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li New Majlis\Work\Form\Update Form\0-New Last Update  Form -1(Ali)\Madani Basta\Braye Madani Kaam\"/>
    </mc:Choice>
  </mc:AlternateContent>
  <bookViews>
    <workbookView xWindow="-120" yWindow="-120" windowWidth="19440" windowHeight="15000" tabRatio="837"/>
  </bookViews>
  <sheets>
    <sheet name="Pakistan Form " sheetId="44" r:id="rId1"/>
    <sheet name="Pakistan Zones" sheetId="49" r:id="rId2"/>
  </sheets>
  <definedNames>
    <definedName name="_xlnm.Print_Area" localSheetId="0">'Pakistan Form '!$A$1:$P$27</definedName>
    <definedName name="_xlnm.Print_Area" localSheetId="1">'Pakistan Zones'!$A$1:$P$71</definedName>
    <definedName name="_xlnm.Print_Titles" localSheetId="0">'Pakistan Form '!$9:$12</definedName>
    <definedName name="_xlnm.Print_Titles" localSheetId="1">'Pakistan Zones'!$9:$12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49" l="1"/>
  <c r="J58" i="49"/>
  <c r="O57" i="49"/>
  <c r="O58" i="49" s="1"/>
  <c r="J52" i="49"/>
  <c r="J53" i="49"/>
  <c r="J14" i="49" l="1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4" i="49"/>
  <c r="J55" i="49"/>
  <c r="J56" i="49"/>
  <c r="J59" i="49"/>
  <c r="J60" i="49"/>
  <c r="J61" i="49"/>
  <c r="M5" i="44" l="1"/>
  <c r="B24" i="44" l="1"/>
  <c r="C24" i="44"/>
  <c r="D24" i="44"/>
  <c r="E24" i="44"/>
  <c r="F24" i="44"/>
  <c r="G24" i="44"/>
  <c r="K24" i="44"/>
  <c r="L24" i="44"/>
  <c r="B6" i="44"/>
  <c r="B3" i="44"/>
  <c r="E5" i="44"/>
  <c r="I5" i="44"/>
  <c r="B13" i="44"/>
  <c r="C13" i="44"/>
  <c r="D13" i="44"/>
  <c r="E13" i="44"/>
  <c r="F13" i="44"/>
  <c r="G13" i="44"/>
  <c r="K13" i="44"/>
  <c r="B14" i="44"/>
  <c r="C14" i="44"/>
  <c r="D14" i="44"/>
  <c r="E14" i="44"/>
  <c r="F14" i="44"/>
  <c r="G14" i="44"/>
  <c r="K14" i="44"/>
  <c r="B15" i="44"/>
  <c r="C15" i="44"/>
  <c r="D15" i="44"/>
  <c r="E15" i="44"/>
  <c r="F15" i="44"/>
  <c r="G15" i="44"/>
  <c r="K15" i="44"/>
  <c r="B16" i="44"/>
  <c r="C16" i="44"/>
  <c r="D16" i="44"/>
  <c r="E16" i="44"/>
  <c r="F16" i="44"/>
  <c r="G16" i="44"/>
  <c r="K16" i="44"/>
  <c r="B17" i="44"/>
  <c r="C17" i="44"/>
  <c r="D17" i="44"/>
  <c r="E17" i="44"/>
  <c r="F17" i="44"/>
  <c r="G17" i="44"/>
  <c r="K17" i="44"/>
  <c r="B18" i="44"/>
  <c r="C18" i="44"/>
  <c r="D18" i="44"/>
  <c r="E18" i="44"/>
  <c r="F18" i="44"/>
  <c r="G18" i="44"/>
  <c r="K18" i="44"/>
  <c r="L18" i="44"/>
  <c r="L17" i="44"/>
  <c r="L16" i="44"/>
  <c r="L15" i="44"/>
  <c r="L14" i="44"/>
  <c r="L13" i="44"/>
  <c r="M18" i="44"/>
  <c r="M17" i="44"/>
  <c r="M16" i="44"/>
  <c r="M15" i="44"/>
  <c r="M14" i="44"/>
  <c r="M13" i="44"/>
  <c r="J66" i="49" l="1"/>
  <c r="J65" i="49"/>
  <c r="J64" i="49"/>
  <c r="J63" i="49"/>
  <c r="J62" i="49"/>
  <c r="J67" i="49"/>
  <c r="J69" i="49"/>
  <c r="J24" i="44" s="1"/>
  <c r="L68" i="49"/>
  <c r="L70" i="49" s="1"/>
  <c r="K68" i="49"/>
  <c r="K70" i="49" s="1"/>
  <c r="I68" i="49"/>
  <c r="I70" i="49" s="1"/>
  <c r="H68" i="49"/>
  <c r="H70" i="49" s="1"/>
  <c r="G68" i="49"/>
  <c r="G70" i="49" s="1"/>
  <c r="F68" i="49"/>
  <c r="F70" i="49" s="1"/>
  <c r="E68" i="49"/>
  <c r="E70" i="49" s="1"/>
  <c r="D68" i="49"/>
  <c r="D70" i="49" s="1"/>
  <c r="C68" i="49"/>
  <c r="C70" i="49" s="1"/>
  <c r="B68" i="49"/>
  <c r="B70" i="49" s="1"/>
  <c r="O14" i="49"/>
  <c r="J13" i="49"/>
  <c r="O15" i="49" l="1"/>
  <c r="O16" i="49" s="1"/>
  <c r="O17" i="49" s="1"/>
  <c r="O18" i="49" s="1"/>
  <c r="O19" i="49" s="1"/>
  <c r="O20" i="49" s="1"/>
  <c r="O21" i="49" s="1"/>
  <c r="O22" i="49" s="1"/>
  <c r="O23" i="49" s="1"/>
  <c r="O24" i="49" s="1"/>
  <c r="O25" i="49" s="1"/>
  <c r="O26" i="49" s="1"/>
  <c r="O27" i="49" s="1"/>
  <c r="O28" i="49" s="1"/>
  <c r="O29" i="49" s="1"/>
  <c r="O30" i="49" s="1"/>
  <c r="O31" i="49" s="1"/>
  <c r="O32" i="49" s="1"/>
  <c r="O33" i="49" s="1"/>
  <c r="O34" i="49" s="1"/>
  <c r="O35" i="49" s="1"/>
  <c r="O36" i="49" s="1"/>
  <c r="O37" i="49" s="1"/>
  <c r="O38" i="49" s="1"/>
  <c r="O39" i="49" s="1"/>
  <c r="J13" i="44"/>
  <c r="J14" i="44"/>
  <c r="J15" i="44"/>
  <c r="J17" i="44"/>
  <c r="J16" i="44"/>
  <c r="J18" i="44"/>
  <c r="J68" i="49"/>
  <c r="J70" i="49" s="1"/>
  <c r="O40" i="49" l="1"/>
  <c r="O41" i="49" s="1"/>
  <c r="O42" i="49" s="1"/>
  <c r="O43" i="49" s="1"/>
  <c r="O44" i="49" s="1"/>
  <c r="O45" i="49" s="1"/>
  <c r="O46" i="49" s="1"/>
  <c r="O47" i="49" s="1"/>
  <c r="O48" i="49" s="1"/>
  <c r="O49" i="49" s="1"/>
  <c r="O50" i="49" s="1"/>
  <c r="O51" i="49" s="1"/>
  <c r="B23" i="44"/>
  <c r="B25" i="44" s="1"/>
  <c r="C23" i="44"/>
  <c r="C25" i="44" s="1"/>
  <c r="D23" i="44"/>
  <c r="D25" i="44" s="1"/>
  <c r="E23" i="44"/>
  <c r="E25" i="44" s="1"/>
  <c r="F23" i="44"/>
  <c r="F25" i="44" s="1"/>
  <c r="G23" i="44"/>
  <c r="G25" i="44" s="1"/>
  <c r="H23" i="44"/>
  <c r="H25" i="44" s="1"/>
  <c r="I23" i="44"/>
  <c r="I25" i="44" s="1"/>
  <c r="K23" i="44"/>
  <c r="K25" i="44" s="1"/>
  <c r="L23" i="44"/>
  <c r="L25" i="44" s="1"/>
  <c r="J19" i="44"/>
  <c r="J20" i="44"/>
  <c r="J21" i="44"/>
  <c r="J22" i="44"/>
  <c r="M23" i="44"/>
  <c r="M25" i="44" s="1"/>
  <c r="O14" i="44"/>
  <c r="O15" i="44" s="1"/>
  <c r="O16" i="44" s="1"/>
  <c r="O17" i="44" s="1"/>
  <c r="O18" i="44" s="1"/>
  <c r="O19" i="44" s="1"/>
  <c r="O20" i="44" s="1"/>
  <c r="O21" i="44" s="1"/>
  <c r="O22" i="44" s="1"/>
  <c r="O52" i="49" l="1"/>
  <c r="O53" i="49" s="1"/>
  <c r="O54" i="49" s="1"/>
  <c r="O55" i="49" s="1"/>
  <c r="O56" i="49" s="1"/>
  <c r="O59" i="49" s="1"/>
  <c r="O60" i="49" s="1"/>
  <c r="O61" i="49" s="1"/>
  <c r="O62" i="49" s="1"/>
  <c r="O63" i="49" s="1"/>
  <c r="O64" i="49" s="1"/>
  <c r="O65" i="49" s="1"/>
  <c r="O66" i="49" s="1"/>
  <c r="O67" i="49" s="1"/>
  <c r="J23" i="44"/>
  <c r="J25" i="44" s="1"/>
</calcChain>
</file>

<file path=xl/sharedStrings.xml><?xml version="1.0" encoding="utf-8"?>
<sst xmlns="http://schemas.openxmlformats.org/spreadsheetml/2006/main" count="126" uniqueCount="90">
  <si>
    <t>کارکردگی فارم جمع کروانے کی تاریخ:</t>
  </si>
  <si>
    <t>نمبر شمار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</si>
  <si>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</si>
  <si>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تعداد</t>
  </si>
  <si>
    <t>(مجلس کارکردگی فارم و مدنی پھول)</t>
  </si>
  <si>
    <t xml:space="preserve">سابقہ ماہ کی کارکردگی </t>
  </si>
  <si>
    <t>زون</t>
  </si>
  <si>
    <t>ریجن</t>
  </si>
  <si>
    <t>نِگران ِ مجلس</t>
  </si>
  <si>
    <t>رُکنِ شورٰی</t>
  </si>
  <si>
    <t>برائے اِسلامی  ماہ وسن:</t>
  </si>
  <si>
    <t>تاریخِ اِجراء اپڈیٹ کارکردگی فارم:</t>
  </si>
  <si>
    <t>ہفتہ وار مدنی مذاکرہ</t>
  </si>
  <si>
    <t>اس ماہ کی کارکردگی</t>
  </si>
  <si>
    <r>
      <rPr>
        <sz val="11"/>
        <rFont val="UL Sajid Heading"/>
        <charset val="178"/>
      </rPr>
      <t xml:space="preserve">  مدنی مقصد:</t>
    </r>
    <r>
      <rPr>
        <sz val="11"/>
        <rFont val="Alvi Nastaleeq"/>
      </rPr>
      <t>مجھے اپنی اور ساری دنیا کے لوگوں کی اصلاح کی کوشش کرنی ہے۔  ان شاء اللہ عزوجل (مجھے دعوت اسلامی سے پیار ہے)</t>
    </r>
  </si>
  <si>
    <t>کل تقرر</t>
  </si>
  <si>
    <t>3دِن مدنی قافلہ</t>
  </si>
  <si>
    <t>ہفتہ وار اجتماع</t>
  </si>
  <si>
    <t>کل تقرر طے</t>
  </si>
  <si>
    <t>مدنی درس</t>
  </si>
  <si>
    <t>تعداد اوسطاً شرکاء</t>
  </si>
  <si>
    <t>برائے عیسوی  ماہ وسن:</t>
  </si>
  <si>
    <t xml:space="preserve">تعداد کل  شرکاء </t>
  </si>
  <si>
    <t>مدنی بستے</t>
  </si>
  <si>
    <t>ڈونیشن سیل</t>
  </si>
  <si>
    <t>کل</t>
  </si>
  <si>
    <t>کراچی</t>
  </si>
  <si>
    <t>تقابلی جائزہ (ترقی / تنزلی )</t>
  </si>
  <si>
    <t>زون،مفتش، بستہ/ڈونیشن سیل مع رِیجن ذِمہ دار</t>
  </si>
  <si>
    <t>ذِمہ داران کے اِنفرادی مدنی کاموں کی کارکردگی</t>
  </si>
  <si>
    <t>حیدرآباد</t>
  </si>
  <si>
    <t>ملتان</t>
  </si>
  <si>
    <t>فیصل آباد</t>
  </si>
  <si>
    <t xml:space="preserve">لاہور </t>
  </si>
  <si>
    <t>اسلام آباد</t>
  </si>
  <si>
    <t>مفتش، بستہ/ڈونیشن سیل مع زون ذِمہ دار</t>
  </si>
  <si>
    <t>رِیجن</t>
  </si>
  <si>
    <t>کراچی ساؤتھ سنٹرل</t>
  </si>
  <si>
    <t>کراچی اِیسٹ، مَلیر،کورنگی</t>
  </si>
  <si>
    <t>بِن قاسم</t>
  </si>
  <si>
    <t>کوئٹہ</t>
  </si>
  <si>
    <t>میرپورخاص</t>
  </si>
  <si>
    <t>تھر</t>
  </si>
  <si>
    <t>نواب شاہ</t>
  </si>
  <si>
    <t>لاڑکانہ</t>
  </si>
  <si>
    <t>سکھر</t>
  </si>
  <si>
    <t>کشمور</t>
  </si>
  <si>
    <t>ڈیرہ اللہ یار</t>
  </si>
  <si>
    <t>رحیم یار خان</t>
  </si>
  <si>
    <t>احمد پور شرقیہ</t>
  </si>
  <si>
    <t>بہاولپور</t>
  </si>
  <si>
    <t>وہاڑی</t>
  </si>
  <si>
    <t>شجاع آباد</t>
  </si>
  <si>
    <t>ڈی جی خان</t>
  </si>
  <si>
    <t>مظفر گڑھ</t>
  </si>
  <si>
    <t>جھنگ</t>
  </si>
  <si>
    <t>جڑانوالہ</t>
  </si>
  <si>
    <t>پاکپتن</t>
  </si>
  <si>
    <t>اوکاڑہ</t>
  </si>
  <si>
    <t>سرگودھا</t>
  </si>
  <si>
    <t>بھلوال</t>
  </si>
  <si>
    <t>میانوالی</t>
  </si>
  <si>
    <t>لیہ</t>
  </si>
  <si>
    <t>شُمالی لاہور</t>
  </si>
  <si>
    <t>لاہور</t>
  </si>
  <si>
    <t>جُنوبی لاہور</t>
  </si>
  <si>
    <t>گوجرانوالہ</t>
  </si>
  <si>
    <t>ڈیرہ اسماعیل خان</t>
  </si>
  <si>
    <t>پشاور</t>
  </si>
  <si>
    <t>گلگت بلتستان</t>
  </si>
  <si>
    <t>پنڈی، اسلام آباد</t>
  </si>
  <si>
    <t>اِسلام آباد</t>
  </si>
  <si>
    <t>واہ کینٹ</t>
  </si>
  <si>
    <t>چکوال</t>
  </si>
  <si>
    <t>سیالکوٹ</t>
  </si>
  <si>
    <t>میر پورکشمیر</t>
  </si>
  <si>
    <t>مظفر آباد</t>
  </si>
  <si>
    <t>خان پور</t>
  </si>
  <si>
    <t>بہاولنگر</t>
  </si>
  <si>
    <t>دارالسلام ٹوبہ</t>
  </si>
  <si>
    <t>حافظ آباد</t>
  </si>
  <si>
    <t>باغ</t>
  </si>
  <si>
    <t>مانسہرہ</t>
  </si>
  <si>
    <t>ایبٹ آباد</t>
  </si>
  <si>
    <t>جہلم</t>
  </si>
  <si>
    <t>نِگرانِ پاکستان مشاورت</t>
  </si>
  <si>
    <r>
      <t xml:space="preserve">پاکستان ماہانہ کارکردگی فارم </t>
    </r>
    <r>
      <rPr>
        <sz val="14"/>
        <rFont val="Alvi Nastaleeq"/>
      </rPr>
      <t>(ڈونیشن سیل ڈیپارٹمنٹ(برائے مدنی کام))</t>
    </r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</si>
  <si>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ہرعیسوی ماہ کی5تاریخ تک پاکستان مشاورت آفس ا  ور رُکنِ شورٰی   کو   ای میل کریں۔</t>
    </r>
  </si>
  <si>
    <t>اسلامی بھائیوں کے مدرسۃ المدینہ
 (پڑھنے پڑھانے والے)</t>
  </si>
  <si>
    <t>نیک اعمال کارسالہ جمع کروایا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</si>
</sst>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_);[Red]\(0\)"/>
    <numFmt numFmtId="165" formatCode="[$-420]dddd\,\ dd\ mmmm\,\ yyyy;@"/>
    <numFmt numFmtId="166" formatCode="[$-409]d\-mmm\-yyyy;@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ttari Font"/>
    </font>
    <font>
      <sz val="17"/>
      <name val="UL Sajid Heading"/>
      <charset val="178"/>
    </font>
    <font>
      <sz val="9"/>
      <name val="Noori Nastaliq"/>
    </font>
    <font>
      <sz val="13"/>
      <name val="Noori Nastaliq"/>
    </font>
    <font>
      <sz val="8"/>
      <name val="Noori Nastaliq"/>
    </font>
    <font>
      <sz val="13"/>
      <name val="Alvi Nastaleeq"/>
    </font>
    <font>
      <sz val="8"/>
      <name val="Alvi Nastaleeq"/>
    </font>
    <font>
      <sz val="11"/>
      <name val="Alvi Nastaleeq"/>
    </font>
    <font>
      <sz val="9"/>
      <name val="Alvi Nastaleeq"/>
    </font>
    <font>
      <sz val="10"/>
      <name val="Times New Roman"/>
      <family val="1"/>
    </font>
    <font>
      <sz val="14"/>
      <name val="Alvi Nastaleeq"/>
    </font>
    <font>
      <sz val="12"/>
      <name val="Alvi Nastaleeq"/>
    </font>
    <font>
      <sz val="13"/>
      <name val="Times New Roman"/>
      <family val="1"/>
    </font>
    <font>
      <sz val="16"/>
      <name val="Alvi Nastaleeq"/>
    </font>
    <font>
      <sz val="14"/>
      <name val="UL Sajid Heading"/>
      <charset val="178"/>
    </font>
    <font>
      <sz val="11"/>
      <name val="UL Sajid Heading"/>
      <charset val="178"/>
    </font>
    <font>
      <sz val="14"/>
      <name val="Jameel Noori Nastaleeq"/>
    </font>
    <font>
      <sz val="10"/>
      <name val="Alvi Nastaleeq"/>
    </font>
    <font>
      <sz val="9"/>
      <name val="Times New Roman"/>
      <family val="1"/>
    </font>
    <font>
      <sz val="12"/>
      <name val="Jameel Noori Nastaleeq"/>
    </font>
    <font>
      <sz val="16"/>
      <name val="UL Sajid Heading"/>
      <charset val="178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10">
    <xf numFmtId="0" fontId="0" fillId="0" borderId="0" xfId="0"/>
    <xf numFmtId="0" fontId="3" fillId="2" borderId="0" xfId="0" applyFont="1" applyFill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wrapText="1"/>
      <protection locked="0"/>
    </xf>
    <xf numFmtId="0" fontId="3" fillId="2" borderId="2" xfId="0" applyFont="1" applyFill="1" applyBorder="1" applyAlignment="1" applyProtection="1">
      <alignment wrapText="1"/>
      <protection locked="0"/>
    </xf>
    <xf numFmtId="0" fontId="3" fillId="2" borderId="0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Border="1" applyAlignment="1" applyProtection="1">
      <alignment vertical="center" wrapText="1" shrinkToFit="1"/>
      <protection locked="0"/>
    </xf>
    <xf numFmtId="0" fontId="3" fillId="2" borderId="1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Border="1" applyAlignment="1" applyProtection="1">
      <alignment horizontal="center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7" fillId="2" borderId="2" xfId="0" applyFont="1" applyFill="1" applyBorder="1" applyAlignment="1" applyProtection="1">
      <alignment horizontal="center"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10" fillId="2" borderId="1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10" fillId="2" borderId="0" xfId="0" applyFont="1" applyFill="1" applyAlignment="1" applyProtection="1">
      <alignment wrapText="1"/>
      <protection locked="0"/>
    </xf>
    <xf numFmtId="0" fontId="3" fillId="2" borderId="6" xfId="0" applyFont="1" applyFill="1" applyBorder="1" applyAlignment="1" applyProtection="1">
      <alignment wrapText="1"/>
      <protection locked="0"/>
    </xf>
    <xf numFmtId="0" fontId="7" fillId="2" borderId="8" xfId="0" applyFont="1" applyFill="1" applyBorder="1" applyAlignment="1" applyProtection="1">
      <alignment wrapText="1"/>
      <protection locked="0"/>
    </xf>
    <xf numFmtId="0" fontId="5" fillId="2" borderId="0" xfId="0" applyFont="1" applyFill="1" applyBorder="1" applyAlignment="1" applyProtection="1">
      <alignment vertical="center" wrapText="1" shrinkToFit="1"/>
      <protection locked="0"/>
    </xf>
    <xf numFmtId="14" fontId="16" fillId="2" borderId="0" xfId="0" applyNumberFormat="1" applyFont="1" applyFill="1" applyBorder="1" applyAlignment="1" applyProtection="1">
      <alignment vertical="center" wrapText="1" shrinkToFit="1"/>
      <protection locked="0"/>
    </xf>
    <xf numFmtId="0" fontId="11" fillId="2" borderId="0" xfId="0" applyFont="1" applyFill="1" applyBorder="1" applyAlignment="1" applyProtection="1">
      <alignment vertical="center" wrapText="1"/>
      <protection locked="0"/>
    </xf>
    <xf numFmtId="1" fontId="11" fillId="2" borderId="5" xfId="0" applyNumberFormat="1" applyFont="1" applyFill="1" applyBorder="1" applyAlignment="1" applyProtection="1">
      <alignment vertical="center" wrapText="1" shrinkToFit="1"/>
      <protection locked="0"/>
    </xf>
    <xf numFmtId="0" fontId="15" fillId="2" borderId="32" xfId="2" applyFont="1" applyFill="1" applyBorder="1" applyAlignment="1" applyProtection="1">
      <alignment horizontal="center" vertical="center" wrapText="1" shrinkToFit="1"/>
    </xf>
    <xf numFmtId="0" fontId="15" fillId="2" borderId="37" xfId="2" applyFont="1" applyFill="1" applyBorder="1" applyAlignment="1" applyProtection="1">
      <alignment horizontal="center" vertical="center" wrapText="1" shrinkToFit="1"/>
    </xf>
    <xf numFmtId="0" fontId="12" fillId="3" borderId="25" xfId="0" applyFont="1" applyFill="1" applyBorder="1" applyAlignment="1" applyProtection="1">
      <alignment horizontal="center" vertical="center" shrinkToFit="1"/>
    </xf>
    <xf numFmtId="0" fontId="12" fillId="3" borderId="14" xfId="0" applyFont="1" applyFill="1" applyBorder="1" applyAlignment="1" applyProtection="1">
      <alignment horizontal="center" vertical="center" wrapText="1" shrinkToFit="1"/>
    </xf>
    <xf numFmtId="0" fontId="12" fillId="3" borderId="31" xfId="0" applyFont="1" applyFill="1" applyBorder="1" applyAlignment="1" applyProtection="1">
      <alignment horizontal="center" vertical="center" wrapText="1" shrinkToFit="1"/>
    </xf>
    <xf numFmtId="0" fontId="12" fillId="3" borderId="62" xfId="0" applyFont="1" applyFill="1" applyBorder="1" applyAlignment="1" applyProtection="1">
      <alignment horizontal="center" vertical="center" wrapText="1"/>
    </xf>
    <xf numFmtId="0" fontId="10" fillId="2" borderId="52" xfId="2" applyFont="1" applyFill="1" applyBorder="1" applyAlignment="1" applyProtection="1">
      <alignment vertical="center"/>
    </xf>
    <xf numFmtId="0" fontId="14" fillId="3" borderId="48" xfId="2" applyFont="1" applyFill="1" applyBorder="1" applyAlignment="1" applyProtection="1">
      <alignment horizontal="center" vertical="center" wrapText="1"/>
    </xf>
    <xf numFmtId="0" fontId="14" fillId="3" borderId="48" xfId="2" applyFont="1" applyFill="1" applyBorder="1" applyAlignment="1" applyProtection="1">
      <alignment horizontal="center" vertical="center" wrapText="1" shrinkToFit="1"/>
    </xf>
    <xf numFmtId="0" fontId="14" fillId="3" borderId="15" xfId="2" applyFont="1" applyFill="1" applyBorder="1" applyAlignment="1" applyProtection="1">
      <alignment horizontal="center" vertical="center" wrapText="1" shrinkToFit="1"/>
    </xf>
    <xf numFmtId="0" fontId="19" fillId="3" borderId="16" xfId="2" applyFont="1" applyFill="1" applyBorder="1" applyAlignment="1" applyProtection="1">
      <alignment horizontal="center" vertical="center"/>
    </xf>
    <xf numFmtId="0" fontId="13" fillId="3" borderId="15" xfId="2" applyFont="1" applyFill="1" applyBorder="1" applyAlignment="1" applyProtection="1">
      <alignment horizontal="center" vertical="center" wrapText="1"/>
    </xf>
    <xf numFmtId="0" fontId="13" fillId="3" borderId="17" xfId="2" applyFont="1" applyFill="1" applyBorder="1" applyAlignment="1" applyProtection="1">
      <alignment horizontal="center" vertical="center"/>
    </xf>
    <xf numFmtId="0" fontId="19" fillId="3" borderId="15" xfId="2" applyFont="1" applyFill="1" applyBorder="1" applyAlignment="1" applyProtection="1">
      <alignment horizontal="center" vertical="center"/>
    </xf>
    <xf numFmtId="0" fontId="20" fillId="2" borderId="52" xfId="2" applyFont="1" applyFill="1" applyBorder="1" applyAlignment="1" applyProtection="1">
      <alignment vertical="center"/>
    </xf>
    <xf numFmtId="0" fontId="14" fillId="0" borderId="31" xfId="3" applyFont="1" applyBorder="1" applyAlignment="1" applyProtection="1">
      <alignment horizontal="center" vertical="center" shrinkToFit="1"/>
      <protection locked="0"/>
    </xf>
    <xf numFmtId="0" fontId="14" fillId="0" borderId="29" xfId="3" applyFont="1" applyBorder="1" applyAlignment="1" applyProtection="1">
      <alignment horizontal="center" vertical="center" shrinkToFit="1"/>
      <protection locked="0"/>
    </xf>
    <xf numFmtId="0" fontId="10" fillId="0" borderId="29" xfId="3" applyFont="1" applyBorder="1" applyAlignment="1" applyProtection="1">
      <alignment vertical="center" shrinkToFit="1"/>
      <protection locked="0"/>
    </xf>
    <xf numFmtId="0" fontId="10" fillId="0" borderId="5" xfId="2" applyFont="1" applyBorder="1" applyAlignment="1" applyProtection="1">
      <alignment vertical="center" shrinkToFit="1"/>
      <protection locked="0"/>
    </xf>
    <xf numFmtId="0" fontId="14" fillId="3" borderId="63" xfId="2" applyFont="1" applyFill="1" applyBorder="1" applyAlignment="1" applyProtection="1">
      <alignment horizontal="center" vertical="center" wrapText="1"/>
    </xf>
    <xf numFmtId="1" fontId="21" fillId="2" borderId="59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8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33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52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65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9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0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66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9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2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20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11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4" xfId="0" applyNumberFormat="1" applyFont="1" applyFill="1" applyBorder="1" applyAlignment="1" applyProtection="1">
      <alignment horizontal="center" vertical="center" shrinkToFit="1"/>
      <protection locked="0"/>
    </xf>
    <xf numFmtId="1" fontId="21" fillId="3" borderId="67" xfId="0" applyNumberFormat="1" applyFont="1" applyFill="1" applyBorder="1" applyAlignment="1" applyProtection="1">
      <alignment horizontal="center" vertical="center" shrinkToFit="1"/>
    </xf>
    <xf numFmtId="1" fontId="21" fillId="3" borderId="27" xfId="0" applyNumberFormat="1" applyFont="1" applyFill="1" applyBorder="1" applyAlignment="1" applyProtection="1">
      <alignment horizontal="center" vertical="center" shrinkToFit="1"/>
    </xf>
    <xf numFmtId="1" fontId="21" fillId="3" borderId="33" xfId="0" applyNumberFormat="1" applyFont="1" applyFill="1" applyBorder="1" applyAlignment="1" applyProtection="1">
      <alignment horizontal="center" vertical="center" shrinkToFit="1"/>
    </xf>
    <xf numFmtId="1" fontId="21" fillId="3" borderId="64" xfId="0" applyNumberFormat="1" applyFont="1" applyFill="1" applyBorder="1" applyAlignment="1" applyProtection="1">
      <alignment horizontal="center" vertical="center" shrinkToFit="1"/>
    </xf>
    <xf numFmtId="1" fontId="21" fillId="3" borderId="53" xfId="0" applyNumberFormat="1" applyFont="1" applyFill="1" applyBorder="1" applyAlignment="1" applyProtection="1">
      <alignment horizontal="center" vertical="center" shrinkToFit="1"/>
    </xf>
    <xf numFmtId="1" fontId="21" fillId="3" borderId="54" xfId="0" applyNumberFormat="1" applyFont="1" applyFill="1" applyBorder="1" applyAlignment="1" applyProtection="1">
      <alignment horizontal="center" vertical="center" shrinkToFit="1"/>
    </xf>
    <xf numFmtId="164" fontId="21" fillId="3" borderId="38" xfId="0" applyNumberFormat="1" applyFont="1" applyFill="1" applyBorder="1" applyAlignment="1" applyProtection="1">
      <alignment horizontal="center" vertical="center" shrinkToFit="1"/>
    </xf>
    <xf numFmtId="164" fontId="21" fillId="3" borderId="30" xfId="0" applyNumberFormat="1" applyFont="1" applyFill="1" applyBorder="1" applyAlignment="1" applyProtection="1">
      <alignment horizontal="center" vertical="center" shrinkToFit="1"/>
    </xf>
    <xf numFmtId="164" fontId="21" fillId="3" borderId="55" xfId="0" applyNumberFormat="1" applyFont="1" applyFill="1" applyBorder="1" applyAlignment="1" applyProtection="1">
      <alignment horizontal="center" vertical="center" shrinkToFit="1"/>
    </xf>
    <xf numFmtId="164" fontId="21" fillId="3" borderId="58" xfId="0" applyNumberFormat="1" applyFont="1" applyFill="1" applyBorder="1" applyAlignment="1" applyProtection="1">
      <alignment horizontal="center" vertical="center" shrinkToFit="1"/>
    </xf>
    <xf numFmtId="164" fontId="21" fillId="3" borderId="56" xfId="0" applyNumberFormat="1" applyFont="1" applyFill="1" applyBorder="1" applyAlignment="1" applyProtection="1">
      <alignment horizontal="center" vertical="center" shrinkToFit="1"/>
    </xf>
    <xf numFmtId="164" fontId="21" fillId="3" borderId="57" xfId="0" applyNumberFormat="1" applyFont="1" applyFill="1" applyBorder="1" applyAlignment="1" applyProtection="1">
      <alignment horizontal="center" vertical="center" shrinkToFit="1"/>
    </xf>
    <xf numFmtId="0" fontId="19" fillId="3" borderId="71" xfId="2" applyFont="1" applyFill="1" applyBorder="1" applyAlignment="1" applyProtection="1">
      <alignment horizontal="center" vertical="center"/>
    </xf>
    <xf numFmtId="1" fontId="21" fillId="2" borderId="72" xfId="0" applyNumberFormat="1" applyFont="1" applyFill="1" applyBorder="1" applyAlignment="1" applyProtection="1">
      <alignment horizontal="center" vertical="center" shrinkToFit="1"/>
      <protection locked="0"/>
    </xf>
    <xf numFmtId="1" fontId="21" fillId="2" borderId="73" xfId="0" applyNumberFormat="1" applyFont="1" applyFill="1" applyBorder="1" applyAlignment="1" applyProtection="1">
      <alignment horizontal="center" vertical="center" shrinkToFit="1"/>
      <protection locked="0"/>
    </xf>
    <xf numFmtId="1" fontId="21" fillId="3" borderId="74" xfId="0" applyNumberFormat="1" applyFont="1" applyFill="1" applyBorder="1" applyAlignment="1" applyProtection="1">
      <alignment horizontal="center" vertical="center" shrinkToFit="1"/>
    </xf>
    <xf numFmtId="164" fontId="21" fillId="3" borderId="75" xfId="0" applyNumberFormat="1" applyFont="1" applyFill="1" applyBorder="1" applyAlignment="1" applyProtection="1">
      <alignment horizontal="center" vertical="center" shrinkToFit="1"/>
    </xf>
    <xf numFmtId="1" fontId="21" fillId="3" borderId="65" xfId="0" applyNumberFormat="1" applyFont="1" applyFill="1" applyBorder="1" applyAlignment="1" applyProtection="1">
      <alignment horizontal="center" vertical="center" shrinkToFit="1"/>
    </xf>
    <xf numFmtId="1" fontId="21" fillId="3" borderId="29" xfId="0" applyNumberFormat="1" applyFont="1" applyFill="1" applyBorder="1" applyAlignment="1" applyProtection="1">
      <alignment horizontal="center" vertical="center" shrinkToFit="1"/>
    </xf>
    <xf numFmtId="0" fontId="14" fillId="0" borderId="39" xfId="3" applyFont="1" applyBorder="1" applyAlignment="1" applyProtection="1">
      <alignment horizontal="center" vertical="center" shrinkToFit="1"/>
      <protection locked="0"/>
    </xf>
    <xf numFmtId="0" fontId="10" fillId="0" borderId="39" xfId="3" applyFont="1" applyBorder="1" applyAlignment="1" applyProtection="1">
      <alignment vertical="center" shrinkToFit="1"/>
      <protection locked="0"/>
    </xf>
    <xf numFmtId="0" fontId="15" fillId="2" borderId="32" xfId="2" applyFont="1" applyFill="1" applyBorder="1" applyAlignment="1" applyProtection="1">
      <alignment horizontal="center" vertical="center" wrapText="1" shrinkToFit="1"/>
      <protection locked="0"/>
    </xf>
    <xf numFmtId="1" fontId="21" fillId="3" borderId="29" xfId="0" applyNumberFormat="1" applyFont="1" applyFill="1" applyBorder="1" applyAlignment="1" applyProtection="1">
      <alignment horizontal="center" vertical="center" shrinkToFit="1"/>
      <protection locked="0"/>
    </xf>
    <xf numFmtId="0" fontId="15" fillId="2" borderId="37" xfId="2" applyFont="1" applyFill="1" applyBorder="1" applyAlignment="1" applyProtection="1">
      <alignment horizontal="center" vertical="center" wrapText="1" shrinkToFit="1"/>
      <protection locked="0"/>
    </xf>
    <xf numFmtId="0" fontId="6" fillId="2" borderId="0" xfId="0" applyFont="1" applyFill="1" applyBorder="1" applyAlignment="1" applyProtection="1">
      <alignment vertical="center" wrapText="1" shrinkToFit="1"/>
    </xf>
    <xf numFmtId="0" fontId="3" fillId="2" borderId="0" xfId="0" applyFont="1" applyFill="1" applyBorder="1" applyAlignment="1" applyProtection="1">
      <alignment wrapText="1"/>
    </xf>
    <xf numFmtId="1" fontId="21" fillId="2" borderId="59" xfId="0" applyNumberFormat="1" applyFont="1" applyFill="1" applyBorder="1" applyAlignment="1" applyProtection="1">
      <alignment horizontal="center" vertical="center" shrinkToFit="1"/>
    </xf>
    <xf numFmtId="1" fontId="21" fillId="2" borderId="28" xfId="0" applyNumberFormat="1" applyFont="1" applyFill="1" applyBorder="1" applyAlignment="1" applyProtection="1">
      <alignment horizontal="center" vertical="center" shrinkToFit="1"/>
    </xf>
    <xf numFmtId="1" fontId="21" fillId="2" borderId="33" xfId="0" applyNumberFormat="1" applyFont="1" applyFill="1" applyBorder="1" applyAlignment="1" applyProtection="1">
      <alignment horizontal="center" vertical="center" shrinkToFit="1"/>
    </xf>
    <xf numFmtId="1" fontId="21" fillId="2" borderId="19" xfId="0" applyNumberFormat="1" applyFont="1" applyFill="1" applyBorder="1" applyAlignment="1" applyProtection="1">
      <alignment horizontal="center" vertical="center" shrinkToFit="1"/>
    </xf>
    <xf numFmtId="1" fontId="21" fillId="2" borderId="52" xfId="0" applyNumberFormat="1" applyFont="1" applyFill="1" applyBorder="1" applyAlignment="1" applyProtection="1">
      <alignment horizontal="center" vertical="center" shrinkToFit="1"/>
    </xf>
    <xf numFmtId="1" fontId="21" fillId="2" borderId="65" xfId="0" applyNumberFormat="1" applyFont="1" applyFill="1" applyBorder="1" applyAlignment="1" applyProtection="1">
      <alignment horizontal="center" vertical="center" shrinkToFit="1"/>
    </xf>
    <xf numFmtId="1" fontId="21" fillId="2" borderId="66" xfId="0" applyNumberFormat="1" applyFont="1" applyFill="1" applyBorder="1" applyAlignment="1" applyProtection="1">
      <alignment horizontal="center" vertical="center" shrinkToFit="1"/>
    </xf>
    <xf numFmtId="1" fontId="21" fillId="2" borderId="29" xfId="0" applyNumberFormat="1" applyFont="1" applyFill="1" applyBorder="1" applyAlignment="1" applyProtection="1">
      <alignment horizontal="center" vertical="center" shrinkToFit="1"/>
    </xf>
    <xf numFmtId="1" fontId="21" fillId="2" borderId="12" xfId="0" applyNumberFormat="1" applyFont="1" applyFill="1" applyBorder="1" applyAlignment="1" applyProtection="1">
      <alignment horizontal="center" vertical="center" shrinkToFit="1"/>
    </xf>
    <xf numFmtId="1" fontId="21" fillId="2" borderId="10" xfId="0" applyNumberFormat="1" applyFont="1" applyFill="1" applyBorder="1" applyAlignment="1" applyProtection="1">
      <alignment horizontal="center" vertical="center" shrinkToFit="1"/>
    </xf>
    <xf numFmtId="1" fontId="21" fillId="2" borderId="20" xfId="0" applyNumberFormat="1" applyFont="1" applyFill="1" applyBorder="1" applyAlignment="1" applyProtection="1">
      <alignment horizontal="center" vertical="center" shrinkToFit="1"/>
    </xf>
    <xf numFmtId="1" fontId="21" fillId="2" borderId="73" xfId="0" applyNumberFormat="1" applyFont="1" applyFill="1" applyBorder="1" applyAlignment="1" applyProtection="1">
      <alignment horizontal="center" vertical="center" shrinkToFit="1"/>
    </xf>
    <xf numFmtId="1" fontId="21" fillId="2" borderId="4" xfId="0" applyNumberFormat="1" applyFont="1" applyFill="1" applyBorder="1" applyAlignment="1" applyProtection="1">
      <alignment horizontal="center" vertical="center" shrinkToFit="1"/>
    </xf>
    <xf numFmtId="1" fontId="21" fillId="2" borderId="72" xfId="0" applyNumberFormat="1" applyFont="1" applyFill="1" applyBorder="1" applyAlignment="1" applyProtection="1">
      <alignment horizontal="center" vertical="center" shrinkToFit="1"/>
    </xf>
    <xf numFmtId="1" fontId="21" fillId="2" borderId="3" xfId="0" applyNumberFormat="1" applyFont="1" applyFill="1" applyBorder="1" applyAlignment="1" applyProtection="1">
      <alignment horizontal="center" vertical="center" shrinkToFit="1"/>
    </xf>
    <xf numFmtId="0" fontId="14" fillId="2" borderId="31" xfId="2" applyFont="1" applyFill="1" applyBorder="1" applyAlignment="1" applyProtection="1">
      <alignment horizontal="center" vertical="center" wrapText="1" shrinkToFit="1"/>
      <protection locked="0"/>
    </xf>
    <xf numFmtId="0" fontId="14" fillId="2" borderId="65" xfId="2" applyFont="1" applyFill="1" applyBorder="1" applyAlignment="1" applyProtection="1">
      <alignment horizontal="center" vertical="center" shrinkToFit="1"/>
      <protection locked="0"/>
    </xf>
    <xf numFmtId="0" fontId="14" fillId="2" borderId="65" xfId="2" applyFont="1" applyFill="1" applyBorder="1" applyAlignment="1" applyProtection="1">
      <alignment horizontal="center" vertical="center" wrapText="1" shrinkToFit="1"/>
      <protection locked="0"/>
    </xf>
    <xf numFmtId="0" fontId="14" fillId="2" borderId="29" xfId="2" applyFont="1" applyFill="1" applyBorder="1" applyAlignment="1" applyProtection="1">
      <alignment horizontal="center" vertical="center" wrapText="1" shrinkToFit="1"/>
      <protection locked="0"/>
    </xf>
    <xf numFmtId="0" fontId="8" fillId="0" borderId="50" xfId="2" applyFont="1" applyBorder="1" applyAlignment="1" applyProtection="1">
      <alignment horizontal="center" vertical="center"/>
    </xf>
    <xf numFmtId="0" fontId="8" fillId="0" borderId="51" xfId="2" applyFont="1" applyBorder="1" applyAlignment="1" applyProtection="1">
      <alignment horizontal="center" vertical="center"/>
    </xf>
    <xf numFmtId="0" fontId="8" fillId="0" borderId="47" xfId="2" applyFont="1" applyBorder="1" applyAlignment="1" applyProtection="1">
      <alignment horizontal="center" vertical="center"/>
    </xf>
    <xf numFmtId="0" fontId="8" fillId="0" borderId="49" xfId="2" applyFont="1" applyBorder="1" applyAlignment="1" applyProtection="1">
      <alignment horizontal="center" vertical="center"/>
    </xf>
    <xf numFmtId="0" fontId="12" fillId="3" borderId="18" xfId="0" applyFont="1" applyFill="1" applyBorder="1" applyAlignment="1" applyProtection="1">
      <alignment horizontal="center" vertical="center" wrapText="1"/>
    </xf>
    <xf numFmtId="0" fontId="12" fillId="3" borderId="19" xfId="0" applyFont="1" applyFill="1" applyBorder="1" applyAlignment="1" applyProtection="1">
      <alignment horizontal="center" vertical="center" wrapText="1"/>
    </xf>
    <xf numFmtId="0" fontId="12" fillId="3" borderId="25" xfId="0" applyFont="1" applyFill="1" applyBorder="1" applyAlignment="1" applyProtection="1">
      <alignment horizontal="center" vertical="center" wrapText="1"/>
    </xf>
    <xf numFmtId="0" fontId="12" fillId="3" borderId="14" xfId="0" applyFont="1" applyFill="1" applyBorder="1" applyAlignment="1" applyProtection="1">
      <alignment horizontal="center" vertical="center" wrapText="1"/>
    </xf>
    <xf numFmtId="0" fontId="12" fillId="3" borderId="26" xfId="0" applyFont="1" applyFill="1" applyBorder="1" applyAlignment="1" applyProtection="1">
      <alignment horizontal="center" vertical="center" wrapText="1"/>
    </xf>
    <xf numFmtId="0" fontId="17" fillId="3" borderId="27" xfId="2" applyFont="1" applyFill="1" applyBorder="1" applyAlignment="1" applyProtection="1">
      <alignment horizontal="center" vertical="center" wrapText="1" shrinkToFit="1"/>
    </xf>
    <xf numFmtId="0" fontId="17" fillId="3" borderId="28" xfId="2" applyFont="1" applyFill="1" applyBorder="1" applyAlignment="1" applyProtection="1">
      <alignment horizontal="center" vertical="center" wrapText="1" shrinkToFit="1"/>
    </xf>
    <xf numFmtId="0" fontId="17" fillId="3" borderId="30" xfId="2" applyFont="1" applyFill="1" applyBorder="1" applyAlignment="1" applyProtection="1">
      <alignment horizontal="center" vertical="center" wrapText="1" shrinkToFit="1"/>
    </xf>
    <xf numFmtId="0" fontId="3" fillId="2" borderId="22" xfId="0" applyFont="1" applyFill="1" applyBorder="1" applyAlignment="1" applyProtection="1">
      <alignment horizontal="center" wrapText="1"/>
      <protection locked="0"/>
    </xf>
    <xf numFmtId="0" fontId="3" fillId="2" borderId="23" xfId="0" applyFont="1" applyFill="1" applyBorder="1" applyAlignment="1" applyProtection="1">
      <alignment horizontal="center" wrapText="1"/>
      <protection locked="0"/>
    </xf>
    <xf numFmtId="0" fontId="3" fillId="2" borderId="24" xfId="0" applyFont="1" applyFill="1" applyBorder="1" applyAlignment="1" applyProtection="1">
      <alignment horizontal="center" wrapText="1"/>
      <protection locked="0"/>
    </xf>
    <xf numFmtId="0" fontId="16" fillId="3" borderId="46" xfId="2" applyFont="1" applyFill="1" applyBorder="1" applyAlignment="1" applyProtection="1">
      <alignment horizontal="center" vertical="center" shrinkToFit="1"/>
    </xf>
    <xf numFmtId="0" fontId="16" fillId="3" borderId="32" xfId="2" applyFont="1" applyFill="1" applyBorder="1" applyAlignment="1" applyProtection="1">
      <alignment horizontal="center" vertical="center" shrinkToFit="1"/>
    </xf>
    <xf numFmtId="14" fontId="16" fillId="3" borderId="46" xfId="2" applyNumberFormat="1" applyFont="1" applyFill="1" applyBorder="1" applyAlignment="1" applyProtection="1">
      <alignment horizontal="center" vertical="center" shrinkToFit="1"/>
    </xf>
    <xf numFmtId="14" fontId="16" fillId="3" borderId="31" xfId="2" applyNumberFormat="1" applyFont="1" applyFill="1" applyBorder="1" applyAlignment="1" applyProtection="1">
      <alignment horizontal="center" vertical="center" shrinkToFit="1"/>
    </xf>
    <xf numFmtId="14" fontId="16" fillId="3" borderId="32" xfId="2" applyNumberFormat="1" applyFont="1" applyFill="1" applyBorder="1" applyAlignment="1" applyProtection="1">
      <alignment horizontal="center" vertical="center" shrinkToFit="1"/>
    </xf>
    <xf numFmtId="14" fontId="16" fillId="3" borderId="50" xfId="2" applyNumberFormat="1" applyFont="1" applyFill="1" applyBorder="1" applyAlignment="1" applyProtection="1">
      <alignment horizontal="center" vertical="center" shrinkToFit="1"/>
    </xf>
    <xf numFmtId="14" fontId="16" fillId="3" borderId="29" xfId="2" applyNumberFormat="1" applyFont="1" applyFill="1" applyBorder="1" applyAlignment="1" applyProtection="1">
      <alignment horizontal="center" vertical="center" shrinkToFit="1"/>
    </xf>
    <xf numFmtId="14" fontId="16" fillId="3" borderId="51" xfId="2" applyNumberFormat="1" applyFont="1" applyFill="1" applyBorder="1" applyAlignment="1" applyProtection="1">
      <alignment horizontal="center" vertical="center" shrinkToFit="1"/>
    </xf>
    <xf numFmtId="0" fontId="8" fillId="0" borderId="47" xfId="2" applyFont="1" applyBorder="1" applyAlignment="1" applyProtection="1">
      <alignment horizontal="center" vertical="center" shrinkToFit="1"/>
    </xf>
    <xf numFmtId="0" fontId="8" fillId="0" borderId="49" xfId="2" applyFont="1" applyBorder="1" applyAlignment="1" applyProtection="1">
      <alignment horizontal="center" vertical="center" shrinkToFit="1"/>
    </xf>
    <xf numFmtId="0" fontId="16" fillId="3" borderId="46" xfId="2" applyFont="1" applyFill="1" applyBorder="1" applyAlignment="1" applyProtection="1">
      <alignment horizontal="center" vertical="center" wrapText="1" shrinkToFit="1"/>
    </xf>
    <xf numFmtId="0" fontId="16" fillId="3" borderId="32" xfId="2" applyFont="1" applyFill="1" applyBorder="1" applyAlignment="1" applyProtection="1">
      <alignment horizontal="center" vertical="center" wrapText="1" shrinkToFit="1"/>
    </xf>
    <xf numFmtId="0" fontId="8" fillId="2" borderId="50" xfId="2" applyFont="1" applyFill="1" applyBorder="1" applyAlignment="1" applyProtection="1">
      <alignment horizontal="center" vertical="center"/>
    </xf>
    <xf numFmtId="0" fontId="8" fillId="2" borderId="29" xfId="2" applyFont="1" applyFill="1" applyBorder="1" applyAlignment="1" applyProtection="1">
      <alignment horizontal="center" vertical="center"/>
    </xf>
    <xf numFmtId="0" fontId="8" fillId="2" borderId="51" xfId="2" applyFont="1" applyFill="1" applyBorder="1" applyAlignment="1" applyProtection="1">
      <alignment horizontal="center" vertical="center"/>
    </xf>
    <xf numFmtId="0" fontId="8" fillId="2" borderId="47" xfId="2" applyFont="1" applyFill="1" applyBorder="1" applyAlignment="1" applyProtection="1">
      <alignment horizontal="center" vertical="center"/>
    </xf>
    <xf numFmtId="0" fontId="8" fillId="2" borderId="48" xfId="2" applyFont="1" applyFill="1" applyBorder="1" applyAlignment="1" applyProtection="1">
      <alignment horizontal="center" vertical="center"/>
    </xf>
    <xf numFmtId="0" fontId="8" fillId="2" borderId="49" xfId="2" applyFont="1" applyFill="1" applyBorder="1" applyAlignment="1" applyProtection="1">
      <alignment horizontal="center" vertical="center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14" fillId="3" borderId="20" xfId="0" applyFont="1" applyFill="1" applyBorder="1" applyAlignment="1" applyProtection="1">
      <alignment horizontal="center" vertical="center" wrapText="1"/>
    </xf>
    <xf numFmtId="0" fontId="14" fillId="3" borderId="13" xfId="0" applyFont="1" applyFill="1" applyBorder="1" applyAlignment="1" applyProtection="1">
      <alignment horizontal="center" vertical="center" wrapText="1"/>
    </xf>
    <xf numFmtId="0" fontId="14" fillId="3" borderId="21" xfId="0" applyFont="1" applyFill="1" applyBorder="1" applyAlignment="1" applyProtection="1">
      <alignment horizontal="center" vertical="center" wrapText="1"/>
    </xf>
    <xf numFmtId="0" fontId="14" fillId="3" borderId="20" xfId="2" applyFont="1" applyFill="1" applyBorder="1" applyAlignment="1" applyProtection="1">
      <alignment horizontal="center" vertical="center"/>
    </xf>
    <xf numFmtId="0" fontId="14" fillId="3" borderId="21" xfId="2" applyFont="1" applyFill="1" applyBorder="1" applyAlignment="1" applyProtection="1">
      <alignment horizontal="center" vertical="center"/>
    </xf>
    <xf numFmtId="0" fontId="10" fillId="2" borderId="52" xfId="2" applyFont="1" applyFill="1" applyBorder="1" applyAlignment="1" applyProtection="1">
      <alignment horizontal="left" vertical="center"/>
    </xf>
    <xf numFmtId="0" fontId="10" fillId="2" borderId="41" xfId="2" applyFont="1" applyFill="1" applyBorder="1" applyAlignment="1" applyProtection="1">
      <alignment horizontal="left" vertical="center"/>
    </xf>
    <xf numFmtId="0" fontId="14" fillId="3" borderId="45" xfId="2" applyFont="1" applyFill="1" applyBorder="1" applyAlignment="1" applyProtection="1">
      <alignment horizontal="center" vertical="center" shrinkToFit="1"/>
    </xf>
    <xf numFmtId="0" fontId="14" fillId="3" borderId="43" xfId="2" applyFont="1" applyFill="1" applyBorder="1" applyAlignment="1" applyProtection="1">
      <alignment horizontal="center" vertical="center" shrinkToFit="1"/>
    </xf>
    <xf numFmtId="0" fontId="10" fillId="3" borderId="34" xfId="2" applyFont="1" applyFill="1" applyBorder="1" applyAlignment="1" applyProtection="1">
      <alignment horizontal="center" vertical="center" wrapText="1" shrinkToFit="1"/>
    </xf>
    <xf numFmtId="0" fontId="10" fillId="3" borderId="35" xfId="2" applyFont="1" applyFill="1" applyBorder="1" applyAlignment="1" applyProtection="1">
      <alignment horizontal="center" vertical="center" wrapText="1" shrinkToFit="1"/>
    </xf>
    <xf numFmtId="0" fontId="10" fillId="3" borderId="36" xfId="2" applyFont="1" applyFill="1" applyBorder="1" applyAlignment="1" applyProtection="1">
      <alignment horizontal="center" vertical="center" wrapText="1" shrinkToFit="1"/>
    </xf>
    <xf numFmtId="0" fontId="8" fillId="3" borderId="59" xfId="2" applyFont="1" applyFill="1" applyBorder="1" applyAlignment="1" applyProtection="1">
      <alignment horizontal="center" vertical="center" shrinkToFit="1"/>
    </xf>
    <xf numFmtId="0" fontId="8" fillId="3" borderId="61" xfId="2" applyFont="1" applyFill="1" applyBorder="1" applyAlignment="1" applyProtection="1">
      <alignment horizontal="center" vertical="center" shrinkToFit="1"/>
    </xf>
    <xf numFmtId="0" fontId="8" fillId="3" borderId="60" xfId="2" applyFont="1" applyFill="1" applyBorder="1" applyAlignment="1" applyProtection="1">
      <alignment horizontal="center" vertical="center" wrapText="1" shrinkToFit="1"/>
    </xf>
    <xf numFmtId="0" fontId="8" fillId="3" borderId="61" xfId="2" applyFont="1" applyFill="1" applyBorder="1" applyAlignment="1" applyProtection="1">
      <alignment horizontal="center" vertical="center" wrapText="1" shrinkToFit="1"/>
    </xf>
    <xf numFmtId="0" fontId="8" fillId="3" borderId="39" xfId="2" applyFont="1" applyFill="1" applyBorder="1" applyAlignment="1" applyProtection="1">
      <alignment horizontal="center" vertical="center" wrapText="1" shrinkToFit="1"/>
    </xf>
    <xf numFmtId="0" fontId="20" fillId="3" borderId="11" xfId="0" applyFont="1" applyFill="1" applyBorder="1" applyAlignment="1" applyProtection="1">
      <alignment horizontal="center" vertical="center" wrapText="1"/>
    </xf>
    <xf numFmtId="0" fontId="20" fillId="3" borderId="12" xfId="0" applyFont="1" applyFill="1" applyBorder="1" applyAlignment="1" applyProtection="1">
      <alignment horizontal="center" vertical="center" wrapText="1"/>
    </xf>
    <xf numFmtId="0" fontId="14" fillId="3" borderId="66" xfId="0" applyFont="1" applyFill="1" applyBorder="1" applyAlignment="1" applyProtection="1">
      <alignment horizontal="center" vertical="center" wrapText="1"/>
    </xf>
    <xf numFmtId="0" fontId="16" fillId="3" borderId="68" xfId="2" applyFont="1" applyFill="1" applyBorder="1" applyAlignment="1" applyProtection="1">
      <alignment horizontal="center" vertical="center"/>
    </xf>
    <xf numFmtId="0" fontId="16" fillId="3" borderId="69" xfId="2" applyFont="1" applyFill="1" applyBorder="1" applyAlignment="1" applyProtection="1">
      <alignment horizontal="center" vertical="center"/>
    </xf>
    <xf numFmtId="0" fontId="16" fillId="3" borderId="70" xfId="2" applyFont="1" applyFill="1" applyBorder="1" applyAlignment="1" applyProtection="1">
      <alignment horizontal="center" vertical="center"/>
    </xf>
    <xf numFmtId="0" fontId="16" fillId="3" borderId="39" xfId="2" applyFont="1" applyFill="1" applyBorder="1" applyAlignment="1" applyProtection="1">
      <alignment horizontal="center" vertical="center"/>
    </xf>
    <xf numFmtId="0" fontId="16" fillId="3" borderId="60" xfId="2" applyFont="1" applyFill="1" applyBorder="1" applyAlignment="1" applyProtection="1">
      <alignment horizontal="center" vertical="center"/>
    </xf>
    <xf numFmtId="0" fontId="16" fillId="3" borderId="61" xfId="2" applyFont="1" applyFill="1" applyBorder="1" applyAlignment="1" applyProtection="1">
      <alignment horizontal="center" vertical="center"/>
    </xf>
    <xf numFmtId="0" fontId="14" fillId="3" borderId="25" xfId="2" applyFont="1" applyFill="1" applyBorder="1" applyAlignment="1" applyProtection="1">
      <alignment horizontal="center" vertical="center" shrinkToFit="1"/>
    </xf>
    <xf numFmtId="0" fontId="14" fillId="3" borderId="42" xfId="2" applyFont="1" applyFill="1" applyBorder="1" applyAlignment="1" applyProtection="1">
      <alignment horizontal="center" vertical="center" shrinkToFit="1"/>
    </xf>
    <xf numFmtId="0" fontId="14" fillId="3" borderId="20" xfId="2" applyFont="1" applyFill="1" applyBorder="1" applyAlignment="1" applyProtection="1">
      <alignment horizontal="center" vertical="center" shrinkToFit="1"/>
    </xf>
    <xf numFmtId="0" fontId="14" fillId="3" borderId="44" xfId="2" applyFont="1" applyFill="1" applyBorder="1" applyAlignment="1" applyProtection="1">
      <alignment horizontal="center" vertical="center" shrinkToFit="1"/>
    </xf>
    <xf numFmtId="165" fontId="14" fillId="2" borderId="40" xfId="2" applyNumberFormat="1" applyFont="1" applyFill="1" applyBorder="1" applyAlignment="1" applyProtection="1">
      <alignment horizontal="center" vertical="center"/>
      <protection locked="0"/>
    </xf>
    <xf numFmtId="0" fontId="10" fillId="0" borderId="5" xfId="2" applyFont="1" applyBorder="1" applyAlignment="1" applyProtection="1">
      <alignment horizontal="center" vertical="center"/>
    </xf>
    <xf numFmtId="166" fontId="18" fillId="0" borderId="7" xfId="2" applyNumberFormat="1" applyFont="1" applyBorder="1" applyAlignment="1" applyProtection="1">
      <alignment horizontal="center" vertical="center" readingOrder="2"/>
    </xf>
    <xf numFmtId="165" fontId="10" fillId="0" borderId="7" xfId="2" applyNumberFormat="1" applyFont="1" applyBorder="1" applyAlignment="1" applyProtection="1">
      <alignment horizontal="center" vertical="center" shrinkToFit="1"/>
    </xf>
    <xf numFmtId="0" fontId="10" fillId="0" borderId="5" xfId="2" applyFont="1" applyBorder="1" applyAlignment="1" applyProtection="1">
      <alignment horizontal="center" vertical="center" shrinkToFit="1"/>
    </xf>
    <xf numFmtId="165" fontId="14" fillId="2" borderId="7" xfId="2" applyNumberFormat="1" applyFont="1" applyFill="1" applyBorder="1" applyAlignment="1" applyProtection="1">
      <alignment horizontal="center" vertical="center" shrinkToFit="1"/>
    </xf>
    <xf numFmtId="165" fontId="14" fillId="2" borderId="7" xfId="2" applyNumberFormat="1" applyFont="1" applyFill="1" applyBorder="1" applyAlignment="1" applyProtection="1">
      <alignment horizontal="center" vertical="center" readingOrder="2"/>
    </xf>
    <xf numFmtId="0" fontId="10" fillId="0" borderId="77" xfId="3" applyFont="1" applyBorder="1" applyAlignment="1" applyProtection="1">
      <alignment horizontal="center" vertical="center" textRotation="90" shrinkToFit="1"/>
      <protection locked="0"/>
    </xf>
    <xf numFmtId="0" fontId="10" fillId="0" borderId="28" xfId="3" applyFont="1" applyBorder="1" applyAlignment="1" applyProtection="1">
      <alignment horizontal="center" vertical="center" textRotation="90" shrinkToFit="1"/>
      <protection locked="0"/>
    </xf>
    <xf numFmtId="0" fontId="10" fillId="0" borderId="65" xfId="3" applyFont="1" applyBorder="1" applyAlignment="1" applyProtection="1">
      <alignment horizontal="center" vertical="center" textRotation="90" shrinkToFit="1"/>
      <protection locked="0"/>
    </xf>
    <xf numFmtId="14" fontId="16" fillId="3" borderId="26" xfId="2" applyNumberFormat="1" applyFont="1" applyFill="1" applyBorder="1" applyAlignment="1" applyProtection="1">
      <alignment horizontal="center" vertical="center" shrinkToFit="1"/>
    </xf>
    <xf numFmtId="14" fontId="16" fillId="3" borderId="21" xfId="2" applyNumberFormat="1" applyFont="1" applyFill="1" applyBorder="1" applyAlignment="1" applyProtection="1">
      <alignment horizontal="center" vertical="center" shrinkToFit="1"/>
    </xf>
    <xf numFmtId="0" fontId="8" fillId="2" borderId="50" xfId="2" applyFont="1" applyFill="1" applyBorder="1" applyAlignment="1" applyProtection="1">
      <alignment horizontal="center" vertical="center"/>
      <protection locked="0"/>
    </xf>
    <xf numFmtId="0" fontId="8" fillId="2" borderId="21" xfId="2" applyFont="1" applyFill="1" applyBorder="1" applyAlignment="1" applyProtection="1">
      <alignment horizontal="center" vertical="center"/>
      <protection locked="0"/>
    </xf>
    <xf numFmtId="0" fontId="8" fillId="2" borderId="29" xfId="2" applyFont="1" applyFill="1" applyBorder="1" applyAlignment="1" applyProtection="1">
      <alignment horizontal="center" vertical="center"/>
      <protection locked="0"/>
    </xf>
    <xf numFmtId="0" fontId="8" fillId="2" borderId="51" xfId="2" applyFont="1" applyFill="1" applyBorder="1" applyAlignment="1" applyProtection="1">
      <alignment horizontal="center" vertical="center"/>
      <protection locked="0"/>
    </xf>
    <xf numFmtId="0" fontId="8" fillId="2" borderId="47" xfId="2" applyFont="1" applyFill="1" applyBorder="1" applyAlignment="1" applyProtection="1">
      <alignment horizontal="center" vertical="center"/>
      <protection locked="0"/>
    </xf>
    <xf numFmtId="0" fontId="8" fillId="2" borderId="78" xfId="2" applyFont="1" applyFill="1" applyBorder="1" applyAlignment="1" applyProtection="1">
      <alignment horizontal="center" vertical="center"/>
      <protection locked="0"/>
    </xf>
    <xf numFmtId="0" fontId="8" fillId="2" borderId="48" xfId="2" applyFont="1" applyFill="1" applyBorder="1" applyAlignment="1" applyProtection="1">
      <alignment horizontal="center" vertical="center"/>
      <protection locked="0"/>
    </xf>
    <xf numFmtId="0" fontId="8" fillId="2" borderId="49" xfId="2" applyFont="1" applyFill="1" applyBorder="1" applyAlignment="1" applyProtection="1">
      <alignment horizontal="center" vertical="center"/>
      <protection locked="0"/>
    </xf>
    <xf numFmtId="0" fontId="23" fillId="3" borderId="27" xfId="2" applyFont="1" applyFill="1" applyBorder="1" applyAlignment="1" applyProtection="1">
      <alignment horizontal="center" vertical="center" textRotation="90" wrapText="1" shrinkToFit="1"/>
    </xf>
    <xf numFmtId="0" fontId="23" fillId="3" borderId="28" xfId="2" applyFont="1" applyFill="1" applyBorder="1" applyAlignment="1" applyProtection="1">
      <alignment horizontal="center" vertical="center" textRotation="90" wrapText="1" shrinkToFit="1"/>
    </xf>
    <xf numFmtId="0" fontId="23" fillId="3" borderId="30" xfId="2" applyFont="1" applyFill="1" applyBorder="1" applyAlignment="1" applyProtection="1">
      <alignment horizontal="center" vertical="center" textRotation="90" wrapText="1" shrinkToFit="1"/>
    </xf>
    <xf numFmtId="0" fontId="10" fillId="0" borderId="27" xfId="3" applyFont="1" applyBorder="1" applyAlignment="1" applyProtection="1">
      <alignment horizontal="center" vertical="center" textRotation="90" shrinkToFit="1"/>
      <protection locked="0"/>
    </xf>
    <xf numFmtId="0" fontId="22" fillId="0" borderId="77" xfId="3" applyFont="1" applyBorder="1" applyAlignment="1" applyProtection="1">
      <alignment horizontal="center" vertical="center" textRotation="90" shrinkToFit="1"/>
      <protection locked="0"/>
    </xf>
    <xf numFmtId="0" fontId="22" fillId="0" borderId="28" xfId="3" applyFont="1" applyBorder="1" applyAlignment="1" applyProtection="1">
      <alignment horizontal="center" vertical="center" textRotation="90" shrinkToFit="1"/>
      <protection locked="0"/>
    </xf>
    <xf numFmtId="0" fontId="22" fillId="0" borderId="65" xfId="3" applyFont="1" applyBorder="1" applyAlignment="1" applyProtection="1">
      <alignment horizontal="center" vertical="center" textRotation="90" shrinkToFit="1"/>
      <protection locked="0"/>
    </xf>
    <xf numFmtId="0" fontId="14" fillId="3" borderId="14" xfId="2" applyFont="1" applyFill="1" applyBorder="1" applyAlignment="1" applyProtection="1">
      <alignment horizontal="center" vertical="center" shrinkToFit="1"/>
    </xf>
    <xf numFmtId="0" fontId="14" fillId="3" borderId="13" xfId="2" applyFont="1" applyFill="1" applyBorder="1" applyAlignment="1" applyProtection="1">
      <alignment horizontal="center" vertical="center" shrinkToFit="1"/>
    </xf>
    <xf numFmtId="0" fontId="14" fillId="3" borderId="76" xfId="2" applyFont="1" applyFill="1" applyBorder="1" applyAlignment="1" applyProtection="1">
      <alignment horizontal="center" vertical="center" shrinkToFit="1"/>
    </xf>
    <xf numFmtId="0" fontId="10" fillId="3" borderId="11" xfId="0" applyFont="1" applyFill="1" applyBorder="1" applyAlignment="1" applyProtection="1">
      <alignment horizontal="center" vertical="center" wrapText="1"/>
    </xf>
    <xf numFmtId="0" fontId="10" fillId="3" borderId="12" xfId="0" applyFont="1" applyFill="1" applyBorder="1" applyAlignment="1" applyProtection="1">
      <alignment horizontal="center" vertical="center" wrapText="1"/>
    </xf>
    <xf numFmtId="0" fontId="8" fillId="0" borderId="50" xfId="2" applyFont="1" applyBorder="1" applyAlignment="1" applyProtection="1">
      <alignment horizontal="center" vertical="center"/>
      <protection locked="0"/>
    </xf>
    <xf numFmtId="0" fontId="8" fillId="0" borderId="51" xfId="2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horizontal="center" vertical="center"/>
      <protection locked="0"/>
    </xf>
    <xf numFmtId="0" fontId="8" fillId="0" borderId="49" xfId="2" applyFont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 wrapText="1"/>
    </xf>
    <xf numFmtId="0" fontId="10" fillId="3" borderId="13" xfId="0" applyFont="1" applyFill="1" applyBorder="1" applyAlignment="1" applyProtection="1">
      <alignment horizontal="center" vertical="center" wrapText="1"/>
    </xf>
    <xf numFmtId="0" fontId="10" fillId="3" borderId="21" xfId="0" applyFont="1" applyFill="1" applyBorder="1" applyAlignment="1" applyProtection="1">
      <alignment horizontal="center" vertical="center" wrapText="1"/>
    </xf>
    <xf numFmtId="0" fontId="8" fillId="0" borderId="47" xfId="2" applyFont="1" applyBorder="1" applyAlignment="1" applyProtection="1">
      <alignment horizontal="center" vertical="center" shrinkToFit="1"/>
      <protection locked="0"/>
    </xf>
    <xf numFmtId="0" fontId="8" fillId="0" borderId="49" xfId="2" applyFont="1" applyBorder="1" applyAlignment="1" applyProtection="1">
      <alignment horizontal="center" vertical="center" shrinkToFit="1"/>
      <protection locked="0"/>
    </xf>
    <xf numFmtId="0" fontId="14" fillId="3" borderId="20" xfId="0" applyFont="1" applyFill="1" applyBorder="1" applyAlignment="1" applyProtection="1">
      <alignment horizontal="center" vertical="center" wrapText="1"/>
      <protection locked="0"/>
    </xf>
    <xf numFmtId="0" fontId="14" fillId="3" borderId="21" xfId="0" applyFont="1" applyFill="1" applyBorder="1" applyAlignment="1" applyProtection="1">
      <alignment horizontal="center" vertical="center" wrapText="1"/>
      <protection locked="0"/>
    </xf>
    <xf numFmtId="0" fontId="14" fillId="3" borderId="20" xfId="2" applyFont="1" applyFill="1" applyBorder="1" applyAlignment="1" applyProtection="1">
      <alignment horizontal="center" vertical="center"/>
      <protection locked="0"/>
    </xf>
    <xf numFmtId="0" fontId="14" fillId="3" borderId="21" xfId="2" applyFont="1" applyFill="1" applyBorder="1" applyAlignment="1" applyProtection="1">
      <alignment horizontal="center" vertical="center"/>
      <protection locked="0"/>
    </xf>
    <xf numFmtId="0" fontId="24" fillId="3" borderId="58" xfId="2" applyFont="1" applyFill="1" applyBorder="1" applyAlignment="1" applyProtection="1">
      <alignment horizontal="center" vertical="center" wrapText="1" shrinkToFit="1"/>
    </xf>
  </cellXfs>
  <cellStyles count="4">
    <cellStyle name="Comma 2" xfId="1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P28"/>
  <sheetViews>
    <sheetView showGridLines="0" tabSelected="1" topLeftCell="A2" zoomScaleNormal="100" workbookViewId="0">
      <selection activeCell="H13" sqref="H13"/>
    </sheetView>
  </sheetViews>
  <sheetFormatPr defaultColWidth="9.28515625" defaultRowHeight="12"/>
  <cols>
    <col min="1" max="1" width="0.85546875" style="1" customWidth="1"/>
    <col min="2" max="3" width="11" style="1" customWidth="1"/>
    <col min="4" max="4" width="9.140625" style="1" customWidth="1"/>
    <col min="5" max="7" width="11" style="1" customWidth="1"/>
    <col min="8" max="8" width="12.140625" style="1" customWidth="1"/>
    <col min="9" max="10" width="11" style="1" customWidth="1"/>
    <col min="11" max="11" width="11.42578125" style="1" customWidth="1"/>
    <col min="12" max="12" width="9.5703125" style="1" customWidth="1"/>
    <col min="13" max="13" width="11" style="1" customWidth="1"/>
    <col min="14" max="14" width="10.7109375" style="1" customWidth="1"/>
    <col min="15" max="15" width="3.85546875" style="1" customWidth="1"/>
    <col min="16" max="16" width="0.7109375" style="1" customWidth="1"/>
    <col min="17" max="16384" width="9.28515625" style="1"/>
  </cols>
  <sheetData>
    <row r="1" spans="1:16" ht="6" customHeight="1" thickTop="1" thickBo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ht="29.25" customHeight="1">
      <c r="A2" s="2"/>
      <c r="B2" s="115" t="s">
        <v>8</v>
      </c>
      <c r="C2" s="116"/>
      <c r="E2" s="133" t="s">
        <v>86</v>
      </c>
      <c r="F2" s="133"/>
      <c r="G2" s="133"/>
      <c r="H2" s="133"/>
      <c r="I2" s="133"/>
      <c r="J2" s="133"/>
      <c r="K2" s="133"/>
      <c r="M2" s="117" t="s">
        <v>85</v>
      </c>
      <c r="N2" s="118"/>
      <c r="O2" s="119"/>
      <c r="P2" s="3"/>
    </row>
    <row r="3" spans="1:16" ht="26.25" customHeight="1" thickBot="1">
      <c r="A3" s="2"/>
      <c r="B3" s="123">
        <f>'Pakistan Zones'!B3:C3</f>
        <v>0</v>
      </c>
      <c r="C3" s="124"/>
      <c r="D3" s="5"/>
      <c r="E3" s="133"/>
      <c r="F3" s="133"/>
      <c r="G3" s="133"/>
      <c r="H3" s="133"/>
      <c r="I3" s="133"/>
      <c r="J3" s="133"/>
      <c r="K3" s="133"/>
      <c r="M3" s="120"/>
      <c r="N3" s="121"/>
      <c r="O3" s="122"/>
      <c r="P3" s="3"/>
    </row>
    <row r="4" spans="1:16" ht="4.5" customHeight="1" thickBot="1">
      <c r="A4" s="2"/>
      <c r="B4" s="79"/>
      <c r="C4" s="80"/>
      <c r="D4" s="5"/>
      <c r="E4" s="5"/>
      <c r="F4" s="5"/>
      <c r="G4" s="5"/>
      <c r="H4" s="5"/>
      <c r="I4" s="18"/>
      <c r="M4" s="120"/>
      <c r="N4" s="121"/>
      <c r="O4" s="122"/>
      <c r="P4" s="3"/>
    </row>
    <row r="5" spans="1:16" ht="27.75" customHeight="1">
      <c r="A5" s="2"/>
      <c r="B5" s="125" t="s">
        <v>9</v>
      </c>
      <c r="C5" s="126"/>
      <c r="D5" s="5"/>
      <c r="E5" s="134">
        <f>'Pakistan Zones'!E5:F5</f>
        <v>0</v>
      </c>
      <c r="F5" s="136"/>
      <c r="G5" s="139" t="s">
        <v>21</v>
      </c>
      <c r="H5" s="140"/>
      <c r="I5" s="137">
        <f>'Pakistan Zones'!H5:I5</f>
        <v>0</v>
      </c>
      <c r="J5" s="138"/>
      <c r="K5" s="35" t="s">
        <v>10</v>
      </c>
      <c r="M5" s="127">
        <f>'Pakistan Zones'!L5</f>
        <v>0</v>
      </c>
      <c r="N5" s="128"/>
      <c r="O5" s="129"/>
      <c r="P5" s="3"/>
    </row>
    <row r="6" spans="1:16" ht="4.1500000000000004" customHeight="1">
      <c r="A6" s="2"/>
      <c r="B6" s="100">
        <f>'Pakistan Zones'!B6:C7</f>
        <v>0</v>
      </c>
      <c r="C6" s="101"/>
      <c r="D6" s="5"/>
      <c r="E6" s="19"/>
      <c r="F6" s="19"/>
      <c r="G6" s="19"/>
      <c r="H6" s="19"/>
      <c r="I6" s="17"/>
      <c r="M6" s="127"/>
      <c r="N6" s="128"/>
      <c r="O6" s="129"/>
      <c r="P6" s="3"/>
    </row>
    <row r="7" spans="1:16" ht="23.25" customHeight="1" thickBot="1">
      <c r="A7" s="2"/>
      <c r="B7" s="102"/>
      <c r="C7" s="103"/>
      <c r="E7" s="134" t="s">
        <v>2</v>
      </c>
      <c r="F7" s="135"/>
      <c r="G7" s="135"/>
      <c r="H7" s="135"/>
      <c r="I7" s="135"/>
      <c r="J7" s="135"/>
      <c r="K7" s="136"/>
      <c r="M7" s="130"/>
      <c r="N7" s="131"/>
      <c r="O7" s="132"/>
      <c r="P7" s="3"/>
    </row>
    <row r="8" spans="1:16" ht="5.65" customHeight="1" thickBo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 ht="18.75" customHeight="1">
      <c r="A9" s="7"/>
      <c r="B9" s="26">
        <v>7</v>
      </c>
      <c r="C9" s="23">
        <v>6</v>
      </c>
      <c r="D9" s="25">
        <v>5</v>
      </c>
      <c r="E9" s="25">
        <v>4</v>
      </c>
      <c r="F9" s="24">
        <v>3</v>
      </c>
      <c r="G9" s="25">
        <v>2</v>
      </c>
      <c r="H9" s="104">
        <v>1</v>
      </c>
      <c r="I9" s="105"/>
      <c r="J9" s="106"/>
      <c r="K9" s="107"/>
      <c r="L9" s="107"/>
      <c r="M9" s="108"/>
      <c r="N9" s="109" t="s">
        <v>7</v>
      </c>
      <c r="O9" s="143" t="s">
        <v>1</v>
      </c>
      <c r="P9" s="10"/>
    </row>
    <row r="10" spans="1:16" ht="21.75">
      <c r="A10" s="7"/>
      <c r="B10" s="153" t="s">
        <v>29</v>
      </c>
      <c r="C10" s="135"/>
      <c r="D10" s="135"/>
      <c r="E10" s="135"/>
      <c r="F10" s="135"/>
      <c r="G10" s="135"/>
      <c r="H10" s="135"/>
      <c r="I10" s="136"/>
      <c r="J10" s="154" t="s">
        <v>3</v>
      </c>
      <c r="K10" s="155"/>
      <c r="L10" s="155"/>
      <c r="M10" s="156"/>
      <c r="N10" s="110"/>
      <c r="O10" s="144"/>
      <c r="P10" s="10"/>
    </row>
    <row r="11" spans="1:16" ht="26.25" customHeight="1">
      <c r="A11" s="2"/>
      <c r="B11" s="146" t="s">
        <v>22</v>
      </c>
      <c r="C11" s="147"/>
      <c r="D11" s="148" t="s">
        <v>20</v>
      </c>
      <c r="E11" s="149"/>
      <c r="F11" s="150" t="s">
        <v>22</v>
      </c>
      <c r="G11" s="148"/>
      <c r="H11" s="151" t="s">
        <v>28</v>
      </c>
      <c r="I11" s="152"/>
      <c r="J11" s="157"/>
      <c r="K11" s="158"/>
      <c r="L11" s="158"/>
      <c r="M11" s="159"/>
      <c r="N11" s="110"/>
      <c r="O11" s="144"/>
      <c r="P11" s="11"/>
    </row>
    <row r="12" spans="1:16" ht="78.75" thickBot="1">
      <c r="A12" s="2"/>
      <c r="B12" s="40" t="s">
        <v>89</v>
      </c>
      <c r="C12" s="28" t="s">
        <v>16</v>
      </c>
      <c r="D12" s="29" t="s">
        <v>12</v>
      </c>
      <c r="E12" s="30" t="s">
        <v>17</v>
      </c>
      <c r="F12" s="209" t="s">
        <v>88</v>
      </c>
      <c r="G12" s="29" t="s">
        <v>19</v>
      </c>
      <c r="H12" s="31" t="s">
        <v>15</v>
      </c>
      <c r="I12" s="32" t="s">
        <v>18</v>
      </c>
      <c r="J12" s="28" t="s">
        <v>25</v>
      </c>
      <c r="K12" s="67" t="s">
        <v>24</v>
      </c>
      <c r="L12" s="33" t="s">
        <v>23</v>
      </c>
      <c r="M12" s="34" t="s">
        <v>6</v>
      </c>
      <c r="N12" s="111"/>
      <c r="O12" s="145"/>
      <c r="P12" s="11"/>
    </row>
    <row r="13" spans="1:16" ht="21.75">
      <c r="A13" s="2"/>
      <c r="B13" s="81">
        <f>SUM('Pakistan Zones'!B13:B16)</f>
        <v>0</v>
      </c>
      <c r="C13" s="82">
        <f>SUM('Pakistan Zones'!C13:C16)</f>
        <v>0</v>
      </c>
      <c r="D13" s="83">
        <f>SUM('Pakistan Zones'!D13:D16)</f>
        <v>0</v>
      </c>
      <c r="E13" s="84">
        <f>SUM('Pakistan Zones'!E13:E16)</f>
        <v>0</v>
      </c>
      <c r="F13" s="85">
        <f>SUM('Pakistan Zones'!F13:F16)</f>
        <v>0</v>
      </c>
      <c r="G13" s="86">
        <f>SUM('Pakistan Zones'!G13:G16)</f>
        <v>0</v>
      </c>
      <c r="H13" s="47"/>
      <c r="I13" s="48"/>
      <c r="J13" s="72">
        <f>SUM('Pakistan Zones'!J13:J16)</f>
        <v>0</v>
      </c>
      <c r="K13" s="94">
        <f>SUM('Pakistan Zones'!K13:K16)</f>
        <v>0</v>
      </c>
      <c r="L13" s="95">
        <f>SUM('Pakistan Zones'!L13:L16)</f>
        <v>0</v>
      </c>
      <c r="M13" s="90">
        <f>COUNTA('Pakistan Zones'!M13:M16)</f>
        <v>4</v>
      </c>
      <c r="N13" s="36" t="s">
        <v>26</v>
      </c>
      <c r="O13" s="76">
        <v>1</v>
      </c>
      <c r="P13" s="11"/>
    </row>
    <row r="14" spans="1:16" ht="21.75">
      <c r="A14" s="2"/>
      <c r="B14" s="87">
        <f>SUM('Pakistan Zones'!B17:B24)</f>
        <v>0</v>
      </c>
      <c r="C14" s="88">
        <f>SUM('Pakistan Zones'!C17:C24)</f>
        <v>0</v>
      </c>
      <c r="D14" s="89">
        <f>SUM('Pakistan Zones'!D17:D24)</f>
        <v>0</v>
      </c>
      <c r="E14" s="90">
        <f>SUM('Pakistan Zones'!E17:E24)</f>
        <v>0</v>
      </c>
      <c r="F14" s="91">
        <f>SUM('Pakistan Zones'!F17:F24)</f>
        <v>0</v>
      </c>
      <c r="G14" s="88">
        <f>SUM('Pakistan Zones'!G17:G24)</f>
        <v>0</v>
      </c>
      <c r="H14" s="53"/>
      <c r="I14" s="51"/>
      <c r="J14" s="73">
        <f>SUM('Pakistan Zones'!J17:J24)</f>
        <v>0</v>
      </c>
      <c r="K14" s="92">
        <f>SUM('Pakistan Zones'!K17:K24)</f>
        <v>0</v>
      </c>
      <c r="L14" s="95">
        <f>SUM('Pakistan Zones'!L17:L24)</f>
        <v>0</v>
      </c>
      <c r="M14" s="90">
        <f>COUNTA('Pakistan Zones'!M17:M24)</f>
        <v>8</v>
      </c>
      <c r="N14" s="37" t="s">
        <v>30</v>
      </c>
      <c r="O14" s="78">
        <f>O13+1</f>
        <v>2</v>
      </c>
      <c r="P14" s="11"/>
    </row>
    <row r="15" spans="1:16" ht="21.75">
      <c r="A15" s="2"/>
      <c r="B15" s="87">
        <f>SUM('Pakistan Zones'!B25:B34)</f>
        <v>0</v>
      </c>
      <c r="C15" s="88">
        <f>SUM('Pakistan Zones'!C25:C34)</f>
        <v>0</v>
      </c>
      <c r="D15" s="89">
        <f>SUM('Pakistan Zones'!D25:D34)</f>
        <v>0</v>
      </c>
      <c r="E15" s="90">
        <f>SUM('Pakistan Zones'!E25:E34)</f>
        <v>0</v>
      </c>
      <c r="F15" s="91">
        <f>SUM('Pakistan Zones'!F25:F34)</f>
        <v>0</v>
      </c>
      <c r="G15" s="88">
        <f>SUM('Pakistan Zones'!G25:G34)</f>
        <v>0</v>
      </c>
      <c r="H15" s="53"/>
      <c r="I15" s="51"/>
      <c r="J15" s="73">
        <f>SUM('Pakistan Zones'!J25:J34)</f>
        <v>0</v>
      </c>
      <c r="K15" s="92">
        <f>SUM('Pakistan Zones'!K25:K34)</f>
        <v>0</v>
      </c>
      <c r="L15" s="95">
        <f>SUM('Pakistan Zones'!L25:L34)</f>
        <v>0</v>
      </c>
      <c r="M15" s="90">
        <f>COUNTA('Pakistan Zones'!M25:M34)</f>
        <v>10</v>
      </c>
      <c r="N15" s="37" t="s">
        <v>31</v>
      </c>
      <c r="O15" s="78">
        <f t="shared" ref="O15:O22" si="0">O14+1</f>
        <v>3</v>
      </c>
      <c r="P15" s="11"/>
    </row>
    <row r="16" spans="1:16" ht="21.75">
      <c r="A16" s="2"/>
      <c r="B16" s="87">
        <f>SUM('Pakistan Zones'!B35:B44)</f>
        <v>0</v>
      </c>
      <c r="C16" s="88">
        <f>SUM('Pakistan Zones'!C35:C44)</f>
        <v>0</v>
      </c>
      <c r="D16" s="89">
        <f>SUM('Pakistan Zones'!D35:D44)</f>
        <v>0</v>
      </c>
      <c r="E16" s="89">
        <f>SUM('Pakistan Zones'!E35:E44)</f>
        <v>0</v>
      </c>
      <c r="F16" s="91">
        <f>SUM('Pakistan Zones'!F35:F44)</f>
        <v>0</v>
      </c>
      <c r="G16" s="88">
        <f>SUM('Pakistan Zones'!G35:G44)</f>
        <v>0</v>
      </c>
      <c r="H16" s="53"/>
      <c r="I16" s="51"/>
      <c r="J16" s="73">
        <f>SUM('Pakistan Zones'!J35:J44)</f>
        <v>0</v>
      </c>
      <c r="K16" s="92">
        <f>SUM('Pakistan Zones'!K35:K44)</f>
        <v>0</v>
      </c>
      <c r="L16" s="95">
        <f>SUM('Pakistan Zones'!L35:L44)</f>
        <v>0</v>
      </c>
      <c r="M16" s="90">
        <f>COUNTA('Pakistan Zones'!M35:M44)</f>
        <v>10</v>
      </c>
      <c r="N16" s="37" t="s">
        <v>32</v>
      </c>
      <c r="O16" s="78">
        <f t="shared" si="0"/>
        <v>4</v>
      </c>
      <c r="P16" s="11"/>
    </row>
    <row r="17" spans="1:16" ht="21.75">
      <c r="A17" s="2"/>
      <c r="B17" s="87">
        <f>SUM('Pakistan Zones'!B45:B53)</f>
        <v>0</v>
      </c>
      <c r="C17" s="88">
        <f>SUM('Pakistan Zones'!C45:C53)</f>
        <v>0</v>
      </c>
      <c r="D17" s="89">
        <f>SUM('Pakistan Zones'!D45:D53)</f>
        <v>0</v>
      </c>
      <c r="E17" s="89">
        <f>SUM('Pakistan Zones'!E45:E53)</f>
        <v>0</v>
      </c>
      <c r="F17" s="91">
        <f>SUM('Pakistan Zones'!F45:F53)</f>
        <v>0</v>
      </c>
      <c r="G17" s="88">
        <f>SUM('Pakistan Zones'!G45:G53)</f>
        <v>0</v>
      </c>
      <c r="H17" s="53"/>
      <c r="I17" s="51"/>
      <c r="J17" s="73">
        <f>SUM('Pakistan Zones'!J45:J53)</f>
        <v>0</v>
      </c>
      <c r="K17" s="92">
        <f>SUM('Pakistan Zones'!K45:K53)</f>
        <v>0</v>
      </c>
      <c r="L17" s="95">
        <f>SUM('Pakistan Zones'!L45:L53)</f>
        <v>0</v>
      </c>
      <c r="M17" s="90">
        <f>COUNTA('Pakistan Zones'!M45:M53)</f>
        <v>9</v>
      </c>
      <c r="N17" s="37" t="s">
        <v>33</v>
      </c>
      <c r="O17" s="78">
        <f t="shared" si="0"/>
        <v>5</v>
      </c>
      <c r="P17" s="11"/>
    </row>
    <row r="18" spans="1:16" ht="22.5" thickBot="1">
      <c r="A18" s="2"/>
      <c r="B18" s="87">
        <f>SUM('Pakistan Zones'!B54:B61)</f>
        <v>0</v>
      </c>
      <c r="C18" s="88">
        <f>SUM('Pakistan Zones'!C54:C61)</f>
        <v>0</v>
      </c>
      <c r="D18" s="89">
        <f>SUM('Pakistan Zones'!D54:D61)</f>
        <v>0</v>
      </c>
      <c r="E18" s="89">
        <f>SUM('Pakistan Zones'!E54:E61)</f>
        <v>0</v>
      </c>
      <c r="F18" s="91">
        <f>SUM('Pakistan Zones'!F54:F61)</f>
        <v>0</v>
      </c>
      <c r="G18" s="88">
        <f>SUM('Pakistan Zones'!G54:G61)</f>
        <v>0</v>
      </c>
      <c r="H18" s="53"/>
      <c r="I18" s="51"/>
      <c r="J18" s="73">
        <f>SUM('Pakistan Zones'!J54:J61)</f>
        <v>0</v>
      </c>
      <c r="K18" s="92">
        <f>SUM('Pakistan Zones'!K54:K61)</f>
        <v>0</v>
      </c>
      <c r="L18" s="95">
        <f>SUM('Pakistan Zones'!L54:L61)</f>
        <v>0</v>
      </c>
      <c r="M18" s="90">
        <f>COUNTA('Pakistan Zones'!M54:M61)</f>
        <v>8</v>
      </c>
      <c r="N18" s="37" t="s">
        <v>34</v>
      </c>
      <c r="O18" s="78">
        <f t="shared" si="0"/>
        <v>6</v>
      </c>
      <c r="P18" s="11"/>
    </row>
    <row r="19" spans="1:16" ht="21" hidden="1">
      <c r="A19" s="2"/>
      <c r="B19" s="87"/>
      <c r="C19" s="88"/>
      <c r="D19" s="89"/>
      <c r="E19" s="89"/>
      <c r="F19" s="91"/>
      <c r="G19" s="88"/>
      <c r="H19" s="53"/>
      <c r="I19" s="51"/>
      <c r="J19" s="77">
        <f t="shared" ref="J19:J22" si="1">K19+L19</f>
        <v>0</v>
      </c>
      <c r="K19" s="69"/>
      <c r="L19" s="54"/>
      <c r="M19" s="51"/>
      <c r="N19" s="38"/>
      <c r="O19" s="78">
        <f t="shared" si="0"/>
        <v>7</v>
      </c>
      <c r="P19" s="11"/>
    </row>
    <row r="20" spans="1:16" ht="21" hidden="1">
      <c r="A20" s="2"/>
      <c r="B20" s="87"/>
      <c r="C20" s="88"/>
      <c r="D20" s="89"/>
      <c r="E20" s="89"/>
      <c r="F20" s="91"/>
      <c r="G20" s="88"/>
      <c r="H20" s="53"/>
      <c r="I20" s="51"/>
      <c r="J20" s="77">
        <f t="shared" si="1"/>
        <v>0</v>
      </c>
      <c r="K20" s="69"/>
      <c r="L20" s="54"/>
      <c r="M20" s="51"/>
      <c r="N20" s="38"/>
      <c r="O20" s="78">
        <f t="shared" si="0"/>
        <v>8</v>
      </c>
      <c r="P20" s="11"/>
    </row>
    <row r="21" spans="1:16" ht="21" hidden="1">
      <c r="A21" s="2"/>
      <c r="B21" s="87"/>
      <c r="C21" s="88"/>
      <c r="D21" s="89"/>
      <c r="E21" s="89"/>
      <c r="F21" s="91"/>
      <c r="G21" s="88"/>
      <c r="H21" s="53"/>
      <c r="I21" s="51"/>
      <c r="J21" s="77">
        <f t="shared" si="1"/>
        <v>0</v>
      </c>
      <c r="K21" s="69"/>
      <c r="L21" s="54"/>
      <c r="M21" s="51"/>
      <c r="N21" s="38"/>
      <c r="O21" s="78">
        <f t="shared" si="0"/>
        <v>9</v>
      </c>
      <c r="P21" s="11"/>
    </row>
    <row r="22" spans="1:16" ht="21.75" hidden="1" thickBot="1">
      <c r="A22" s="2"/>
      <c r="B22" s="87"/>
      <c r="C22" s="88"/>
      <c r="D22" s="89"/>
      <c r="E22" s="89"/>
      <c r="F22" s="91"/>
      <c r="G22" s="88"/>
      <c r="H22" s="53"/>
      <c r="I22" s="51"/>
      <c r="J22" s="77">
        <f t="shared" si="1"/>
        <v>0</v>
      </c>
      <c r="K22" s="69"/>
      <c r="L22" s="54"/>
      <c r="M22" s="51"/>
      <c r="N22" s="38"/>
      <c r="O22" s="78">
        <f t="shared" si="0"/>
        <v>10</v>
      </c>
      <c r="P22" s="11"/>
    </row>
    <row r="23" spans="1:16" ht="21.75">
      <c r="A23" s="2"/>
      <c r="B23" s="55">
        <f t="shared" ref="B23:L23" si="2">SUM(B13:B22)</f>
        <v>0</v>
      </c>
      <c r="C23" s="56">
        <f t="shared" si="2"/>
        <v>0</v>
      </c>
      <c r="D23" s="57">
        <f t="shared" si="2"/>
        <v>0</v>
      </c>
      <c r="E23" s="57">
        <f t="shared" si="2"/>
        <v>0</v>
      </c>
      <c r="F23" s="58">
        <f t="shared" si="2"/>
        <v>0</v>
      </c>
      <c r="G23" s="56">
        <f t="shared" si="2"/>
        <v>0</v>
      </c>
      <c r="H23" s="59">
        <f t="shared" si="2"/>
        <v>0</v>
      </c>
      <c r="I23" s="57">
        <f t="shared" si="2"/>
        <v>0</v>
      </c>
      <c r="J23" s="56">
        <f t="shared" si="2"/>
        <v>0</v>
      </c>
      <c r="K23" s="70">
        <f t="shared" si="2"/>
        <v>0</v>
      </c>
      <c r="L23" s="60">
        <f t="shared" si="2"/>
        <v>0</v>
      </c>
      <c r="M23" s="57">
        <f>SUM(M13:M22)</f>
        <v>49</v>
      </c>
      <c r="N23" s="160" t="s">
        <v>13</v>
      </c>
      <c r="O23" s="161"/>
      <c r="P23" s="11"/>
    </row>
    <row r="24" spans="1:16" ht="21.75">
      <c r="A24" s="2"/>
      <c r="B24" s="87">
        <f>'Pakistan Zones'!B69</f>
        <v>0</v>
      </c>
      <c r="C24" s="88">
        <f>'Pakistan Zones'!C69</f>
        <v>0</v>
      </c>
      <c r="D24" s="89">
        <f>'Pakistan Zones'!D69</f>
        <v>0</v>
      </c>
      <c r="E24" s="89">
        <f>'Pakistan Zones'!E69</f>
        <v>0</v>
      </c>
      <c r="F24" s="91">
        <f>'Pakistan Zones'!F69</f>
        <v>0</v>
      </c>
      <c r="G24" s="88">
        <f>'Pakistan Zones'!G69</f>
        <v>0</v>
      </c>
      <c r="H24" s="53"/>
      <c r="I24" s="51"/>
      <c r="J24" s="73">
        <f>'Pakistan Zones'!J69</f>
        <v>0</v>
      </c>
      <c r="K24" s="92">
        <f>'Pakistan Zones'!K69</f>
        <v>0</v>
      </c>
      <c r="L24" s="93">
        <f>'Pakistan Zones'!L69</f>
        <v>0</v>
      </c>
      <c r="M24" s="51"/>
      <c r="N24" s="162" t="s">
        <v>5</v>
      </c>
      <c r="O24" s="163"/>
      <c r="P24" s="11"/>
    </row>
    <row r="25" spans="1:16" ht="22.5" thickBot="1">
      <c r="A25" s="2"/>
      <c r="B25" s="61">
        <f t="shared" ref="B25:L25" si="3">IF(SUM(B23:B24)=0,0,IF(B24=0,1*100.0001,IF(B23=0,1*-100.0001,(B23/B24*100-100))))</f>
        <v>0</v>
      </c>
      <c r="C25" s="62">
        <f t="shared" si="3"/>
        <v>0</v>
      </c>
      <c r="D25" s="63">
        <f t="shared" si="3"/>
        <v>0</v>
      </c>
      <c r="E25" s="63">
        <f t="shared" si="3"/>
        <v>0</v>
      </c>
      <c r="F25" s="64">
        <f t="shared" si="3"/>
        <v>0</v>
      </c>
      <c r="G25" s="62">
        <f t="shared" si="3"/>
        <v>0</v>
      </c>
      <c r="H25" s="65">
        <f t="shared" si="3"/>
        <v>0</v>
      </c>
      <c r="I25" s="63">
        <f t="shared" si="3"/>
        <v>0</v>
      </c>
      <c r="J25" s="62">
        <f t="shared" si="3"/>
        <v>0</v>
      </c>
      <c r="K25" s="71">
        <f t="shared" si="3"/>
        <v>0</v>
      </c>
      <c r="L25" s="66">
        <f t="shared" si="3"/>
        <v>0</v>
      </c>
      <c r="M25" s="63">
        <f>IF(SUM(M23:M24)=0,0,IF(M24=0,1*100.0001,IF(M23=0,1*-100.0001,(M23/M24*100-100))))</f>
        <v>100.0001</v>
      </c>
      <c r="N25" s="141" t="s">
        <v>27</v>
      </c>
      <c r="O25" s="142"/>
      <c r="P25" s="11"/>
    </row>
    <row r="26" spans="1:16" s="14" customFormat="1" ht="24.75">
      <c r="A26" s="12"/>
      <c r="B26" s="164"/>
      <c r="C26" s="164"/>
      <c r="D26" s="165" t="s">
        <v>0</v>
      </c>
      <c r="E26" s="165"/>
      <c r="F26" s="20"/>
      <c r="H26" s="39"/>
      <c r="I26" s="168" t="s">
        <v>87</v>
      </c>
      <c r="J26" s="168"/>
      <c r="K26" s="168"/>
      <c r="L26" s="168"/>
      <c r="M26" s="168"/>
      <c r="N26" s="168"/>
      <c r="O26" s="168"/>
      <c r="P26" s="13"/>
    </row>
    <row r="27" spans="1:16" ht="25.5" thickBot="1">
      <c r="A27" s="15"/>
      <c r="B27" s="166" t="s">
        <v>4</v>
      </c>
      <c r="C27" s="166"/>
      <c r="D27" s="166"/>
      <c r="E27" s="170">
        <v>44071</v>
      </c>
      <c r="F27" s="170"/>
      <c r="G27" s="169" t="s">
        <v>11</v>
      </c>
      <c r="H27" s="169"/>
      <c r="I27" s="167" t="s">
        <v>14</v>
      </c>
      <c r="J27" s="167"/>
      <c r="K27" s="167"/>
      <c r="L27" s="167"/>
      <c r="M27" s="167"/>
      <c r="N27" s="167"/>
      <c r="O27" s="167"/>
      <c r="P27" s="16"/>
    </row>
    <row r="28" spans="1:16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32">
    <mergeCell ref="B26:C26"/>
    <mergeCell ref="D26:E26"/>
    <mergeCell ref="B27:D27"/>
    <mergeCell ref="I27:O27"/>
    <mergeCell ref="I26:O26"/>
    <mergeCell ref="G27:H27"/>
    <mergeCell ref="E27:F27"/>
    <mergeCell ref="N25:O25"/>
    <mergeCell ref="O9:O12"/>
    <mergeCell ref="B11:C11"/>
    <mergeCell ref="D11:E11"/>
    <mergeCell ref="F11:G11"/>
    <mergeCell ref="H11:I11"/>
    <mergeCell ref="B10:I10"/>
    <mergeCell ref="J10:M11"/>
    <mergeCell ref="N23:O23"/>
    <mergeCell ref="N24:O24"/>
    <mergeCell ref="B6:C7"/>
    <mergeCell ref="H9:I9"/>
    <mergeCell ref="J9:M9"/>
    <mergeCell ref="N9:N12"/>
    <mergeCell ref="A1:P1"/>
    <mergeCell ref="B2:C2"/>
    <mergeCell ref="M2:O4"/>
    <mergeCell ref="B3:C3"/>
    <mergeCell ref="B5:C5"/>
    <mergeCell ref="M5:O7"/>
    <mergeCell ref="E2:K3"/>
    <mergeCell ref="E7:K7"/>
    <mergeCell ref="I5:J5"/>
    <mergeCell ref="E5:F5"/>
    <mergeCell ref="G5:H5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72"/>
  <sheetViews>
    <sheetView showGridLines="0" zoomScaleNormal="100" workbookViewId="0">
      <selection activeCell="F12" sqref="F12"/>
    </sheetView>
  </sheetViews>
  <sheetFormatPr defaultColWidth="9.28515625" defaultRowHeight="12"/>
  <cols>
    <col min="1" max="1" width="0.85546875" style="1" customWidth="1"/>
    <col min="2" max="2" width="11" style="1" customWidth="1"/>
    <col min="3" max="3" width="10.42578125" style="1" customWidth="1"/>
    <col min="4" max="4" width="8.140625" style="1" customWidth="1"/>
    <col min="5" max="9" width="12.140625" style="1" customWidth="1"/>
    <col min="10" max="10" width="13.140625" style="1" customWidth="1"/>
    <col min="11" max="11" width="9.7109375" style="1" customWidth="1"/>
    <col min="12" max="12" width="10.28515625" style="1" customWidth="1"/>
    <col min="13" max="13" width="12.7109375" style="1" customWidth="1"/>
    <col min="14" max="14" width="4.42578125" style="1" customWidth="1"/>
    <col min="15" max="15" width="3.85546875" style="1" customWidth="1"/>
    <col min="16" max="16" width="0.7109375" style="1" customWidth="1"/>
    <col min="17" max="16384" width="9.28515625" style="1"/>
  </cols>
  <sheetData>
    <row r="1" spans="1:16" ht="6" customHeight="1" thickTop="1" thickBot="1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4"/>
    </row>
    <row r="2" spans="1:16" ht="29.25" customHeight="1">
      <c r="A2" s="2"/>
      <c r="B2" s="115" t="s">
        <v>8</v>
      </c>
      <c r="C2" s="116"/>
      <c r="E2" s="133" t="s">
        <v>86</v>
      </c>
      <c r="F2" s="133"/>
      <c r="G2" s="133"/>
      <c r="H2" s="133"/>
      <c r="I2" s="133"/>
      <c r="J2" s="133"/>
      <c r="K2" s="133"/>
      <c r="L2" s="117" t="s">
        <v>85</v>
      </c>
      <c r="M2" s="174"/>
      <c r="N2" s="118"/>
      <c r="O2" s="119"/>
      <c r="P2" s="3"/>
    </row>
    <row r="3" spans="1:16" ht="26.25" customHeight="1" thickBot="1">
      <c r="A3" s="2"/>
      <c r="B3" s="203"/>
      <c r="C3" s="204"/>
      <c r="D3" s="5"/>
      <c r="E3" s="133"/>
      <c r="F3" s="133"/>
      <c r="G3" s="133"/>
      <c r="H3" s="133"/>
      <c r="I3" s="133"/>
      <c r="J3" s="133"/>
      <c r="K3" s="133"/>
      <c r="L3" s="120"/>
      <c r="M3" s="175"/>
      <c r="N3" s="121"/>
      <c r="O3" s="122"/>
      <c r="P3" s="3"/>
    </row>
    <row r="4" spans="1:16" ht="4.5" customHeight="1" thickBot="1">
      <c r="A4" s="2"/>
      <c r="B4" s="6"/>
      <c r="C4" s="4"/>
      <c r="D4" s="5"/>
      <c r="E4" s="5"/>
      <c r="F4" s="5"/>
      <c r="G4" s="5"/>
      <c r="H4" s="5"/>
      <c r="I4" s="18"/>
      <c r="L4" s="120"/>
      <c r="M4" s="175"/>
      <c r="N4" s="121"/>
      <c r="O4" s="122"/>
      <c r="P4" s="3"/>
    </row>
    <row r="5" spans="1:16" ht="27.75" customHeight="1">
      <c r="A5" s="2"/>
      <c r="B5" s="125" t="s">
        <v>9</v>
      </c>
      <c r="C5" s="126"/>
      <c r="D5" s="5"/>
      <c r="E5" s="205"/>
      <c r="F5" s="206"/>
      <c r="G5" s="27" t="s">
        <v>21</v>
      </c>
      <c r="H5" s="207"/>
      <c r="I5" s="208"/>
      <c r="J5" s="35" t="s">
        <v>10</v>
      </c>
      <c r="L5" s="176"/>
      <c r="M5" s="177"/>
      <c r="N5" s="178"/>
      <c r="O5" s="179"/>
      <c r="P5" s="3"/>
    </row>
    <row r="6" spans="1:16" ht="4.1500000000000004" customHeight="1">
      <c r="A6" s="2"/>
      <c r="B6" s="196"/>
      <c r="C6" s="197"/>
      <c r="D6" s="5"/>
      <c r="E6" s="19"/>
      <c r="F6" s="19"/>
      <c r="G6" s="19"/>
      <c r="H6" s="19"/>
      <c r="I6" s="17"/>
      <c r="L6" s="176"/>
      <c r="M6" s="177"/>
      <c r="N6" s="178"/>
      <c r="O6" s="179"/>
      <c r="P6" s="3"/>
    </row>
    <row r="7" spans="1:16" ht="23.25" customHeight="1" thickBot="1">
      <c r="A7" s="2"/>
      <c r="B7" s="198"/>
      <c r="C7" s="199"/>
      <c r="E7" s="200" t="s">
        <v>2</v>
      </c>
      <c r="F7" s="201"/>
      <c r="G7" s="201"/>
      <c r="H7" s="201"/>
      <c r="I7" s="201"/>
      <c r="J7" s="202"/>
      <c r="L7" s="180"/>
      <c r="M7" s="181"/>
      <c r="N7" s="182"/>
      <c r="O7" s="183"/>
      <c r="P7" s="3"/>
    </row>
    <row r="8" spans="1:16" ht="5.65" customHeight="1" thickBot="1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</row>
    <row r="9" spans="1:16" ht="18.75" customHeight="1">
      <c r="A9" s="7"/>
      <c r="B9" s="26">
        <v>7</v>
      </c>
      <c r="C9" s="23">
        <v>6</v>
      </c>
      <c r="D9" s="25">
        <v>5</v>
      </c>
      <c r="E9" s="25">
        <v>4</v>
      </c>
      <c r="F9" s="24">
        <v>3</v>
      </c>
      <c r="G9" s="25">
        <v>2</v>
      </c>
      <c r="H9" s="104">
        <v>1</v>
      </c>
      <c r="I9" s="105"/>
      <c r="J9" s="106"/>
      <c r="K9" s="107"/>
      <c r="L9" s="108"/>
      <c r="M9" s="109" t="s">
        <v>6</v>
      </c>
      <c r="N9" s="184" t="s">
        <v>36</v>
      </c>
      <c r="O9" s="143" t="s">
        <v>1</v>
      </c>
      <c r="P9" s="10"/>
    </row>
    <row r="10" spans="1:16" ht="22.5" customHeight="1">
      <c r="A10" s="7"/>
      <c r="B10" s="153" t="s">
        <v>29</v>
      </c>
      <c r="C10" s="135"/>
      <c r="D10" s="135"/>
      <c r="E10" s="135"/>
      <c r="F10" s="135"/>
      <c r="G10" s="135"/>
      <c r="H10" s="135"/>
      <c r="I10" s="136"/>
      <c r="J10" s="154" t="s">
        <v>3</v>
      </c>
      <c r="K10" s="155"/>
      <c r="L10" s="156"/>
      <c r="M10" s="110"/>
      <c r="N10" s="185"/>
      <c r="O10" s="144"/>
      <c r="P10" s="10"/>
    </row>
    <row r="11" spans="1:16" ht="26.25" customHeight="1">
      <c r="A11" s="2"/>
      <c r="B11" s="146" t="s">
        <v>22</v>
      </c>
      <c r="C11" s="147"/>
      <c r="D11" s="148" t="s">
        <v>20</v>
      </c>
      <c r="E11" s="149"/>
      <c r="F11" s="150" t="s">
        <v>22</v>
      </c>
      <c r="G11" s="148"/>
      <c r="H11" s="194" t="s">
        <v>35</v>
      </c>
      <c r="I11" s="195"/>
      <c r="J11" s="157"/>
      <c r="K11" s="158"/>
      <c r="L11" s="159"/>
      <c r="M11" s="110"/>
      <c r="N11" s="185"/>
      <c r="O11" s="144"/>
      <c r="P11" s="11"/>
    </row>
    <row r="12" spans="1:16" ht="59.25" thickBot="1">
      <c r="A12" s="2"/>
      <c r="B12" s="40" t="s">
        <v>89</v>
      </c>
      <c r="C12" s="28" t="s">
        <v>16</v>
      </c>
      <c r="D12" s="29" t="s">
        <v>12</v>
      </c>
      <c r="E12" s="30" t="s">
        <v>17</v>
      </c>
      <c r="F12" s="209" t="s">
        <v>88</v>
      </c>
      <c r="G12" s="29" t="s">
        <v>19</v>
      </c>
      <c r="H12" s="31" t="s">
        <v>15</v>
      </c>
      <c r="I12" s="32" t="s">
        <v>18</v>
      </c>
      <c r="J12" s="28" t="s">
        <v>25</v>
      </c>
      <c r="K12" s="67" t="s">
        <v>24</v>
      </c>
      <c r="L12" s="34" t="s">
        <v>23</v>
      </c>
      <c r="M12" s="111"/>
      <c r="N12" s="186"/>
      <c r="O12" s="145"/>
      <c r="P12" s="11"/>
    </row>
    <row r="13" spans="1:16" ht="21.75">
      <c r="A13" s="2"/>
      <c r="B13" s="41"/>
      <c r="C13" s="42"/>
      <c r="D13" s="43"/>
      <c r="E13" s="44"/>
      <c r="F13" s="45"/>
      <c r="G13" s="46"/>
      <c r="H13" s="47"/>
      <c r="I13" s="48"/>
      <c r="J13" s="72">
        <f>K13+L13</f>
        <v>0</v>
      </c>
      <c r="K13" s="68"/>
      <c r="L13" s="48"/>
      <c r="M13" s="96" t="s">
        <v>37</v>
      </c>
      <c r="N13" s="187" t="s">
        <v>26</v>
      </c>
      <c r="O13" s="21">
        <v>1</v>
      </c>
      <c r="P13" s="11"/>
    </row>
    <row r="14" spans="1:16" ht="21.75">
      <c r="A14" s="2"/>
      <c r="B14" s="49"/>
      <c r="C14" s="50"/>
      <c r="D14" s="51"/>
      <c r="E14" s="48"/>
      <c r="F14" s="52"/>
      <c r="G14" s="50"/>
      <c r="H14" s="53"/>
      <c r="I14" s="51"/>
      <c r="J14" s="72">
        <f t="shared" ref="J14:J61" si="0">K14+L14</f>
        <v>0</v>
      </c>
      <c r="K14" s="69"/>
      <c r="L14" s="48"/>
      <c r="M14" s="97" t="s">
        <v>38</v>
      </c>
      <c r="N14" s="172"/>
      <c r="O14" s="22">
        <f>O13+1</f>
        <v>2</v>
      </c>
      <c r="P14" s="11"/>
    </row>
    <row r="15" spans="1:16" ht="21.75">
      <c r="A15" s="2"/>
      <c r="B15" s="49"/>
      <c r="C15" s="50"/>
      <c r="D15" s="51"/>
      <c r="E15" s="48"/>
      <c r="F15" s="52"/>
      <c r="G15" s="50"/>
      <c r="H15" s="53"/>
      <c r="I15" s="51"/>
      <c r="J15" s="72">
        <f t="shared" si="0"/>
        <v>0</v>
      </c>
      <c r="K15" s="69"/>
      <c r="L15" s="48"/>
      <c r="M15" s="98" t="s">
        <v>39</v>
      </c>
      <c r="N15" s="172"/>
      <c r="O15" s="22">
        <f t="shared" ref="O15:O61" si="1">O14+1</f>
        <v>3</v>
      </c>
      <c r="P15" s="11"/>
    </row>
    <row r="16" spans="1:16" ht="21.75">
      <c r="A16" s="2"/>
      <c r="B16" s="49"/>
      <c r="C16" s="50"/>
      <c r="D16" s="51"/>
      <c r="E16" s="51"/>
      <c r="F16" s="52"/>
      <c r="G16" s="50"/>
      <c r="H16" s="53"/>
      <c r="I16" s="51"/>
      <c r="J16" s="72">
        <f t="shared" si="0"/>
        <v>0</v>
      </c>
      <c r="K16" s="69"/>
      <c r="L16" s="48"/>
      <c r="M16" s="98" t="s">
        <v>40</v>
      </c>
      <c r="N16" s="173"/>
      <c r="O16" s="22">
        <f t="shared" si="1"/>
        <v>4</v>
      </c>
      <c r="P16" s="11"/>
    </row>
    <row r="17" spans="1:16" ht="21.75">
      <c r="A17" s="2"/>
      <c r="B17" s="49"/>
      <c r="C17" s="50"/>
      <c r="D17" s="51"/>
      <c r="E17" s="51"/>
      <c r="F17" s="52"/>
      <c r="G17" s="50"/>
      <c r="H17" s="53"/>
      <c r="I17" s="51"/>
      <c r="J17" s="72">
        <f t="shared" si="0"/>
        <v>0</v>
      </c>
      <c r="K17" s="69"/>
      <c r="L17" s="48"/>
      <c r="M17" s="98" t="s">
        <v>30</v>
      </c>
      <c r="N17" s="171" t="s">
        <v>30</v>
      </c>
      <c r="O17" s="22">
        <f t="shared" si="1"/>
        <v>5</v>
      </c>
      <c r="P17" s="11"/>
    </row>
    <row r="18" spans="1:16" ht="21.75">
      <c r="A18" s="2"/>
      <c r="B18" s="49"/>
      <c r="C18" s="50"/>
      <c r="D18" s="51"/>
      <c r="E18" s="51"/>
      <c r="F18" s="52"/>
      <c r="G18" s="50"/>
      <c r="H18" s="53"/>
      <c r="I18" s="51"/>
      <c r="J18" s="72">
        <f t="shared" si="0"/>
        <v>0</v>
      </c>
      <c r="K18" s="69"/>
      <c r="L18" s="51"/>
      <c r="M18" s="98" t="s">
        <v>41</v>
      </c>
      <c r="N18" s="172"/>
      <c r="O18" s="22">
        <f t="shared" si="1"/>
        <v>6</v>
      </c>
      <c r="P18" s="11"/>
    </row>
    <row r="19" spans="1:16" ht="21.75">
      <c r="A19" s="2"/>
      <c r="B19" s="49"/>
      <c r="C19" s="50"/>
      <c r="D19" s="51"/>
      <c r="E19" s="51"/>
      <c r="F19" s="52"/>
      <c r="G19" s="50"/>
      <c r="H19" s="53"/>
      <c r="I19" s="51"/>
      <c r="J19" s="72">
        <f t="shared" si="0"/>
        <v>0</v>
      </c>
      <c r="K19" s="69"/>
      <c r="L19" s="51"/>
      <c r="M19" s="98" t="s">
        <v>42</v>
      </c>
      <c r="N19" s="172"/>
      <c r="O19" s="22">
        <f t="shared" si="1"/>
        <v>7</v>
      </c>
      <c r="P19" s="11"/>
    </row>
    <row r="20" spans="1:16" ht="21.75">
      <c r="A20" s="2"/>
      <c r="B20" s="49"/>
      <c r="C20" s="50"/>
      <c r="D20" s="51"/>
      <c r="E20" s="48"/>
      <c r="F20" s="52"/>
      <c r="G20" s="50"/>
      <c r="H20" s="53"/>
      <c r="I20" s="51"/>
      <c r="J20" s="72">
        <f t="shared" si="0"/>
        <v>0</v>
      </c>
      <c r="K20" s="69"/>
      <c r="L20" s="48"/>
      <c r="M20" s="98" t="s">
        <v>43</v>
      </c>
      <c r="N20" s="172"/>
      <c r="O20" s="22">
        <f t="shared" si="1"/>
        <v>8</v>
      </c>
      <c r="P20" s="11"/>
    </row>
    <row r="21" spans="1:16" ht="21.75">
      <c r="A21" s="2"/>
      <c r="B21" s="49"/>
      <c r="C21" s="50"/>
      <c r="D21" s="51"/>
      <c r="E21" s="51"/>
      <c r="F21" s="52"/>
      <c r="G21" s="50"/>
      <c r="H21" s="53"/>
      <c r="I21" s="51"/>
      <c r="J21" s="72">
        <f t="shared" si="0"/>
        <v>0</v>
      </c>
      <c r="K21" s="69"/>
      <c r="L21" s="48"/>
      <c r="M21" s="98" t="s">
        <v>44</v>
      </c>
      <c r="N21" s="172"/>
      <c r="O21" s="22">
        <f t="shared" si="1"/>
        <v>9</v>
      </c>
      <c r="P21" s="11"/>
    </row>
    <row r="22" spans="1:16" ht="21.75">
      <c r="A22" s="2"/>
      <c r="B22" s="49"/>
      <c r="C22" s="50"/>
      <c r="D22" s="51"/>
      <c r="E22" s="51"/>
      <c r="F22" s="52"/>
      <c r="G22" s="50"/>
      <c r="H22" s="53"/>
      <c r="I22" s="51"/>
      <c r="J22" s="72">
        <f t="shared" si="0"/>
        <v>0</v>
      </c>
      <c r="K22" s="69"/>
      <c r="L22" s="48"/>
      <c r="M22" s="98" t="s">
        <v>45</v>
      </c>
      <c r="N22" s="172"/>
      <c r="O22" s="22">
        <f t="shared" si="1"/>
        <v>10</v>
      </c>
      <c r="P22" s="11"/>
    </row>
    <row r="23" spans="1:16" ht="21.75">
      <c r="A23" s="2"/>
      <c r="B23" s="49"/>
      <c r="C23" s="50"/>
      <c r="D23" s="51"/>
      <c r="E23" s="51"/>
      <c r="F23" s="52"/>
      <c r="G23" s="50"/>
      <c r="H23" s="53"/>
      <c r="I23" s="51"/>
      <c r="J23" s="72">
        <f t="shared" si="0"/>
        <v>0</v>
      </c>
      <c r="K23" s="69"/>
      <c r="L23" s="48"/>
      <c r="M23" s="98" t="s">
        <v>46</v>
      </c>
      <c r="N23" s="172"/>
      <c r="O23" s="22">
        <f t="shared" si="1"/>
        <v>11</v>
      </c>
      <c r="P23" s="11"/>
    </row>
    <row r="24" spans="1:16" ht="21.75">
      <c r="A24" s="2"/>
      <c r="B24" s="49"/>
      <c r="C24" s="50"/>
      <c r="D24" s="51"/>
      <c r="E24" s="51"/>
      <c r="F24" s="52"/>
      <c r="G24" s="50"/>
      <c r="H24" s="53"/>
      <c r="I24" s="51"/>
      <c r="J24" s="72">
        <f t="shared" si="0"/>
        <v>0</v>
      </c>
      <c r="K24" s="69"/>
      <c r="L24" s="51"/>
      <c r="M24" s="98" t="s">
        <v>47</v>
      </c>
      <c r="N24" s="173"/>
      <c r="O24" s="22">
        <f t="shared" si="1"/>
        <v>12</v>
      </c>
      <c r="P24" s="11"/>
    </row>
    <row r="25" spans="1:16" ht="21.75">
      <c r="A25" s="2"/>
      <c r="B25" s="49"/>
      <c r="C25" s="50"/>
      <c r="D25" s="51"/>
      <c r="E25" s="51"/>
      <c r="F25" s="52"/>
      <c r="G25" s="50"/>
      <c r="H25" s="53"/>
      <c r="I25" s="51"/>
      <c r="J25" s="72">
        <f t="shared" si="0"/>
        <v>0</v>
      </c>
      <c r="K25" s="69"/>
      <c r="L25" s="51"/>
      <c r="M25" s="98" t="s">
        <v>77</v>
      </c>
      <c r="N25" s="188" t="s">
        <v>31</v>
      </c>
      <c r="O25" s="22">
        <f t="shared" si="1"/>
        <v>13</v>
      </c>
      <c r="P25" s="11"/>
    </row>
    <row r="26" spans="1:16" ht="21.75">
      <c r="A26" s="2"/>
      <c r="B26" s="49"/>
      <c r="C26" s="50"/>
      <c r="D26" s="51"/>
      <c r="E26" s="48"/>
      <c r="F26" s="52"/>
      <c r="G26" s="50"/>
      <c r="H26" s="53"/>
      <c r="I26" s="51"/>
      <c r="J26" s="72">
        <f t="shared" si="0"/>
        <v>0</v>
      </c>
      <c r="K26" s="69"/>
      <c r="L26" s="48"/>
      <c r="M26" s="98" t="s">
        <v>48</v>
      </c>
      <c r="N26" s="189"/>
      <c r="O26" s="22">
        <f t="shared" si="1"/>
        <v>14</v>
      </c>
      <c r="P26" s="11"/>
    </row>
    <row r="27" spans="1:16" ht="21.75">
      <c r="A27" s="2"/>
      <c r="B27" s="49"/>
      <c r="C27" s="50"/>
      <c r="D27" s="51"/>
      <c r="E27" s="48"/>
      <c r="F27" s="52"/>
      <c r="G27" s="50"/>
      <c r="H27" s="53"/>
      <c r="I27" s="51"/>
      <c r="J27" s="72">
        <f t="shared" si="0"/>
        <v>0</v>
      </c>
      <c r="K27" s="69"/>
      <c r="L27" s="48"/>
      <c r="M27" s="98" t="s">
        <v>49</v>
      </c>
      <c r="N27" s="189"/>
      <c r="O27" s="22">
        <f t="shared" si="1"/>
        <v>15</v>
      </c>
      <c r="P27" s="11"/>
    </row>
    <row r="28" spans="1:16" ht="21.75">
      <c r="A28" s="2"/>
      <c r="B28" s="49"/>
      <c r="C28" s="50"/>
      <c r="D28" s="51"/>
      <c r="E28" s="48"/>
      <c r="F28" s="52"/>
      <c r="G28" s="50"/>
      <c r="H28" s="53"/>
      <c r="I28" s="51"/>
      <c r="J28" s="72">
        <f t="shared" si="0"/>
        <v>0</v>
      </c>
      <c r="K28" s="69"/>
      <c r="L28" s="48"/>
      <c r="M28" s="98" t="s">
        <v>50</v>
      </c>
      <c r="N28" s="189"/>
      <c r="O28" s="22">
        <f t="shared" si="1"/>
        <v>16</v>
      </c>
      <c r="P28" s="11"/>
    </row>
    <row r="29" spans="1:16" ht="21.75">
      <c r="A29" s="2"/>
      <c r="B29" s="49"/>
      <c r="C29" s="50"/>
      <c r="D29" s="51"/>
      <c r="E29" s="48"/>
      <c r="F29" s="52"/>
      <c r="G29" s="50"/>
      <c r="H29" s="53"/>
      <c r="I29" s="51"/>
      <c r="J29" s="72">
        <f t="shared" si="0"/>
        <v>0</v>
      </c>
      <c r="K29" s="69"/>
      <c r="L29" s="48"/>
      <c r="M29" s="98" t="s">
        <v>78</v>
      </c>
      <c r="N29" s="189"/>
      <c r="O29" s="22">
        <f t="shared" si="1"/>
        <v>17</v>
      </c>
      <c r="P29" s="11"/>
    </row>
    <row r="30" spans="1:16" ht="21.75">
      <c r="A30" s="2"/>
      <c r="B30" s="49"/>
      <c r="C30" s="50"/>
      <c r="D30" s="51"/>
      <c r="E30" s="51"/>
      <c r="F30" s="52"/>
      <c r="G30" s="50"/>
      <c r="H30" s="53"/>
      <c r="I30" s="51"/>
      <c r="J30" s="72">
        <f t="shared" si="0"/>
        <v>0</v>
      </c>
      <c r="K30" s="69"/>
      <c r="L30" s="48"/>
      <c r="M30" s="98" t="s">
        <v>51</v>
      </c>
      <c r="N30" s="189"/>
      <c r="O30" s="22">
        <f t="shared" si="1"/>
        <v>18</v>
      </c>
      <c r="P30" s="11"/>
    </row>
    <row r="31" spans="1:16" ht="21.75">
      <c r="A31" s="2"/>
      <c r="B31" s="49"/>
      <c r="C31" s="50"/>
      <c r="D31" s="51"/>
      <c r="E31" s="51"/>
      <c r="F31" s="52"/>
      <c r="G31" s="50"/>
      <c r="H31" s="53"/>
      <c r="I31" s="51"/>
      <c r="J31" s="72">
        <f t="shared" si="0"/>
        <v>0</v>
      </c>
      <c r="K31" s="69"/>
      <c r="L31" s="48"/>
      <c r="M31" s="98" t="s">
        <v>31</v>
      </c>
      <c r="N31" s="189"/>
      <c r="O31" s="22">
        <f t="shared" si="1"/>
        <v>19</v>
      </c>
      <c r="P31" s="11"/>
    </row>
    <row r="32" spans="1:16" ht="21.75">
      <c r="A32" s="2"/>
      <c r="B32" s="49"/>
      <c r="C32" s="50"/>
      <c r="D32" s="51"/>
      <c r="E32" s="51"/>
      <c r="F32" s="52"/>
      <c r="G32" s="50"/>
      <c r="H32" s="53"/>
      <c r="I32" s="51"/>
      <c r="J32" s="72">
        <f t="shared" si="0"/>
        <v>0</v>
      </c>
      <c r="K32" s="69"/>
      <c r="L32" s="48"/>
      <c r="M32" s="98" t="s">
        <v>52</v>
      </c>
      <c r="N32" s="189"/>
      <c r="O32" s="22">
        <f t="shared" si="1"/>
        <v>20</v>
      </c>
      <c r="P32" s="11"/>
    </row>
    <row r="33" spans="1:16" ht="21.75">
      <c r="A33" s="2"/>
      <c r="B33" s="49"/>
      <c r="C33" s="50"/>
      <c r="D33" s="51"/>
      <c r="E33" s="51"/>
      <c r="F33" s="52"/>
      <c r="G33" s="50"/>
      <c r="H33" s="53"/>
      <c r="I33" s="51"/>
      <c r="J33" s="72">
        <f t="shared" si="0"/>
        <v>0</v>
      </c>
      <c r="K33" s="69"/>
      <c r="L33" s="51"/>
      <c r="M33" s="98" t="s">
        <v>53</v>
      </c>
      <c r="N33" s="189"/>
      <c r="O33" s="22">
        <f t="shared" si="1"/>
        <v>21</v>
      </c>
      <c r="P33" s="11"/>
    </row>
    <row r="34" spans="1:16" ht="21.75">
      <c r="A34" s="2"/>
      <c r="B34" s="49"/>
      <c r="C34" s="50"/>
      <c r="D34" s="51"/>
      <c r="E34" s="51"/>
      <c r="F34" s="52"/>
      <c r="G34" s="50"/>
      <c r="H34" s="53"/>
      <c r="I34" s="51"/>
      <c r="J34" s="72">
        <f t="shared" si="0"/>
        <v>0</v>
      </c>
      <c r="K34" s="69"/>
      <c r="L34" s="51"/>
      <c r="M34" s="98" t="s">
        <v>54</v>
      </c>
      <c r="N34" s="190"/>
      <c r="O34" s="22">
        <f t="shared" si="1"/>
        <v>22</v>
      </c>
      <c r="P34" s="11"/>
    </row>
    <row r="35" spans="1:16" ht="21.75">
      <c r="A35" s="2"/>
      <c r="B35" s="49"/>
      <c r="C35" s="50"/>
      <c r="D35" s="51"/>
      <c r="E35" s="48"/>
      <c r="F35" s="52"/>
      <c r="G35" s="50"/>
      <c r="H35" s="53"/>
      <c r="I35" s="51"/>
      <c r="J35" s="72">
        <f t="shared" si="0"/>
        <v>0</v>
      </c>
      <c r="K35" s="69"/>
      <c r="L35" s="48"/>
      <c r="M35" s="98" t="s">
        <v>55</v>
      </c>
      <c r="N35" s="171" t="s">
        <v>32</v>
      </c>
      <c r="O35" s="22">
        <f t="shared" si="1"/>
        <v>23</v>
      </c>
      <c r="P35" s="11"/>
    </row>
    <row r="36" spans="1:16" ht="21.75">
      <c r="A36" s="2"/>
      <c r="B36" s="49"/>
      <c r="C36" s="50"/>
      <c r="D36" s="51"/>
      <c r="E36" s="51"/>
      <c r="F36" s="52"/>
      <c r="G36" s="50"/>
      <c r="H36" s="53"/>
      <c r="I36" s="51"/>
      <c r="J36" s="72">
        <f t="shared" si="0"/>
        <v>0</v>
      </c>
      <c r="K36" s="69"/>
      <c r="L36" s="48"/>
      <c r="M36" s="98" t="s">
        <v>32</v>
      </c>
      <c r="N36" s="172"/>
      <c r="O36" s="22">
        <f t="shared" si="1"/>
        <v>24</v>
      </c>
      <c r="P36" s="11"/>
    </row>
    <row r="37" spans="1:16" ht="21.75">
      <c r="A37" s="2"/>
      <c r="B37" s="49"/>
      <c r="C37" s="50"/>
      <c r="D37" s="51"/>
      <c r="E37" s="51"/>
      <c r="F37" s="52"/>
      <c r="G37" s="50"/>
      <c r="H37" s="53"/>
      <c r="I37" s="51"/>
      <c r="J37" s="72">
        <f t="shared" si="0"/>
        <v>0</v>
      </c>
      <c r="K37" s="69"/>
      <c r="L37" s="48"/>
      <c r="M37" s="98" t="s">
        <v>56</v>
      </c>
      <c r="N37" s="172"/>
      <c r="O37" s="22">
        <f t="shared" si="1"/>
        <v>25</v>
      </c>
      <c r="P37" s="11"/>
    </row>
    <row r="38" spans="1:16" ht="21.75">
      <c r="A38" s="2"/>
      <c r="B38" s="49"/>
      <c r="C38" s="50"/>
      <c r="D38" s="51"/>
      <c r="E38" s="51"/>
      <c r="F38" s="52"/>
      <c r="G38" s="50"/>
      <c r="H38" s="53"/>
      <c r="I38" s="51"/>
      <c r="J38" s="72">
        <f t="shared" si="0"/>
        <v>0</v>
      </c>
      <c r="K38" s="69"/>
      <c r="L38" s="48"/>
      <c r="M38" s="98" t="s">
        <v>57</v>
      </c>
      <c r="N38" s="172"/>
      <c r="O38" s="22">
        <f t="shared" si="1"/>
        <v>26</v>
      </c>
      <c r="P38" s="11"/>
    </row>
    <row r="39" spans="1:16" ht="21.75">
      <c r="A39" s="2"/>
      <c r="B39" s="49"/>
      <c r="C39" s="50"/>
      <c r="D39" s="51"/>
      <c r="E39" s="48"/>
      <c r="F39" s="52"/>
      <c r="G39" s="50"/>
      <c r="H39" s="53"/>
      <c r="I39" s="51"/>
      <c r="J39" s="72">
        <f t="shared" si="0"/>
        <v>0</v>
      </c>
      <c r="K39" s="69"/>
      <c r="L39" s="48"/>
      <c r="M39" s="98" t="s">
        <v>58</v>
      </c>
      <c r="N39" s="172"/>
      <c r="O39" s="22">
        <f t="shared" si="1"/>
        <v>27</v>
      </c>
      <c r="P39" s="11"/>
    </row>
    <row r="40" spans="1:16" ht="21.75">
      <c r="A40" s="2"/>
      <c r="B40" s="49"/>
      <c r="C40" s="50"/>
      <c r="D40" s="51"/>
      <c r="E40" s="51"/>
      <c r="F40" s="52"/>
      <c r="G40" s="50"/>
      <c r="H40" s="53"/>
      <c r="I40" s="51"/>
      <c r="J40" s="72">
        <f t="shared" si="0"/>
        <v>0</v>
      </c>
      <c r="K40" s="69"/>
      <c r="L40" s="48"/>
      <c r="M40" s="98" t="s">
        <v>79</v>
      </c>
      <c r="N40" s="172"/>
      <c r="O40" s="22">
        <f t="shared" si="1"/>
        <v>28</v>
      </c>
      <c r="P40" s="11"/>
    </row>
    <row r="41" spans="1:16" ht="21.75">
      <c r="A41" s="2"/>
      <c r="B41" s="49"/>
      <c r="C41" s="50"/>
      <c r="D41" s="51"/>
      <c r="E41" s="51"/>
      <c r="F41" s="52"/>
      <c r="G41" s="50"/>
      <c r="H41" s="53"/>
      <c r="I41" s="51"/>
      <c r="J41" s="72">
        <f t="shared" si="0"/>
        <v>0</v>
      </c>
      <c r="K41" s="69"/>
      <c r="L41" s="48"/>
      <c r="M41" s="98" t="s">
        <v>59</v>
      </c>
      <c r="N41" s="172"/>
      <c r="O41" s="22">
        <f t="shared" si="1"/>
        <v>29</v>
      </c>
      <c r="P41" s="11"/>
    </row>
    <row r="42" spans="1:16" ht="21.75">
      <c r="A42" s="2"/>
      <c r="B42" s="49"/>
      <c r="C42" s="50"/>
      <c r="D42" s="51"/>
      <c r="E42" s="51"/>
      <c r="F42" s="52"/>
      <c r="G42" s="50"/>
      <c r="H42" s="53"/>
      <c r="I42" s="51"/>
      <c r="J42" s="72">
        <f t="shared" si="0"/>
        <v>0</v>
      </c>
      <c r="K42" s="69"/>
      <c r="L42" s="48"/>
      <c r="M42" s="98" t="s">
        <v>60</v>
      </c>
      <c r="N42" s="172"/>
      <c r="O42" s="22">
        <f t="shared" si="1"/>
        <v>30</v>
      </c>
      <c r="P42" s="11"/>
    </row>
    <row r="43" spans="1:16" ht="21.75">
      <c r="A43" s="2"/>
      <c r="B43" s="49"/>
      <c r="C43" s="50"/>
      <c r="D43" s="51"/>
      <c r="E43" s="51"/>
      <c r="F43" s="52"/>
      <c r="G43" s="50"/>
      <c r="H43" s="53"/>
      <c r="I43" s="51"/>
      <c r="J43" s="72">
        <f t="shared" si="0"/>
        <v>0</v>
      </c>
      <c r="K43" s="69"/>
      <c r="L43" s="48"/>
      <c r="M43" s="98" t="s">
        <v>61</v>
      </c>
      <c r="N43" s="172"/>
      <c r="O43" s="22">
        <f t="shared" si="1"/>
        <v>31</v>
      </c>
      <c r="P43" s="11"/>
    </row>
    <row r="44" spans="1:16" ht="21.75">
      <c r="A44" s="2"/>
      <c r="B44" s="49"/>
      <c r="C44" s="50"/>
      <c r="D44" s="51"/>
      <c r="E44" s="51"/>
      <c r="F44" s="52"/>
      <c r="G44" s="50"/>
      <c r="H44" s="53"/>
      <c r="I44" s="51"/>
      <c r="J44" s="72">
        <f t="shared" si="0"/>
        <v>0</v>
      </c>
      <c r="K44" s="69"/>
      <c r="L44" s="51"/>
      <c r="M44" s="99" t="s">
        <v>62</v>
      </c>
      <c r="N44" s="173"/>
      <c r="O44" s="22">
        <f t="shared" si="1"/>
        <v>32</v>
      </c>
      <c r="P44" s="11"/>
    </row>
    <row r="45" spans="1:16" ht="21.75">
      <c r="A45" s="2"/>
      <c r="B45" s="49"/>
      <c r="C45" s="50"/>
      <c r="D45" s="51"/>
      <c r="E45" s="51"/>
      <c r="F45" s="52"/>
      <c r="G45" s="50"/>
      <c r="H45" s="53"/>
      <c r="I45" s="51"/>
      <c r="J45" s="72">
        <f t="shared" si="0"/>
        <v>0</v>
      </c>
      <c r="K45" s="69"/>
      <c r="L45" s="51"/>
      <c r="M45" s="98" t="s">
        <v>63</v>
      </c>
      <c r="N45" s="172" t="s">
        <v>64</v>
      </c>
      <c r="O45" s="22">
        <f t="shared" si="1"/>
        <v>33</v>
      </c>
      <c r="P45" s="11"/>
    </row>
    <row r="46" spans="1:16" ht="21.75">
      <c r="A46" s="2"/>
      <c r="B46" s="49"/>
      <c r="C46" s="50"/>
      <c r="D46" s="51"/>
      <c r="E46" s="48"/>
      <c r="F46" s="52"/>
      <c r="G46" s="50"/>
      <c r="H46" s="53"/>
      <c r="I46" s="51"/>
      <c r="J46" s="72">
        <f t="shared" si="0"/>
        <v>0</v>
      </c>
      <c r="K46" s="69"/>
      <c r="L46" s="48"/>
      <c r="M46" s="98" t="s">
        <v>65</v>
      </c>
      <c r="N46" s="172"/>
      <c r="O46" s="22">
        <f t="shared" si="1"/>
        <v>34</v>
      </c>
      <c r="P46" s="11"/>
    </row>
    <row r="47" spans="1:16" ht="21.75">
      <c r="A47" s="2"/>
      <c r="B47" s="49"/>
      <c r="C47" s="50"/>
      <c r="D47" s="51"/>
      <c r="E47" s="51"/>
      <c r="F47" s="52"/>
      <c r="G47" s="50"/>
      <c r="H47" s="53"/>
      <c r="I47" s="51"/>
      <c r="J47" s="72">
        <f t="shared" si="0"/>
        <v>0</v>
      </c>
      <c r="K47" s="69"/>
      <c r="L47" s="48"/>
      <c r="M47" s="98" t="s">
        <v>66</v>
      </c>
      <c r="N47" s="172"/>
      <c r="O47" s="22">
        <f t="shared" si="1"/>
        <v>35</v>
      </c>
      <c r="P47" s="11"/>
    </row>
    <row r="48" spans="1:16" ht="21.75">
      <c r="A48" s="2"/>
      <c r="B48" s="49"/>
      <c r="C48" s="50"/>
      <c r="D48" s="51"/>
      <c r="E48" s="51"/>
      <c r="F48" s="52"/>
      <c r="G48" s="50"/>
      <c r="H48" s="53"/>
      <c r="I48" s="51"/>
      <c r="J48" s="72">
        <f t="shared" si="0"/>
        <v>0</v>
      </c>
      <c r="K48" s="69"/>
      <c r="L48" s="48"/>
      <c r="M48" s="98" t="s">
        <v>80</v>
      </c>
      <c r="N48" s="172"/>
      <c r="O48" s="22">
        <f t="shared" si="1"/>
        <v>36</v>
      </c>
      <c r="P48" s="11"/>
    </row>
    <row r="49" spans="1:16" ht="21.75">
      <c r="A49" s="2"/>
      <c r="B49" s="49"/>
      <c r="C49" s="50"/>
      <c r="D49" s="51"/>
      <c r="E49" s="51"/>
      <c r="F49" s="52"/>
      <c r="G49" s="50"/>
      <c r="H49" s="53"/>
      <c r="I49" s="51"/>
      <c r="J49" s="72">
        <f t="shared" si="0"/>
        <v>0</v>
      </c>
      <c r="K49" s="69"/>
      <c r="L49" s="48"/>
      <c r="M49" s="98" t="s">
        <v>67</v>
      </c>
      <c r="N49" s="172"/>
      <c r="O49" s="22">
        <f t="shared" si="1"/>
        <v>37</v>
      </c>
      <c r="P49" s="11"/>
    </row>
    <row r="50" spans="1:16" ht="21.75">
      <c r="A50" s="2"/>
      <c r="B50" s="49"/>
      <c r="C50" s="50"/>
      <c r="D50" s="51"/>
      <c r="E50" s="51"/>
      <c r="F50" s="52"/>
      <c r="G50" s="50"/>
      <c r="H50" s="53"/>
      <c r="I50" s="51"/>
      <c r="J50" s="72">
        <f t="shared" si="0"/>
        <v>0</v>
      </c>
      <c r="K50" s="69"/>
      <c r="L50" s="48"/>
      <c r="M50" s="98" t="s">
        <v>68</v>
      </c>
      <c r="N50" s="172"/>
      <c r="O50" s="22">
        <f t="shared" si="1"/>
        <v>38</v>
      </c>
      <c r="P50" s="11"/>
    </row>
    <row r="51" spans="1:16" ht="21.75">
      <c r="A51" s="2"/>
      <c r="B51" s="49"/>
      <c r="C51" s="50"/>
      <c r="D51" s="51"/>
      <c r="E51" s="51"/>
      <c r="F51" s="52"/>
      <c r="G51" s="50"/>
      <c r="H51" s="53"/>
      <c r="I51" s="51"/>
      <c r="J51" s="72">
        <f t="shared" si="0"/>
        <v>0</v>
      </c>
      <c r="K51" s="69"/>
      <c r="L51" s="51"/>
      <c r="M51" s="98" t="s">
        <v>82</v>
      </c>
      <c r="N51" s="172"/>
      <c r="O51" s="22">
        <f t="shared" si="1"/>
        <v>39</v>
      </c>
      <c r="P51" s="11"/>
    </row>
    <row r="52" spans="1:16" ht="21.75">
      <c r="A52" s="2"/>
      <c r="B52" s="49"/>
      <c r="C52" s="50"/>
      <c r="D52" s="51"/>
      <c r="E52" s="51"/>
      <c r="F52" s="52"/>
      <c r="G52" s="50"/>
      <c r="H52" s="53"/>
      <c r="I52" s="51"/>
      <c r="J52" s="72">
        <f t="shared" si="0"/>
        <v>0</v>
      </c>
      <c r="K52" s="69"/>
      <c r="L52" s="51"/>
      <c r="M52" s="98" t="s">
        <v>83</v>
      </c>
      <c r="N52" s="172"/>
      <c r="O52" s="22">
        <f t="shared" si="1"/>
        <v>40</v>
      </c>
      <c r="P52" s="11"/>
    </row>
    <row r="53" spans="1:16" ht="21.75">
      <c r="A53" s="2"/>
      <c r="B53" s="49"/>
      <c r="C53" s="50"/>
      <c r="D53" s="51"/>
      <c r="E53" s="51"/>
      <c r="F53" s="52"/>
      <c r="G53" s="50"/>
      <c r="H53" s="53"/>
      <c r="I53" s="51"/>
      <c r="J53" s="72">
        <f t="shared" si="0"/>
        <v>0</v>
      </c>
      <c r="K53" s="69"/>
      <c r="L53" s="51"/>
      <c r="M53" s="98" t="s">
        <v>69</v>
      </c>
      <c r="N53" s="173"/>
      <c r="O53" s="22">
        <f t="shared" si="1"/>
        <v>41</v>
      </c>
      <c r="P53" s="11"/>
    </row>
    <row r="54" spans="1:16" ht="21.75">
      <c r="A54" s="2"/>
      <c r="B54" s="49"/>
      <c r="C54" s="50"/>
      <c r="D54" s="51"/>
      <c r="E54" s="48"/>
      <c r="F54" s="52"/>
      <c r="G54" s="50"/>
      <c r="H54" s="53"/>
      <c r="I54" s="51"/>
      <c r="J54" s="72">
        <f t="shared" si="0"/>
        <v>0</v>
      </c>
      <c r="K54" s="69"/>
      <c r="L54" s="48"/>
      <c r="M54" s="98" t="s">
        <v>70</v>
      </c>
      <c r="N54" s="171" t="s">
        <v>71</v>
      </c>
      <c r="O54" s="22">
        <f t="shared" si="1"/>
        <v>42</v>
      </c>
      <c r="P54" s="11"/>
    </row>
    <row r="55" spans="1:16" ht="21.75">
      <c r="A55" s="2"/>
      <c r="B55" s="49"/>
      <c r="C55" s="50"/>
      <c r="D55" s="51"/>
      <c r="E55" s="48"/>
      <c r="F55" s="52"/>
      <c r="G55" s="50"/>
      <c r="H55" s="53"/>
      <c r="I55" s="51"/>
      <c r="J55" s="72">
        <f t="shared" si="0"/>
        <v>0</v>
      </c>
      <c r="K55" s="69"/>
      <c r="L55" s="48"/>
      <c r="M55" s="98" t="s">
        <v>72</v>
      </c>
      <c r="N55" s="172"/>
      <c r="O55" s="22">
        <f t="shared" si="1"/>
        <v>43</v>
      </c>
      <c r="P55" s="11"/>
    </row>
    <row r="56" spans="1:16" ht="21.75">
      <c r="A56" s="2"/>
      <c r="B56" s="49"/>
      <c r="C56" s="50"/>
      <c r="D56" s="51"/>
      <c r="E56" s="51"/>
      <c r="F56" s="52"/>
      <c r="G56" s="50"/>
      <c r="H56" s="53"/>
      <c r="I56" s="51"/>
      <c r="J56" s="72">
        <f t="shared" si="0"/>
        <v>0</v>
      </c>
      <c r="K56" s="69"/>
      <c r="L56" s="48"/>
      <c r="M56" s="98" t="s">
        <v>73</v>
      </c>
      <c r="N56" s="172"/>
      <c r="O56" s="22">
        <f t="shared" si="1"/>
        <v>44</v>
      </c>
      <c r="P56" s="11"/>
    </row>
    <row r="57" spans="1:16" ht="21.75">
      <c r="A57" s="2"/>
      <c r="B57" s="49"/>
      <c r="C57" s="50"/>
      <c r="D57" s="51"/>
      <c r="E57" s="51"/>
      <c r="F57" s="52"/>
      <c r="G57" s="50"/>
      <c r="H57" s="53"/>
      <c r="I57" s="51"/>
      <c r="J57" s="72">
        <f t="shared" si="0"/>
        <v>0</v>
      </c>
      <c r="K57" s="69"/>
      <c r="L57" s="48"/>
      <c r="M57" s="98" t="s">
        <v>84</v>
      </c>
      <c r="N57" s="172"/>
      <c r="O57" s="22">
        <f t="shared" si="1"/>
        <v>45</v>
      </c>
      <c r="P57" s="11"/>
    </row>
    <row r="58" spans="1:16" ht="21.75">
      <c r="A58" s="2"/>
      <c r="B58" s="49"/>
      <c r="C58" s="50"/>
      <c r="D58" s="51"/>
      <c r="E58" s="51"/>
      <c r="F58" s="52"/>
      <c r="G58" s="50"/>
      <c r="H58" s="53"/>
      <c r="I58" s="51"/>
      <c r="J58" s="72">
        <f t="shared" si="0"/>
        <v>0</v>
      </c>
      <c r="K58" s="69"/>
      <c r="L58" s="48"/>
      <c r="M58" s="98" t="s">
        <v>74</v>
      </c>
      <c r="N58" s="172"/>
      <c r="O58" s="22">
        <f t="shared" si="1"/>
        <v>46</v>
      </c>
      <c r="P58" s="11"/>
    </row>
    <row r="59" spans="1:16" ht="21.75">
      <c r="A59" s="2"/>
      <c r="B59" s="49"/>
      <c r="C59" s="50"/>
      <c r="D59" s="51"/>
      <c r="E59" s="51"/>
      <c r="F59" s="52"/>
      <c r="G59" s="50"/>
      <c r="H59" s="53"/>
      <c r="I59" s="51"/>
      <c r="J59" s="72">
        <f t="shared" si="0"/>
        <v>0</v>
      </c>
      <c r="K59" s="69"/>
      <c r="L59" s="48"/>
      <c r="M59" s="98" t="s">
        <v>75</v>
      </c>
      <c r="N59" s="172"/>
      <c r="O59" s="22">
        <f t="shared" si="1"/>
        <v>47</v>
      </c>
      <c r="P59" s="11"/>
    </row>
    <row r="60" spans="1:16" ht="21.75">
      <c r="A60" s="2"/>
      <c r="B60" s="49"/>
      <c r="C60" s="50"/>
      <c r="D60" s="51"/>
      <c r="E60" s="51"/>
      <c r="F60" s="52"/>
      <c r="G60" s="50"/>
      <c r="H60" s="53"/>
      <c r="I60" s="51"/>
      <c r="J60" s="72">
        <f t="shared" si="0"/>
        <v>0</v>
      </c>
      <c r="K60" s="69"/>
      <c r="L60" s="48"/>
      <c r="M60" s="98" t="s">
        <v>76</v>
      </c>
      <c r="N60" s="172"/>
      <c r="O60" s="22">
        <f t="shared" si="1"/>
        <v>48</v>
      </c>
      <c r="P60" s="11"/>
    </row>
    <row r="61" spans="1:16" ht="22.5" thickBot="1">
      <c r="A61" s="2"/>
      <c r="B61" s="49"/>
      <c r="C61" s="50"/>
      <c r="D61" s="51"/>
      <c r="E61" s="51"/>
      <c r="F61" s="52"/>
      <c r="G61" s="50"/>
      <c r="H61" s="53"/>
      <c r="I61" s="51"/>
      <c r="J61" s="72">
        <f t="shared" si="0"/>
        <v>0</v>
      </c>
      <c r="K61" s="69"/>
      <c r="L61" s="51"/>
      <c r="M61" s="98" t="s">
        <v>81</v>
      </c>
      <c r="N61" s="173"/>
      <c r="O61" s="22">
        <f t="shared" si="1"/>
        <v>49</v>
      </c>
      <c r="P61" s="11"/>
    </row>
    <row r="62" spans="1:16" ht="21" hidden="1">
      <c r="A62" s="2"/>
      <c r="B62" s="49"/>
      <c r="C62" s="50"/>
      <c r="D62" s="51"/>
      <c r="E62" s="51"/>
      <c r="F62" s="52"/>
      <c r="G62" s="50"/>
      <c r="H62" s="53"/>
      <c r="I62" s="51"/>
      <c r="J62" s="73">
        <f t="shared" ref="J62:J66" si="2">K62+L62</f>
        <v>0</v>
      </c>
      <c r="K62" s="69"/>
      <c r="L62" s="51"/>
      <c r="M62" s="38"/>
      <c r="N62" s="75"/>
      <c r="O62" s="22">
        <f t="shared" ref="O62:O67" si="3">O61+1</f>
        <v>50</v>
      </c>
      <c r="P62" s="11"/>
    </row>
    <row r="63" spans="1:16" ht="21.75" hidden="1">
      <c r="A63" s="2"/>
      <c r="B63" s="49"/>
      <c r="C63" s="50"/>
      <c r="D63" s="51"/>
      <c r="E63" s="48"/>
      <c r="F63" s="52"/>
      <c r="G63" s="50"/>
      <c r="H63" s="53"/>
      <c r="I63" s="51"/>
      <c r="J63" s="73">
        <f t="shared" si="2"/>
        <v>0</v>
      </c>
      <c r="K63" s="69"/>
      <c r="L63" s="48"/>
      <c r="M63" s="37"/>
      <c r="N63" s="74"/>
      <c r="O63" s="22">
        <f t="shared" si="3"/>
        <v>51</v>
      </c>
      <c r="P63" s="11"/>
    </row>
    <row r="64" spans="1:16" ht="21.75" hidden="1">
      <c r="A64" s="2"/>
      <c r="B64" s="49"/>
      <c r="C64" s="50"/>
      <c r="D64" s="51"/>
      <c r="E64" s="51"/>
      <c r="F64" s="52"/>
      <c r="G64" s="50"/>
      <c r="H64" s="53"/>
      <c r="I64" s="51"/>
      <c r="J64" s="73">
        <f t="shared" si="2"/>
        <v>0</v>
      </c>
      <c r="K64" s="69"/>
      <c r="L64" s="48"/>
      <c r="M64" s="37"/>
      <c r="N64" s="74"/>
      <c r="O64" s="22">
        <f t="shared" si="3"/>
        <v>52</v>
      </c>
      <c r="P64" s="11"/>
    </row>
    <row r="65" spans="1:16" ht="21.75" hidden="1">
      <c r="A65" s="2"/>
      <c r="B65" s="49"/>
      <c r="C65" s="50"/>
      <c r="D65" s="51"/>
      <c r="E65" s="51"/>
      <c r="F65" s="52"/>
      <c r="G65" s="50"/>
      <c r="H65" s="53"/>
      <c r="I65" s="51"/>
      <c r="J65" s="73">
        <f t="shared" si="2"/>
        <v>0</v>
      </c>
      <c r="K65" s="69"/>
      <c r="L65" s="48"/>
      <c r="M65" s="37"/>
      <c r="N65" s="74"/>
      <c r="O65" s="22">
        <f t="shared" si="3"/>
        <v>53</v>
      </c>
      <c r="P65" s="11"/>
    </row>
    <row r="66" spans="1:16" ht="21.75" hidden="1">
      <c r="A66" s="2"/>
      <c r="B66" s="49"/>
      <c r="C66" s="50"/>
      <c r="D66" s="51"/>
      <c r="E66" s="51"/>
      <c r="F66" s="52"/>
      <c r="G66" s="50"/>
      <c r="H66" s="53"/>
      <c r="I66" s="51"/>
      <c r="J66" s="73">
        <f t="shared" si="2"/>
        <v>0</v>
      </c>
      <c r="K66" s="69"/>
      <c r="L66" s="48"/>
      <c r="M66" s="37"/>
      <c r="N66" s="74"/>
      <c r="O66" s="22">
        <f t="shared" si="3"/>
        <v>54</v>
      </c>
      <c r="P66" s="11"/>
    </row>
    <row r="67" spans="1:16" ht="21.75" hidden="1" thickBot="1">
      <c r="A67" s="2"/>
      <c r="B67" s="49"/>
      <c r="C67" s="50"/>
      <c r="D67" s="51"/>
      <c r="E67" s="51"/>
      <c r="F67" s="52"/>
      <c r="G67" s="50"/>
      <c r="H67" s="53"/>
      <c r="I67" s="51"/>
      <c r="J67" s="73">
        <f t="shared" ref="J67" si="4">K67+L67</f>
        <v>0</v>
      </c>
      <c r="K67" s="69"/>
      <c r="L67" s="51"/>
      <c r="M67" s="38"/>
      <c r="N67" s="75"/>
      <c r="O67" s="22">
        <f t="shared" si="3"/>
        <v>55</v>
      </c>
      <c r="P67" s="11"/>
    </row>
    <row r="68" spans="1:16" ht="27" customHeight="1">
      <c r="A68" s="2"/>
      <c r="B68" s="55">
        <f t="shared" ref="B68:L68" si="5">SUM(B13:B67)</f>
        <v>0</v>
      </c>
      <c r="C68" s="56">
        <f t="shared" si="5"/>
        <v>0</v>
      </c>
      <c r="D68" s="57">
        <f t="shared" si="5"/>
        <v>0</v>
      </c>
      <c r="E68" s="57">
        <f t="shared" si="5"/>
        <v>0</v>
      </c>
      <c r="F68" s="58">
        <f t="shared" si="5"/>
        <v>0</v>
      </c>
      <c r="G68" s="56">
        <f t="shared" si="5"/>
        <v>0</v>
      </c>
      <c r="H68" s="59">
        <f t="shared" si="5"/>
        <v>0</v>
      </c>
      <c r="I68" s="57">
        <f t="shared" si="5"/>
        <v>0</v>
      </c>
      <c r="J68" s="56">
        <f t="shared" si="5"/>
        <v>0</v>
      </c>
      <c r="K68" s="70">
        <f t="shared" si="5"/>
        <v>0</v>
      </c>
      <c r="L68" s="57">
        <f t="shared" si="5"/>
        <v>0</v>
      </c>
      <c r="M68" s="160" t="s">
        <v>13</v>
      </c>
      <c r="N68" s="191"/>
      <c r="O68" s="161"/>
      <c r="P68" s="11"/>
    </row>
    <row r="69" spans="1:16" ht="23.25" customHeight="1">
      <c r="A69" s="2"/>
      <c r="B69" s="49"/>
      <c r="C69" s="50"/>
      <c r="D69" s="51"/>
      <c r="E69" s="51"/>
      <c r="F69" s="52"/>
      <c r="G69" s="50"/>
      <c r="H69" s="53"/>
      <c r="I69" s="51"/>
      <c r="J69" s="73">
        <f>K69+L69</f>
        <v>0</v>
      </c>
      <c r="K69" s="69"/>
      <c r="L69" s="51"/>
      <c r="M69" s="162" t="s">
        <v>5</v>
      </c>
      <c r="N69" s="192"/>
      <c r="O69" s="163"/>
      <c r="P69" s="11"/>
    </row>
    <row r="70" spans="1:16" ht="27" customHeight="1" thickBot="1">
      <c r="A70" s="2"/>
      <c r="B70" s="61">
        <f t="shared" ref="B70:K70" si="6">IF(SUM(B68:B69)=0,0,IF(B69=0,1*100.0001,IF(B68=0,1*-100.0001,(B68/B69*100-100))))</f>
        <v>0</v>
      </c>
      <c r="C70" s="62">
        <f t="shared" si="6"/>
        <v>0</v>
      </c>
      <c r="D70" s="63">
        <f t="shared" si="6"/>
        <v>0</v>
      </c>
      <c r="E70" s="63">
        <f t="shared" si="6"/>
        <v>0</v>
      </c>
      <c r="F70" s="64">
        <f t="shared" si="6"/>
        <v>0</v>
      </c>
      <c r="G70" s="62">
        <f t="shared" si="6"/>
        <v>0</v>
      </c>
      <c r="H70" s="65">
        <f t="shared" si="6"/>
        <v>0</v>
      </c>
      <c r="I70" s="63">
        <f t="shared" si="6"/>
        <v>0</v>
      </c>
      <c r="J70" s="62">
        <f t="shared" si="6"/>
        <v>0</v>
      </c>
      <c r="K70" s="71">
        <f t="shared" si="6"/>
        <v>0</v>
      </c>
      <c r="L70" s="63">
        <f>IF(SUM(L68:L69)=0,0,IF(L69=0,1*100.0001,IF(L68=0,1*-100.0001,(L68/L69*100-100))))</f>
        <v>0</v>
      </c>
      <c r="M70" s="141" t="s">
        <v>27</v>
      </c>
      <c r="N70" s="193"/>
      <c r="O70" s="142"/>
      <c r="P70" s="11"/>
    </row>
    <row r="71" spans="1:16" ht="5.25" customHeight="1" thickBot="1">
      <c r="A71" s="15"/>
      <c r="B71" s="166"/>
      <c r="C71" s="166"/>
      <c r="D71" s="166"/>
      <c r="E71" s="170"/>
      <c r="F71" s="170"/>
      <c r="G71" s="169"/>
      <c r="H71" s="169"/>
      <c r="I71" s="167"/>
      <c r="J71" s="167"/>
      <c r="K71" s="167"/>
      <c r="L71" s="167"/>
      <c r="M71" s="167"/>
      <c r="N71" s="167"/>
      <c r="O71" s="167"/>
      <c r="P71" s="16"/>
    </row>
    <row r="72" spans="1:16" ht="12.75" thickTop="1"/>
  </sheetData>
  <sheetProtection password="CC65" sheet="1" formatCells="0" formatColumns="0" formatRows="0" insertColumns="0" insertRows="0" insertHyperlinks="0" deleteColumns="0" deleteRows="0" sort="0" autoFilter="0" pivotTables="0"/>
  <mergeCells count="35">
    <mergeCell ref="A1:P1"/>
    <mergeCell ref="B2:C2"/>
    <mergeCell ref="E2:K3"/>
    <mergeCell ref="B3:C3"/>
    <mergeCell ref="B5:C5"/>
    <mergeCell ref="E5:F5"/>
    <mergeCell ref="H5:I5"/>
    <mergeCell ref="B6:C7"/>
    <mergeCell ref="E7:J7"/>
    <mergeCell ref="H9:I9"/>
    <mergeCell ref="J9:L9"/>
    <mergeCell ref="M9:M12"/>
    <mergeCell ref="O9:O12"/>
    <mergeCell ref="B10:I10"/>
    <mergeCell ref="J10:L11"/>
    <mergeCell ref="B11:C11"/>
    <mergeCell ref="D11:E11"/>
    <mergeCell ref="F11:G11"/>
    <mergeCell ref="H11:I11"/>
    <mergeCell ref="N54:N61"/>
    <mergeCell ref="L2:O4"/>
    <mergeCell ref="L5:O7"/>
    <mergeCell ref="B71:D71"/>
    <mergeCell ref="E71:F71"/>
    <mergeCell ref="G71:H71"/>
    <mergeCell ref="I71:O71"/>
    <mergeCell ref="N9:N12"/>
    <mergeCell ref="N13:N16"/>
    <mergeCell ref="N17:N24"/>
    <mergeCell ref="N25:N34"/>
    <mergeCell ref="N35:N44"/>
    <mergeCell ref="N45:N53"/>
    <mergeCell ref="M68:O68"/>
    <mergeCell ref="M69:O69"/>
    <mergeCell ref="M70:O70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Pakistan Form </vt:lpstr>
      <vt:lpstr>Pakistan Zones</vt:lpstr>
      <vt:lpstr>'Pakistan Form '!Print_Area</vt:lpstr>
      <vt:lpstr>'Pakistan Zones'!Print_Area</vt:lpstr>
      <vt:lpstr>'Pakistan Form '!Print_Titles</vt:lpstr>
      <vt:lpstr>'Pakistan Zones'!Print_Titles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2021-10-23T09:12:44Z</cp:lastPrinted>
  <dcterms:created xsi:type="dcterms:W3CDTF">2002-05-03T06:31:37Z</dcterms:created>
  <dcterms:modified xsi:type="dcterms:W3CDTF">2021-10-23T09:13:36Z</dcterms:modified>
</cp:coreProperties>
</file>