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jtimai Qurbani\"/>
    </mc:Choice>
  </mc:AlternateContent>
  <xr:revisionPtr revIDLastSave="0" documentId="13_ncr:1_{1DEA1AC0-C281-419E-8C74-2A19265EAB48}" xr6:coauthVersionLast="47" xr6:coauthVersionMax="47" xr10:uidLastSave="{00000000-0000-0000-0000-000000000000}"/>
  <bookViews>
    <workbookView xWindow="-120" yWindow="-120" windowWidth="19440" windowHeight="15000" tabRatio="817" activeTab="9" xr2:uid="{00000000-000D-0000-FFFF-FFFF00000000}"/>
  </bookViews>
  <sheets>
    <sheet name="Pakistan, Suba" sheetId="9" r:id="rId1"/>
    <sheet name="Divisions" sheetId="4" r:id="rId2"/>
    <sheet name="کراچی" sheetId="5" r:id="rId3"/>
    <sheet name="اندرونِ سندھ" sheetId="10" r:id="rId4"/>
    <sheet name="بلوچستان" sheetId="11" r:id="rId5"/>
    <sheet name="پنجاب" sheetId="12" r:id="rId6"/>
    <sheet name="اسلام آباد" sheetId="13" r:id="rId7"/>
    <sheet name="خیبر پختونخوا" sheetId="14" r:id="rId8"/>
    <sheet name="گلگت بلتستان" sheetId="15" r:id="rId9"/>
    <sheet name="کشمیر" sheetId="16" r:id="rId10"/>
  </sheets>
  <definedNames>
    <definedName name="AccessDatabase" hidden="1">"E:\Anwer TAJ AC\Copy of ATTARI 2005\statement 2006.mdb"</definedName>
    <definedName name="Button_1">"statement_2006_Excel_List"</definedName>
    <definedName name="_xlnm.Print_Titles" localSheetId="1">Divisions!$9:$11</definedName>
    <definedName name="_xlnm.Print_Titles" localSheetId="0">'Pakistan, Suba'!$9:$11</definedName>
    <definedName name="_xlnm.Print_Titles" localSheetId="6">'اسلام آباد'!$9:$11</definedName>
    <definedName name="_xlnm.Print_Titles" localSheetId="3">'اندرونِ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4" l="1"/>
  <c r="D55" i="4" s="1"/>
  <c r="E55" i="4" s="1"/>
  <c r="D56" i="4"/>
  <c r="E56" i="4" s="1"/>
  <c r="F56" i="4"/>
  <c r="F57" i="4"/>
  <c r="D57" i="4" s="1"/>
  <c r="E57" i="4" s="1"/>
  <c r="F58" i="4"/>
  <c r="D58" i="4" s="1"/>
  <c r="E58" i="4" s="1"/>
  <c r="F59" i="4"/>
  <c r="D59" i="4" s="1"/>
  <c r="E59" i="4" s="1"/>
  <c r="D60" i="4"/>
  <c r="E60" i="4"/>
  <c r="F60" i="4"/>
  <c r="G13" i="4" l="1"/>
  <c r="G15" i="4"/>
  <c r="G21" i="4"/>
  <c r="G43" i="4"/>
  <c r="G50" i="4"/>
  <c r="Q19" i="9"/>
  <c r="C18" i="9"/>
  <c r="J18" i="9"/>
  <c r="O18" i="9"/>
  <c r="S18" i="9"/>
  <c r="S5" i="4"/>
  <c r="B12" i="4"/>
  <c r="C12" i="4"/>
  <c r="G12" i="4"/>
  <c r="H12" i="4"/>
  <c r="I12" i="4"/>
  <c r="J12" i="4"/>
  <c r="K12" i="4"/>
  <c r="L12" i="4"/>
  <c r="M12" i="4"/>
  <c r="N12" i="4"/>
  <c r="O12" i="4"/>
  <c r="Q12" i="4"/>
  <c r="S12" i="4"/>
  <c r="T12" i="4"/>
  <c r="B13" i="4"/>
  <c r="C13" i="4"/>
  <c r="H13" i="4"/>
  <c r="I13" i="4"/>
  <c r="J13" i="4"/>
  <c r="K13" i="4"/>
  <c r="L13" i="4"/>
  <c r="M13" i="4"/>
  <c r="N13" i="4"/>
  <c r="O13" i="4"/>
  <c r="Q13" i="4"/>
  <c r="S13" i="4"/>
  <c r="T13" i="4"/>
  <c r="B14" i="4"/>
  <c r="C14" i="4"/>
  <c r="G14" i="4"/>
  <c r="H14" i="4"/>
  <c r="I14" i="4"/>
  <c r="J14" i="4"/>
  <c r="K14" i="4"/>
  <c r="L14" i="4"/>
  <c r="M14" i="4"/>
  <c r="N14" i="4"/>
  <c r="O14" i="4"/>
  <c r="Q14" i="4"/>
  <c r="S14" i="4"/>
  <c r="T14" i="4"/>
  <c r="B15" i="4"/>
  <c r="C15" i="4"/>
  <c r="H15" i="4"/>
  <c r="I15" i="4"/>
  <c r="J15" i="4"/>
  <c r="K15" i="4"/>
  <c r="L15" i="4"/>
  <c r="M15" i="4"/>
  <c r="N15" i="4"/>
  <c r="O15" i="4"/>
  <c r="Q15" i="4"/>
  <c r="S15" i="4"/>
  <c r="T15" i="4"/>
  <c r="B16" i="4"/>
  <c r="C16" i="4"/>
  <c r="H16" i="4"/>
  <c r="I16" i="4"/>
  <c r="J16" i="4"/>
  <c r="K16" i="4"/>
  <c r="L16" i="4"/>
  <c r="M16" i="4"/>
  <c r="N16" i="4"/>
  <c r="O16" i="4"/>
  <c r="Q16" i="4"/>
  <c r="S16" i="4"/>
  <c r="T16" i="4"/>
  <c r="B17" i="4"/>
  <c r="C17" i="4"/>
  <c r="H17" i="4"/>
  <c r="I17" i="4"/>
  <c r="J17" i="4"/>
  <c r="K17" i="4"/>
  <c r="L17" i="4"/>
  <c r="M17" i="4"/>
  <c r="N17" i="4"/>
  <c r="O17" i="4"/>
  <c r="Q17" i="4"/>
  <c r="S17" i="4"/>
  <c r="T17" i="4"/>
  <c r="B18" i="4"/>
  <c r="C18" i="4"/>
  <c r="H18" i="4"/>
  <c r="I18" i="4"/>
  <c r="J18" i="4"/>
  <c r="K18" i="4"/>
  <c r="L18" i="4"/>
  <c r="M18" i="4"/>
  <c r="N18" i="4"/>
  <c r="O18" i="4"/>
  <c r="Q18" i="4"/>
  <c r="S18" i="4"/>
  <c r="T18" i="4"/>
  <c r="B19" i="4"/>
  <c r="C19" i="4"/>
  <c r="H19" i="4"/>
  <c r="I19" i="4"/>
  <c r="J19" i="4"/>
  <c r="K19" i="4"/>
  <c r="L19" i="4"/>
  <c r="M19" i="4"/>
  <c r="N19" i="4"/>
  <c r="O19" i="4"/>
  <c r="Q19" i="4"/>
  <c r="S19" i="4"/>
  <c r="T19" i="4"/>
  <c r="B20" i="4"/>
  <c r="C20" i="4"/>
  <c r="G20" i="4"/>
  <c r="H20" i="4"/>
  <c r="I20" i="4"/>
  <c r="J20" i="4"/>
  <c r="K20" i="4"/>
  <c r="L20" i="4"/>
  <c r="M20" i="4"/>
  <c r="N20" i="4"/>
  <c r="O20" i="4"/>
  <c r="Q20" i="4"/>
  <c r="S20" i="4"/>
  <c r="T20" i="4"/>
  <c r="B21" i="4"/>
  <c r="C21" i="4"/>
  <c r="H21" i="4"/>
  <c r="I21" i="4"/>
  <c r="J21" i="4"/>
  <c r="K21" i="4"/>
  <c r="L21" i="4"/>
  <c r="M21" i="4"/>
  <c r="N21" i="4"/>
  <c r="O21" i="4"/>
  <c r="Q21" i="4"/>
  <c r="S21" i="4"/>
  <c r="T21" i="4"/>
  <c r="B22" i="4"/>
  <c r="C22" i="4"/>
  <c r="H22" i="4"/>
  <c r="I22" i="4"/>
  <c r="J22" i="4"/>
  <c r="K22" i="4"/>
  <c r="L22" i="4"/>
  <c r="M22" i="4"/>
  <c r="N22" i="4"/>
  <c r="O22" i="4"/>
  <c r="Q22" i="4"/>
  <c r="S22" i="4"/>
  <c r="T22" i="4"/>
  <c r="B23" i="4"/>
  <c r="C23" i="4"/>
  <c r="H23" i="4"/>
  <c r="I23" i="4"/>
  <c r="J23" i="4"/>
  <c r="K23" i="4"/>
  <c r="L23" i="4"/>
  <c r="M23" i="4"/>
  <c r="N23" i="4"/>
  <c r="O23" i="4"/>
  <c r="Q23" i="4"/>
  <c r="S23" i="4"/>
  <c r="T23" i="4"/>
  <c r="B24" i="4"/>
  <c r="C24" i="4"/>
  <c r="H24" i="4"/>
  <c r="I24" i="4"/>
  <c r="J24" i="4"/>
  <c r="K24" i="4"/>
  <c r="L24" i="4"/>
  <c r="M24" i="4"/>
  <c r="N24" i="4"/>
  <c r="O24" i="4"/>
  <c r="Q24" i="4"/>
  <c r="S24" i="4"/>
  <c r="T24" i="4"/>
  <c r="B25" i="4"/>
  <c r="C25" i="4"/>
  <c r="H25" i="4"/>
  <c r="I25" i="4"/>
  <c r="J25" i="4"/>
  <c r="K25" i="4"/>
  <c r="L25" i="4"/>
  <c r="M25" i="4"/>
  <c r="N25" i="4"/>
  <c r="O25" i="4"/>
  <c r="Q25" i="4"/>
  <c r="S25" i="4"/>
  <c r="T25" i="4"/>
  <c r="B26" i="4"/>
  <c r="C26" i="4"/>
  <c r="H26" i="4"/>
  <c r="I26" i="4"/>
  <c r="J26" i="4"/>
  <c r="K26" i="4"/>
  <c r="L26" i="4"/>
  <c r="M26" i="4"/>
  <c r="N26" i="4"/>
  <c r="O26" i="4"/>
  <c r="Q26" i="4"/>
  <c r="S26" i="4"/>
  <c r="T26" i="4"/>
  <c r="B27" i="4"/>
  <c r="C27" i="4"/>
  <c r="H27" i="4"/>
  <c r="I27" i="4"/>
  <c r="J27" i="4"/>
  <c r="K27" i="4"/>
  <c r="L27" i="4"/>
  <c r="M27" i="4"/>
  <c r="N27" i="4"/>
  <c r="O27" i="4"/>
  <c r="Q27" i="4"/>
  <c r="S27" i="4"/>
  <c r="T27" i="4"/>
  <c r="B28" i="4"/>
  <c r="C28" i="4"/>
  <c r="G28" i="4"/>
  <c r="H28" i="4"/>
  <c r="I28" i="4"/>
  <c r="J28" i="4"/>
  <c r="K28" i="4"/>
  <c r="L28" i="4"/>
  <c r="M28" i="4"/>
  <c r="N28" i="4"/>
  <c r="O28" i="4"/>
  <c r="Q28" i="4"/>
  <c r="S28" i="4"/>
  <c r="T28" i="4"/>
  <c r="B29" i="4"/>
  <c r="C29" i="4"/>
  <c r="H29" i="4"/>
  <c r="I29" i="4"/>
  <c r="J29" i="4"/>
  <c r="K29" i="4"/>
  <c r="L29" i="4"/>
  <c r="M29" i="4"/>
  <c r="N29" i="4"/>
  <c r="O29" i="4"/>
  <c r="Q29" i="4"/>
  <c r="S29" i="4"/>
  <c r="T29" i="4"/>
  <c r="B30" i="4"/>
  <c r="C30" i="4"/>
  <c r="H30" i="4"/>
  <c r="I30" i="4"/>
  <c r="J30" i="4"/>
  <c r="K30" i="4"/>
  <c r="L30" i="4"/>
  <c r="M30" i="4"/>
  <c r="N30" i="4"/>
  <c r="O30" i="4"/>
  <c r="Q30" i="4"/>
  <c r="S30" i="4"/>
  <c r="T30" i="4"/>
  <c r="B31" i="4"/>
  <c r="C31" i="4"/>
  <c r="H31" i="4"/>
  <c r="I31" i="4"/>
  <c r="J31" i="4"/>
  <c r="K31" i="4"/>
  <c r="L31" i="4"/>
  <c r="M31" i="4"/>
  <c r="N31" i="4"/>
  <c r="O31" i="4"/>
  <c r="Q31" i="4"/>
  <c r="S31" i="4"/>
  <c r="T31" i="4"/>
  <c r="B32" i="4"/>
  <c r="C32" i="4"/>
  <c r="H32" i="4"/>
  <c r="I32" i="4"/>
  <c r="J32" i="4"/>
  <c r="K32" i="4"/>
  <c r="L32" i="4"/>
  <c r="M32" i="4"/>
  <c r="N32" i="4"/>
  <c r="O32" i="4"/>
  <c r="Q32" i="4"/>
  <c r="S32" i="4"/>
  <c r="T32" i="4"/>
  <c r="B33" i="4"/>
  <c r="C33" i="4"/>
  <c r="H33" i="4"/>
  <c r="I33" i="4"/>
  <c r="J33" i="4"/>
  <c r="K33" i="4"/>
  <c r="L33" i="4"/>
  <c r="M33" i="4"/>
  <c r="N33" i="4"/>
  <c r="O33" i="4"/>
  <c r="Q33" i="4"/>
  <c r="S33" i="4"/>
  <c r="T33" i="4"/>
  <c r="B34" i="4"/>
  <c r="C34" i="4"/>
  <c r="H34" i="4"/>
  <c r="I34" i="4"/>
  <c r="J34" i="4"/>
  <c r="K34" i="4"/>
  <c r="L34" i="4"/>
  <c r="M34" i="4"/>
  <c r="N34" i="4"/>
  <c r="O34" i="4"/>
  <c r="Q34" i="4"/>
  <c r="S34" i="4"/>
  <c r="T34" i="4"/>
  <c r="B35" i="4"/>
  <c r="C35" i="4"/>
  <c r="H35" i="4"/>
  <c r="I35" i="4"/>
  <c r="J35" i="4"/>
  <c r="K35" i="4"/>
  <c r="L35" i="4"/>
  <c r="M35" i="4"/>
  <c r="N35" i="4"/>
  <c r="O35" i="4"/>
  <c r="Q35" i="4"/>
  <c r="S35" i="4"/>
  <c r="T35" i="4"/>
  <c r="B36" i="4"/>
  <c r="C36" i="4"/>
  <c r="H36" i="4"/>
  <c r="I36" i="4"/>
  <c r="J36" i="4"/>
  <c r="K36" i="4"/>
  <c r="L36" i="4"/>
  <c r="M36" i="4"/>
  <c r="N36" i="4"/>
  <c r="O36" i="4"/>
  <c r="Q36" i="4"/>
  <c r="S36" i="4"/>
  <c r="T36" i="4"/>
  <c r="B37" i="4"/>
  <c r="C37" i="4"/>
  <c r="G37" i="4"/>
  <c r="H37" i="4"/>
  <c r="I37" i="4"/>
  <c r="J37" i="4"/>
  <c r="K37" i="4"/>
  <c r="L37" i="4"/>
  <c r="M37" i="4"/>
  <c r="N37" i="4"/>
  <c r="O37" i="4"/>
  <c r="Q37" i="4"/>
  <c r="S37" i="4"/>
  <c r="T37" i="4"/>
  <c r="B38" i="4"/>
  <c r="C38" i="4"/>
  <c r="G38" i="4"/>
  <c r="H38" i="4"/>
  <c r="I38" i="4"/>
  <c r="J38" i="4"/>
  <c r="K38" i="4"/>
  <c r="L38" i="4"/>
  <c r="M38" i="4"/>
  <c r="N38" i="4"/>
  <c r="O38" i="4"/>
  <c r="Q38" i="4"/>
  <c r="S38" i="4"/>
  <c r="T38" i="4"/>
  <c r="B39" i="4"/>
  <c r="C39" i="4"/>
  <c r="H39" i="4"/>
  <c r="I39" i="4"/>
  <c r="J39" i="4"/>
  <c r="K39" i="4"/>
  <c r="L39" i="4"/>
  <c r="M39" i="4"/>
  <c r="N39" i="4"/>
  <c r="O39" i="4"/>
  <c r="Q39" i="4"/>
  <c r="S39" i="4"/>
  <c r="T39" i="4"/>
  <c r="B40" i="4"/>
  <c r="C40" i="4"/>
  <c r="H40" i="4"/>
  <c r="I40" i="4"/>
  <c r="J40" i="4"/>
  <c r="K40" i="4"/>
  <c r="L40" i="4"/>
  <c r="M40" i="4"/>
  <c r="N40" i="4"/>
  <c r="O40" i="4"/>
  <c r="Q40" i="4"/>
  <c r="S40" i="4"/>
  <c r="T40" i="4"/>
  <c r="B41" i="4"/>
  <c r="C41" i="4"/>
  <c r="H41" i="4"/>
  <c r="I41" i="4"/>
  <c r="J41" i="4"/>
  <c r="K41" i="4"/>
  <c r="L41" i="4"/>
  <c r="M41" i="4"/>
  <c r="N41" i="4"/>
  <c r="O41" i="4"/>
  <c r="Q41" i="4"/>
  <c r="S41" i="4"/>
  <c r="T41" i="4"/>
  <c r="B42" i="4"/>
  <c r="C42" i="4"/>
  <c r="G42" i="4"/>
  <c r="H42" i="4"/>
  <c r="I42" i="4"/>
  <c r="J42" i="4"/>
  <c r="K42" i="4"/>
  <c r="L42" i="4"/>
  <c r="M42" i="4"/>
  <c r="N42" i="4"/>
  <c r="O42" i="4"/>
  <c r="Q42" i="4"/>
  <c r="S42" i="4"/>
  <c r="T42" i="4"/>
  <c r="B43" i="4"/>
  <c r="C43" i="4"/>
  <c r="H43" i="4"/>
  <c r="I43" i="4"/>
  <c r="J43" i="4"/>
  <c r="K43" i="4"/>
  <c r="L43" i="4"/>
  <c r="M43" i="4"/>
  <c r="N43" i="4"/>
  <c r="O43" i="4"/>
  <c r="Q43" i="4"/>
  <c r="S43" i="4"/>
  <c r="T43" i="4"/>
  <c r="B44" i="4"/>
  <c r="C44" i="4"/>
  <c r="H44" i="4"/>
  <c r="I44" i="4"/>
  <c r="J44" i="4"/>
  <c r="K44" i="4"/>
  <c r="L44" i="4"/>
  <c r="M44" i="4"/>
  <c r="N44" i="4"/>
  <c r="O44" i="4"/>
  <c r="Q44" i="4"/>
  <c r="S44" i="4"/>
  <c r="T44" i="4"/>
  <c r="B45" i="4"/>
  <c r="C45" i="4"/>
  <c r="H45" i="4"/>
  <c r="I45" i="4"/>
  <c r="J45" i="4"/>
  <c r="K45" i="4"/>
  <c r="L45" i="4"/>
  <c r="M45" i="4"/>
  <c r="N45" i="4"/>
  <c r="O45" i="4"/>
  <c r="Q45" i="4"/>
  <c r="S45" i="4"/>
  <c r="T45" i="4"/>
  <c r="B46" i="4"/>
  <c r="C46" i="4"/>
  <c r="H46" i="4"/>
  <c r="I46" i="4"/>
  <c r="J46" i="4"/>
  <c r="K46" i="4"/>
  <c r="L46" i="4"/>
  <c r="M46" i="4"/>
  <c r="N46" i="4"/>
  <c r="O46" i="4"/>
  <c r="Q46" i="4"/>
  <c r="S46" i="4"/>
  <c r="T46" i="4"/>
  <c r="B47" i="4"/>
  <c r="C47" i="4"/>
  <c r="H47" i="4"/>
  <c r="I47" i="4"/>
  <c r="J47" i="4"/>
  <c r="K47" i="4"/>
  <c r="L47" i="4"/>
  <c r="M47" i="4"/>
  <c r="N47" i="4"/>
  <c r="O47" i="4"/>
  <c r="Q47" i="4"/>
  <c r="S47" i="4"/>
  <c r="T47" i="4"/>
  <c r="B48" i="4"/>
  <c r="C48" i="4"/>
  <c r="H48" i="4"/>
  <c r="I48" i="4"/>
  <c r="J48" i="4"/>
  <c r="K48" i="4"/>
  <c r="L48" i="4"/>
  <c r="M48" i="4"/>
  <c r="N48" i="4"/>
  <c r="O48" i="4"/>
  <c r="Q48" i="4"/>
  <c r="S48" i="4"/>
  <c r="T48" i="4"/>
  <c r="B49" i="4"/>
  <c r="C49" i="4"/>
  <c r="G49" i="4"/>
  <c r="H49" i="4"/>
  <c r="I49" i="4"/>
  <c r="J49" i="4"/>
  <c r="K49" i="4"/>
  <c r="L49" i="4"/>
  <c r="M49" i="4"/>
  <c r="N49" i="4"/>
  <c r="O49" i="4"/>
  <c r="Q49" i="4"/>
  <c r="S49" i="4"/>
  <c r="T49" i="4"/>
  <c r="B50" i="4"/>
  <c r="C50" i="4"/>
  <c r="H50" i="4"/>
  <c r="I50" i="4"/>
  <c r="J50" i="4"/>
  <c r="K50" i="4"/>
  <c r="L50" i="4"/>
  <c r="M50" i="4"/>
  <c r="N50" i="4"/>
  <c r="O50" i="4"/>
  <c r="Q50" i="4"/>
  <c r="S50" i="4"/>
  <c r="T50" i="4"/>
  <c r="B51" i="4"/>
  <c r="C51" i="4"/>
  <c r="H51" i="4"/>
  <c r="I51" i="4"/>
  <c r="J51" i="4"/>
  <c r="K51" i="4"/>
  <c r="L51" i="4"/>
  <c r="M51" i="4"/>
  <c r="N51" i="4"/>
  <c r="O51" i="4"/>
  <c r="Q51" i="4"/>
  <c r="S51" i="4"/>
  <c r="T51" i="4"/>
  <c r="B52" i="4"/>
  <c r="C52" i="4"/>
  <c r="G52" i="4"/>
  <c r="H52" i="4"/>
  <c r="I52" i="4"/>
  <c r="J52" i="4"/>
  <c r="K52" i="4"/>
  <c r="L52" i="4"/>
  <c r="M52" i="4"/>
  <c r="N52" i="4"/>
  <c r="O52" i="4"/>
  <c r="Q52" i="4"/>
  <c r="S52" i="4"/>
  <c r="T52" i="4"/>
  <c r="B53" i="4"/>
  <c r="C53" i="4"/>
  <c r="G53" i="4"/>
  <c r="H53" i="4"/>
  <c r="I53" i="4"/>
  <c r="J53" i="4"/>
  <c r="K53" i="4"/>
  <c r="L53" i="4"/>
  <c r="M53" i="4"/>
  <c r="N53" i="4"/>
  <c r="O53" i="4"/>
  <c r="Q53" i="4"/>
  <c r="S53" i="4"/>
  <c r="T53" i="4"/>
  <c r="B54" i="4"/>
  <c r="C54" i="4"/>
  <c r="H54" i="4"/>
  <c r="I54" i="4"/>
  <c r="J54" i="4"/>
  <c r="K54" i="4"/>
  <c r="L54" i="4"/>
  <c r="M54" i="4"/>
  <c r="N54" i="4"/>
  <c r="O54" i="4"/>
  <c r="Q54" i="4"/>
  <c r="S54" i="4"/>
  <c r="T54" i="4"/>
  <c r="U13" i="4"/>
  <c r="U15" i="4"/>
  <c r="U16" i="4"/>
  <c r="U17" i="4"/>
  <c r="U18" i="4"/>
  <c r="U19" i="4"/>
  <c r="U21" i="4"/>
  <c r="U22" i="4"/>
  <c r="U23" i="4"/>
  <c r="U24" i="4"/>
  <c r="U25" i="4"/>
  <c r="U26" i="4"/>
  <c r="U27" i="4"/>
  <c r="U29" i="4"/>
  <c r="U30" i="4"/>
  <c r="U31" i="4"/>
  <c r="U32" i="4"/>
  <c r="U33" i="4"/>
  <c r="U34" i="4"/>
  <c r="U35" i="4"/>
  <c r="U36" i="4"/>
  <c r="U38" i="4"/>
  <c r="U39" i="4"/>
  <c r="U40" i="4"/>
  <c r="U41" i="4"/>
  <c r="U43" i="4"/>
  <c r="U44" i="4"/>
  <c r="U45" i="4"/>
  <c r="U46" i="4"/>
  <c r="U47" i="4"/>
  <c r="U48" i="4"/>
  <c r="U50" i="4"/>
  <c r="U51" i="4"/>
  <c r="U53" i="4"/>
  <c r="U54" i="4"/>
  <c r="U52" i="4"/>
  <c r="U49" i="4"/>
  <c r="U42" i="4"/>
  <c r="U37" i="4"/>
  <c r="U28" i="4"/>
  <c r="U20" i="4"/>
  <c r="U14" i="4"/>
  <c r="U12" i="4"/>
  <c r="W13" i="4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T32" i="16"/>
  <c r="T34" i="16" s="1"/>
  <c r="S32" i="16"/>
  <c r="S34" i="16" s="1"/>
  <c r="Q32" i="16"/>
  <c r="O32" i="16"/>
  <c r="O19" i="9" s="1"/>
  <c r="N32" i="16"/>
  <c r="N19" i="9" s="1"/>
  <c r="M32" i="16"/>
  <c r="M19" i="9" s="1"/>
  <c r="L32" i="16"/>
  <c r="L19" i="9" s="1"/>
  <c r="K32" i="16"/>
  <c r="K19" i="9" s="1"/>
  <c r="J32" i="16"/>
  <c r="J19" i="9" s="1"/>
  <c r="I32" i="16"/>
  <c r="I19" i="9" s="1"/>
  <c r="H32" i="16"/>
  <c r="H19" i="9" s="1"/>
  <c r="C32" i="16"/>
  <c r="C19" i="9" s="1"/>
  <c r="B32" i="16"/>
  <c r="B19" i="9" s="1"/>
  <c r="R31" i="16"/>
  <c r="P31" i="16" s="1"/>
  <c r="F31" i="16"/>
  <c r="R30" i="16"/>
  <c r="P30" i="16" s="1"/>
  <c r="F30" i="16"/>
  <c r="R29" i="16"/>
  <c r="P29" i="16"/>
  <c r="F29" i="16"/>
  <c r="R28" i="16"/>
  <c r="P28" i="16" s="1"/>
  <c r="F28" i="16"/>
  <c r="R27" i="16"/>
  <c r="P27" i="16" s="1"/>
  <c r="F27" i="16"/>
  <c r="R26" i="16"/>
  <c r="P26" i="16" s="1"/>
  <c r="F26" i="16"/>
  <c r="R25" i="16"/>
  <c r="P25" i="16" s="1"/>
  <c r="F25" i="16"/>
  <c r="R24" i="16"/>
  <c r="P24" i="16" s="1"/>
  <c r="F24" i="16"/>
  <c r="R23" i="16"/>
  <c r="P23" i="16" s="1"/>
  <c r="F23" i="16"/>
  <c r="R22" i="16"/>
  <c r="P22" i="16" s="1"/>
  <c r="F22" i="16"/>
  <c r="R21" i="16"/>
  <c r="P21" i="16" s="1"/>
  <c r="F21" i="16"/>
  <c r="R20" i="16"/>
  <c r="P20" i="16" s="1"/>
  <c r="R19" i="16"/>
  <c r="P19" i="16" s="1"/>
  <c r="R18" i="16"/>
  <c r="P18" i="16" s="1"/>
  <c r="R17" i="16"/>
  <c r="P17" i="16" s="1"/>
  <c r="R16" i="16"/>
  <c r="P16" i="16" s="1"/>
  <c r="R15" i="16"/>
  <c r="P15" i="16" s="1"/>
  <c r="R14" i="16"/>
  <c r="P14" i="16" s="1"/>
  <c r="V13" i="16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R13" i="16"/>
  <c r="P13" i="16" s="1"/>
  <c r="F13" i="16"/>
  <c r="F53" i="4" s="1"/>
  <c r="R12" i="16"/>
  <c r="F12" i="16"/>
  <c r="F52" i="4" s="1"/>
  <c r="T32" i="15"/>
  <c r="T34" i="15" s="1"/>
  <c r="S32" i="15"/>
  <c r="S34" i="15" s="1"/>
  <c r="Q32" i="15"/>
  <c r="Q18" i="9" s="1"/>
  <c r="O32" i="15"/>
  <c r="N32" i="15"/>
  <c r="N18" i="9" s="1"/>
  <c r="M32" i="15"/>
  <c r="M18" i="9" s="1"/>
  <c r="L32" i="15"/>
  <c r="L18" i="9" s="1"/>
  <c r="K32" i="15"/>
  <c r="K18" i="9" s="1"/>
  <c r="J32" i="15"/>
  <c r="I32" i="15"/>
  <c r="I18" i="9" s="1"/>
  <c r="H32" i="15"/>
  <c r="H18" i="9" s="1"/>
  <c r="C32" i="15"/>
  <c r="B32" i="15"/>
  <c r="B18" i="9" s="1"/>
  <c r="R31" i="15"/>
  <c r="P31" i="15" s="1"/>
  <c r="F31" i="15"/>
  <c r="R30" i="15"/>
  <c r="P30" i="15" s="1"/>
  <c r="F30" i="15"/>
  <c r="R29" i="15"/>
  <c r="P29" i="15" s="1"/>
  <c r="F29" i="15"/>
  <c r="R28" i="15"/>
  <c r="P28" i="15" s="1"/>
  <c r="F28" i="15"/>
  <c r="R27" i="15"/>
  <c r="P27" i="15" s="1"/>
  <c r="F27" i="15"/>
  <c r="R26" i="15"/>
  <c r="P26" i="15" s="1"/>
  <c r="F26" i="15"/>
  <c r="R25" i="15"/>
  <c r="P25" i="15" s="1"/>
  <c r="F25" i="15"/>
  <c r="R24" i="15"/>
  <c r="P24" i="15" s="1"/>
  <c r="F24" i="15"/>
  <c r="R23" i="15"/>
  <c r="P23" i="15" s="1"/>
  <c r="F23" i="15"/>
  <c r="R22" i="15"/>
  <c r="P22" i="15" s="1"/>
  <c r="F22" i="15"/>
  <c r="R21" i="15"/>
  <c r="P21" i="15" s="1"/>
  <c r="F21" i="15"/>
  <c r="R20" i="15"/>
  <c r="P20" i="15" s="1"/>
  <c r="R19" i="15"/>
  <c r="P19" i="15"/>
  <c r="R18" i="15"/>
  <c r="P18" i="15" s="1"/>
  <c r="R17" i="15"/>
  <c r="P17" i="15" s="1"/>
  <c r="R16" i="15"/>
  <c r="P16" i="15" s="1"/>
  <c r="R15" i="15"/>
  <c r="P15" i="15" s="1"/>
  <c r="R14" i="15"/>
  <c r="P14" i="15" s="1"/>
  <c r="V13" i="15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R13" i="15"/>
  <c r="R50" i="4" s="1"/>
  <c r="R12" i="15"/>
  <c r="F12" i="15"/>
  <c r="F49" i="4" s="1"/>
  <c r="G30" i="4" l="1"/>
  <c r="G29" i="4"/>
  <c r="G39" i="4"/>
  <c r="F13" i="15"/>
  <c r="F50" i="4" s="1"/>
  <c r="G54" i="4"/>
  <c r="F14" i="16"/>
  <c r="F54" i="4" s="1"/>
  <c r="D54" i="4" s="1"/>
  <c r="T19" i="9"/>
  <c r="S19" i="9"/>
  <c r="T18" i="9"/>
  <c r="D27" i="16"/>
  <c r="E27" i="16" s="1"/>
  <c r="D27" i="15"/>
  <c r="E27" i="15" s="1"/>
  <c r="D21" i="15"/>
  <c r="E21" i="15" s="1"/>
  <c r="D24" i="15"/>
  <c r="E24" i="15" s="1"/>
  <c r="D29" i="15"/>
  <c r="E29" i="15" s="1"/>
  <c r="D23" i="15"/>
  <c r="E23" i="15" s="1"/>
  <c r="D31" i="15"/>
  <c r="E31" i="15" s="1"/>
  <c r="R51" i="4"/>
  <c r="P13" i="15"/>
  <c r="D25" i="15"/>
  <c r="E25" i="15" s="1"/>
  <c r="D28" i="15"/>
  <c r="E28" i="15" s="1"/>
  <c r="D22" i="15"/>
  <c r="E22" i="15" s="1"/>
  <c r="D26" i="15"/>
  <c r="E26" i="15" s="1"/>
  <c r="D30" i="15"/>
  <c r="E30" i="15" s="1"/>
  <c r="R32" i="15"/>
  <c r="P51" i="4"/>
  <c r="R49" i="4"/>
  <c r="D22" i="16"/>
  <c r="E22" i="16" s="1"/>
  <c r="D24" i="16"/>
  <c r="E24" i="16" s="1"/>
  <c r="D30" i="16"/>
  <c r="E30" i="16" s="1"/>
  <c r="D26" i="16"/>
  <c r="E26" i="16" s="1"/>
  <c r="D23" i="16"/>
  <c r="E23" i="16" s="1"/>
  <c r="D28" i="16"/>
  <c r="E28" i="16" s="1"/>
  <c r="D31" i="16"/>
  <c r="E31" i="16" s="1"/>
  <c r="D13" i="16"/>
  <c r="D53" i="4" s="1"/>
  <c r="P53" i="4"/>
  <c r="P54" i="4"/>
  <c r="R32" i="16"/>
  <c r="D21" i="16"/>
  <c r="E21" i="16" s="1"/>
  <c r="D25" i="16"/>
  <c r="E25" i="16" s="1"/>
  <c r="D29" i="16"/>
  <c r="E29" i="16" s="1"/>
  <c r="R54" i="4"/>
  <c r="R53" i="4"/>
  <c r="R52" i="4"/>
  <c r="P12" i="15"/>
  <c r="P49" i="4" s="1"/>
  <c r="P12" i="16"/>
  <c r="P52" i="4" s="1"/>
  <c r="D14" i="16" l="1"/>
  <c r="D13" i="15"/>
  <c r="G16" i="4"/>
  <c r="G22" i="4"/>
  <c r="G31" i="4"/>
  <c r="G40" i="4"/>
  <c r="G44" i="4"/>
  <c r="G51" i="4"/>
  <c r="F14" i="15"/>
  <c r="F51" i="4" s="1"/>
  <c r="F15" i="16"/>
  <c r="R34" i="16"/>
  <c r="R19" i="9"/>
  <c r="R34" i="15"/>
  <c r="R18" i="9"/>
  <c r="P50" i="4"/>
  <c r="E14" i="16"/>
  <c r="E54" i="4" s="1"/>
  <c r="E13" i="16"/>
  <c r="E53" i="4" s="1"/>
  <c r="P32" i="16"/>
  <c r="P19" i="9" s="1"/>
  <c r="D12" i="16"/>
  <c r="D52" i="4" s="1"/>
  <c r="P32" i="15"/>
  <c r="P18" i="9" s="1"/>
  <c r="D12" i="15"/>
  <c r="D49" i="4" s="1"/>
  <c r="E13" i="15" l="1"/>
  <c r="E50" i="4" s="1"/>
  <c r="D50" i="4"/>
  <c r="G17" i="4"/>
  <c r="G23" i="4"/>
  <c r="G32" i="4"/>
  <c r="G41" i="4"/>
  <c r="G45" i="4"/>
  <c r="D14" i="15"/>
  <c r="D51" i="4" s="1"/>
  <c r="F15" i="15"/>
  <c r="D15" i="15" s="1"/>
  <c r="E15" i="15" s="1"/>
  <c r="F16" i="16"/>
  <c r="D16" i="16" s="1"/>
  <c r="E16" i="16" s="1"/>
  <c r="D15" i="16"/>
  <c r="E15" i="16" s="1"/>
  <c r="E12" i="16"/>
  <c r="E52" i="4" s="1"/>
  <c r="E12" i="15"/>
  <c r="E49" i="4" s="1"/>
  <c r="G18" i="4" l="1"/>
  <c r="G24" i="4"/>
  <c r="G33" i="4"/>
  <c r="G46" i="4"/>
  <c r="F16" i="15"/>
  <c r="D16" i="15" s="1"/>
  <c r="E16" i="15" s="1"/>
  <c r="E14" i="15"/>
  <c r="E51" i="4" s="1"/>
  <c r="F17" i="16"/>
  <c r="B71" i="4"/>
  <c r="C71" i="4"/>
  <c r="D71" i="4"/>
  <c r="E71" i="4"/>
  <c r="E33" i="9" s="1"/>
  <c r="F71" i="4"/>
  <c r="G71" i="4"/>
  <c r="G33" i="9" s="1"/>
  <c r="H71" i="4"/>
  <c r="H33" i="9" s="1"/>
  <c r="I71" i="4"/>
  <c r="I33" i="9" s="1"/>
  <c r="J71" i="4"/>
  <c r="K71" i="4"/>
  <c r="L71" i="4"/>
  <c r="L33" i="9" s="1"/>
  <c r="M71" i="4"/>
  <c r="M33" i="9" s="1"/>
  <c r="N71" i="4"/>
  <c r="N33" i="9" s="1"/>
  <c r="O71" i="4"/>
  <c r="O33" i="9" s="1"/>
  <c r="P71" i="4"/>
  <c r="P33" i="9" s="1"/>
  <c r="Q71" i="4"/>
  <c r="Q33" i="9" s="1"/>
  <c r="R71" i="4"/>
  <c r="R33" i="9" s="1"/>
  <c r="S71" i="4"/>
  <c r="S33" i="9" s="1"/>
  <c r="T71" i="4"/>
  <c r="T33" i="9" s="1"/>
  <c r="H5" i="4"/>
  <c r="M5" i="4"/>
  <c r="B6" i="4"/>
  <c r="B3" i="4"/>
  <c r="B33" i="9"/>
  <c r="C33" i="9"/>
  <c r="D33" i="9"/>
  <c r="F33" i="9"/>
  <c r="J33" i="9"/>
  <c r="K33" i="9"/>
  <c r="T32" i="14"/>
  <c r="S32" i="14"/>
  <c r="Q32" i="14"/>
  <c r="Q17" i="9" s="1"/>
  <c r="O32" i="14"/>
  <c r="O17" i="9" s="1"/>
  <c r="N32" i="14"/>
  <c r="N17" i="9" s="1"/>
  <c r="M32" i="14"/>
  <c r="M17" i="9" s="1"/>
  <c r="L32" i="14"/>
  <c r="L17" i="9" s="1"/>
  <c r="K32" i="14"/>
  <c r="K17" i="9" s="1"/>
  <c r="J32" i="14"/>
  <c r="J17" i="9" s="1"/>
  <c r="I32" i="14"/>
  <c r="I17" i="9" s="1"/>
  <c r="H32" i="14"/>
  <c r="H17" i="9" s="1"/>
  <c r="C32" i="14"/>
  <c r="C17" i="9" s="1"/>
  <c r="B32" i="14"/>
  <c r="B17" i="9" s="1"/>
  <c r="R31" i="14"/>
  <c r="P31" i="14" s="1"/>
  <c r="F31" i="14"/>
  <c r="R30" i="14"/>
  <c r="P30" i="14" s="1"/>
  <c r="F30" i="14"/>
  <c r="R29" i="14"/>
  <c r="P29" i="14" s="1"/>
  <c r="F29" i="14"/>
  <c r="R28" i="14"/>
  <c r="P28" i="14" s="1"/>
  <c r="F28" i="14"/>
  <c r="R27" i="14"/>
  <c r="P27" i="14" s="1"/>
  <c r="F27" i="14"/>
  <c r="R26" i="14"/>
  <c r="P26" i="14" s="1"/>
  <c r="F26" i="14"/>
  <c r="R25" i="14"/>
  <c r="P25" i="14" s="1"/>
  <c r="F25" i="14"/>
  <c r="R24" i="14"/>
  <c r="P24" i="14" s="1"/>
  <c r="F24" i="14"/>
  <c r="R23" i="14"/>
  <c r="P23" i="14" s="1"/>
  <c r="F23" i="14"/>
  <c r="R22" i="14"/>
  <c r="P22" i="14" s="1"/>
  <c r="D22" i="14" s="1"/>
  <c r="E22" i="14" s="1"/>
  <c r="F22" i="14"/>
  <c r="R21" i="14"/>
  <c r="P21" i="14" s="1"/>
  <c r="F21" i="14"/>
  <c r="R20" i="14"/>
  <c r="P20" i="14" s="1"/>
  <c r="R19" i="14"/>
  <c r="R18" i="14"/>
  <c r="R48" i="4" s="1"/>
  <c r="R17" i="14"/>
  <c r="R47" i="4" s="1"/>
  <c r="F17" i="14"/>
  <c r="F47" i="4" s="1"/>
  <c r="R16" i="14"/>
  <c r="R46" i="4" s="1"/>
  <c r="F16" i="14"/>
  <c r="F46" i="4" s="1"/>
  <c r="R15" i="14"/>
  <c r="R45" i="4" s="1"/>
  <c r="F15" i="14"/>
  <c r="F45" i="4" s="1"/>
  <c r="R14" i="14"/>
  <c r="R44" i="4" s="1"/>
  <c r="F14" i="14"/>
  <c r="F44" i="4" s="1"/>
  <c r="V13" i="14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R13" i="14"/>
  <c r="R43" i="4" s="1"/>
  <c r="F13" i="14"/>
  <c r="F43" i="4" s="1"/>
  <c r="R12" i="14"/>
  <c r="F12" i="14"/>
  <c r="F42" i="4" s="1"/>
  <c r="T32" i="13"/>
  <c r="S32" i="13"/>
  <c r="Q32" i="13"/>
  <c r="Q16" i="9" s="1"/>
  <c r="O32" i="13"/>
  <c r="O16" i="9" s="1"/>
  <c r="N32" i="13"/>
  <c r="N16" i="9" s="1"/>
  <c r="M32" i="13"/>
  <c r="M16" i="9" s="1"/>
  <c r="L32" i="13"/>
  <c r="L16" i="9" s="1"/>
  <c r="K32" i="13"/>
  <c r="K16" i="9" s="1"/>
  <c r="J32" i="13"/>
  <c r="J16" i="9" s="1"/>
  <c r="I32" i="13"/>
  <c r="I16" i="9" s="1"/>
  <c r="H32" i="13"/>
  <c r="H16" i="9" s="1"/>
  <c r="G32" i="13"/>
  <c r="G16" i="9" s="1"/>
  <c r="C32" i="13"/>
  <c r="C16" i="9" s="1"/>
  <c r="B32" i="13"/>
  <c r="B16" i="9" s="1"/>
  <c r="R31" i="13"/>
  <c r="P31" i="13" s="1"/>
  <c r="F31" i="13"/>
  <c r="R30" i="13"/>
  <c r="P30" i="13" s="1"/>
  <c r="F30" i="13"/>
  <c r="R29" i="13"/>
  <c r="P29" i="13" s="1"/>
  <c r="F29" i="13"/>
  <c r="R28" i="13"/>
  <c r="P28" i="13" s="1"/>
  <c r="F28" i="13"/>
  <c r="R27" i="13"/>
  <c r="P27" i="13" s="1"/>
  <c r="F27" i="13"/>
  <c r="R26" i="13"/>
  <c r="P26" i="13" s="1"/>
  <c r="F26" i="13"/>
  <c r="R25" i="13"/>
  <c r="P25" i="13" s="1"/>
  <c r="F25" i="13"/>
  <c r="R24" i="13"/>
  <c r="P24" i="13" s="1"/>
  <c r="F24" i="13"/>
  <c r="R23" i="13"/>
  <c r="P23" i="13" s="1"/>
  <c r="F23" i="13"/>
  <c r="R22" i="13"/>
  <c r="P22" i="13" s="1"/>
  <c r="F22" i="13"/>
  <c r="R21" i="13"/>
  <c r="P21" i="13" s="1"/>
  <c r="D21" i="13" s="1"/>
  <c r="E21" i="13" s="1"/>
  <c r="F21" i="13"/>
  <c r="R20" i="13"/>
  <c r="F20" i="13"/>
  <c r="R19" i="13"/>
  <c r="F19" i="13"/>
  <c r="R18" i="13"/>
  <c r="F18" i="13"/>
  <c r="R17" i="13"/>
  <c r="F17" i="13"/>
  <c r="R16" i="13"/>
  <c r="R41" i="4" s="1"/>
  <c r="F16" i="13"/>
  <c r="F41" i="4" s="1"/>
  <c r="R15" i="13"/>
  <c r="R40" i="4" s="1"/>
  <c r="F15" i="13"/>
  <c r="F40" i="4" s="1"/>
  <c r="R14" i="13"/>
  <c r="R39" i="4" s="1"/>
  <c r="F14" i="13"/>
  <c r="F39" i="4" s="1"/>
  <c r="V13" i="13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R13" i="13"/>
  <c r="R38" i="4" s="1"/>
  <c r="F13" i="13"/>
  <c r="F38" i="4" s="1"/>
  <c r="R12" i="13"/>
  <c r="R37" i="4" s="1"/>
  <c r="F12" i="13"/>
  <c r="F37" i="4" s="1"/>
  <c r="T32" i="12"/>
  <c r="S32" i="12"/>
  <c r="Q32" i="12"/>
  <c r="Q15" i="9" s="1"/>
  <c r="O32" i="12"/>
  <c r="O15" i="9" s="1"/>
  <c r="N32" i="12"/>
  <c r="N15" i="9" s="1"/>
  <c r="M32" i="12"/>
  <c r="M15" i="9" s="1"/>
  <c r="L32" i="12"/>
  <c r="L15" i="9" s="1"/>
  <c r="K32" i="12"/>
  <c r="K15" i="9" s="1"/>
  <c r="J32" i="12"/>
  <c r="J15" i="9" s="1"/>
  <c r="I32" i="12"/>
  <c r="I15" i="9" s="1"/>
  <c r="H32" i="12"/>
  <c r="H15" i="9" s="1"/>
  <c r="C32" i="12"/>
  <c r="C15" i="9" s="1"/>
  <c r="B32" i="12"/>
  <c r="B15" i="9" s="1"/>
  <c r="R31" i="12"/>
  <c r="P31" i="12" s="1"/>
  <c r="F31" i="12"/>
  <c r="R30" i="12"/>
  <c r="P30" i="12" s="1"/>
  <c r="F30" i="12"/>
  <c r="R29" i="12"/>
  <c r="P29" i="12" s="1"/>
  <c r="F29" i="12"/>
  <c r="R28" i="12"/>
  <c r="P28" i="12" s="1"/>
  <c r="F28" i="12"/>
  <c r="R27" i="12"/>
  <c r="P27" i="12" s="1"/>
  <c r="F27" i="12"/>
  <c r="R26" i="12"/>
  <c r="P26" i="12" s="1"/>
  <c r="F26" i="12"/>
  <c r="R25" i="12"/>
  <c r="P25" i="12" s="1"/>
  <c r="F25" i="12"/>
  <c r="R24" i="12"/>
  <c r="P24" i="12" s="1"/>
  <c r="F24" i="12"/>
  <c r="R23" i="12"/>
  <c r="P23" i="12" s="1"/>
  <c r="F23" i="12"/>
  <c r="R22" i="12"/>
  <c r="P22" i="12" s="1"/>
  <c r="F22" i="12"/>
  <c r="R21" i="12"/>
  <c r="F21" i="12"/>
  <c r="R20" i="12"/>
  <c r="R36" i="4" s="1"/>
  <c r="R19" i="12"/>
  <c r="R35" i="4" s="1"/>
  <c r="R18" i="12"/>
  <c r="R34" i="4" s="1"/>
  <c r="F18" i="12"/>
  <c r="F34" i="4" s="1"/>
  <c r="R17" i="12"/>
  <c r="R33" i="4" s="1"/>
  <c r="F17" i="12"/>
  <c r="F33" i="4" s="1"/>
  <c r="R16" i="12"/>
  <c r="R32" i="4" s="1"/>
  <c r="F16" i="12"/>
  <c r="F32" i="4" s="1"/>
  <c r="R15" i="12"/>
  <c r="R31" i="4" s="1"/>
  <c r="F15" i="12"/>
  <c r="F31" i="4" s="1"/>
  <c r="R14" i="12"/>
  <c r="R30" i="4" s="1"/>
  <c r="F14" i="12"/>
  <c r="F30" i="4" s="1"/>
  <c r="V13" i="12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R13" i="12"/>
  <c r="R29" i="4" s="1"/>
  <c r="F13" i="12"/>
  <c r="F29" i="4" s="1"/>
  <c r="R12" i="12"/>
  <c r="R28" i="4" s="1"/>
  <c r="F12" i="12"/>
  <c r="F28" i="4" s="1"/>
  <c r="T32" i="11"/>
  <c r="S32" i="11"/>
  <c r="Q32" i="11"/>
  <c r="Q14" i="9" s="1"/>
  <c r="O32" i="11"/>
  <c r="O14" i="9" s="1"/>
  <c r="N32" i="11"/>
  <c r="N14" i="9" s="1"/>
  <c r="M32" i="11"/>
  <c r="M14" i="9" s="1"/>
  <c r="L32" i="11"/>
  <c r="L14" i="9" s="1"/>
  <c r="K32" i="11"/>
  <c r="K14" i="9" s="1"/>
  <c r="J32" i="11"/>
  <c r="J14" i="9" s="1"/>
  <c r="I32" i="11"/>
  <c r="I14" i="9" s="1"/>
  <c r="H32" i="11"/>
  <c r="H14" i="9" s="1"/>
  <c r="C32" i="11"/>
  <c r="C14" i="9" s="1"/>
  <c r="B32" i="11"/>
  <c r="B14" i="9" s="1"/>
  <c r="R31" i="11"/>
  <c r="P31" i="11" s="1"/>
  <c r="F31" i="11"/>
  <c r="R30" i="11"/>
  <c r="P30" i="11" s="1"/>
  <c r="F30" i="11"/>
  <c r="R29" i="11"/>
  <c r="P29" i="11" s="1"/>
  <c r="F29" i="11"/>
  <c r="R28" i="11"/>
  <c r="P28" i="11" s="1"/>
  <c r="F28" i="11"/>
  <c r="R27" i="11"/>
  <c r="P27" i="11" s="1"/>
  <c r="F27" i="11"/>
  <c r="R26" i="11"/>
  <c r="P26" i="11" s="1"/>
  <c r="F26" i="11"/>
  <c r="R25" i="11"/>
  <c r="P25" i="11" s="1"/>
  <c r="F25" i="11"/>
  <c r="R24" i="11"/>
  <c r="P24" i="11" s="1"/>
  <c r="F24" i="11"/>
  <c r="R23" i="11"/>
  <c r="P23" i="11" s="1"/>
  <c r="F23" i="11"/>
  <c r="R22" i="11"/>
  <c r="P22" i="11" s="1"/>
  <c r="F22" i="11"/>
  <c r="R21" i="11"/>
  <c r="F21" i="11"/>
  <c r="R20" i="11"/>
  <c r="R19" i="11"/>
  <c r="R27" i="4" s="1"/>
  <c r="R18" i="11"/>
  <c r="R26" i="4" s="1"/>
  <c r="P18" i="11"/>
  <c r="P26" i="4" s="1"/>
  <c r="R17" i="11"/>
  <c r="R25" i="4" s="1"/>
  <c r="F17" i="11"/>
  <c r="F25" i="4" s="1"/>
  <c r="R16" i="11"/>
  <c r="R24" i="4" s="1"/>
  <c r="F16" i="11"/>
  <c r="F24" i="4" s="1"/>
  <c r="R15" i="11"/>
  <c r="R23" i="4" s="1"/>
  <c r="F15" i="11"/>
  <c r="F23" i="4" s="1"/>
  <c r="R14" i="11"/>
  <c r="R22" i="4" s="1"/>
  <c r="F14" i="11"/>
  <c r="F22" i="4" s="1"/>
  <c r="V13" i="1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R13" i="11"/>
  <c r="R21" i="4" s="1"/>
  <c r="F13" i="11"/>
  <c r="F21" i="4" s="1"/>
  <c r="R12" i="11"/>
  <c r="R20" i="4" s="1"/>
  <c r="F12" i="11"/>
  <c r="F20" i="4" s="1"/>
  <c r="T32" i="10"/>
  <c r="S32" i="10"/>
  <c r="Q32" i="10"/>
  <c r="Q13" i="9" s="1"/>
  <c r="O32" i="10"/>
  <c r="O13" i="9" s="1"/>
  <c r="N32" i="10"/>
  <c r="N13" i="9" s="1"/>
  <c r="M32" i="10"/>
  <c r="M13" i="9" s="1"/>
  <c r="L32" i="10"/>
  <c r="L13" i="9" s="1"/>
  <c r="K32" i="10"/>
  <c r="K13" i="9" s="1"/>
  <c r="J32" i="10"/>
  <c r="J13" i="9" s="1"/>
  <c r="I32" i="10"/>
  <c r="I13" i="9" s="1"/>
  <c r="H32" i="10"/>
  <c r="H13" i="9" s="1"/>
  <c r="C32" i="10"/>
  <c r="C13" i="9" s="1"/>
  <c r="B32" i="10"/>
  <c r="B13" i="9" s="1"/>
  <c r="R31" i="10"/>
  <c r="P31" i="10" s="1"/>
  <c r="F31" i="10"/>
  <c r="R30" i="10"/>
  <c r="P30" i="10" s="1"/>
  <c r="F30" i="10"/>
  <c r="R29" i="10"/>
  <c r="P29" i="10" s="1"/>
  <c r="F29" i="10"/>
  <c r="R28" i="10"/>
  <c r="P28" i="10" s="1"/>
  <c r="F28" i="10"/>
  <c r="R27" i="10"/>
  <c r="P27" i="10" s="1"/>
  <c r="F27" i="10"/>
  <c r="R26" i="10"/>
  <c r="P26" i="10" s="1"/>
  <c r="F26" i="10"/>
  <c r="R25" i="10"/>
  <c r="P25" i="10" s="1"/>
  <c r="F25" i="10"/>
  <c r="R24" i="10"/>
  <c r="P24" i="10" s="1"/>
  <c r="F24" i="10"/>
  <c r="R23" i="10"/>
  <c r="P23" i="10" s="1"/>
  <c r="F23" i="10"/>
  <c r="R22" i="10"/>
  <c r="P22" i="10" s="1"/>
  <c r="F22" i="10"/>
  <c r="R21" i="10"/>
  <c r="P21" i="10" s="1"/>
  <c r="F21" i="10"/>
  <c r="R20" i="10"/>
  <c r="P20" i="10" s="1"/>
  <c r="R19" i="10"/>
  <c r="P19" i="10" s="1"/>
  <c r="R18" i="10"/>
  <c r="R17" i="10"/>
  <c r="F17" i="10"/>
  <c r="F19" i="4" s="1"/>
  <c r="R16" i="10"/>
  <c r="R18" i="4" s="1"/>
  <c r="F16" i="10"/>
  <c r="F18" i="4" s="1"/>
  <c r="R15" i="10"/>
  <c r="F15" i="10"/>
  <c r="F17" i="4" s="1"/>
  <c r="R14" i="10"/>
  <c r="R16" i="4" s="1"/>
  <c r="F14" i="10"/>
  <c r="F16" i="4" s="1"/>
  <c r="V13" i="10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R13" i="10"/>
  <c r="R15" i="4" s="1"/>
  <c r="F13" i="10"/>
  <c r="F15" i="4" s="1"/>
  <c r="R12" i="10"/>
  <c r="R14" i="4" s="1"/>
  <c r="F12" i="10"/>
  <c r="F14" i="4" s="1"/>
  <c r="T32" i="5"/>
  <c r="S32" i="5"/>
  <c r="Q32" i="5"/>
  <c r="Q12" i="9" s="1"/>
  <c r="O32" i="5"/>
  <c r="O12" i="9" s="1"/>
  <c r="N32" i="5"/>
  <c r="N12" i="9" s="1"/>
  <c r="M32" i="5"/>
  <c r="M12" i="9" s="1"/>
  <c r="L32" i="5"/>
  <c r="L12" i="9" s="1"/>
  <c r="K32" i="5"/>
  <c r="K12" i="9" s="1"/>
  <c r="J32" i="5"/>
  <c r="J12" i="9" s="1"/>
  <c r="I32" i="5"/>
  <c r="I12" i="9" s="1"/>
  <c r="H32" i="5"/>
  <c r="H12" i="9" s="1"/>
  <c r="G32" i="5"/>
  <c r="G12" i="9" s="1"/>
  <c r="C32" i="5"/>
  <c r="C12" i="9" s="1"/>
  <c r="B32" i="5"/>
  <c r="B12" i="9" s="1"/>
  <c r="G19" i="4" l="1"/>
  <c r="G25" i="4"/>
  <c r="G34" i="4"/>
  <c r="G47" i="4"/>
  <c r="F17" i="15"/>
  <c r="F18" i="16"/>
  <c r="D18" i="16" s="1"/>
  <c r="E18" i="16" s="1"/>
  <c r="D17" i="16"/>
  <c r="T34" i="14"/>
  <c r="T17" i="9"/>
  <c r="S34" i="14"/>
  <c r="S17" i="9"/>
  <c r="S34" i="13"/>
  <c r="S16" i="9"/>
  <c r="T34" i="13"/>
  <c r="T16" i="9"/>
  <c r="S34" i="12"/>
  <c r="S15" i="9"/>
  <c r="T34" i="12"/>
  <c r="T15" i="9"/>
  <c r="S34" i="11"/>
  <c r="S14" i="9"/>
  <c r="T34" i="11"/>
  <c r="T14" i="9"/>
  <c r="S34" i="10"/>
  <c r="S13" i="9"/>
  <c r="T34" i="10"/>
  <c r="T13" i="9"/>
  <c r="T34" i="5"/>
  <c r="T12" i="9"/>
  <c r="S34" i="5"/>
  <c r="S12" i="9"/>
  <c r="D24" i="14"/>
  <c r="E24" i="14" s="1"/>
  <c r="D26" i="14"/>
  <c r="E26" i="14" s="1"/>
  <c r="D28" i="14"/>
  <c r="E28" i="14" s="1"/>
  <c r="P17" i="10"/>
  <c r="P19" i="4" s="1"/>
  <c r="R19" i="4"/>
  <c r="D23" i="10"/>
  <c r="E23" i="10" s="1"/>
  <c r="D25" i="10"/>
  <c r="E25" i="10" s="1"/>
  <c r="D29" i="10"/>
  <c r="E29" i="10" s="1"/>
  <c r="D31" i="10"/>
  <c r="E31" i="10" s="1"/>
  <c r="P16" i="10"/>
  <c r="P18" i="4" s="1"/>
  <c r="P15" i="10"/>
  <c r="R17" i="4"/>
  <c r="D21" i="10"/>
  <c r="E21" i="10" s="1"/>
  <c r="P13" i="11"/>
  <c r="P21" i="4" s="1"/>
  <c r="P14" i="11"/>
  <c r="P22" i="4" s="1"/>
  <c r="D23" i="11"/>
  <c r="E23" i="11" s="1"/>
  <c r="P13" i="12"/>
  <c r="P29" i="4" s="1"/>
  <c r="P14" i="12"/>
  <c r="P30" i="4" s="1"/>
  <c r="P15" i="13"/>
  <c r="P40" i="4" s="1"/>
  <c r="P12" i="14"/>
  <c r="P42" i="4" s="1"/>
  <c r="R42" i="4"/>
  <c r="D13" i="12"/>
  <c r="D29" i="4" s="1"/>
  <c r="P16" i="13"/>
  <c r="P41" i="4" s="1"/>
  <c r="P20" i="13"/>
  <c r="P15" i="14"/>
  <c r="R56" i="4"/>
  <c r="D16" i="10"/>
  <c r="D18" i="4" s="1"/>
  <c r="P18" i="12"/>
  <c r="P34" i="4" s="1"/>
  <c r="P20" i="12"/>
  <c r="P36" i="4" s="1"/>
  <c r="D15" i="13"/>
  <c r="D40" i="4" s="1"/>
  <c r="P17" i="14"/>
  <c r="P47" i="4" s="1"/>
  <c r="R58" i="4"/>
  <c r="P19" i="14"/>
  <c r="R60" i="4"/>
  <c r="D21" i="14"/>
  <c r="E21" i="14" s="1"/>
  <c r="D23" i="14"/>
  <c r="E23" i="14" s="1"/>
  <c r="D14" i="11"/>
  <c r="D22" i="4" s="1"/>
  <c r="P19" i="11"/>
  <c r="P27" i="4" s="1"/>
  <c r="P20" i="11"/>
  <c r="D22" i="11"/>
  <c r="E22" i="11" s="1"/>
  <c r="P19" i="13"/>
  <c r="P14" i="14"/>
  <c r="R55" i="4"/>
  <c r="D13" i="11"/>
  <c r="D21" i="4" s="1"/>
  <c r="P21" i="11"/>
  <c r="D14" i="12"/>
  <c r="D30" i="4" s="1"/>
  <c r="P13" i="13"/>
  <c r="P38" i="4" s="1"/>
  <c r="P18" i="13"/>
  <c r="P15" i="11"/>
  <c r="P23" i="4" s="1"/>
  <c r="P17" i="11"/>
  <c r="P25" i="4" s="1"/>
  <c r="P15" i="12"/>
  <c r="P31" i="4" s="1"/>
  <c r="P17" i="12"/>
  <c r="P33" i="4" s="1"/>
  <c r="P19" i="12"/>
  <c r="P35" i="4" s="1"/>
  <c r="P21" i="12"/>
  <c r="P14" i="13"/>
  <c r="P39" i="4" s="1"/>
  <c r="D15" i="14"/>
  <c r="D45" i="4" s="1"/>
  <c r="P16" i="14"/>
  <c r="P46" i="4" s="1"/>
  <c r="R57" i="4"/>
  <c r="P18" i="14"/>
  <c r="R59" i="4"/>
  <c r="D30" i="14"/>
  <c r="E30" i="14" s="1"/>
  <c r="D28" i="11"/>
  <c r="E28" i="11" s="1"/>
  <c r="D25" i="14"/>
  <c r="E25" i="14" s="1"/>
  <c r="D27" i="14"/>
  <c r="E27" i="14" s="1"/>
  <c r="D29" i="14"/>
  <c r="E29" i="14" s="1"/>
  <c r="D31" i="14"/>
  <c r="E31" i="14" s="1"/>
  <c r="T70" i="4"/>
  <c r="T72" i="4" s="1"/>
  <c r="N70" i="4"/>
  <c r="J70" i="4"/>
  <c r="C70" i="4"/>
  <c r="S70" i="4"/>
  <c r="S72" i="4" s="1"/>
  <c r="M70" i="4"/>
  <c r="I70" i="4"/>
  <c r="B70" i="4"/>
  <c r="Q70" i="4"/>
  <c r="L70" i="4"/>
  <c r="H70" i="4"/>
  <c r="O70" i="4"/>
  <c r="K70" i="4"/>
  <c r="P13" i="10"/>
  <c r="P14" i="10"/>
  <c r="D17" i="10"/>
  <c r="D19" i="4" s="1"/>
  <c r="P18" i="10"/>
  <c r="D15" i="11"/>
  <c r="D23" i="4" s="1"/>
  <c r="P16" i="11"/>
  <c r="P24" i="4" s="1"/>
  <c r="P16" i="12"/>
  <c r="P32" i="4" s="1"/>
  <c r="D23" i="12"/>
  <c r="E23" i="12" s="1"/>
  <c r="D25" i="12"/>
  <c r="E25" i="12" s="1"/>
  <c r="D29" i="12"/>
  <c r="E29" i="12" s="1"/>
  <c r="D31" i="12"/>
  <c r="E31" i="12" s="1"/>
  <c r="D13" i="13"/>
  <c r="D38" i="4" s="1"/>
  <c r="D16" i="13"/>
  <c r="D41" i="4" s="1"/>
  <c r="P17" i="13"/>
  <c r="D23" i="13"/>
  <c r="E23" i="13" s="1"/>
  <c r="D25" i="13"/>
  <c r="E25" i="13" s="1"/>
  <c r="D29" i="13"/>
  <c r="E29" i="13" s="1"/>
  <c r="D31" i="13"/>
  <c r="E31" i="13" s="1"/>
  <c r="D14" i="14"/>
  <c r="D44" i="4" s="1"/>
  <c r="D24" i="13"/>
  <c r="E24" i="13" s="1"/>
  <c r="D24" i="12"/>
  <c r="E24" i="12" s="1"/>
  <c r="D24" i="11"/>
  <c r="E24" i="11" s="1"/>
  <c r="D26" i="11"/>
  <c r="E26" i="11" s="1"/>
  <c r="D27" i="11"/>
  <c r="E27" i="11" s="1"/>
  <c r="D24" i="10"/>
  <c r="E24" i="10" s="1"/>
  <c r="D30" i="11"/>
  <c r="E30" i="11" s="1"/>
  <c r="D31" i="11"/>
  <c r="E31" i="11" s="1"/>
  <c r="D27" i="12"/>
  <c r="E27" i="12" s="1"/>
  <c r="D28" i="12"/>
  <c r="E28" i="12" s="1"/>
  <c r="D27" i="13"/>
  <c r="E27" i="13" s="1"/>
  <c r="D28" i="13"/>
  <c r="E28" i="13" s="1"/>
  <c r="F32" i="13"/>
  <c r="F16" i="9" s="1"/>
  <c r="D18" i="13"/>
  <c r="D22" i="13"/>
  <c r="E22" i="13" s="1"/>
  <c r="D26" i="13"/>
  <c r="E26" i="13" s="1"/>
  <c r="D30" i="13"/>
  <c r="E30" i="13" s="1"/>
  <c r="R32" i="12"/>
  <c r="R15" i="9" s="1"/>
  <c r="D22" i="12"/>
  <c r="E22" i="12" s="1"/>
  <c r="D26" i="12"/>
  <c r="E26" i="12" s="1"/>
  <c r="D30" i="12"/>
  <c r="E30" i="12" s="1"/>
  <c r="R32" i="11"/>
  <c r="R14" i="9" s="1"/>
  <c r="D21" i="11"/>
  <c r="D25" i="11"/>
  <c r="E25" i="11" s="1"/>
  <c r="D29" i="11"/>
  <c r="E29" i="11" s="1"/>
  <c r="D27" i="10"/>
  <c r="E27" i="10" s="1"/>
  <c r="D28" i="10"/>
  <c r="E28" i="10" s="1"/>
  <c r="D22" i="10"/>
  <c r="E22" i="10" s="1"/>
  <c r="D26" i="10"/>
  <c r="E26" i="10" s="1"/>
  <c r="D30" i="10"/>
  <c r="E30" i="10" s="1"/>
  <c r="D12" i="14"/>
  <c r="D42" i="4" s="1"/>
  <c r="P13" i="14"/>
  <c r="P43" i="4" s="1"/>
  <c r="R32" i="14"/>
  <c r="R17" i="9" s="1"/>
  <c r="R32" i="13"/>
  <c r="R16" i="9" s="1"/>
  <c r="P12" i="13"/>
  <c r="P37" i="4" s="1"/>
  <c r="P12" i="12"/>
  <c r="P28" i="4" s="1"/>
  <c r="P12" i="11"/>
  <c r="P20" i="4" s="1"/>
  <c r="R32" i="10"/>
  <c r="R13" i="9" s="1"/>
  <c r="P12" i="10"/>
  <c r="P14" i="4" s="1"/>
  <c r="Q32" i="9"/>
  <c r="O32" i="9"/>
  <c r="N32" i="9"/>
  <c r="M32" i="9"/>
  <c r="L32" i="9"/>
  <c r="K32" i="9"/>
  <c r="J32" i="9"/>
  <c r="I32" i="9"/>
  <c r="H32" i="9"/>
  <c r="C32" i="9"/>
  <c r="B32" i="9"/>
  <c r="R31" i="9"/>
  <c r="P31" i="9" s="1"/>
  <c r="F31" i="9"/>
  <c r="R30" i="9"/>
  <c r="P30" i="9" s="1"/>
  <c r="F30" i="9"/>
  <c r="R29" i="9"/>
  <c r="P29" i="9" s="1"/>
  <c r="F29" i="9"/>
  <c r="R28" i="9"/>
  <c r="P28" i="9" s="1"/>
  <c r="F28" i="9"/>
  <c r="R27" i="9"/>
  <c r="P27" i="9" s="1"/>
  <c r="F27" i="9"/>
  <c r="R26" i="9"/>
  <c r="P26" i="9" s="1"/>
  <c r="F26" i="9"/>
  <c r="R25" i="9"/>
  <c r="P25" i="9" s="1"/>
  <c r="F25" i="9"/>
  <c r="R24" i="9"/>
  <c r="P24" i="9" s="1"/>
  <c r="F24" i="9"/>
  <c r="R23" i="9"/>
  <c r="P23" i="9" s="1"/>
  <c r="F23" i="9"/>
  <c r="R22" i="9"/>
  <c r="P22" i="9" s="1"/>
  <c r="F22" i="9"/>
  <c r="R21" i="9"/>
  <c r="P21" i="9" s="1"/>
  <c r="F21" i="9"/>
  <c r="R20" i="9"/>
  <c r="P20" i="9" s="1"/>
  <c r="F20" i="9"/>
  <c r="V13" i="9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E14" i="12" l="1"/>
  <c r="E30" i="4" s="1"/>
  <c r="F18" i="10"/>
  <c r="G26" i="4"/>
  <c r="F18" i="11"/>
  <c r="F26" i="4" s="1"/>
  <c r="G35" i="4"/>
  <c r="F19" i="12"/>
  <c r="F35" i="4" s="1"/>
  <c r="G32" i="12"/>
  <c r="G15" i="9" s="1"/>
  <c r="G48" i="4"/>
  <c r="F18" i="14"/>
  <c r="F48" i="4" s="1"/>
  <c r="F18" i="15"/>
  <c r="D18" i="15" s="1"/>
  <c r="E18" i="15" s="1"/>
  <c r="D17" i="15"/>
  <c r="E17" i="16"/>
  <c r="F20" i="16"/>
  <c r="D20" i="16" s="1"/>
  <c r="E20" i="16" s="1"/>
  <c r="F19" i="16"/>
  <c r="G32" i="16"/>
  <c r="G19" i="9" s="1"/>
  <c r="D13" i="10"/>
  <c r="D15" i="4" s="1"/>
  <c r="P15" i="4"/>
  <c r="E16" i="10"/>
  <c r="E18" i="4" s="1"/>
  <c r="D15" i="10"/>
  <c r="D17" i="4" s="1"/>
  <c r="P17" i="4"/>
  <c r="D14" i="10"/>
  <c r="D16" i="4" s="1"/>
  <c r="P16" i="4"/>
  <c r="D15" i="12"/>
  <c r="D31" i="4" s="1"/>
  <c r="P55" i="4"/>
  <c r="P44" i="4"/>
  <c r="P59" i="4"/>
  <c r="P48" i="4"/>
  <c r="P56" i="4"/>
  <c r="P45" i="4"/>
  <c r="E21" i="11"/>
  <c r="D18" i="12"/>
  <c r="D34" i="4" s="1"/>
  <c r="E13" i="13"/>
  <c r="E38" i="4" s="1"/>
  <c r="D16" i="11"/>
  <c r="D24" i="4" s="1"/>
  <c r="D21" i="12"/>
  <c r="D17" i="12"/>
  <c r="D33" i="4" s="1"/>
  <c r="D17" i="11"/>
  <c r="D25" i="4" s="1"/>
  <c r="E13" i="11"/>
  <c r="E21" i="4" s="1"/>
  <c r="D19" i="13"/>
  <c r="D14" i="13"/>
  <c r="D39" i="4" s="1"/>
  <c r="E14" i="11"/>
  <c r="E22" i="4" s="1"/>
  <c r="E15" i="13"/>
  <c r="E40" i="4" s="1"/>
  <c r="E14" i="14"/>
  <c r="E44" i="4" s="1"/>
  <c r="D16" i="12"/>
  <c r="D32" i="4" s="1"/>
  <c r="E15" i="11"/>
  <c r="E23" i="4" s="1"/>
  <c r="E15" i="14"/>
  <c r="E45" i="4" s="1"/>
  <c r="D17" i="14"/>
  <c r="D47" i="4" s="1"/>
  <c r="P58" i="4"/>
  <c r="P57" i="4"/>
  <c r="D16" i="14"/>
  <c r="D46" i="4" s="1"/>
  <c r="P60" i="4"/>
  <c r="E17" i="10"/>
  <c r="E19" i="4" s="1"/>
  <c r="E16" i="13"/>
  <c r="E41" i="4" s="1"/>
  <c r="D17" i="13"/>
  <c r="D20" i="13"/>
  <c r="E13" i="12"/>
  <c r="E29" i="4" s="1"/>
  <c r="S32" i="9"/>
  <c r="S34" i="9" s="1"/>
  <c r="T32" i="9"/>
  <c r="T34" i="9" s="1"/>
  <c r="D21" i="9"/>
  <c r="E21" i="9" s="1"/>
  <c r="D23" i="9"/>
  <c r="E23" i="9" s="1"/>
  <c r="D24" i="9"/>
  <c r="E24" i="9" s="1"/>
  <c r="D31" i="9"/>
  <c r="E31" i="9" s="1"/>
  <c r="E12" i="14"/>
  <c r="E42" i="4" s="1"/>
  <c r="R34" i="13"/>
  <c r="F34" i="13"/>
  <c r="E18" i="13"/>
  <c r="R34" i="12"/>
  <c r="E18" i="12"/>
  <c r="E34" i="4" s="1"/>
  <c r="R34" i="11"/>
  <c r="R34" i="10"/>
  <c r="D13" i="14"/>
  <c r="D43" i="4" s="1"/>
  <c r="R34" i="14"/>
  <c r="P32" i="14"/>
  <c r="P17" i="9" s="1"/>
  <c r="P32" i="13"/>
  <c r="P16" i="9" s="1"/>
  <c r="D12" i="13"/>
  <c r="D37" i="4" s="1"/>
  <c r="P32" i="12"/>
  <c r="P15" i="9" s="1"/>
  <c r="D12" i="12"/>
  <c r="D28" i="4" s="1"/>
  <c r="P32" i="11"/>
  <c r="P14" i="9" s="1"/>
  <c r="D12" i="11"/>
  <c r="D20" i="4" s="1"/>
  <c r="P32" i="10"/>
  <c r="P13" i="9" s="1"/>
  <c r="D12" i="10"/>
  <c r="D14" i="4" s="1"/>
  <c r="D20" i="9"/>
  <c r="E20" i="9" s="1"/>
  <c r="D27" i="9"/>
  <c r="E27" i="9" s="1"/>
  <c r="D22" i="9"/>
  <c r="E22" i="9" s="1"/>
  <c r="D25" i="9"/>
  <c r="E25" i="9" s="1"/>
  <c r="D26" i="9"/>
  <c r="E26" i="9" s="1"/>
  <c r="D28" i="9"/>
  <c r="E28" i="9" s="1"/>
  <c r="D29" i="9"/>
  <c r="E29" i="9" s="1"/>
  <c r="D30" i="9"/>
  <c r="E30" i="9" s="1"/>
  <c r="E15" i="12" l="1"/>
  <c r="E31" i="4" s="1"/>
  <c r="F19" i="10"/>
  <c r="D19" i="10" s="1"/>
  <c r="E19" i="10" s="1"/>
  <c r="D18" i="10"/>
  <c r="E18" i="10" s="1"/>
  <c r="D18" i="11"/>
  <c r="D26" i="4" s="1"/>
  <c r="G27" i="4"/>
  <c r="F19" i="11"/>
  <c r="F27" i="4" s="1"/>
  <c r="D19" i="12"/>
  <c r="D35" i="4" s="1"/>
  <c r="G36" i="4"/>
  <c r="F20" i="12"/>
  <c r="F19" i="14"/>
  <c r="D18" i="14"/>
  <c r="D48" i="4" s="1"/>
  <c r="E17" i="15"/>
  <c r="F19" i="15"/>
  <c r="D19" i="15" s="1"/>
  <c r="E19" i="15" s="1"/>
  <c r="D19" i="16"/>
  <c r="F32" i="16"/>
  <c r="E14" i="10"/>
  <c r="E16" i="4" s="1"/>
  <c r="E15" i="10"/>
  <c r="E17" i="4" s="1"/>
  <c r="E13" i="10"/>
  <c r="E15" i="4" s="1"/>
  <c r="E20" i="13"/>
  <c r="E16" i="12"/>
  <c r="E32" i="4" s="1"/>
  <c r="E16" i="14"/>
  <c r="E46" i="4" s="1"/>
  <c r="E17" i="13"/>
  <c r="E19" i="13"/>
  <c r="E21" i="12"/>
  <c r="E17" i="14"/>
  <c r="E47" i="4" s="1"/>
  <c r="E14" i="13"/>
  <c r="E39" i="4" s="1"/>
  <c r="E17" i="12"/>
  <c r="E33" i="4" s="1"/>
  <c r="E16" i="11"/>
  <c r="E24" i="4" s="1"/>
  <c r="E17" i="11"/>
  <c r="E25" i="4" s="1"/>
  <c r="E12" i="10"/>
  <c r="E14" i="4" s="1"/>
  <c r="E12" i="11"/>
  <c r="E20" i="4" s="1"/>
  <c r="E12" i="12"/>
  <c r="E28" i="4" s="1"/>
  <c r="E12" i="13"/>
  <c r="E37" i="4" s="1"/>
  <c r="E13" i="14"/>
  <c r="E43" i="4" s="1"/>
  <c r="D32" i="13"/>
  <c r="D16" i="9" s="1"/>
  <c r="F32" i="12" l="1"/>
  <c r="F36" i="4"/>
  <c r="F20" i="10"/>
  <c r="D20" i="10" s="1"/>
  <c r="E20" i="10" s="1"/>
  <c r="G32" i="10"/>
  <c r="G13" i="9" s="1"/>
  <c r="D32" i="10"/>
  <c r="D13" i="9" s="1"/>
  <c r="F32" i="10"/>
  <c r="E18" i="11"/>
  <c r="E26" i="4" s="1"/>
  <c r="F20" i="11"/>
  <c r="D20" i="11" s="1"/>
  <c r="E20" i="11" s="1"/>
  <c r="G32" i="11"/>
  <c r="G14" i="9" s="1"/>
  <c r="D19" i="11"/>
  <c r="D27" i="4" s="1"/>
  <c r="F32" i="11"/>
  <c r="F15" i="9"/>
  <c r="F34" i="12"/>
  <c r="G70" i="4"/>
  <c r="E19" i="12"/>
  <c r="E35" i="4" s="1"/>
  <c r="D20" i="12"/>
  <c r="D36" i="4" s="1"/>
  <c r="D19" i="14"/>
  <c r="E18" i="14"/>
  <c r="E48" i="4" s="1"/>
  <c r="F20" i="14"/>
  <c r="G32" i="14"/>
  <c r="G17" i="9" s="1"/>
  <c r="F20" i="15"/>
  <c r="G32" i="15"/>
  <c r="G18" i="9" s="1"/>
  <c r="F34" i="16"/>
  <c r="F19" i="9"/>
  <c r="E19" i="16"/>
  <c r="E32" i="16" s="1"/>
  <c r="D32" i="16"/>
  <c r="E32" i="10"/>
  <c r="E32" i="13"/>
  <c r="D34" i="13"/>
  <c r="D34" i="10"/>
  <c r="F13" i="9" l="1"/>
  <c r="F34" i="10"/>
  <c r="F14" i="9"/>
  <c r="F34" i="11"/>
  <c r="E19" i="11"/>
  <c r="E27" i="4" s="1"/>
  <c r="D32" i="11"/>
  <c r="E20" i="12"/>
  <c r="E36" i="4" s="1"/>
  <c r="D32" i="12"/>
  <c r="D20" i="14"/>
  <c r="E20" i="14" s="1"/>
  <c r="F32" i="14"/>
  <c r="E19" i="14"/>
  <c r="G32" i="9"/>
  <c r="D20" i="15"/>
  <c r="F32" i="15"/>
  <c r="E34" i="16"/>
  <c r="E19" i="9"/>
  <c r="D34" i="16"/>
  <c r="D19" i="9"/>
  <c r="E34" i="13"/>
  <c r="E16" i="9"/>
  <c r="E34" i="10"/>
  <c r="E13" i="9"/>
  <c r="R31" i="5"/>
  <c r="P31" i="5" s="1"/>
  <c r="F31" i="5"/>
  <c r="R30" i="5"/>
  <c r="P30" i="5" s="1"/>
  <c r="F30" i="5"/>
  <c r="R29" i="5"/>
  <c r="P29" i="5" s="1"/>
  <c r="F29" i="5"/>
  <c r="R28" i="5"/>
  <c r="P28" i="5" s="1"/>
  <c r="F28" i="5"/>
  <c r="R27" i="5"/>
  <c r="P27" i="5" s="1"/>
  <c r="F27" i="5"/>
  <c r="R26" i="5"/>
  <c r="P26" i="5" s="1"/>
  <c r="F26" i="5"/>
  <c r="R25" i="5"/>
  <c r="P25" i="5" s="1"/>
  <c r="F25" i="5"/>
  <c r="R24" i="5"/>
  <c r="P24" i="5" s="1"/>
  <c r="F24" i="5"/>
  <c r="R23" i="5"/>
  <c r="P23" i="5" s="1"/>
  <c r="F23" i="5"/>
  <c r="R22" i="5"/>
  <c r="P22" i="5" s="1"/>
  <c r="F22" i="5"/>
  <c r="R21" i="5"/>
  <c r="P21" i="5" s="1"/>
  <c r="F21" i="5"/>
  <c r="R20" i="5"/>
  <c r="P20" i="5" s="1"/>
  <c r="F20" i="5"/>
  <c r="R19" i="5"/>
  <c r="P19" i="5" s="1"/>
  <c r="F19" i="5"/>
  <c r="R18" i="5"/>
  <c r="P18" i="5" s="1"/>
  <c r="F18" i="5"/>
  <c r="R17" i="5"/>
  <c r="F17" i="5"/>
  <c r="R16" i="5"/>
  <c r="F16" i="5"/>
  <c r="R15" i="5"/>
  <c r="F15" i="5"/>
  <c r="R14" i="5"/>
  <c r="F14" i="5"/>
  <c r="V13" i="5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R13" i="5"/>
  <c r="R13" i="4" s="1"/>
  <c r="F13" i="5"/>
  <c r="F13" i="4" s="1"/>
  <c r="R12" i="5"/>
  <c r="R12" i="4" s="1"/>
  <c r="F12" i="5"/>
  <c r="F12" i="4" s="1"/>
  <c r="E32" i="11" l="1"/>
  <c r="D14" i="9"/>
  <c r="D34" i="11"/>
  <c r="D15" i="9"/>
  <c r="D34" i="12"/>
  <c r="E32" i="12"/>
  <c r="F17" i="9"/>
  <c r="F34" i="14"/>
  <c r="E32" i="14"/>
  <c r="D32" i="14"/>
  <c r="F18" i="9"/>
  <c r="F34" i="15"/>
  <c r="E20" i="15"/>
  <c r="E32" i="15" s="1"/>
  <c r="D32" i="15"/>
  <c r="P13" i="5"/>
  <c r="P13" i="4" s="1"/>
  <c r="P14" i="5"/>
  <c r="P15" i="5"/>
  <c r="P16" i="5"/>
  <c r="D16" i="5" s="1"/>
  <c r="F32" i="5"/>
  <c r="F12" i="9" s="1"/>
  <c r="D14" i="5"/>
  <c r="P17" i="5"/>
  <c r="R32" i="5"/>
  <c r="R12" i="9" s="1"/>
  <c r="D13" i="5"/>
  <c r="D13" i="4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P12" i="5"/>
  <c r="P12" i="4" s="1"/>
  <c r="E14" i="9" l="1"/>
  <c r="E34" i="11"/>
  <c r="E15" i="9"/>
  <c r="E34" i="12"/>
  <c r="E17" i="9"/>
  <c r="E34" i="14"/>
  <c r="D17" i="9"/>
  <c r="D34" i="14"/>
  <c r="E34" i="15"/>
  <c r="E18" i="9"/>
  <c r="D34" i="15"/>
  <c r="D18" i="9"/>
  <c r="D15" i="5"/>
  <c r="E16" i="5"/>
  <c r="E13" i="5"/>
  <c r="E13" i="4" s="1"/>
  <c r="F34" i="5"/>
  <c r="F32" i="9"/>
  <c r="F34" i="9" s="1"/>
  <c r="R34" i="5"/>
  <c r="R32" i="9"/>
  <c r="R34" i="9" s="1"/>
  <c r="E14" i="5"/>
  <c r="P32" i="5"/>
  <c r="D17" i="5"/>
  <c r="E17" i="5" s="1"/>
  <c r="D12" i="5"/>
  <c r="D12" i="4" s="1"/>
  <c r="R69" i="4"/>
  <c r="P69" i="4" s="1"/>
  <c r="F69" i="4"/>
  <c r="R68" i="4"/>
  <c r="P68" i="4" s="1"/>
  <c r="F68" i="4"/>
  <c r="R67" i="4"/>
  <c r="P67" i="4" s="1"/>
  <c r="F67" i="4"/>
  <c r="R66" i="4"/>
  <c r="P66" i="4" s="1"/>
  <c r="F66" i="4"/>
  <c r="R65" i="4"/>
  <c r="P65" i="4" s="1"/>
  <c r="F65" i="4"/>
  <c r="R64" i="4"/>
  <c r="P64" i="4" s="1"/>
  <c r="F64" i="4"/>
  <c r="R63" i="4"/>
  <c r="P63" i="4" s="1"/>
  <c r="F63" i="4"/>
  <c r="R62" i="4"/>
  <c r="P62" i="4" s="1"/>
  <c r="F62" i="4"/>
  <c r="R61" i="4"/>
  <c r="P61" i="4" s="1"/>
  <c r="F61" i="4"/>
  <c r="P70" i="4" l="1"/>
  <c r="P12" i="9"/>
  <c r="P32" i="9" s="1"/>
  <c r="E15" i="5"/>
  <c r="F70" i="4"/>
  <c r="F72" i="4" s="1"/>
  <c r="R70" i="4"/>
  <c r="R72" i="4" s="1"/>
  <c r="D32" i="5"/>
  <c r="E12" i="5"/>
  <c r="E12" i="4" s="1"/>
  <c r="D63" i="4"/>
  <c r="E63" i="4" s="1"/>
  <c r="D65" i="4"/>
  <c r="E65" i="4" s="1"/>
  <c r="D67" i="4"/>
  <c r="E67" i="4" s="1"/>
  <c r="D66" i="4"/>
  <c r="E66" i="4" s="1"/>
  <c r="D61" i="4"/>
  <c r="E61" i="4" s="1"/>
  <c r="D62" i="4"/>
  <c r="E62" i="4" s="1"/>
  <c r="D69" i="4"/>
  <c r="E69" i="4" s="1"/>
  <c r="D64" i="4"/>
  <c r="E64" i="4" s="1"/>
  <c r="D68" i="4"/>
  <c r="E68" i="4" s="1"/>
  <c r="D34" i="5" l="1"/>
  <c r="D12" i="9"/>
  <c r="D70" i="4"/>
  <c r="D72" i="4" s="1"/>
  <c r="E32" i="5"/>
  <c r="E70" i="4"/>
  <c r="E72" i="4" s="1"/>
  <c r="D32" i="9"/>
  <c r="D34" i="9" s="1"/>
  <c r="E34" i="5" l="1"/>
  <c r="E12" i="9"/>
  <c r="E32" i="9" s="1"/>
  <c r="E34" i="9" s="1"/>
  <c r="W55" i="4"/>
  <c r="W56" i="4" s="1"/>
  <c r="W57" i="4" s="1"/>
  <c r="W58" i="4" l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</calcChain>
</file>

<file path=xl/sharedStrings.xml><?xml version="1.0" encoding="utf-8"?>
<sst xmlns="http://schemas.openxmlformats.org/spreadsheetml/2006/main" count="413" uniqueCount="97">
  <si>
    <t>برائے عیسوی ماہ وسن:</t>
  </si>
  <si>
    <t>بقایا</t>
  </si>
  <si>
    <t>رقم واپسی</t>
  </si>
  <si>
    <t>دیگر</t>
  </si>
  <si>
    <t>شامیانہ</t>
  </si>
  <si>
    <t>لیبر</t>
  </si>
  <si>
    <t>چارہ</t>
  </si>
  <si>
    <t>قصاب اجرت</t>
  </si>
  <si>
    <t>جانور خريداري</t>
  </si>
  <si>
    <t>کل آمدن</t>
  </si>
  <si>
    <t>فی حصہ</t>
  </si>
  <si>
    <t>کل حصے</t>
  </si>
  <si>
    <t>کل جانور</t>
  </si>
  <si>
    <t>نمبر شمار</t>
  </si>
  <si>
    <t>مجموعی کارکردگی</t>
  </si>
  <si>
    <t>گذشتہ کارکردگی</t>
  </si>
  <si>
    <t>چٹائیاں /
گٹو/پرچون</t>
  </si>
  <si>
    <t>کارکردگی فارم جمع کروانے کی تاریخ:</t>
  </si>
  <si>
    <t>تقابلی جائزہ  ( ترقی /تنزلی)</t>
  </si>
  <si>
    <t>کل مقامات</t>
  </si>
  <si>
    <t>اخراجات سے
زائد رقم فی حصہ</t>
  </si>
  <si>
    <t xml:space="preserve"> کل اخراجات</t>
  </si>
  <si>
    <t>کرایہ،
ٹیکس</t>
  </si>
  <si>
    <t>کراچی</t>
  </si>
  <si>
    <t>حیدرآباد</t>
  </si>
  <si>
    <t>میرپورخاص</t>
  </si>
  <si>
    <t>نواب شاہ</t>
  </si>
  <si>
    <t>سکھر</t>
  </si>
  <si>
    <t>ملتان</t>
  </si>
  <si>
    <t>بہاولپور</t>
  </si>
  <si>
    <t>ڈی جی خان</t>
  </si>
  <si>
    <t>فیصل آباد</t>
  </si>
  <si>
    <t>سرگودھا</t>
  </si>
  <si>
    <t>لاہور</t>
  </si>
  <si>
    <t>ڈیرہ اسماعیل خان</t>
  </si>
  <si>
    <t>گلگت بلتستان</t>
  </si>
  <si>
    <t>حقیقی کارکردگی وہ ہے جس سے اسلامی بھائیوں میں عمل کا جذبہ پیدا ہو اور آخرت کی برکتیں ملیں۔    ( فرمانِ امیر اہلسنت دامت برکاتہم العالیہ )</t>
  </si>
  <si>
    <t>کھانا،چائے</t>
  </si>
  <si>
    <t>تاریخِ اجراء اپڈیٹ کارکردگی فارم:</t>
  </si>
  <si>
    <t>(مجلس کارکردگی فارم و مدنی پھول )</t>
  </si>
  <si>
    <t>رقم  وصول
(فنڈ کے طور پر)</t>
  </si>
  <si>
    <t>معلومات</t>
  </si>
  <si>
    <t>اخراجات</t>
  </si>
  <si>
    <t>حساب</t>
  </si>
  <si>
    <t>کوئٹہ</t>
  </si>
  <si>
    <t>لاڑکانہ</t>
  </si>
  <si>
    <t>گوجرانوالہ</t>
  </si>
  <si>
    <t>پشاور</t>
  </si>
  <si>
    <t>برائے اِسلامی ماہ وسن:</t>
  </si>
  <si>
    <t>رُکنِ شوریٰ</t>
  </si>
  <si>
    <t>اسلام آباد</t>
  </si>
  <si>
    <t>مظفرآباد</t>
  </si>
  <si>
    <t>میر پور</t>
  </si>
  <si>
    <t>پونچھ</t>
  </si>
  <si>
    <t xml:space="preserve">گلگت </t>
  </si>
  <si>
    <t>بلتستان</t>
  </si>
  <si>
    <t>دیامر</t>
  </si>
  <si>
    <t>ہزارہ</t>
  </si>
  <si>
    <t>بنوں</t>
  </si>
  <si>
    <t>کوہاٹ</t>
  </si>
  <si>
    <t>مردان</t>
  </si>
  <si>
    <t>مالا کنڈ</t>
  </si>
  <si>
    <t>زون-1</t>
  </si>
  <si>
    <t>زون-2</t>
  </si>
  <si>
    <t>زون-3</t>
  </si>
  <si>
    <t>زون-4</t>
  </si>
  <si>
    <t>زون-5</t>
  </si>
  <si>
    <t>ساہیوال</t>
  </si>
  <si>
    <t>راولپنڈی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</si>
  <si>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</si>
  <si>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</si>
  <si>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</si>
  <si>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</si>
  <si>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</si>
  <si>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</si>
  <si>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</si>
  <si>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بھنبھور</t>
  </si>
  <si>
    <t>اندرونِ سندھ</t>
  </si>
  <si>
    <t>بلوچستان</t>
  </si>
  <si>
    <t>پنجاب</t>
  </si>
  <si>
    <t>خیبر پختونخوا</t>
  </si>
  <si>
    <t>کشمیر</t>
  </si>
  <si>
    <t>صوبہ</t>
  </si>
  <si>
    <t>نِگرانِ صوبائی مشاورت</t>
  </si>
  <si>
    <t>شعبہ نِگران</t>
  </si>
  <si>
    <t>صوبہ ذِمہ دار</t>
  </si>
  <si>
    <t xml:space="preserve">نِگرانِ پاکستان مشاورت  </t>
  </si>
  <si>
    <t xml:space="preserve">نِگرانِ پاکستان مشاورت 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</si>
  <si>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</si>
  <si>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r>
      <rPr>
        <sz val="11"/>
        <rFont val="UL Sajid Heading"/>
        <charset val="178"/>
      </rPr>
      <t xml:space="preserve">مدنی مقصد: </t>
    </r>
    <r>
      <rPr>
        <sz val="11"/>
        <rFont val="Alvi Nastaleeq"/>
      </rPr>
      <t>مجھے اپنی اور ساری دنیا کے لوگوں کی اصلاح کی کوشش کرنی ہے۔</t>
    </r>
    <r>
      <rPr>
        <sz val="11"/>
        <rFont val="Al_Mushaf"/>
      </rPr>
      <t>ان شاء اللہ الکریم</t>
    </r>
  </si>
  <si>
    <t>خیبرپختونخوا</t>
  </si>
  <si>
    <t>ڈِویژن</t>
  </si>
  <si>
    <t>ڈِویژن -1</t>
  </si>
  <si>
    <t>ڈِویژن -2</t>
  </si>
  <si>
    <r>
      <t xml:space="preserve">پاکستان کارکردگی فارم </t>
    </r>
    <r>
      <rPr>
        <sz val="13"/>
        <rFont val="Alvi Nastaleeq"/>
      </rPr>
      <t>(شعبہ اجتماعی قربانی)</t>
    </r>
  </si>
  <si>
    <r>
      <t xml:space="preserve">پاکستان کارکردگی فارم </t>
    </r>
    <r>
      <rPr>
        <sz val="13"/>
        <rFont val="Alvi Nastaleeq"/>
      </rPr>
      <t>(شعبہ  اجتماعی قربانی)</t>
    </r>
  </si>
  <si>
    <r>
      <t xml:space="preserve">صوبہ کارکردگی فارم </t>
    </r>
    <r>
      <rPr>
        <sz val="13"/>
        <rFont val="Alvi Nastaleeq"/>
      </rPr>
      <t>(شعبہ  اجتماعی قربانی)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</si>
</sst>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[$-F400]h:mm:ss\ AM/PM"/>
    <numFmt numFmtId="166" formatCode="_-* #,##0.00_-;_-* #,##0.00\-;_-* &quot;-&quot;??_-;_-@_-"/>
    <numFmt numFmtId="167" formatCode="[$-420]dddd\,\ dd\ mmmm\,\ yyyy;@"/>
    <numFmt numFmtId="168" formatCode="_(* #,##0_);_(* \(#,##0\);_(* &quot;-&quot;??_);_(@_)"/>
    <numFmt numFmtId="169" formatCode="0_);[Red]\(0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Alvi Nastaleeq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u/>
      <sz val="9.9"/>
      <color theme="10"/>
      <name val="Calibri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Alvi Nastaleeq"/>
      <family val="2"/>
    </font>
    <font>
      <sz val="13"/>
      <name val="Alvi Nastaleeq"/>
    </font>
    <font>
      <sz val="10"/>
      <name val="Alvi Nastaleeq"/>
    </font>
    <font>
      <sz val="17"/>
      <name val="Alvi Nastaleeq"/>
    </font>
    <font>
      <sz val="20"/>
      <name val="Alvi Nastaleeq"/>
    </font>
    <font>
      <sz val="9"/>
      <name val="Alvi Nastaleeq"/>
    </font>
    <font>
      <sz val="11"/>
      <name val="Alvi Nastaleeq"/>
    </font>
    <font>
      <sz val="26"/>
      <name val="Alvi Nastaleeq"/>
    </font>
    <font>
      <sz val="14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9"/>
      <name val="Times New Roman"/>
      <family val="1"/>
    </font>
    <font>
      <sz val="8"/>
      <name val="Alvi Nastaleeq"/>
    </font>
    <font>
      <sz val="8"/>
      <name val="Wingdings"/>
      <charset val="2"/>
    </font>
    <font>
      <sz val="9"/>
      <name val="Wingdings"/>
      <charset val="2"/>
    </font>
    <font>
      <sz val="10"/>
      <name val="UL Sajid Heading"/>
      <charset val="178"/>
    </font>
    <font>
      <sz val="10"/>
      <name val="Wingdings"/>
      <charset val="2"/>
    </font>
    <font>
      <b/>
      <sz val="13"/>
      <name val="Alvi Nastaleeq"/>
    </font>
    <font>
      <sz val="13"/>
      <name val="Times New Roman"/>
      <family val="1"/>
    </font>
    <font>
      <sz val="12"/>
      <name val="Jameel Noori Nastaleeq"/>
    </font>
    <font>
      <sz val="12"/>
      <name val="Alvi Nastaleeq"/>
    </font>
    <font>
      <sz val="13"/>
      <color theme="1"/>
      <name val="Times New Roman"/>
      <family val="1"/>
    </font>
    <font>
      <sz val="8"/>
      <name val="Times New Roman"/>
      <family val="1"/>
    </font>
    <font>
      <sz val="16"/>
      <name val="Alvi Nastaleeq"/>
    </font>
    <font>
      <sz val="11"/>
      <name val="Jameel Noori Nastaleeq"/>
    </font>
    <font>
      <sz val="14"/>
      <name val="UL Sajid Heading"/>
      <charset val="178"/>
    </font>
    <font>
      <sz val="11.5"/>
      <name val="Alvi Nastaleeq"/>
    </font>
    <font>
      <sz val="11"/>
      <name val="Al_Mushaf"/>
    </font>
    <font>
      <sz val="13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6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7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287">
    <xf numFmtId="0" fontId="0" fillId="0" borderId="0" xfId="0"/>
    <xf numFmtId="2" fontId="12" fillId="3" borderId="0" xfId="1" applyNumberFormat="1" applyFont="1" applyFill="1" applyBorder="1" applyAlignment="1" applyProtection="1">
      <alignment vertical="center" shrinkToFit="1"/>
      <protection locked="0" hidden="1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8" fillId="0" borderId="0" xfId="1" applyFont="1" applyBorder="1" applyAlignment="1" applyProtection="1">
      <alignment vertical="center" shrinkToFit="1"/>
      <protection locked="0"/>
    </xf>
    <xf numFmtId="0" fontId="9" fillId="0" borderId="5" xfId="1" applyFont="1" applyBorder="1" applyProtection="1">
      <protection locked="0"/>
    </xf>
    <xf numFmtId="0" fontId="10" fillId="0" borderId="0" xfId="1" applyFont="1" applyBorder="1" applyAlignment="1" applyProtection="1">
      <alignment vertical="center" shrinkToFit="1"/>
      <protection locked="0"/>
    </xf>
    <xf numFmtId="0" fontId="9" fillId="0" borderId="0" xfId="1" applyFont="1" applyBorder="1" applyAlignment="1" applyProtection="1">
      <protection locked="0"/>
    </xf>
    <xf numFmtId="0" fontId="9" fillId="0" borderId="0" xfId="1" applyFont="1" applyBorder="1" applyProtection="1">
      <protection locked="0"/>
    </xf>
    <xf numFmtId="0" fontId="11" fillId="0" borderId="0" xfId="1" applyFont="1" applyBorder="1" applyAlignment="1" applyProtection="1">
      <alignment vertical="center" wrapText="1" shrinkToFit="1"/>
      <protection locked="0"/>
    </xf>
    <xf numFmtId="0" fontId="14" fillId="0" borderId="0" xfId="1" applyFont="1" applyBorder="1" applyAlignment="1" applyProtection="1">
      <alignment vertical="center" shrinkToFit="1"/>
      <protection locked="0"/>
    </xf>
    <xf numFmtId="0" fontId="9" fillId="0" borderId="4" xfId="1" applyFont="1" applyBorder="1" applyAlignment="1" applyProtection="1">
      <protection locked="0"/>
    </xf>
    <xf numFmtId="0" fontId="9" fillId="0" borderId="5" xfId="1" applyFont="1" applyBorder="1" applyAlignment="1" applyProtection="1">
      <protection locked="0"/>
    </xf>
    <xf numFmtId="0" fontId="9" fillId="0" borderId="4" xfId="1" applyFont="1" applyBorder="1" applyAlignment="1" applyProtection="1">
      <alignment horizontal="center"/>
      <protection locked="0"/>
    </xf>
    <xf numFmtId="0" fontId="9" fillId="0" borderId="0" xfId="1" applyFont="1" applyBorder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4" xfId="1" applyFont="1" applyFill="1" applyBorder="1" applyProtection="1">
      <protection locked="0"/>
    </xf>
    <xf numFmtId="0" fontId="15" fillId="0" borderId="4" xfId="1" applyFont="1" applyBorder="1" applyProtection="1">
      <protection locked="0"/>
    </xf>
    <xf numFmtId="0" fontId="12" fillId="0" borderId="4" xfId="1" applyFont="1" applyBorder="1" applyProtection="1">
      <protection locked="0"/>
    </xf>
    <xf numFmtId="0" fontId="9" fillId="0" borderId="7" xfId="1" applyFont="1" applyBorder="1" applyProtection="1">
      <protection locked="0"/>
    </xf>
    <xf numFmtId="0" fontId="9" fillId="0" borderId="9" xfId="1" applyFont="1" applyBorder="1" applyProtection="1">
      <protection locked="0"/>
    </xf>
    <xf numFmtId="0" fontId="24" fillId="0" borderId="0" xfId="1" applyFont="1" applyFill="1" applyBorder="1" applyAlignment="1" applyProtection="1">
      <alignment vertical="center" shrinkToFit="1"/>
      <protection locked="0"/>
    </xf>
    <xf numFmtId="0" fontId="8" fillId="0" borderId="0" xfId="1" applyFont="1" applyBorder="1" applyProtection="1">
      <protection locked="0"/>
    </xf>
    <xf numFmtId="0" fontId="8" fillId="0" borderId="0" xfId="1" applyFont="1" applyBorder="1" applyAlignment="1" applyProtection="1">
      <alignment vertical="center" wrapText="1" shrinkToFit="1"/>
      <protection locked="0"/>
    </xf>
    <xf numFmtId="1" fontId="13" fillId="0" borderId="32" xfId="1" applyNumberFormat="1" applyFont="1" applyFill="1" applyBorder="1" applyAlignment="1" applyProtection="1">
      <alignment vertical="center" shrinkToFit="1"/>
    </xf>
    <xf numFmtId="1" fontId="13" fillId="0" borderId="32" xfId="1" applyNumberFormat="1" applyFont="1" applyFill="1" applyBorder="1" applyAlignment="1" applyProtection="1">
      <alignment vertical="center" shrinkToFit="1"/>
      <protection locked="0"/>
    </xf>
    <xf numFmtId="0" fontId="13" fillId="0" borderId="8" xfId="1" applyFont="1" applyBorder="1" applyAlignment="1" applyProtection="1">
      <alignment vertical="center" shrinkToFit="1"/>
    </xf>
    <xf numFmtId="0" fontId="25" fillId="3" borderId="14" xfId="1" applyNumberFormat="1" applyFont="1" applyFill="1" applyBorder="1" applyAlignment="1" applyProtection="1">
      <alignment horizontal="center" vertical="center" wrapText="1" shrinkToFit="1"/>
    </xf>
    <xf numFmtId="0" fontId="25" fillId="3" borderId="75" xfId="1" applyNumberFormat="1" applyFont="1" applyFill="1" applyBorder="1" applyAlignment="1" applyProtection="1">
      <alignment horizontal="center" vertical="center" wrapText="1" shrinkToFit="1"/>
    </xf>
    <xf numFmtId="0" fontId="25" fillId="3" borderId="16" xfId="1" applyNumberFormat="1" applyFont="1" applyFill="1" applyBorder="1" applyAlignment="1" applyProtection="1">
      <alignment horizontal="center" vertical="center" wrapText="1" shrinkToFit="1"/>
    </xf>
    <xf numFmtId="0" fontId="27" fillId="3" borderId="25" xfId="1" applyNumberFormat="1" applyFont="1" applyFill="1" applyBorder="1" applyAlignment="1" applyProtection="1">
      <alignment horizontal="center" vertical="center" wrapText="1" shrinkToFit="1"/>
    </xf>
    <xf numFmtId="165" fontId="9" fillId="2" borderId="51" xfId="1" applyNumberFormat="1" applyFont="1" applyFill="1" applyBorder="1" applyAlignment="1" applyProtection="1">
      <alignment horizontal="center" vertical="center" textRotation="90" wrapText="1"/>
    </xf>
    <xf numFmtId="0" fontId="13" fillId="2" borderId="39" xfId="1" applyFont="1" applyFill="1" applyBorder="1" applyAlignment="1" applyProtection="1">
      <alignment horizontal="center" vertical="center" textRotation="90"/>
    </xf>
    <xf numFmtId="165" fontId="13" fillId="2" borderId="50" xfId="1" applyNumberFormat="1" applyFont="1" applyFill="1" applyBorder="1" applyAlignment="1" applyProtection="1">
      <alignment horizontal="center" vertical="center" textRotation="90"/>
    </xf>
    <xf numFmtId="165" fontId="13" fillId="2" borderId="59" xfId="1" applyNumberFormat="1" applyFont="1" applyFill="1" applyBorder="1" applyAlignment="1" applyProtection="1">
      <alignment horizontal="center" vertical="center" textRotation="90"/>
    </xf>
    <xf numFmtId="165" fontId="13" fillId="2" borderId="27" xfId="1" applyNumberFormat="1" applyFont="1" applyFill="1" applyBorder="1" applyAlignment="1" applyProtection="1">
      <alignment horizontal="center" vertical="center" textRotation="90"/>
    </xf>
    <xf numFmtId="165" fontId="13" fillId="2" borderId="50" xfId="1" applyNumberFormat="1" applyFont="1" applyFill="1" applyBorder="1" applyAlignment="1" applyProtection="1">
      <alignment horizontal="center" vertical="center" textRotation="90" wrapText="1"/>
    </xf>
    <xf numFmtId="0" fontId="28" fillId="0" borderId="48" xfId="16" applyFont="1" applyFill="1" applyBorder="1" applyAlignment="1" applyProtection="1">
      <alignment horizontal="center" vertical="center" wrapText="1" shrinkToFit="1"/>
    </xf>
    <xf numFmtId="0" fontId="27" fillId="3" borderId="13" xfId="1" applyNumberFormat="1" applyFont="1" applyFill="1" applyBorder="1" applyAlignment="1" applyProtection="1">
      <alignment horizontal="center" vertical="center" wrapText="1" shrinkToFit="1"/>
    </xf>
    <xf numFmtId="37" fontId="13" fillId="2" borderId="73" xfId="1" applyNumberFormat="1" applyFont="1" applyFill="1" applyBorder="1" applyAlignment="1" applyProtection="1">
      <alignment horizontal="center" vertical="center" textRotation="90"/>
    </xf>
    <xf numFmtId="165" fontId="13" fillId="2" borderId="68" xfId="1" applyNumberFormat="1" applyFont="1" applyFill="1" applyBorder="1" applyAlignment="1" applyProtection="1">
      <alignment horizontal="center" vertical="center" textRotation="90"/>
    </xf>
    <xf numFmtId="0" fontId="10" fillId="0" borderId="0" xfId="1" applyFont="1" applyBorder="1" applyAlignment="1" applyProtection="1">
      <alignment vertical="center" shrinkToFit="1"/>
    </xf>
    <xf numFmtId="0" fontId="15" fillId="2" borderId="49" xfId="1" applyFont="1" applyFill="1" applyBorder="1" applyAlignment="1" applyProtection="1">
      <alignment horizontal="center" vertical="center" wrapText="1" shrinkToFit="1"/>
    </xf>
    <xf numFmtId="0" fontId="31" fillId="2" borderId="59" xfId="1" applyFont="1" applyFill="1" applyBorder="1" applyAlignment="1" applyProtection="1">
      <alignment horizontal="center" vertical="center" textRotation="90"/>
    </xf>
    <xf numFmtId="165" fontId="31" fillId="2" borderId="26" xfId="1" applyNumberFormat="1" applyFont="1" applyFill="1" applyBorder="1" applyAlignment="1" applyProtection="1">
      <alignment horizontal="center" vertical="center" textRotation="90"/>
    </xf>
    <xf numFmtId="165" fontId="31" fillId="2" borderId="59" xfId="1" applyNumberFormat="1" applyFont="1" applyFill="1" applyBorder="1" applyAlignment="1" applyProtection="1">
      <alignment horizontal="center" vertical="center" textRotation="90"/>
    </xf>
    <xf numFmtId="37" fontId="31" fillId="2" borderId="26" xfId="1" applyNumberFormat="1" applyFont="1" applyFill="1" applyBorder="1" applyAlignment="1" applyProtection="1">
      <alignment horizontal="center" vertical="center" textRotation="90"/>
    </xf>
    <xf numFmtId="0" fontId="9" fillId="0" borderId="0" xfId="1" applyFont="1" applyFill="1" applyBorder="1" applyAlignment="1" applyProtection="1">
      <alignment horizontal="center"/>
      <protection locked="0"/>
    </xf>
    <xf numFmtId="0" fontId="32" fillId="2" borderId="27" xfId="1" applyFont="1" applyFill="1" applyBorder="1" applyAlignment="1" applyProtection="1">
      <alignment horizontal="center" vertical="center" wrapText="1" shrinkToFit="1"/>
    </xf>
    <xf numFmtId="0" fontId="32" fillId="2" borderId="47" xfId="1" applyFont="1" applyFill="1" applyBorder="1" applyAlignment="1" applyProtection="1">
      <alignment horizontal="center" vertical="center" textRotation="90" wrapText="1" shrinkToFit="1"/>
    </xf>
    <xf numFmtId="14" fontId="30" fillId="3" borderId="47" xfId="1" applyNumberFormat="1" applyFont="1" applyFill="1" applyBorder="1" applyAlignment="1" applyProtection="1">
      <alignment vertical="center" shrinkToFit="1"/>
    </xf>
    <xf numFmtId="0" fontId="13" fillId="3" borderId="0" xfId="1" applyFont="1" applyFill="1" applyBorder="1" applyAlignment="1" applyProtection="1">
      <alignment vertical="center" shrinkToFit="1"/>
    </xf>
    <xf numFmtId="0" fontId="13" fillId="3" borderId="29" xfId="1" applyFont="1" applyFill="1" applyBorder="1" applyAlignment="1" applyProtection="1">
      <alignment vertical="center" shrinkToFit="1"/>
    </xf>
    <xf numFmtId="0" fontId="9" fillId="0" borderId="4" xfId="1" applyFont="1" applyBorder="1" applyProtection="1"/>
    <xf numFmtId="0" fontId="8" fillId="0" borderId="0" xfId="1" applyFont="1" applyBorder="1" applyAlignment="1" applyProtection="1">
      <alignment vertical="center" shrinkToFit="1"/>
    </xf>
    <xf numFmtId="0" fontId="9" fillId="0" borderId="0" xfId="1" applyFont="1" applyBorder="1" applyAlignment="1" applyProtection="1"/>
    <xf numFmtId="0" fontId="9" fillId="0" borderId="5" xfId="1" applyFont="1" applyBorder="1" applyProtection="1"/>
    <xf numFmtId="0" fontId="24" fillId="0" borderId="0" xfId="1" applyFont="1" applyFill="1" applyBorder="1" applyAlignment="1" applyProtection="1">
      <alignment vertical="center" shrinkToFit="1"/>
    </xf>
    <xf numFmtId="0" fontId="8" fillId="0" borderId="0" xfId="1" applyFont="1" applyBorder="1" applyProtection="1"/>
    <xf numFmtId="0" fontId="8" fillId="0" borderId="0" xfId="1" applyFont="1" applyBorder="1" applyAlignment="1" applyProtection="1">
      <alignment vertical="center" wrapText="1" shrinkToFit="1"/>
    </xf>
    <xf numFmtId="0" fontId="11" fillId="0" borderId="0" xfId="1" applyFont="1" applyBorder="1" applyAlignment="1" applyProtection="1">
      <alignment vertical="center" wrapText="1" shrinkToFit="1"/>
    </xf>
    <xf numFmtId="0" fontId="9" fillId="0" borderId="0" xfId="1" applyFont="1" applyBorder="1" applyProtection="1"/>
    <xf numFmtId="2" fontId="12" fillId="3" borderId="0" xfId="1" applyNumberFormat="1" applyFont="1" applyFill="1" applyBorder="1" applyAlignment="1" applyProtection="1">
      <alignment vertical="center" shrinkToFit="1"/>
    </xf>
    <xf numFmtId="0" fontId="14" fillId="0" borderId="0" xfId="1" applyFont="1" applyBorder="1" applyAlignment="1" applyProtection="1">
      <alignment vertical="center" shrinkToFit="1"/>
    </xf>
    <xf numFmtId="0" fontId="9" fillId="0" borderId="4" xfId="1" applyFont="1" applyBorder="1" applyAlignment="1" applyProtection="1"/>
    <xf numFmtId="0" fontId="9" fillId="0" borderId="5" xfId="1" applyFont="1" applyBorder="1" applyAlignment="1" applyProtection="1"/>
    <xf numFmtId="0" fontId="9" fillId="0" borderId="4" xfId="1" applyFont="1" applyBorder="1" applyAlignment="1" applyProtection="1">
      <alignment horizontal="center"/>
    </xf>
    <xf numFmtId="0" fontId="9" fillId="0" borderId="0" xfId="1" applyFont="1" applyBorder="1" applyAlignment="1" applyProtection="1">
      <alignment horizontal="center"/>
    </xf>
    <xf numFmtId="0" fontId="9" fillId="0" borderId="0" xfId="1" applyFont="1" applyFill="1" applyBorder="1" applyAlignment="1" applyProtection="1">
      <alignment horizontal="center"/>
    </xf>
    <xf numFmtId="0" fontId="9" fillId="0" borderId="5" xfId="1" applyFont="1" applyBorder="1" applyAlignment="1" applyProtection="1">
      <alignment horizontal="center"/>
    </xf>
    <xf numFmtId="0" fontId="27" fillId="0" borderId="11" xfId="1" applyFont="1" applyFill="1" applyBorder="1" applyAlignment="1" applyProtection="1">
      <alignment horizontal="center" vertical="center" shrinkToFit="1"/>
    </xf>
    <xf numFmtId="0" fontId="13" fillId="0" borderId="11" xfId="1" applyFont="1" applyFill="1" applyBorder="1" applyAlignment="1" applyProtection="1">
      <alignment horizontal="center" vertical="center" shrinkToFit="1"/>
    </xf>
    <xf numFmtId="0" fontId="27" fillId="0" borderId="34" xfId="1" applyFont="1" applyFill="1" applyBorder="1" applyAlignment="1" applyProtection="1">
      <alignment horizontal="center" vertical="center" shrinkToFit="1"/>
    </xf>
    <xf numFmtId="0" fontId="13" fillId="0" borderId="34" xfId="1" applyFont="1" applyFill="1" applyBorder="1" applyAlignment="1" applyProtection="1">
      <alignment horizontal="center" vertical="center" shrinkToFit="1"/>
    </xf>
    <xf numFmtId="0" fontId="9" fillId="0" borderId="4" xfId="1" applyFont="1" applyFill="1" applyBorder="1" applyProtection="1"/>
    <xf numFmtId="0" fontId="15" fillId="0" borderId="4" xfId="1" applyFont="1" applyBorder="1" applyProtection="1"/>
    <xf numFmtId="165" fontId="27" fillId="2" borderId="59" xfId="1" applyNumberFormat="1" applyFont="1" applyFill="1" applyBorder="1" applyAlignment="1" applyProtection="1">
      <alignment horizontal="center" vertical="center" textRotation="90"/>
    </xf>
    <xf numFmtId="165" fontId="26" fillId="2" borderId="59" xfId="1" applyNumberFormat="1" applyFont="1" applyFill="1" applyBorder="1" applyAlignment="1" applyProtection="1">
      <alignment horizontal="center" vertical="center" textRotation="90"/>
    </xf>
    <xf numFmtId="165" fontId="27" fillId="2" borderId="68" xfId="1" applyNumberFormat="1" applyFont="1" applyFill="1" applyBorder="1" applyAlignment="1" applyProtection="1">
      <alignment horizontal="center" vertical="center" textRotation="90"/>
    </xf>
    <xf numFmtId="165" fontId="26" fillId="2" borderId="26" xfId="1" applyNumberFormat="1" applyFont="1" applyFill="1" applyBorder="1" applyAlignment="1" applyProtection="1">
      <alignment horizontal="center" vertical="center" textRotation="90"/>
    </xf>
    <xf numFmtId="165" fontId="27" fillId="2" borderId="27" xfId="1" applyNumberFormat="1" applyFont="1" applyFill="1" applyBorder="1" applyAlignment="1" applyProtection="1">
      <alignment horizontal="center" vertical="center" textRotation="90"/>
    </xf>
    <xf numFmtId="165" fontId="27" fillId="2" borderId="50" xfId="1" applyNumberFormat="1" applyFont="1" applyFill="1" applyBorder="1" applyAlignment="1" applyProtection="1">
      <alignment horizontal="center" vertical="center" textRotation="90"/>
    </xf>
    <xf numFmtId="0" fontId="26" fillId="2" borderId="59" xfId="1" applyFont="1" applyFill="1" applyBorder="1" applyAlignment="1" applyProtection="1">
      <alignment horizontal="center" vertical="center" textRotation="90"/>
    </xf>
    <xf numFmtId="37" fontId="26" fillId="2" borderId="26" xfId="1" applyNumberFormat="1" applyFont="1" applyFill="1" applyBorder="1" applyAlignment="1" applyProtection="1">
      <alignment horizontal="center" vertical="center" textRotation="90"/>
    </xf>
    <xf numFmtId="37" fontId="27" fillId="2" borderId="73" xfId="1" applyNumberFormat="1" applyFont="1" applyFill="1" applyBorder="1" applyAlignment="1" applyProtection="1">
      <alignment horizontal="center" vertical="center" textRotation="90"/>
    </xf>
    <xf numFmtId="0" fontId="27" fillId="2" borderId="39" xfId="1" applyFont="1" applyFill="1" applyBorder="1" applyAlignment="1" applyProtection="1">
      <alignment horizontal="center" vertical="center" textRotation="90"/>
    </xf>
    <xf numFmtId="1" fontId="29" fillId="0" borderId="60" xfId="24" applyNumberFormat="1" applyFont="1" applyFill="1" applyBorder="1" applyAlignment="1" applyProtection="1">
      <alignment horizontal="center" vertical="center" shrinkToFit="1"/>
      <protection locked="0"/>
    </xf>
    <xf numFmtId="0" fontId="29" fillId="0" borderId="74" xfId="1" applyFont="1" applyBorder="1" applyAlignment="1" applyProtection="1">
      <alignment horizontal="center" vertical="center" shrinkToFit="1"/>
      <protection locked="0"/>
    </xf>
    <xf numFmtId="169" fontId="29" fillId="2" borderId="31" xfId="24" applyNumberFormat="1" applyFont="1" applyFill="1" applyBorder="1" applyAlignment="1" applyProtection="1">
      <alignment horizontal="center" vertical="center" shrinkToFit="1"/>
    </xf>
    <xf numFmtId="169" fontId="29" fillId="2" borderId="55" xfId="24" applyNumberFormat="1" applyFont="1" applyFill="1" applyBorder="1" applyAlignment="1" applyProtection="1">
      <alignment horizontal="center" vertical="center" shrinkToFit="1"/>
    </xf>
    <xf numFmtId="1" fontId="29" fillId="2" borderId="24" xfId="24" applyNumberFormat="1" applyFont="1" applyFill="1" applyBorder="1" applyAlignment="1" applyProtection="1">
      <alignment horizontal="center" vertical="center" shrinkToFit="1"/>
    </xf>
    <xf numFmtId="1" fontId="29" fillId="0" borderId="53" xfId="2" applyNumberFormat="1" applyFont="1" applyBorder="1" applyAlignment="1" applyProtection="1">
      <alignment horizontal="center" vertical="center" shrinkToFit="1"/>
      <protection locked="0"/>
    </xf>
    <xf numFmtId="1" fontId="29" fillId="0" borderId="62" xfId="2" applyNumberFormat="1" applyFont="1" applyFill="1" applyBorder="1" applyAlignment="1" applyProtection="1">
      <alignment horizontal="center" vertical="center" shrinkToFit="1"/>
      <protection locked="0"/>
    </xf>
    <xf numFmtId="1" fontId="29" fillId="0" borderId="62" xfId="2" applyNumberFormat="1" applyFont="1" applyBorder="1" applyAlignment="1" applyProtection="1">
      <alignment horizontal="center" vertical="center" shrinkToFit="1"/>
      <protection locked="0"/>
    </xf>
    <xf numFmtId="168" fontId="29" fillId="0" borderId="62" xfId="24" applyNumberFormat="1" applyFont="1" applyFill="1" applyBorder="1" applyAlignment="1" applyProtection="1">
      <alignment horizontal="center" vertical="center" shrinkToFit="1"/>
      <protection locked="0"/>
    </xf>
    <xf numFmtId="168" fontId="29" fillId="0" borderId="69" xfId="24" applyNumberFormat="1" applyFont="1" applyBorder="1" applyAlignment="1" applyProtection="1">
      <alignment horizontal="center" vertical="center" shrinkToFit="1"/>
      <protection locked="0"/>
    </xf>
    <xf numFmtId="1" fontId="29" fillId="0" borderId="25" xfId="2" applyNumberFormat="1" applyFont="1" applyFill="1" applyBorder="1" applyAlignment="1" applyProtection="1">
      <alignment horizontal="center" vertical="center" shrinkToFit="1"/>
      <protection locked="0"/>
    </xf>
    <xf numFmtId="1" fontId="29" fillId="2" borderId="25" xfId="2" applyNumberFormat="1" applyFont="1" applyFill="1" applyBorder="1" applyAlignment="1" applyProtection="1">
      <alignment horizontal="center" vertical="center" shrinkToFit="1"/>
    </xf>
    <xf numFmtId="0" fontId="29" fillId="0" borderId="56" xfId="1" applyFont="1" applyBorder="1" applyAlignment="1" applyProtection="1">
      <alignment horizontal="center" vertical="center" shrinkToFit="1"/>
      <protection locked="0"/>
    </xf>
    <xf numFmtId="1" fontId="29" fillId="2" borderId="15" xfId="24" applyNumberFormat="1" applyFont="1" applyFill="1" applyBorder="1" applyAlignment="1" applyProtection="1">
      <alignment horizontal="center" vertical="center" shrinkToFit="1"/>
    </xf>
    <xf numFmtId="1" fontId="29" fillId="0" borderId="20" xfId="2" applyNumberFormat="1" applyFont="1" applyBorder="1" applyAlignment="1" applyProtection="1">
      <alignment horizontal="center" vertical="center" shrinkToFit="1"/>
      <protection locked="0"/>
    </xf>
    <xf numFmtId="1" fontId="29" fillId="0" borderId="63" xfId="2" applyNumberFormat="1" applyFont="1" applyFill="1" applyBorder="1" applyAlignment="1" applyProtection="1">
      <alignment horizontal="center" vertical="center" shrinkToFit="1"/>
      <protection locked="0"/>
    </xf>
    <xf numFmtId="1" fontId="29" fillId="0" borderId="63" xfId="2" applyNumberFormat="1" applyFont="1" applyBorder="1" applyAlignment="1" applyProtection="1">
      <alignment horizontal="center" vertical="center" shrinkToFit="1"/>
      <protection locked="0"/>
    </xf>
    <xf numFmtId="168" fontId="29" fillId="0" borderId="63" xfId="24" applyNumberFormat="1" applyFont="1" applyFill="1" applyBorder="1" applyAlignment="1" applyProtection="1">
      <alignment horizontal="center" vertical="center" shrinkToFit="1"/>
      <protection locked="0"/>
    </xf>
    <xf numFmtId="168" fontId="29" fillId="0" borderId="70" xfId="24" applyNumberFormat="1" applyFont="1" applyBorder="1" applyAlignment="1" applyProtection="1">
      <alignment horizontal="center" vertical="center" shrinkToFit="1"/>
      <protection locked="0"/>
    </xf>
    <xf numFmtId="1" fontId="29" fillId="0" borderId="11" xfId="2" applyNumberFormat="1" applyFont="1" applyFill="1" applyBorder="1" applyAlignment="1" applyProtection="1">
      <alignment horizontal="center" vertical="center" shrinkToFit="1"/>
      <protection locked="0"/>
    </xf>
    <xf numFmtId="1" fontId="29" fillId="2" borderId="11" xfId="2" applyNumberFormat="1" applyFont="1" applyFill="1" applyBorder="1" applyAlignment="1" applyProtection="1">
      <alignment horizontal="center" vertical="center" shrinkToFit="1"/>
    </xf>
    <xf numFmtId="1" fontId="29" fillId="2" borderId="61" xfId="24" applyNumberFormat="1" applyFont="1" applyFill="1" applyBorder="1" applyAlignment="1" applyProtection="1">
      <alignment horizontal="center" vertical="center" shrinkToFit="1"/>
    </xf>
    <xf numFmtId="1" fontId="29" fillId="2" borderId="72" xfId="24" applyNumberFormat="1" applyFont="1" applyFill="1" applyBorder="1" applyAlignment="1" applyProtection="1">
      <alignment horizontal="center" vertical="center" shrinkToFit="1"/>
    </xf>
    <xf numFmtId="169" fontId="29" fillId="2" borderId="13" xfId="24" applyNumberFormat="1" applyFont="1" applyFill="1" applyBorder="1" applyAlignment="1" applyProtection="1">
      <alignment horizontal="center" vertical="center" shrinkToFit="1"/>
    </xf>
    <xf numFmtId="169" fontId="29" fillId="2" borderId="46" xfId="1" applyNumberFormat="1" applyFont="1" applyFill="1" applyBorder="1" applyAlignment="1" applyProtection="1">
      <alignment horizontal="center" vertical="center" shrinkToFit="1"/>
    </xf>
    <xf numFmtId="1" fontId="29" fillId="2" borderId="12" xfId="24" applyNumberFormat="1" applyFont="1" applyFill="1" applyBorder="1" applyAlignment="1" applyProtection="1">
      <alignment horizontal="center" vertical="center" shrinkToFit="1"/>
    </xf>
    <xf numFmtId="1" fontId="29" fillId="2" borderId="46" xfId="1" applyNumberFormat="1" applyFont="1" applyFill="1" applyBorder="1" applyAlignment="1" applyProtection="1">
      <alignment horizontal="center" vertical="center" shrinkToFit="1"/>
    </xf>
    <xf numFmtId="1" fontId="29" fillId="2" borderId="65" xfId="1" applyNumberFormat="1" applyFont="1" applyFill="1" applyBorder="1" applyAlignment="1" applyProtection="1">
      <alignment horizontal="center" vertical="center" shrinkToFit="1"/>
    </xf>
    <xf numFmtId="1" fontId="29" fillId="2" borderId="65" xfId="24" applyNumberFormat="1" applyFont="1" applyFill="1" applyBorder="1" applyAlignment="1" applyProtection="1">
      <alignment horizontal="center" vertical="center" shrinkToFit="1"/>
    </xf>
    <xf numFmtId="1" fontId="29" fillId="2" borderId="67" xfId="24" applyNumberFormat="1" applyFont="1" applyFill="1" applyBorder="1" applyAlignment="1" applyProtection="1">
      <alignment horizontal="center" vertical="center" shrinkToFit="1"/>
    </xf>
    <xf numFmtId="1" fontId="29" fillId="2" borderId="13" xfId="1" applyNumberFormat="1" applyFont="1" applyFill="1" applyBorder="1" applyAlignment="1" applyProtection="1">
      <alignment horizontal="center" vertical="center" shrinkToFit="1"/>
    </xf>
    <xf numFmtId="169" fontId="29" fillId="3" borderId="80" xfId="24" applyNumberFormat="1" applyFont="1" applyFill="1" applyBorder="1" applyAlignment="1" applyProtection="1">
      <alignment horizontal="center" vertical="center" shrinkToFit="1"/>
    </xf>
    <xf numFmtId="169" fontId="29" fillId="3" borderId="56" xfId="24" applyNumberFormat="1" applyFont="1" applyFill="1" applyBorder="1" applyAlignment="1" applyProtection="1">
      <alignment horizontal="center" vertical="center" shrinkToFit="1"/>
    </xf>
    <xf numFmtId="169" fontId="29" fillId="3" borderId="31" xfId="24" applyNumberFormat="1" applyFont="1" applyFill="1" applyBorder="1" applyAlignment="1" applyProtection="1">
      <alignment horizontal="center" vertical="center" shrinkToFit="1"/>
    </xf>
    <xf numFmtId="169" fontId="29" fillId="3" borderId="55" xfId="24" applyNumberFormat="1" applyFont="1" applyFill="1" applyBorder="1" applyAlignment="1" applyProtection="1">
      <alignment horizontal="center" vertical="center" shrinkToFit="1"/>
    </xf>
    <xf numFmtId="1" fontId="29" fillId="3" borderId="15" xfId="24" applyNumberFormat="1" applyFont="1" applyFill="1" applyBorder="1" applyAlignment="1" applyProtection="1">
      <alignment horizontal="center" vertical="center" shrinkToFit="1"/>
    </xf>
    <xf numFmtId="1" fontId="29" fillId="3" borderId="20" xfId="24" applyNumberFormat="1" applyFont="1" applyFill="1" applyBorder="1" applyAlignment="1" applyProtection="1">
      <alignment horizontal="center" vertical="center" shrinkToFit="1"/>
    </xf>
    <xf numFmtId="1" fontId="29" fillId="3" borderId="63" xfId="24" applyNumberFormat="1" applyFont="1" applyFill="1" applyBorder="1" applyAlignment="1" applyProtection="1">
      <alignment horizontal="center" vertical="center" shrinkToFit="1"/>
    </xf>
    <xf numFmtId="1" fontId="29" fillId="3" borderId="58" xfId="24" applyNumberFormat="1" applyFont="1" applyFill="1" applyBorder="1" applyAlignment="1" applyProtection="1">
      <alignment horizontal="center" vertical="center" shrinkToFit="1"/>
    </xf>
    <xf numFmtId="1" fontId="29" fillId="3" borderId="11" xfId="24" applyNumberFormat="1" applyFont="1" applyFill="1" applyBorder="1" applyAlignment="1" applyProtection="1">
      <alignment horizontal="center" vertical="center" shrinkToFit="1"/>
    </xf>
    <xf numFmtId="1" fontId="29" fillId="3" borderId="11" xfId="2" applyNumberFormat="1" applyFont="1" applyFill="1" applyBorder="1" applyAlignment="1" applyProtection="1">
      <alignment horizontal="center" vertical="center" shrinkToFit="1"/>
    </xf>
    <xf numFmtId="38" fontId="18" fillId="2" borderId="18" xfId="0" applyNumberFormat="1" applyFont="1" applyFill="1" applyBorder="1" applyAlignment="1" applyProtection="1">
      <alignment horizontal="center" vertical="center" shrinkToFit="1"/>
    </xf>
    <xf numFmtId="38" fontId="18" fillId="2" borderId="41" xfId="0" applyNumberFormat="1" applyFont="1" applyFill="1" applyBorder="1" applyAlignment="1" applyProtection="1">
      <alignment horizontal="center" vertical="center" shrinkToFit="1"/>
    </xf>
    <xf numFmtId="38" fontId="18" fillId="2" borderId="17" xfId="0" applyNumberFormat="1" applyFont="1" applyFill="1" applyBorder="1" applyAlignment="1" applyProtection="1">
      <alignment horizontal="center" vertical="center" shrinkToFit="1"/>
    </xf>
    <xf numFmtId="38" fontId="29" fillId="2" borderId="18" xfId="0" applyNumberFormat="1" applyFont="1" applyFill="1" applyBorder="1" applyAlignment="1" applyProtection="1">
      <alignment horizontal="center" vertical="center" shrinkToFit="1"/>
    </xf>
    <xf numFmtId="38" fontId="29" fillId="2" borderId="41" xfId="0" applyNumberFormat="1" applyFont="1" applyFill="1" applyBorder="1" applyAlignment="1" applyProtection="1">
      <alignment horizontal="center" vertical="center" shrinkToFit="1"/>
    </xf>
    <xf numFmtId="38" fontId="29" fillId="2" borderId="66" xfId="0" applyNumberFormat="1" applyFont="1" applyFill="1" applyBorder="1" applyAlignment="1" applyProtection="1">
      <alignment horizontal="center" vertical="center" shrinkToFit="1"/>
    </xf>
    <xf numFmtId="169" fontId="29" fillId="3" borderId="80" xfId="24" applyNumberFormat="1" applyFont="1" applyFill="1" applyBorder="1" applyAlignment="1" applyProtection="1">
      <alignment horizontal="center" vertical="center" shrinkToFit="1"/>
      <protection locked="0"/>
    </xf>
    <xf numFmtId="169" fontId="29" fillId="3" borderId="56" xfId="24" applyNumberFormat="1" applyFont="1" applyFill="1" applyBorder="1" applyAlignment="1" applyProtection="1">
      <alignment horizontal="center" vertical="center" shrinkToFit="1"/>
      <protection locked="0"/>
    </xf>
    <xf numFmtId="169" fontId="29" fillId="3" borderId="31" xfId="24" applyNumberFormat="1" applyFont="1" applyFill="1" applyBorder="1" applyAlignment="1" applyProtection="1">
      <alignment horizontal="center" vertical="center" shrinkToFit="1"/>
      <protection locked="0"/>
    </xf>
    <xf numFmtId="169" fontId="29" fillId="3" borderId="55" xfId="24" applyNumberFormat="1" applyFont="1" applyFill="1" applyBorder="1" applyAlignment="1" applyProtection="1">
      <alignment horizontal="center" vertical="center" shrinkToFit="1"/>
      <protection locked="0"/>
    </xf>
    <xf numFmtId="1" fontId="29" fillId="3" borderId="15" xfId="24" applyNumberFormat="1" applyFont="1" applyFill="1" applyBorder="1" applyAlignment="1" applyProtection="1">
      <alignment horizontal="center" vertical="center" shrinkToFit="1"/>
      <protection locked="0"/>
    </xf>
    <xf numFmtId="1" fontId="29" fillId="3" borderId="20" xfId="24" applyNumberFormat="1" applyFont="1" applyFill="1" applyBorder="1" applyAlignment="1" applyProtection="1">
      <alignment horizontal="center" vertical="center" shrinkToFit="1"/>
      <protection locked="0"/>
    </xf>
    <xf numFmtId="1" fontId="29" fillId="3" borderId="63" xfId="24" applyNumberFormat="1" applyFont="1" applyFill="1" applyBorder="1" applyAlignment="1" applyProtection="1">
      <alignment horizontal="center" vertical="center" shrinkToFit="1"/>
      <protection locked="0"/>
    </xf>
    <xf numFmtId="1" fontId="29" fillId="3" borderId="58" xfId="24" applyNumberFormat="1" applyFont="1" applyFill="1" applyBorder="1" applyAlignment="1" applyProtection="1">
      <alignment horizontal="center" vertical="center" shrinkToFit="1"/>
      <protection locked="0"/>
    </xf>
    <xf numFmtId="1" fontId="29" fillId="3" borderId="11" xfId="24" applyNumberFormat="1" applyFont="1" applyFill="1" applyBorder="1" applyAlignment="1" applyProtection="1">
      <alignment horizontal="center" vertical="center" shrinkToFit="1"/>
      <protection locked="0"/>
    </xf>
    <xf numFmtId="1" fontId="29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27" fillId="3" borderId="25" xfId="1" applyNumberFormat="1" applyFont="1" applyFill="1" applyBorder="1" applyAlignment="1" applyProtection="1">
      <alignment horizontal="center" vertical="center" wrapText="1" shrinkToFit="1"/>
      <protection locked="0"/>
    </xf>
    <xf numFmtId="1" fontId="29" fillId="0" borderId="60" xfId="24" applyNumberFormat="1" applyFont="1" applyFill="1" applyBorder="1" applyAlignment="1" applyProtection="1">
      <alignment horizontal="center" vertical="center" shrinkToFit="1"/>
    </xf>
    <xf numFmtId="0" fontId="29" fillId="0" borderId="74" xfId="1" applyFont="1" applyBorder="1" applyAlignment="1" applyProtection="1">
      <alignment horizontal="center" vertical="center" shrinkToFit="1"/>
    </xf>
    <xf numFmtId="1" fontId="29" fillId="0" borderId="53" xfId="2" applyNumberFormat="1" applyFont="1" applyBorder="1" applyAlignment="1" applyProtection="1">
      <alignment horizontal="center" vertical="center" shrinkToFit="1"/>
    </xf>
    <xf numFmtId="1" fontId="29" fillId="0" borderId="62" xfId="2" applyNumberFormat="1" applyFont="1" applyFill="1" applyBorder="1" applyAlignment="1" applyProtection="1">
      <alignment horizontal="center" vertical="center" shrinkToFit="1"/>
    </xf>
    <xf numFmtId="1" fontId="29" fillId="0" borderId="62" xfId="2" applyNumberFormat="1" applyFont="1" applyBorder="1" applyAlignment="1" applyProtection="1">
      <alignment horizontal="center" vertical="center" shrinkToFit="1"/>
    </xf>
    <xf numFmtId="1" fontId="29" fillId="0" borderId="25" xfId="2" applyNumberFormat="1" applyFont="1" applyFill="1" applyBorder="1" applyAlignment="1" applyProtection="1">
      <alignment horizontal="center" vertical="center" shrinkToFit="1"/>
    </xf>
    <xf numFmtId="0" fontId="29" fillId="0" borderId="56" xfId="1" applyFont="1" applyBorder="1" applyAlignment="1" applyProtection="1">
      <alignment horizontal="center" vertical="center" shrinkToFit="1"/>
    </xf>
    <xf numFmtId="1" fontId="29" fillId="0" borderId="20" xfId="2" applyNumberFormat="1" applyFont="1" applyBorder="1" applyAlignment="1" applyProtection="1">
      <alignment horizontal="center" vertical="center" shrinkToFit="1"/>
    </xf>
    <xf numFmtId="1" fontId="29" fillId="0" borderId="63" xfId="2" applyNumberFormat="1" applyFont="1" applyFill="1" applyBorder="1" applyAlignment="1" applyProtection="1">
      <alignment horizontal="center" vertical="center" shrinkToFit="1"/>
    </xf>
    <xf numFmtId="1" fontId="29" fillId="0" borderId="63" xfId="2" applyNumberFormat="1" applyFont="1" applyBorder="1" applyAlignment="1" applyProtection="1">
      <alignment horizontal="center" vertical="center" shrinkToFit="1"/>
    </xf>
    <xf numFmtId="1" fontId="29" fillId="0" borderId="11" xfId="2" applyNumberFormat="1" applyFont="1" applyFill="1" applyBorder="1" applyAlignment="1" applyProtection="1">
      <alignment horizontal="center" vertical="center" shrinkToFit="1"/>
    </xf>
    <xf numFmtId="1" fontId="29" fillId="0" borderId="54" xfId="2" applyNumberFormat="1" applyFont="1" applyBorder="1" applyAlignment="1" applyProtection="1">
      <alignment horizontal="center" vertical="center" shrinkToFit="1"/>
    </xf>
    <xf numFmtId="1" fontId="29" fillId="0" borderId="64" xfId="2" applyNumberFormat="1" applyFont="1" applyFill="1" applyBorder="1" applyAlignment="1" applyProtection="1">
      <alignment horizontal="center" vertical="center" shrinkToFit="1"/>
    </xf>
    <xf numFmtId="1" fontId="29" fillId="0" borderId="64" xfId="2" applyNumberFormat="1" applyFont="1" applyBorder="1" applyAlignment="1" applyProtection="1">
      <alignment horizontal="center" vertical="center" shrinkToFit="1"/>
    </xf>
    <xf numFmtId="1" fontId="29" fillId="0" borderId="57" xfId="24" applyNumberFormat="1" applyFont="1" applyFill="1" applyBorder="1" applyAlignment="1" applyProtection="1">
      <alignment horizontal="center" vertical="center" shrinkToFit="1"/>
    </xf>
    <xf numFmtId="168" fontId="29" fillId="0" borderId="64" xfId="24" applyNumberFormat="1" applyFont="1" applyFill="1" applyBorder="1" applyAlignment="1" applyProtection="1">
      <alignment horizontal="center" vertical="center" shrinkToFit="1"/>
    </xf>
    <xf numFmtId="168" fontId="29" fillId="0" borderId="71" xfId="24" applyNumberFormat="1" applyFont="1" applyBorder="1" applyAlignment="1" applyProtection="1">
      <alignment horizontal="center" vertical="center" shrinkToFit="1"/>
    </xf>
    <xf numFmtId="0" fontId="13" fillId="0" borderId="8" xfId="1" applyFont="1" applyBorder="1" applyAlignment="1" applyProtection="1">
      <alignment vertical="center" shrinkToFit="1"/>
      <protection locked="0"/>
    </xf>
    <xf numFmtId="168" fontId="29" fillId="0" borderId="63" xfId="24" applyNumberFormat="1" applyFont="1" applyFill="1" applyBorder="1" applyAlignment="1" applyProtection="1">
      <alignment horizontal="center" vertical="center" shrinkToFit="1"/>
    </xf>
    <xf numFmtId="168" fontId="29" fillId="0" borderId="70" xfId="24" applyNumberFormat="1" applyFont="1" applyBorder="1" applyAlignment="1" applyProtection="1">
      <alignment horizontal="center" vertical="center" shrinkToFit="1"/>
    </xf>
    <xf numFmtId="0" fontId="29" fillId="0" borderId="72" xfId="1" applyFont="1" applyBorder="1" applyAlignment="1" applyProtection="1">
      <alignment horizontal="center" vertical="center" shrinkToFit="1"/>
    </xf>
    <xf numFmtId="0" fontId="13" fillId="0" borderId="34" xfId="16" applyFont="1" applyBorder="1" applyAlignment="1" applyProtection="1">
      <alignment vertical="center" textRotation="90" shrinkToFit="1"/>
    </xf>
    <xf numFmtId="0" fontId="13" fillId="0" borderId="25" xfId="16" applyFont="1" applyBorder="1" applyAlignment="1" applyProtection="1">
      <alignment vertical="center" textRotation="90" shrinkToFit="1"/>
    </xf>
    <xf numFmtId="0" fontId="27" fillId="2" borderId="49" xfId="1" applyFont="1" applyFill="1" applyBorder="1" applyAlignment="1" applyProtection="1">
      <alignment horizontal="center" vertical="center" textRotation="90" wrapText="1" shrinkToFit="1"/>
    </xf>
    <xf numFmtId="167" fontId="27" fillId="0" borderId="33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32" xfId="1" applyNumberFormat="1" applyFont="1" applyFill="1" applyBorder="1" applyAlignment="1" applyProtection="1">
      <alignment horizontal="left" shrinkToFit="1"/>
    </xf>
    <xf numFmtId="1" fontId="13" fillId="0" borderId="32" xfId="1" applyNumberFormat="1" applyFont="1" applyFill="1" applyBorder="1" applyAlignment="1" applyProtection="1">
      <alignment horizontal="right" vertical="center" shrinkToFit="1"/>
    </xf>
    <xf numFmtId="0" fontId="17" fillId="0" borderId="8" xfId="1" applyFont="1" applyBorder="1" applyAlignment="1" applyProtection="1">
      <alignment horizontal="left" vertical="center"/>
    </xf>
    <xf numFmtId="167" fontId="13" fillId="0" borderId="8" xfId="1" applyNumberFormat="1" applyFont="1" applyFill="1" applyBorder="1" applyAlignment="1" applyProtection="1">
      <alignment horizontal="right" vertical="center" shrinkToFit="1"/>
    </xf>
    <xf numFmtId="0" fontId="13" fillId="0" borderId="8" xfId="1" applyFont="1" applyBorder="1" applyAlignment="1" applyProtection="1">
      <alignment horizontal="left" vertical="center" shrinkToFit="1"/>
    </xf>
    <xf numFmtId="0" fontId="13" fillId="0" borderId="8" xfId="1" applyFont="1" applyBorder="1" applyAlignment="1" applyProtection="1">
      <alignment horizontal="right" vertical="center" shrinkToFit="1"/>
    </xf>
    <xf numFmtId="0" fontId="8" fillId="2" borderId="76" xfId="1" applyFont="1" applyFill="1" applyBorder="1" applyAlignment="1" applyProtection="1">
      <alignment horizontal="center" vertical="center" wrapText="1" shrinkToFit="1"/>
    </xf>
    <xf numFmtId="0" fontId="8" fillId="2" borderId="10" xfId="1" applyFont="1" applyFill="1" applyBorder="1" applyAlignment="1" applyProtection="1">
      <alignment horizontal="center" vertical="center" wrapText="1" shrinkToFit="1"/>
    </xf>
    <xf numFmtId="0" fontId="8" fillId="2" borderId="20" xfId="1" applyFont="1" applyFill="1" applyBorder="1" applyAlignment="1" applyProtection="1">
      <alignment horizontal="center" vertical="center" wrapText="1" shrinkToFit="1"/>
    </xf>
    <xf numFmtId="0" fontId="8" fillId="2" borderId="6" xfId="1" applyFont="1" applyFill="1" applyBorder="1" applyAlignment="1" applyProtection="1">
      <alignment horizontal="center" vertical="center" wrapText="1" shrinkToFit="1"/>
    </xf>
    <xf numFmtId="38" fontId="21" fillId="2" borderId="45" xfId="0" applyNumberFormat="1" applyFont="1" applyFill="1" applyBorder="1" applyAlignment="1" applyProtection="1">
      <alignment horizontal="center" vertical="center" shrinkToFit="1"/>
    </xf>
    <xf numFmtId="38" fontId="21" fillId="2" borderId="40" xfId="0" applyNumberFormat="1" applyFont="1" applyFill="1" applyBorder="1" applyAlignment="1" applyProtection="1">
      <alignment horizontal="center" vertical="center" shrinkToFit="1"/>
    </xf>
    <xf numFmtId="38" fontId="20" fillId="2" borderId="41" xfId="0" applyNumberFormat="1" applyFont="1" applyFill="1" applyBorder="1" applyAlignment="1" applyProtection="1">
      <alignment horizontal="center" vertical="center" shrinkToFit="1"/>
    </xf>
    <xf numFmtId="38" fontId="19" fillId="2" borderId="44" xfId="0" applyNumberFormat="1" applyFont="1" applyFill="1" applyBorder="1" applyAlignment="1" applyProtection="1">
      <alignment horizontal="center" vertical="center" shrinkToFit="1"/>
    </xf>
    <xf numFmtId="38" fontId="19" fillId="2" borderId="40" xfId="0" applyNumberFormat="1" applyFont="1" applyFill="1" applyBorder="1" applyAlignment="1" applyProtection="1">
      <alignment horizontal="center" vertical="center" shrinkToFit="1"/>
    </xf>
    <xf numFmtId="0" fontId="8" fillId="2" borderId="41" xfId="1" applyFont="1" applyFill="1" applyBorder="1" applyAlignment="1" applyProtection="1">
      <alignment horizontal="center" vertical="center" shrinkToFit="1"/>
    </xf>
    <xf numFmtId="0" fontId="8" fillId="2" borderId="42" xfId="1" applyFont="1" applyFill="1" applyBorder="1" applyAlignment="1" applyProtection="1">
      <alignment horizontal="center" vertical="center" shrinkToFit="1"/>
    </xf>
    <xf numFmtId="0" fontId="22" fillId="2" borderId="51" xfId="1" applyFont="1" applyFill="1" applyBorder="1" applyAlignment="1" applyProtection="1">
      <alignment horizontal="center" vertical="center"/>
    </xf>
    <xf numFmtId="0" fontId="22" fillId="2" borderId="47" xfId="1" applyFont="1" applyFill="1" applyBorder="1" applyAlignment="1" applyProtection="1">
      <alignment horizontal="center" vertical="center"/>
    </xf>
    <xf numFmtId="0" fontId="22" fillId="2" borderId="52" xfId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17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5" xfId="1" applyNumberFormat="1" applyFont="1" applyBorder="1" applyAlignment="1" applyProtection="1">
      <alignment horizontal="center" vertical="center"/>
      <protection locked="0"/>
    </xf>
    <xf numFmtId="0" fontId="8" fillId="0" borderId="36" xfId="1" applyNumberFormat="1" applyFont="1" applyBorder="1" applyAlignment="1" applyProtection="1">
      <alignment horizontal="center" vertical="center"/>
      <protection locked="0"/>
    </xf>
    <xf numFmtId="0" fontId="8" fillId="0" borderId="43" xfId="1" applyNumberFormat="1" applyFont="1" applyBorder="1" applyAlignment="1" applyProtection="1">
      <alignment horizontal="center" vertical="center"/>
      <protection locked="0"/>
    </xf>
    <xf numFmtId="0" fontId="8" fillId="0" borderId="37" xfId="1" applyNumberFormat="1" applyFont="1" applyBorder="1" applyAlignment="1" applyProtection="1">
      <alignment horizontal="center" vertical="center"/>
      <protection locked="0"/>
    </xf>
    <xf numFmtId="0" fontId="8" fillId="0" borderId="38" xfId="1" applyNumberFormat="1" applyFont="1" applyBorder="1" applyAlignment="1" applyProtection="1">
      <alignment horizontal="center" vertical="center"/>
      <protection locked="0"/>
    </xf>
    <xf numFmtId="0" fontId="8" fillId="0" borderId="23" xfId="1" applyNumberFormat="1" applyFont="1" applyBorder="1" applyAlignment="1" applyProtection="1">
      <alignment horizontal="center" vertical="center"/>
      <protection locked="0"/>
    </xf>
    <xf numFmtId="0" fontId="13" fillId="2" borderId="11" xfId="1" applyFont="1" applyFill="1" applyBorder="1" applyAlignment="1" applyProtection="1">
      <alignment horizontal="center" vertical="center"/>
    </xf>
    <xf numFmtId="0" fontId="16" fillId="2" borderId="51" xfId="1" applyFont="1" applyFill="1" applyBorder="1" applyAlignment="1" applyProtection="1">
      <alignment horizontal="center" vertical="center"/>
    </xf>
    <xf numFmtId="0" fontId="16" fillId="2" borderId="47" xfId="1" applyFont="1" applyFill="1" applyBorder="1" applyAlignment="1" applyProtection="1">
      <alignment horizontal="center" vertical="center"/>
    </xf>
    <xf numFmtId="0" fontId="16" fillId="2" borderId="52" xfId="1" applyFont="1" applyFill="1" applyBorder="1" applyAlignment="1" applyProtection="1">
      <alignment horizontal="center" vertical="center"/>
    </xf>
    <xf numFmtId="0" fontId="23" fillId="2" borderId="51" xfId="1" applyFont="1" applyFill="1" applyBorder="1" applyAlignment="1" applyProtection="1">
      <alignment horizontal="center" vertical="center"/>
    </xf>
    <xf numFmtId="0" fontId="23" fillId="2" borderId="47" xfId="1" applyFont="1" applyFill="1" applyBorder="1" applyAlignment="1" applyProtection="1">
      <alignment horizontal="center" vertical="center"/>
    </xf>
    <xf numFmtId="0" fontId="23" fillId="2" borderId="52" xfId="1" applyFont="1" applyFill="1" applyBorder="1" applyAlignment="1" applyProtection="1">
      <alignment horizontal="center" vertical="center"/>
    </xf>
    <xf numFmtId="0" fontId="30" fillId="2" borderId="12" xfId="1" applyFont="1" applyFill="1" applyBorder="1" applyAlignment="1" applyProtection="1">
      <alignment horizontal="center" vertical="center" shrinkToFit="1"/>
    </xf>
    <xf numFmtId="0" fontId="30" fillId="2" borderId="30" xfId="1" applyFont="1" applyFill="1" applyBorder="1" applyAlignment="1" applyProtection="1">
      <alignment horizontal="center" vertical="center" shrinkToFit="1"/>
    </xf>
    <xf numFmtId="0" fontId="30" fillId="2" borderId="13" xfId="1" applyFont="1" applyFill="1" applyBorder="1" applyAlignment="1" applyProtection="1">
      <alignment horizontal="center" vertical="center" shrinkToFit="1"/>
    </xf>
    <xf numFmtId="0" fontId="30" fillId="2" borderId="14" xfId="1" applyFont="1" applyFill="1" applyBorder="1" applyAlignment="1" applyProtection="1">
      <alignment horizontal="center" vertical="center" shrinkToFit="1"/>
    </xf>
    <xf numFmtId="0" fontId="27" fillId="2" borderId="20" xfId="1" applyNumberFormat="1" applyFont="1" applyFill="1" applyBorder="1" applyAlignment="1" applyProtection="1">
      <alignment horizontal="center" vertical="center" shrinkToFit="1"/>
      <protection locked="0"/>
    </xf>
    <xf numFmtId="0" fontId="27" fillId="2" borderId="22" xfId="1" applyNumberFormat="1" applyFont="1" applyFill="1" applyBorder="1" applyAlignment="1" applyProtection="1">
      <alignment horizontal="center" vertical="center" shrinkToFit="1"/>
      <protection locked="0"/>
    </xf>
    <xf numFmtId="0" fontId="13" fillId="3" borderId="28" xfId="1" applyFont="1" applyFill="1" applyBorder="1" applyAlignment="1" applyProtection="1">
      <alignment horizontal="left" vertical="center" shrinkToFit="1"/>
    </xf>
    <xf numFmtId="0" fontId="13" fillId="3" borderId="0" xfId="1" applyFont="1" applyFill="1" applyBorder="1" applyAlignment="1" applyProtection="1">
      <alignment horizontal="left" vertical="center" shrinkToFit="1"/>
    </xf>
    <xf numFmtId="0" fontId="27" fillId="2" borderId="11" xfId="1" applyNumberFormat="1" applyFont="1" applyFill="1" applyBorder="1" applyAlignment="1" applyProtection="1">
      <alignment horizontal="center" vertical="center" shrinkToFit="1"/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4" fillId="0" borderId="0" xfId="1" applyFont="1" applyBorder="1" applyAlignment="1" applyProtection="1">
      <alignment horizontal="center" vertical="center" shrinkToFit="1"/>
    </xf>
    <xf numFmtId="0" fontId="30" fillId="2" borderId="12" xfId="1" applyNumberFormat="1" applyFont="1" applyFill="1" applyBorder="1" applyAlignment="1" applyProtection="1">
      <alignment horizontal="center" vertical="center" shrinkToFit="1"/>
    </xf>
    <xf numFmtId="0" fontId="30" fillId="2" borderId="13" xfId="1" applyNumberFormat="1" applyFont="1" applyFill="1" applyBorder="1" applyAlignment="1" applyProtection="1">
      <alignment horizontal="center" vertical="center" shrinkToFit="1"/>
    </xf>
    <xf numFmtId="0" fontId="30" fillId="2" borderId="14" xfId="1" applyNumberFormat="1" applyFont="1" applyFill="1" applyBorder="1" applyAlignment="1" applyProtection="1">
      <alignment horizontal="center" vertical="center" shrinkToFit="1"/>
    </xf>
    <xf numFmtId="0" fontId="30" fillId="2" borderId="15" xfId="1" applyNumberFormat="1" applyFont="1" applyFill="1" applyBorder="1" applyAlignment="1" applyProtection="1">
      <alignment horizontal="center" vertical="center" shrinkToFit="1"/>
    </xf>
    <xf numFmtId="0" fontId="30" fillId="2" borderId="11" xfId="1" applyNumberFormat="1" applyFont="1" applyFill="1" applyBorder="1" applyAlignment="1" applyProtection="1">
      <alignment horizontal="center" vertical="center" shrinkToFit="1"/>
    </xf>
    <xf numFmtId="0" fontId="30" fillId="2" borderId="16" xfId="1" applyNumberFormat="1" applyFont="1" applyFill="1" applyBorder="1" applyAlignment="1" applyProtection="1">
      <alignment horizontal="center" vertical="center" shrinkToFit="1"/>
    </xf>
    <xf numFmtId="0" fontId="8" fillId="0" borderId="13" xfId="16" applyFont="1" applyBorder="1" applyAlignment="1">
      <alignment horizontal="center" vertical="center" textRotation="90" wrapText="1" shrinkToFit="1"/>
    </xf>
    <xf numFmtId="0" fontId="8" fillId="0" borderId="11" xfId="16" applyFont="1" applyBorder="1" applyAlignment="1">
      <alignment horizontal="center" vertical="center" textRotation="90" wrapText="1" shrinkToFit="1"/>
    </xf>
    <xf numFmtId="0" fontId="27" fillId="2" borderId="11" xfId="1" applyNumberFormat="1" applyFont="1" applyFill="1" applyBorder="1" applyAlignment="1" applyProtection="1">
      <alignment horizontal="center" vertical="center" shrinkToFit="1"/>
    </xf>
    <xf numFmtId="0" fontId="30" fillId="2" borderId="83" xfId="1" applyNumberFormat="1" applyFont="1" applyFill="1" applyBorder="1" applyAlignment="1" applyProtection="1">
      <alignment horizontal="center" vertical="center" shrinkToFit="1"/>
    </xf>
    <xf numFmtId="0" fontId="30" fillId="2" borderId="32" xfId="1" applyNumberFormat="1" applyFont="1" applyFill="1" applyBorder="1" applyAlignment="1" applyProtection="1">
      <alignment horizontal="center" vertical="center" shrinkToFit="1"/>
    </xf>
    <xf numFmtId="0" fontId="30" fillId="2" borderId="84" xfId="1" applyNumberFormat="1" applyFont="1" applyFill="1" applyBorder="1" applyAlignment="1" applyProtection="1">
      <alignment horizontal="center" vertical="center" shrinkToFit="1"/>
    </xf>
    <xf numFmtId="0" fontId="30" fillId="2" borderId="81" xfId="1" applyNumberFormat="1" applyFont="1" applyFill="1" applyBorder="1" applyAlignment="1" applyProtection="1">
      <alignment horizontal="center" vertical="center" shrinkToFit="1"/>
    </xf>
    <xf numFmtId="0" fontId="30" fillId="2" borderId="0" xfId="1" applyNumberFormat="1" applyFont="1" applyFill="1" applyBorder="1" applyAlignment="1" applyProtection="1">
      <alignment horizontal="center" vertical="center" shrinkToFit="1"/>
    </xf>
    <xf numFmtId="0" fontId="30" fillId="2" borderId="82" xfId="1" applyNumberFormat="1" applyFont="1" applyFill="1" applyBorder="1" applyAlignment="1" applyProtection="1">
      <alignment horizontal="center" vertical="center" shrinkToFit="1"/>
    </xf>
    <xf numFmtId="0" fontId="30" fillId="2" borderId="60" xfId="1" applyNumberFormat="1" applyFont="1" applyFill="1" applyBorder="1" applyAlignment="1" applyProtection="1">
      <alignment horizontal="center" vertical="center" shrinkToFit="1"/>
    </xf>
    <xf numFmtId="0" fontId="30" fillId="2" borderId="55" xfId="1" applyNumberFormat="1" applyFont="1" applyFill="1" applyBorder="1" applyAlignment="1" applyProtection="1">
      <alignment horizontal="center" vertical="center" shrinkToFit="1"/>
    </xf>
    <xf numFmtId="0" fontId="30" fillId="2" borderId="79" xfId="1" applyNumberFormat="1" applyFont="1" applyFill="1" applyBorder="1" applyAlignment="1" applyProtection="1">
      <alignment horizontal="center" vertical="center" shrinkToFit="1"/>
    </xf>
    <xf numFmtId="0" fontId="8" fillId="0" borderId="35" xfId="1" applyNumberFormat="1" applyFont="1" applyFill="1" applyBorder="1" applyAlignment="1" applyProtection="1">
      <alignment horizontal="center" vertical="center" shrinkToFit="1"/>
    </xf>
    <xf numFmtId="0" fontId="8" fillId="0" borderId="36" xfId="1" applyNumberFormat="1" applyFont="1" applyFill="1" applyBorder="1" applyAlignment="1" applyProtection="1">
      <alignment horizontal="center" vertical="center" shrinkToFit="1"/>
    </xf>
    <xf numFmtId="0" fontId="8" fillId="0" borderId="43" xfId="1" applyNumberFormat="1" applyFont="1" applyFill="1" applyBorder="1" applyAlignment="1" applyProtection="1">
      <alignment horizontal="center" vertical="center" shrinkToFit="1"/>
    </xf>
    <xf numFmtId="0" fontId="8" fillId="0" borderId="81" xfId="1" applyNumberFormat="1" applyFont="1" applyFill="1" applyBorder="1" applyAlignment="1" applyProtection="1">
      <alignment horizontal="center" vertical="center" shrinkToFit="1"/>
    </xf>
    <xf numFmtId="0" fontId="8" fillId="0" borderId="0" xfId="1" applyNumberFormat="1" applyFont="1" applyFill="1" applyBorder="1" applyAlignment="1" applyProtection="1">
      <alignment horizontal="center" vertical="center" shrinkToFit="1"/>
    </xf>
    <xf numFmtId="0" fontId="8" fillId="0" borderId="82" xfId="1" applyNumberFormat="1" applyFont="1" applyFill="1" applyBorder="1" applyAlignment="1" applyProtection="1">
      <alignment horizontal="center" vertical="center" shrinkToFit="1"/>
    </xf>
    <xf numFmtId="0" fontId="8" fillId="0" borderId="37" xfId="1" applyNumberFormat="1" applyFont="1" applyFill="1" applyBorder="1" applyAlignment="1" applyProtection="1">
      <alignment horizontal="center" vertical="center" shrinkToFit="1"/>
    </xf>
    <xf numFmtId="0" fontId="8" fillId="0" borderId="38" xfId="1" applyNumberFormat="1" applyFont="1" applyFill="1" applyBorder="1" applyAlignment="1" applyProtection="1">
      <alignment horizontal="center" vertical="center" shrinkToFit="1"/>
    </xf>
    <xf numFmtId="0" fontId="8" fillId="0" borderId="23" xfId="1" applyNumberFormat="1" applyFont="1" applyFill="1" applyBorder="1" applyAlignment="1" applyProtection="1">
      <alignment horizontal="center" vertical="center" shrinkToFit="1"/>
    </xf>
    <xf numFmtId="0" fontId="9" fillId="0" borderId="1" xfId="1" applyFont="1" applyBorder="1" applyAlignment="1" applyProtection="1">
      <alignment horizontal="center"/>
    </xf>
    <xf numFmtId="0" fontId="9" fillId="0" borderId="2" xfId="1" applyFont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</xf>
    <xf numFmtId="0" fontId="8" fillId="2" borderId="32" xfId="1" applyFont="1" applyFill="1" applyBorder="1" applyAlignment="1" applyProtection="1">
      <alignment horizontal="center" vertical="center" wrapText="1" shrinkToFit="1"/>
    </xf>
    <xf numFmtId="0" fontId="8" fillId="2" borderId="21" xfId="1" applyFont="1" applyFill="1" applyBorder="1" applyAlignment="1" applyProtection="1">
      <alignment horizontal="center" vertical="center" wrapText="1" shrinkToFit="1"/>
    </xf>
    <xf numFmtId="0" fontId="8" fillId="0" borderId="37" xfId="1" applyNumberFormat="1" applyFont="1" applyBorder="1" applyAlignment="1" applyProtection="1">
      <alignment horizontal="center" vertical="center"/>
    </xf>
    <xf numFmtId="0" fontId="8" fillId="0" borderId="38" xfId="1" applyNumberFormat="1" applyFont="1" applyBorder="1" applyAlignment="1" applyProtection="1">
      <alignment horizontal="center" vertical="center"/>
    </xf>
    <xf numFmtId="0" fontId="8" fillId="0" borderId="23" xfId="1" applyNumberFormat="1" applyFont="1" applyBorder="1" applyAlignment="1" applyProtection="1">
      <alignment horizontal="center" vertical="center"/>
    </xf>
    <xf numFmtId="0" fontId="8" fillId="0" borderId="35" xfId="1" applyNumberFormat="1" applyFont="1" applyBorder="1" applyAlignment="1" applyProtection="1">
      <alignment horizontal="center" vertical="center"/>
    </xf>
    <xf numFmtId="0" fontId="8" fillId="0" borderId="36" xfId="1" applyNumberFormat="1" applyFont="1" applyBorder="1" applyAlignment="1" applyProtection="1">
      <alignment horizontal="center" vertical="center"/>
    </xf>
    <xf numFmtId="0" fontId="8" fillId="0" borderId="43" xfId="1" applyNumberFormat="1" applyFont="1" applyBorder="1" applyAlignment="1" applyProtection="1">
      <alignment horizontal="center" vertical="center"/>
    </xf>
    <xf numFmtId="0" fontId="27" fillId="2" borderId="20" xfId="1" applyNumberFormat="1" applyFont="1" applyFill="1" applyBorder="1" applyAlignment="1" applyProtection="1">
      <alignment horizontal="center" vertical="center" shrinkToFit="1"/>
    </xf>
    <xf numFmtId="0" fontId="27" fillId="2" borderId="22" xfId="1" applyNumberFormat="1" applyFont="1" applyFill="1" applyBorder="1" applyAlignment="1" applyProtection="1">
      <alignment horizontal="center" vertical="center" shrinkToFit="1"/>
    </xf>
    <xf numFmtId="0" fontId="8" fillId="0" borderId="18" xfId="16" applyFont="1" applyBorder="1" applyAlignment="1">
      <alignment horizontal="center" vertical="center" textRotation="90" wrapText="1" shrinkToFit="1"/>
    </xf>
    <xf numFmtId="0" fontId="8" fillId="2" borderId="44" xfId="1" applyFont="1" applyFill="1" applyBorder="1" applyAlignment="1" applyProtection="1">
      <alignment horizontal="center" vertical="center" shrinkToFit="1"/>
    </xf>
    <xf numFmtId="0" fontId="17" fillId="0" borderId="8" xfId="1" applyFont="1" applyBorder="1" applyAlignment="1" applyProtection="1">
      <alignment horizontal="left"/>
    </xf>
    <xf numFmtId="167" fontId="13" fillId="0" borderId="8" xfId="1" applyNumberFormat="1" applyFont="1" applyFill="1" applyBorder="1" applyAlignment="1" applyProtection="1">
      <alignment horizontal="right" shrinkToFit="1"/>
    </xf>
    <xf numFmtId="0" fontId="13" fillId="0" borderId="8" xfId="1" applyFont="1" applyBorder="1" applyAlignment="1" applyProtection="1">
      <alignment horizontal="left" shrinkToFit="1"/>
    </xf>
    <xf numFmtId="0" fontId="13" fillId="0" borderId="8" xfId="1" applyFont="1" applyBorder="1" applyAlignment="1" applyProtection="1">
      <alignment horizontal="right" shrinkToFit="1"/>
    </xf>
    <xf numFmtId="0" fontId="33" fillId="2" borderId="11" xfId="1" applyFont="1" applyFill="1" applyBorder="1" applyAlignment="1" applyProtection="1">
      <alignment horizontal="center" vertical="center"/>
    </xf>
    <xf numFmtId="0" fontId="8" fillId="0" borderId="35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6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3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7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8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23" xfId="1" applyNumberFormat="1" applyFont="1" applyFill="1" applyBorder="1" applyAlignment="1" applyProtection="1">
      <alignment horizontal="center" vertical="center" shrinkToFit="1"/>
      <protection locked="0"/>
    </xf>
    <xf numFmtId="0" fontId="27" fillId="2" borderId="20" xfId="1" applyNumberFormat="1" applyFont="1" applyFill="1" applyBorder="1" applyAlignment="1" applyProtection="1">
      <alignment horizontal="center" vertical="center" shrinkToFit="1"/>
      <protection locked="0" hidden="1"/>
    </xf>
    <xf numFmtId="0" fontId="27" fillId="2" borderId="22" xfId="1" applyNumberFormat="1" applyFont="1" applyFill="1" applyBorder="1" applyAlignment="1" applyProtection="1">
      <alignment horizontal="center" vertical="center" shrinkToFit="1"/>
      <protection locked="0" hidden="1"/>
    </xf>
    <xf numFmtId="0" fontId="30" fillId="2" borderId="61" xfId="1" applyNumberFormat="1" applyFont="1" applyFill="1" applyBorder="1" applyAlignment="1" applyProtection="1">
      <alignment horizontal="center" vertical="center" shrinkToFit="1"/>
    </xf>
    <xf numFmtId="0" fontId="30" fillId="2" borderId="77" xfId="1" applyNumberFormat="1" applyFont="1" applyFill="1" applyBorder="1" applyAlignment="1" applyProtection="1">
      <alignment horizontal="center" vertical="center" shrinkToFit="1"/>
    </xf>
    <xf numFmtId="0" fontId="30" fillId="2" borderId="78" xfId="1" applyNumberFormat="1" applyFont="1" applyFill="1" applyBorder="1" applyAlignment="1" applyProtection="1">
      <alignment horizontal="center" vertical="center" shrinkToFit="1"/>
    </xf>
    <xf numFmtId="0" fontId="8" fillId="3" borderId="35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36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43" xfId="1" applyNumberFormat="1" applyFont="1" applyFill="1" applyBorder="1" applyAlignment="1" applyProtection="1">
      <alignment horizontal="center" vertical="center" shrinkToFit="1"/>
      <protection locked="0"/>
    </xf>
    <xf numFmtId="1" fontId="29" fillId="0" borderId="85" xfId="2" applyNumberFormat="1" applyFont="1" applyFill="1" applyBorder="1" applyAlignment="1" applyProtection="1">
      <alignment horizontal="center" vertical="center" shrinkToFit="1"/>
      <protection locked="0"/>
    </xf>
    <xf numFmtId="1" fontId="29" fillId="0" borderId="86" xfId="2" applyNumberFormat="1" applyFont="1" applyFill="1" applyBorder="1" applyAlignment="1" applyProtection="1">
      <alignment horizontal="center" vertical="center" shrinkToFit="1"/>
      <protection locked="0"/>
    </xf>
    <xf numFmtId="0" fontId="25" fillId="3" borderId="13" xfId="1" applyNumberFormat="1" applyFont="1" applyFill="1" applyBorder="1" applyAlignment="1" applyProtection="1">
      <alignment horizontal="center" vertical="center" wrapText="1" shrinkToFit="1"/>
    </xf>
    <xf numFmtId="0" fontId="25" fillId="3" borderId="25" xfId="1" applyNumberFormat="1" applyFont="1" applyFill="1" applyBorder="1" applyAlignment="1" applyProtection="1">
      <alignment horizontal="center" vertical="center" wrapText="1" shrinkToFit="1"/>
    </xf>
    <xf numFmtId="0" fontId="35" fillId="0" borderId="11" xfId="16" applyFont="1" applyBorder="1" applyAlignment="1">
      <alignment horizontal="center" vertical="center" textRotation="90" wrapText="1" shrinkToFit="1"/>
    </xf>
  </cellXfs>
  <cellStyles count="27">
    <cellStyle name="Comma" xfId="24" builtinId="3"/>
    <cellStyle name="Comma 11" xfId="3" xr:uid="{00000000-0005-0000-0000-000001000000}"/>
    <cellStyle name="Comma 2" xfId="2" xr:uid="{00000000-0005-0000-0000-000002000000}"/>
    <cellStyle name="Comma 2 2" xfId="4" xr:uid="{00000000-0005-0000-0000-000003000000}"/>
    <cellStyle name="Comma 2 3" xfId="5" xr:uid="{00000000-0005-0000-0000-000004000000}"/>
    <cellStyle name="Comma 2 4" xfId="26" xr:uid="{00000000-0005-0000-0000-000005000000}"/>
    <cellStyle name="Comma 3" xfId="6" xr:uid="{00000000-0005-0000-0000-000006000000}"/>
    <cellStyle name="Comma 3 2" xfId="7" xr:uid="{00000000-0005-0000-0000-000007000000}"/>
    <cellStyle name="Comma 4" xfId="8" xr:uid="{00000000-0005-0000-0000-000008000000}"/>
    <cellStyle name="Comma 5" xfId="9" xr:uid="{00000000-0005-0000-0000-000009000000}"/>
    <cellStyle name="Comma 6" xfId="10" xr:uid="{00000000-0005-0000-0000-00000A000000}"/>
    <cellStyle name="Comma 7" xfId="11" xr:uid="{00000000-0005-0000-0000-00000B000000}"/>
    <cellStyle name="Hyperlink 2" xfId="12" xr:uid="{00000000-0005-0000-0000-00000C000000}"/>
    <cellStyle name="Normal" xfId="0" builtinId="0"/>
    <cellStyle name="Normal 2" xfId="1" xr:uid="{00000000-0005-0000-0000-00000E000000}"/>
    <cellStyle name="Normal 2 2" xfId="13" xr:uid="{00000000-0005-0000-0000-00000F000000}"/>
    <cellStyle name="Normal 2 2 2" xfId="14" xr:uid="{00000000-0005-0000-0000-000010000000}"/>
    <cellStyle name="Normal 2 3" xfId="15" xr:uid="{00000000-0005-0000-0000-000011000000}"/>
    <cellStyle name="Normal 3" xfId="16" xr:uid="{00000000-0005-0000-0000-000012000000}"/>
    <cellStyle name="Normal 3 2" xfId="17" xr:uid="{00000000-0005-0000-0000-000013000000}"/>
    <cellStyle name="Normal 3 3" xfId="18" xr:uid="{00000000-0005-0000-0000-000014000000}"/>
    <cellStyle name="Normal 3 4" xfId="19" xr:uid="{00000000-0005-0000-0000-000015000000}"/>
    <cellStyle name="Normal 4" xfId="20" xr:uid="{00000000-0005-0000-0000-000016000000}"/>
    <cellStyle name="Normal 5" xfId="21" xr:uid="{00000000-0005-0000-0000-000017000000}"/>
    <cellStyle name="Normal 5 2" xfId="22" xr:uid="{00000000-0005-0000-0000-000018000000}"/>
    <cellStyle name="Normal 6" xfId="23" xr:uid="{00000000-0005-0000-0000-000019000000}"/>
    <cellStyle name="Normal 7" xfId="25" xr:uid="{00000000-0005-0000-0000-00001A000000}"/>
  </cellStyles>
  <dxfs count="70"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Q57"/>
  <sheetViews>
    <sheetView showGridLines="0" topLeftCell="A10" zoomScaleNormal="100" workbookViewId="0">
      <selection activeCell="G37" sqref="G37"/>
    </sheetView>
  </sheetViews>
  <sheetFormatPr defaultRowHeight="17.25" x14ac:dyDescent="0.4"/>
  <cols>
    <col min="1" max="1" width="1" style="2" customWidth="1"/>
    <col min="2" max="20" width="6.42578125" style="2" customWidth="1"/>
    <col min="21" max="21" width="10.7109375" style="2" customWidth="1"/>
    <col min="22" max="22" width="3.42578125" style="2" customWidth="1"/>
    <col min="23" max="23" width="0.85546875" style="2" customWidth="1"/>
    <col min="24" max="237" width="8.85546875" style="2"/>
    <col min="238" max="238" width="0.85546875" style="2" customWidth="1"/>
    <col min="239" max="239" width="5.7109375" style="2" customWidth="1"/>
    <col min="240" max="241" width="4.7109375" style="2" customWidth="1"/>
    <col min="242" max="242" width="4.140625" style="2" customWidth="1"/>
    <col min="243" max="243" width="4.7109375" style="2" customWidth="1"/>
    <col min="244" max="250" width="3.7109375" style="2" customWidth="1"/>
    <col min="251" max="253" width="3.85546875" style="2" customWidth="1"/>
    <col min="254" max="263" width="4.42578125" style="2" customWidth="1"/>
    <col min="264" max="269" width="3.7109375" style="2" customWidth="1"/>
    <col min="270" max="272" width="5.5703125" style="2" customWidth="1"/>
    <col min="273" max="273" width="12" style="2" customWidth="1"/>
    <col min="274" max="274" width="4.5703125" style="2" customWidth="1"/>
    <col min="275" max="275" width="0.85546875" style="2" customWidth="1"/>
    <col min="276" max="493" width="8.85546875" style="2"/>
    <col min="494" max="494" width="0.85546875" style="2" customWidth="1"/>
    <col min="495" max="495" width="5.7109375" style="2" customWidth="1"/>
    <col min="496" max="497" width="4.7109375" style="2" customWidth="1"/>
    <col min="498" max="498" width="4.140625" style="2" customWidth="1"/>
    <col min="499" max="499" width="4.7109375" style="2" customWidth="1"/>
    <col min="500" max="506" width="3.7109375" style="2" customWidth="1"/>
    <col min="507" max="509" width="3.85546875" style="2" customWidth="1"/>
    <col min="510" max="519" width="4.42578125" style="2" customWidth="1"/>
    <col min="520" max="525" width="3.7109375" style="2" customWidth="1"/>
    <col min="526" max="528" width="5.5703125" style="2" customWidth="1"/>
    <col min="529" max="529" width="12" style="2" customWidth="1"/>
    <col min="530" max="530" width="4.5703125" style="2" customWidth="1"/>
    <col min="531" max="531" width="0.85546875" style="2" customWidth="1"/>
    <col min="532" max="749" width="8.85546875" style="2"/>
    <col min="750" max="750" width="0.85546875" style="2" customWidth="1"/>
    <col min="751" max="751" width="5.7109375" style="2" customWidth="1"/>
    <col min="752" max="753" width="4.7109375" style="2" customWidth="1"/>
    <col min="754" max="754" width="4.140625" style="2" customWidth="1"/>
    <col min="755" max="755" width="4.7109375" style="2" customWidth="1"/>
    <col min="756" max="762" width="3.7109375" style="2" customWidth="1"/>
    <col min="763" max="765" width="3.85546875" style="2" customWidth="1"/>
    <col min="766" max="775" width="4.42578125" style="2" customWidth="1"/>
    <col min="776" max="781" width="3.7109375" style="2" customWidth="1"/>
    <col min="782" max="784" width="5.5703125" style="2" customWidth="1"/>
    <col min="785" max="785" width="12" style="2" customWidth="1"/>
    <col min="786" max="786" width="4.5703125" style="2" customWidth="1"/>
    <col min="787" max="787" width="0.85546875" style="2" customWidth="1"/>
    <col min="788" max="1005" width="8.85546875" style="2"/>
    <col min="1006" max="1006" width="0.85546875" style="2" customWidth="1"/>
    <col min="1007" max="1007" width="5.7109375" style="2" customWidth="1"/>
    <col min="1008" max="1009" width="4.7109375" style="2" customWidth="1"/>
    <col min="1010" max="1010" width="4.140625" style="2" customWidth="1"/>
    <col min="1011" max="1011" width="4.7109375" style="2" customWidth="1"/>
    <col min="1012" max="1018" width="3.7109375" style="2" customWidth="1"/>
    <col min="1019" max="1021" width="3.85546875" style="2" customWidth="1"/>
    <col min="1022" max="1031" width="4.42578125" style="2" customWidth="1"/>
    <col min="1032" max="1037" width="3.7109375" style="2" customWidth="1"/>
    <col min="1038" max="1040" width="5.5703125" style="2" customWidth="1"/>
    <col min="1041" max="1041" width="12" style="2" customWidth="1"/>
    <col min="1042" max="1042" width="4.5703125" style="2" customWidth="1"/>
    <col min="1043" max="1043" width="0.85546875" style="2" customWidth="1"/>
    <col min="1044" max="1261" width="8.85546875" style="2"/>
    <col min="1262" max="1262" width="0.85546875" style="2" customWidth="1"/>
    <col min="1263" max="1263" width="5.7109375" style="2" customWidth="1"/>
    <col min="1264" max="1265" width="4.7109375" style="2" customWidth="1"/>
    <col min="1266" max="1266" width="4.140625" style="2" customWidth="1"/>
    <col min="1267" max="1267" width="4.7109375" style="2" customWidth="1"/>
    <col min="1268" max="1274" width="3.7109375" style="2" customWidth="1"/>
    <col min="1275" max="1277" width="3.85546875" style="2" customWidth="1"/>
    <col min="1278" max="1287" width="4.42578125" style="2" customWidth="1"/>
    <col min="1288" max="1293" width="3.7109375" style="2" customWidth="1"/>
    <col min="1294" max="1296" width="5.5703125" style="2" customWidth="1"/>
    <col min="1297" max="1297" width="12" style="2" customWidth="1"/>
    <col min="1298" max="1298" width="4.5703125" style="2" customWidth="1"/>
    <col min="1299" max="1299" width="0.85546875" style="2" customWidth="1"/>
    <col min="1300" max="1517" width="8.85546875" style="2"/>
    <col min="1518" max="1518" width="0.85546875" style="2" customWidth="1"/>
    <col min="1519" max="1519" width="5.7109375" style="2" customWidth="1"/>
    <col min="1520" max="1521" width="4.7109375" style="2" customWidth="1"/>
    <col min="1522" max="1522" width="4.140625" style="2" customWidth="1"/>
    <col min="1523" max="1523" width="4.7109375" style="2" customWidth="1"/>
    <col min="1524" max="1530" width="3.7109375" style="2" customWidth="1"/>
    <col min="1531" max="1533" width="3.85546875" style="2" customWidth="1"/>
    <col min="1534" max="1543" width="4.42578125" style="2" customWidth="1"/>
    <col min="1544" max="1549" width="3.7109375" style="2" customWidth="1"/>
    <col min="1550" max="1552" width="5.5703125" style="2" customWidth="1"/>
    <col min="1553" max="1553" width="12" style="2" customWidth="1"/>
    <col min="1554" max="1554" width="4.5703125" style="2" customWidth="1"/>
    <col min="1555" max="1555" width="0.85546875" style="2" customWidth="1"/>
    <col min="1556" max="1773" width="8.85546875" style="2"/>
    <col min="1774" max="1774" width="0.85546875" style="2" customWidth="1"/>
    <col min="1775" max="1775" width="5.7109375" style="2" customWidth="1"/>
    <col min="1776" max="1777" width="4.7109375" style="2" customWidth="1"/>
    <col min="1778" max="1778" width="4.140625" style="2" customWidth="1"/>
    <col min="1779" max="1779" width="4.7109375" style="2" customWidth="1"/>
    <col min="1780" max="1786" width="3.7109375" style="2" customWidth="1"/>
    <col min="1787" max="1789" width="3.85546875" style="2" customWidth="1"/>
    <col min="1790" max="1799" width="4.42578125" style="2" customWidth="1"/>
    <col min="1800" max="1805" width="3.7109375" style="2" customWidth="1"/>
    <col min="1806" max="1808" width="5.5703125" style="2" customWidth="1"/>
    <col min="1809" max="1809" width="12" style="2" customWidth="1"/>
    <col min="1810" max="1810" width="4.5703125" style="2" customWidth="1"/>
    <col min="1811" max="1811" width="0.85546875" style="2" customWidth="1"/>
    <col min="1812" max="2029" width="8.85546875" style="2"/>
    <col min="2030" max="2030" width="0.85546875" style="2" customWidth="1"/>
    <col min="2031" max="2031" width="5.7109375" style="2" customWidth="1"/>
    <col min="2032" max="2033" width="4.7109375" style="2" customWidth="1"/>
    <col min="2034" max="2034" width="4.140625" style="2" customWidth="1"/>
    <col min="2035" max="2035" width="4.7109375" style="2" customWidth="1"/>
    <col min="2036" max="2042" width="3.7109375" style="2" customWidth="1"/>
    <col min="2043" max="2045" width="3.85546875" style="2" customWidth="1"/>
    <col min="2046" max="2055" width="4.42578125" style="2" customWidth="1"/>
    <col min="2056" max="2061" width="3.7109375" style="2" customWidth="1"/>
    <col min="2062" max="2064" width="5.5703125" style="2" customWidth="1"/>
    <col min="2065" max="2065" width="12" style="2" customWidth="1"/>
    <col min="2066" max="2066" width="4.5703125" style="2" customWidth="1"/>
    <col min="2067" max="2067" width="0.85546875" style="2" customWidth="1"/>
    <col min="2068" max="2285" width="8.85546875" style="2"/>
    <col min="2286" max="2286" width="0.85546875" style="2" customWidth="1"/>
    <col min="2287" max="2287" width="5.7109375" style="2" customWidth="1"/>
    <col min="2288" max="2289" width="4.7109375" style="2" customWidth="1"/>
    <col min="2290" max="2290" width="4.140625" style="2" customWidth="1"/>
    <col min="2291" max="2291" width="4.7109375" style="2" customWidth="1"/>
    <col min="2292" max="2298" width="3.7109375" style="2" customWidth="1"/>
    <col min="2299" max="2301" width="3.85546875" style="2" customWidth="1"/>
    <col min="2302" max="2311" width="4.42578125" style="2" customWidth="1"/>
    <col min="2312" max="2317" width="3.7109375" style="2" customWidth="1"/>
    <col min="2318" max="2320" width="5.5703125" style="2" customWidth="1"/>
    <col min="2321" max="2321" width="12" style="2" customWidth="1"/>
    <col min="2322" max="2322" width="4.5703125" style="2" customWidth="1"/>
    <col min="2323" max="2323" width="0.85546875" style="2" customWidth="1"/>
    <col min="2324" max="2541" width="8.85546875" style="2"/>
    <col min="2542" max="2542" width="0.85546875" style="2" customWidth="1"/>
    <col min="2543" max="2543" width="5.7109375" style="2" customWidth="1"/>
    <col min="2544" max="2545" width="4.7109375" style="2" customWidth="1"/>
    <col min="2546" max="2546" width="4.140625" style="2" customWidth="1"/>
    <col min="2547" max="2547" width="4.7109375" style="2" customWidth="1"/>
    <col min="2548" max="2554" width="3.7109375" style="2" customWidth="1"/>
    <col min="2555" max="2557" width="3.85546875" style="2" customWidth="1"/>
    <col min="2558" max="2567" width="4.42578125" style="2" customWidth="1"/>
    <col min="2568" max="2573" width="3.7109375" style="2" customWidth="1"/>
    <col min="2574" max="2576" width="5.5703125" style="2" customWidth="1"/>
    <col min="2577" max="2577" width="12" style="2" customWidth="1"/>
    <col min="2578" max="2578" width="4.5703125" style="2" customWidth="1"/>
    <col min="2579" max="2579" width="0.85546875" style="2" customWidth="1"/>
    <col min="2580" max="2797" width="8.85546875" style="2"/>
    <col min="2798" max="2798" width="0.85546875" style="2" customWidth="1"/>
    <col min="2799" max="2799" width="5.7109375" style="2" customWidth="1"/>
    <col min="2800" max="2801" width="4.7109375" style="2" customWidth="1"/>
    <col min="2802" max="2802" width="4.140625" style="2" customWidth="1"/>
    <col min="2803" max="2803" width="4.7109375" style="2" customWidth="1"/>
    <col min="2804" max="2810" width="3.7109375" style="2" customWidth="1"/>
    <col min="2811" max="2813" width="3.85546875" style="2" customWidth="1"/>
    <col min="2814" max="2823" width="4.42578125" style="2" customWidth="1"/>
    <col min="2824" max="2829" width="3.7109375" style="2" customWidth="1"/>
    <col min="2830" max="2832" width="5.5703125" style="2" customWidth="1"/>
    <col min="2833" max="2833" width="12" style="2" customWidth="1"/>
    <col min="2834" max="2834" width="4.5703125" style="2" customWidth="1"/>
    <col min="2835" max="2835" width="0.85546875" style="2" customWidth="1"/>
    <col min="2836" max="3053" width="8.85546875" style="2"/>
    <col min="3054" max="3054" width="0.85546875" style="2" customWidth="1"/>
    <col min="3055" max="3055" width="5.7109375" style="2" customWidth="1"/>
    <col min="3056" max="3057" width="4.7109375" style="2" customWidth="1"/>
    <col min="3058" max="3058" width="4.140625" style="2" customWidth="1"/>
    <col min="3059" max="3059" width="4.7109375" style="2" customWidth="1"/>
    <col min="3060" max="3066" width="3.7109375" style="2" customWidth="1"/>
    <col min="3067" max="3069" width="3.85546875" style="2" customWidth="1"/>
    <col min="3070" max="3079" width="4.42578125" style="2" customWidth="1"/>
    <col min="3080" max="3085" width="3.7109375" style="2" customWidth="1"/>
    <col min="3086" max="3088" width="5.5703125" style="2" customWidth="1"/>
    <col min="3089" max="3089" width="12" style="2" customWidth="1"/>
    <col min="3090" max="3090" width="4.5703125" style="2" customWidth="1"/>
    <col min="3091" max="3091" width="0.85546875" style="2" customWidth="1"/>
    <col min="3092" max="3309" width="8.85546875" style="2"/>
    <col min="3310" max="3310" width="0.85546875" style="2" customWidth="1"/>
    <col min="3311" max="3311" width="5.7109375" style="2" customWidth="1"/>
    <col min="3312" max="3313" width="4.7109375" style="2" customWidth="1"/>
    <col min="3314" max="3314" width="4.140625" style="2" customWidth="1"/>
    <col min="3315" max="3315" width="4.7109375" style="2" customWidth="1"/>
    <col min="3316" max="3322" width="3.7109375" style="2" customWidth="1"/>
    <col min="3323" max="3325" width="3.85546875" style="2" customWidth="1"/>
    <col min="3326" max="3335" width="4.42578125" style="2" customWidth="1"/>
    <col min="3336" max="3341" width="3.7109375" style="2" customWidth="1"/>
    <col min="3342" max="3344" width="5.5703125" style="2" customWidth="1"/>
    <col min="3345" max="3345" width="12" style="2" customWidth="1"/>
    <col min="3346" max="3346" width="4.5703125" style="2" customWidth="1"/>
    <col min="3347" max="3347" width="0.85546875" style="2" customWidth="1"/>
    <col min="3348" max="3565" width="8.85546875" style="2"/>
    <col min="3566" max="3566" width="0.85546875" style="2" customWidth="1"/>
    <col min="3567" max="3567" width="5.7109375" style="2" customWidth="1"/>
    <col min="3568" max="3569" width="4.7109375" style="2" customWidth="1"/>
    <col min="3570" max="3570" width="4.140625" style="2" customWidth="1"/>
    <col min="3571" max="3571" width="4.7109375" style="2" customWidth="1"/>
    <col min="3572" max="3578" width="3.7109375" style="2" customWidth="1"/>
    <col min="3579" max="3581" width="3.85546875" style="2" customWidth="1"/>
    <col min="3582" max="3591" width="4.42578125" style="2" customWidth="1"/>
    <col min="3592" max="3597" width="3.7109375" style="2" customWidth="1"/>
    <col min="3598" max="3600" width="5.5703125" style="2" customWidth="1"/>
    <col min="3601" max="3601" width="12" style="2" customWidth="1"/>
    <col min="3602" max="3602" width="4.5703125" style="2" customWidth="1"/>
    <col min="3603" max="3603" width="0.85546875" style="2" customWidth="1"/>
    <col min="3604" max="3821" width="8.85546875" style="2"/>
    <col min="3822" max="3822" width="0.85546875" style="2" customWidth="1"/>
    <col min="3823" max="3823" width="5.7109375" style="2" customWidth="1"/>
    <col min="3824" max="3825" width="4.7109375" style="2" customWidth="1"/>
    <col min="3826" max="3826" width="4.140625" style="2" customWidth="1"/>
    <col min="3827" max="3827" width="4.7109375" style="2" customWidth="1"/>
    <col min="3828" max="3834" width="3.7109375" style="2" customWidth="1"/>
    <col min="3835" max="3837" width="3.85546875" style="2" customWidth="1"/>
    <col min="3838" max="3847" width="4.42578125" style="2" customWidth="1"/>
    <col min="3848" max="3853" width="3.7109375" style="2" customWidth="1"/>
    <col min="3854" max="3856" width="5.5703125" style="2" customWidth="1"/>
    <col min="3857" max="3857" width="12" style="2" customWidth="1"/>
    <col min="3858" max="3858" width="4.5703125" style="2" customWidth="1"/>
    <col min="3859" max="3859" width="0.85546875" style="2" customWidth="1"/>
    <col min="3860" max="4077" width="8.85546875" style="2"/>
    <col min="4078" max="4078" width="0.85546875" style="2" customWidth="1"/>
    <col min="4079" max="4079" width="5.7109375" style="2" customWidth="1"/>
    <col min="4080" max="4081" width="4.7109375" style="2" customWidth="1"/>
    <col min="4082" max="4082" width="4.140625" style="2" customWidth="1"/>
    <col min="4083" max="4083" width="4.7109375" style="2" customWidth="1"/>
    <col min="4084" max="4090" width="3.7109375" style="2" customWidth="1"/>
    <col min="4091" max="4093" width="3.85546875" style="2" customWidth="1"/>
    <col min="4094" max="4103" width="4.42578125" style="2" customWidth="1"/>
    <col min="4104" max="4109" width="3.7109375" style="2" customWidth="1"/>
    <col min="4110" max="4112" width="5.5703125" style="2" customWidth="1"/>
    <col min="4113" max="4113" width="12" style="2" customWidth="1"/>
    <col min="4114" max="4114" width="4.5703125" style="2" customWidth="1"/>
    <col min="4115" max="4115" width="0.85546875" style="2" customWidth="1"/>
    <col min="4116" max="4333" width="8.85546875" style="2"/>
    <col min="4334" max="4334" width="0.85546875" style="2" customWidth="1"/>
    <col min="4335" max="4335" width="5.7109375" style="2" customWidth="1"/>
    <col min="4336" max="4337" width="4.7109375" style="2" customWidth="1"/>
    <col min="4338" max="4338" width="4.140625" style="2" customWidth="1"/>
    <col min="4339" max="4339" width="4.7109375" style="2" customWidth="1"/>
    <col min="4340" max="4346" width="3.7109375" style="2" customWidth="1"/>
    <col min="4347" max="4349" width="3.85546875" style="2" customWidth="1"/>
    <col min="4350" max="4359" width="4.42578125" style="2" customWidth="1"/>
    <col min="4360" max="4365" width="3.7109375" style="2" customWidth="1"/>
    <col min="4366" max="4368" width="5.5703125" style="2" customWidth="1"/>
    <col min="4369" max="4369" width="12" style="2" customWidth="1"/>
    <col min="4370" max="4370" width="4.5703125" style="2" customWidth="1"/>
    <col min="4371" max="4371" width="0.85546875" style="2" customWidth="1"/>
    <col min="4372" max="4589" width="8.85546875" style="2"/>
    <col min="4590" max="4590" width="0.85546875" style="2" customWidth="1"/>
    <col min="4591" max="4591" width="5.7109375" style="2" customWidth="1"/>
    <col min="4592" max="4593" width="4.7109375" style="2" customWidth="1"/>
    <col min="4594" max="4594" width="4.140625" style="2" customWidth="1"/>
    <col min="4595" max="4595" width="4.7109375" style="2" customWidth="1"/>
    <col min="4596" max="4602" width="3.7109375" style="2" customWidth="1"/>
    <col min="4603" max="4605" width="3.85546875" style="2" customWidth="1"/>
    <col min="4606" max="4615" width="4.42578125" style="2" customWidth="1"/>
    <col min="4616" max="4621" width="3.7109375" style="2" customWidth="1"/>
    <col min="4622" max="4624" width="5.5703125" style="2" customWidth="1"/>
    <col min="4625" max="4625" width="12" style="2" customWidth="1"/>
    <col min="4626" max="4626" width="4.5703125" style="2" customWidth="1"/>
    <col min="4627" max="4627" width="0.85546875" style="2" customWidth="1"/>
    <col min="4628" max="4845" width="8.85546875" style="2"/>
    <col min="4846" max="4846" width="0.85546875" style="2" customWidth="1"/>
    <col min="4847" max="4847" width="5.7109375" style="2" customWidth="1"/>
    <col min="4848" max="4849" width="4.7109375" style="2" customWidth="1"/>
    <col min="4850" max="4850" width="4.140625" style="2" customWidth="1"/>
    <col min="4851" max="4851" width="4.7109375" style="2" customWidth="1"/>
    <col min="4852" max="4858" width="3.7109375" style="2" customWidth="1"/>
    <col min="4859" max="4861" width="3.85546875" style="2" customWidth="1"/>
    <col min="4862" max="4871" width="4.42578125" style="2" customWidth="1"/>
    <col min="4872" max="4877" width="3.7109375" style="2" customWidth="1"/>
    <col min="4878" max="4880" width="5.5703125" style="2" customWidth="1"/>
    <col min="4881" max="4881" width="12" style="2" customWidth="1"/>
    <col min="4882" max="4882" width="4.5703125" style="2" customWidth="1"/>
    <col min="4883" max="4883" width="0.85546875" style="2" customWidth="1"/>
    <col min="4884" max="5101" width="8.85546875" style="2"/>
    <col min="5102" max="5102" width="0.85546875" style="2" customWidth="1"/>
    <col min="5103" max="5103" width="5.7109375" style="2" customWidth="1"/>
    <col min="5104" max="5105" width="4.7109375" style="2" customWidth="1"/>
    <col min="5106" max="5106" width="4.140625" style="2" customWidth="1"/>
    <col min="5107" max="5107" width="4.7109375" style="2" customWidth="1"/>
    <col min="5108" max="5114" width="3.7109375" style="2" customWidth="1"/>
    <col min="5115" max="5117" width="3.85546875" style="2" customWidth="1"/>
    <col min="5118" max="5127" width="4.42578125" style="2" customWidth="1"/>
    <col min="5128" max="5133" width="3.7109375" style="2" customWidth="1"/>
    <col min="5134" max="5136" width="5.5703125" style="2" customWidth="1"/>
    <col min="5137" max="5137" width="12" style="2" customWidth="1"/>
    <col min="5138" max="5138" width="4.5703125" style="2" customWidth="1"/>
    <col min="5139" max="5139" width="0.85546875" style="2" customWidth="1"/>
    <col min="5140" max="5357" width="8.85546875" style="2"/>
    <col min="5358" max="5358" width="0.85546875" style="2" customWidth="1"/>
    <col min="5359" max="5359" width="5.7109375" style="2" customWidth="1"/>
    <col min="5360" max="5361" width="4.7109375" style="2" customWidth="1"/>
    <col min="5362" max="5362" width="4.140625" style="2" customWidth="1"/>
    <col min="5363" max="5363" width="4.7109375" style="2" customWidth="1"/>
    <col min="5364" max="5370" width="3.7109375" style="2" customWidth="1"/>
    <col min="5371" max="5373" width="3.85546875" style="2" customWidth="1"/>
    <col min="5374" max="5383" width="4.42578125" style="2" customWidth="1"/>
    <col min="5384" max="5389" width="3.7109375" style="2" customWidth="1"/>
    <col min="5390" max="5392" width="5.5703125" style="2" customWidth="1"/>
    <col min="5393" max="5393" width="12" style="2" customWidth="1"/>
    <col min="5394" max="5394" width="4.5703125" style="2" customWidth="1"/>
    <col min="5395" max="5395" width="0.85546875" style="2" customWidth="1"/>
    <col min="5396" max="5613" width="8.85546875" style="2"/>
    <col min="5614" max="5614" width="0.85546875" style="2" customWidth="1"/>
    <col min="5615" max="5615" width="5.7109375" style="2" customWidth="1"/>
    <col min="5616" max="5617" width="4.7109375" style="2" customWidth="1"/>
    <col min="5618" max="5618" width="4.140625" style="2" customWidth="1"/>
    <col min="5619" max="5619" width="4.7109375" style="2" customWidth="1"/>
    <col min="5620" max="5626" width="3.7109375" style="2" customWidth="1"/>
    <col min="5627" max="5629" width="3.85546875" style="2" customWidth="1"/>
    <col min="5630" max="5639" width="4.42578125" style="2" customWidth="1"/>
    <col min="5640" max="5645" width="3.7109375" style="2" customWidth="1"/>
    <col min="5646" max="5648" width="5.5703125" style="2" customWidth="1"/>
    <col min="5649" max="5649" width="12" style="2" customWidth="1"/>
    <col min="5650" max="5650" width="4.5703125" style="2" customWidth="1"/>
    <col min="5651" max="5651" width="0.85546875" style="2" customWidth="1"/>
    <col min="5652" max="5869" width="8.85546875" style="2"/>
    <col min="5870" max="5870" width="0.85546875" style="2" customWidth="1"/>
    <col min="5871" max="5871" width="5.7109375" style="2" customWidth="1"/>
    <col min="5872" max="5873" width="4.7109375" style="2" customWidth="1"/>
    <col min="5874" max="5874" width="4.140625" style="2" customWidth="1"/>
    <col min="5875" max="5875" width="4.7109375" style="2" customWidth="1"/>
    <col min="5876" max="5882" width="3.7109375" style="2" customWidth="1"/>
    <col min="5883" max="5885" width="3.85546875" style="2" customWidth="1"/>
    <col min="5886" max="5895" width="4.42578125" style="2" customWidth="1"/>
    <col min="5896" max="5901" width="3.7109375" style="2" customWidth="1"/>
    <col min="5902" max="5904" width="5.5703125" style="2" customWidth="1"/>
    <col min="5905" max="5905" width="12" style="2" customWidth="1"/>
    <col min="5906" max="5906" width="4.5703125" style="2" customWidth="1"/>
    <col min="5907" max="5907" width="0.85546875" style="2" customWidth="1"/>
    <col min="5908" max="6125" width="8.85546875" style="2"/>
    <col min="6126" max="6126" width="0.85546875" style="2" customWidth="1"/>
    <col min="6127" max="6127" width="5.7109375" style="2" customWidth="1"/>
    <col min="6128" max="6129" width="4.7109375" style="2" customWidth="1"/>
    <col min="6130" max="6130" width="4.140625" style="2" customWidth="1"/>
    <col min="6131" max="6131" width="4.7109375" style="2" customWidth="1"/>
    <col min="6132" max="6138" width="3.7109375" style="2" customWidth="1"/>
    <col min="6139" max="6141" width="3.85546875" style="2" customWidth="1"/>
    <col min="6142" max="6151" width="4.42578125" style="2" customWidth="1"/>
    <col min="6152" max="6157" width="3.7109375" style="2" customWidth="1"/>
    <col min="6158" max="6160" width="5.5703125" style="2" customWidth="1"/>
    <col min="6161" max="6161" width="12" style="2" customWidth="1"/>
    <col min="6162" max="6162" width="4.5703125" style="2" customWidth="1"/>
    <col min="6163" max="6163" width="0.85546875" style="2" customWidth="1"/>
    <col min="6164" max="6381" width="8.85546875" style="2"/>
    <col min="6382" max="6382" width="0.85546875" style="2" customWidth="1"/>
    <col min="6383" max="6383" width="5.7109375" style="2" customWidth="1"/>
    <col min="6384" max="6385" width="4.7109375" style="2" customWidth="1"/>
    <col min="6386" max="6386" width="4.140625" style="2" customWidth="1"/>
    <col min="6387" max="6387" width="4.7109375" style="2" customWidth="1"/>
    <col min="6388" max="6394" width="3.7109375" style="2" customWidth="1"/>
    <col min="6395" max="6397" width="3.85546875" style="2" customWidth="1"/>
    <col min="6398" max="6407" width="4.42578125" style="2" customWidth="1"/>
    <col min="6408" max="6413" width="3.7109375" style="2" customWidth="1"/>
    <col min="6414" max="6416" width="5.5703125" style="2" customWidth="1"/>
    <col min="6417" max="6417" width="12" style="2" customWidth="1"/>
    <col min="6418" max="6418" width="4.5703125" style="2" customWidth="1"/>
    <col min="6419" max="6419" width="0.85546875" style="2" customWidth="1"/>
    <col min="6420" max="6637" width="8.85546875" style="2"/>
    <col min="6638" max="6638" width="0.85546875" style="2" customWidth="1"/>
    <col min="6639" max="6639" width="5.7109375" style="2" customWidth="1"/>
    <col min="6640" max="6641" width="4.7109375" style="2" customWidth="1"/>
    <col min="6642" max="6642" width="4.140625" style="2" customWidth="1"/>
    <col min="6643" max="6643" width="4.7109375" style="2" customWidth="1"/>
    <col min="6644" max="6650" width="3.7109375" style="2" customWidth="1"/>
    <col min="6651" max="6653" width="3.85546875" style="2" customWidth="1"/>
    <col min="6654" max="6663" width="4.42578125" style="2" customWidth="1"/>
    <col min="6664" max="6669" width="3.7109375" style="2" customWidth="1"/>
    <col min="6670" max="6672" width="5.5703125" style="2" customWidth="1"/>
    <col min="6673" max="6673" width="12" style="2" customWidth="1"/>
    <col min="6674" max="6674" width="4.5703125" style="2" customWidth="1"/>
    <col min="6675" max="6675" width="0.85546875" style="2" customWidth="1"/>
    <col min="6676" max="6893" width="8.85546875" style="2"/>
    <col min="6894" max="6894" width="0.85546875" style="2" customWidth="1"/>
    <col min="6895" max="6895" width="5.7109375" style="2" customWidth="1"/>
    <col min="6896" max="6897" width="4.7109375" style="2" customWidth="1"/>
    <col min="6898" max="6898" width="4.140625" style="2" customWidth="1"/>
    <col min="6899" max="6899" width="4.7109375" style="2" customWidth="1"/>
    <col min="6900" max="6906" width="3.7109375" style="2" customWidth="1"/>
    <col min="6907" max="6909" width="3.85546875" style="2" customWidth="1"/>
    <col min="6910" max="6919" width="4.42578125" style="2" customWidth="1"/>
    <col min="6920" max="6925" width="3.7109375" style="2" customWidth="1"/>
    <col min="6926" max="6928" width="5.5703125" style="2" customWidth="1"/>
    <col min="6929" max="6929" width="12" style="2" customWidth="1"/>
    <col min="6930" max="6930" width="4.5703125" style="2" customWidth="1"/>
    <col min="6931" max="6931" width="0.85546875" style="2" customWidth="1"/>
    <col min="6932" max="7149" width="8.85546875" style="2"/>
    <col min="7150" max="7150" width="0.85546875" style="2" customWidth="1"/>
    <col min="7151" max="7151" width="5.7109375" style="2" customWidth="1"/>
    <col min="7152" max="7153" width="4.7109375" style="2" customWidth="1"/>
    <col min="7154" max="7154" width="4.140625" style="2" customWidth="1"/>
    <col min="7155" max="7155" width="4.7109375" style="2" customWidth="1"/>
    <col min="7156" max="7162" width="3.7109375" style="2" customWidth="1"/>
    <col min="7163" max="7165" width="3.85546875" style="2" customWidth="1"/>
    <col min="7166" max="7175" width="4.42578125" style="2" customWidth="1"/>
    <col min="7176" max="7181" width="3.7109375" style="2" customWidth="1"/>
    <col min="7182" max="7184" width="5.5703125" style="2" customWidth="1"/>
    <col min="7185" max="7185" width="12" style="2" customWidth="1"/>
    <col min="7186" max="7186" width="4.5703125" style="2" customWidth="1"/>
    <col min="7187" max="7187" width="0.85546875" style="2" customWidth="1"/>
    <col min="7188" max="7405" width="8.85546875" style="2"/>
    <col min="7406" max="7406" width="0.85546875" style="2" customWidth="1"/>
    <col min="7407" max="7407" width="5.7109375" style="2" customWidth="1"/>
    <col min="7408" max="7409" width="4.7109375" style="2" customWidth="1"/>
    <col min="7410" max="7410" width="4.140625" style="2" customWidth="1"/>
    <col min="7411" max="7411" width="4.7109375" style="2" customWidth="1"/>
    <col min="7412" max="7418" width="3.7109375" style="2" customWidth="1"/>
    <col min="7419" max="7421" width="3.85546875" style="2" customWidth="1"/>
    <col min="7422" max="7431" width="4.42578125" style="2" customWidth="1"/>
    <col min="7432" max="7437" width="3.7109375" style="2" customWidth="1"/>
    <col min="7438" max="7440" width="5.5703125" style="2" customWidth="1"/>
    <col min="7441" max="7441" width="12" style="2" customWidth="1"/>
    <col min="7442" max="7442" width="4.5703125" style="2" customWidth="1"/>
    <col min="7443" max="7443" width="0.85546875" style="2" customWidth="1"/>
    <col min="7444" max="7661" width="8.85546875" style="2"/>
    <col min="7662" max="7662" width="0.85546875" style="2" customWidth="1"/>
    <col min="7663" max="7663" width="5.7109375" style="2" customWidth="1"/>
    <col min="7664" max="7665" width="4.7109375" style="2" customWidth="1"/>
    <col min="7666" max="7666" width="4.140625" style="2" customWidth="1"/>
    <col min="7667" max="7667" width="4.7109375" style="2" customWidth="1"/>
    <col min="7668" max="7674" width="3.7109375" style="2" customWidth="1"/>
    <col min="7675" max="7677" width="3.85546875" style="2" customWidth="1"/>
    <col min="7678" max="7687" width="4.42578125" style="2" customWidth="1"/>
    <col min="7688" max="7693" width="3.7109375" style="2" customWidth="1"/>
    <col min="7694" max="7696" width="5.5703125" style="2" customWidth="1"/>
    <col min="7697" max="7697" width="12" style="2" customWidth="1"/>
    <col min="7698" max="7698" width="4.5703125" style="2" customWidth="1"/>
    <col min="7699" max="7699" width="0.85546875" style="2" customWidth="1"/>
    <col min="7700" max="7917" width="8.85546875" style="2"/>
    <col min="7918" max="7918" width="0.85546875" style="2" customWidth="1"/>
    <col min="7919" max="7919" width="5.7109375" style="2" customWidth="1"/>
    <col min="7920" max="7921" width="4.7109375" style="2" customWidth="1"/>
    <col min="7922" max="7922" width="4.140625" style="2" customWidth="1"/>
    <col min="7923" max="7923" width="4.7109375" style="2" customWidth="1"/>
    <col min="7924" max="7930" width="3.7109375" style="2" customWidth="1"/>
    <col min="7931" max="7933" width="3.85546875" style="2" customWidth="1"/>
    <col min="7934" max="7943" width="4.42578125" style="2" customWidth="1"/>
    <col min="7944" max="7949" width="3.7109375" style="2" customWidth="1"/>
    <col min="7950" max="7952" width="5.5703125" style="2" customWidth="1"/>
    <col min="7953" max="7953" width="12" style="2" customWidth="1"/>
    <col min="7954" max="7954" width="4.5703125" style="2" customWidth="1"/>
    <col min="7955" max="7955" width="0.85546875" style="2" customWidth="1"/>
    <col min="7956" max="8173" width="8.85546875" style="2"/>
    <col min="8174" max="8174" width="0.85546875" style="2" customWidth="1"/>
    <col min="8175" max="8175" width="5.7109375" style="2" customWidth="1"/>
    <col min="8176" max="8177" width="4.7109375" style="2" customWidth="1"/>
    <col min="8178" max="8178" width="4.140625" style="2" customWidth="1"/>
    <col min="8179" max="8179" width="4.7109375" style="2" customWidth="1"/>
    <col min="8180" max="8186" width="3.7109375" style="2" customWidth="1"/>
    <col min="8187" max="8189" width="3.85546875" style="2" customWidth="1"/>
    <col min="8190" max="8199" width="4.42578125" style="2" customWidth="1"/>
    <col min="8200" max="8205" width="3.7109375" style="2" customWidth="1"/>
    <col min="8206" max="8208" width="5.5703125" style="2" customWidth="1"/>
    <col min="8209" max="8209" width="12" style="2" customWidth="1"/>
    <col min="8210" max="8210" width="4.5703125" style="2" customWidth="1"/>
    <col min="8211" max="8211" width="0.85546875" style="2" customWidth="1"/>
    <col min="8212" max="8429" width="8.85546875" style="2"/>
    <col min="8430" max="8430" width="0.85546875" style="2" customWidth="1"/>
    <col min="8431" max="8431" width="5.7109375" style="2" customWidth="1"/>
    <col min="8432" max="8433" width="4.7109375" style="2" customWidth="1"/>
    <col min="8434" max="8434" width="4.140625" style="2" customWidth="1"/>
    <col min="8435" max="8435" width="4.7109375" style="2" customWidth="1"/>
    <col min="8436" max="8442" width="3.7109375" style="2" customWidth="1"/>
    <col min="8443" max="8445" width="3.85546875" style="2" customWidth="1"/>
    <col min="8446" max="8455" width="4.42578125" style="2" customWidth="1"/>
    <col min="8456" max="8461" width="3.7109375" style="2" customWidth="1"/>
    <col min="8462" max="8464" width="5.5703125" style="2" customWidth="1"/>
    <col min="8465" max="8465" width="12" style="2" customWidth="1"/>
    <col min="8466" max="8466" width="4.5703125" style="2" customWidth="1"/>
    <col min="8467" max="8467" width="0.85546875" style="2" customWidth="1"/>
    <col min="8468" max="8685" width="8.85546875" style="2"/>
    <col min="8686" max="8686" width="0.85546875" style="2" customWidth="1"/>
    <col min="8687" max="8687" width="5.7109375" style="2" customWidth="1"/>
    <col min="8688" max="8689" width="4.7109375" style="2" customWidth="1"/>
    <col min="8690" max="8690" width="4.140625" style="2" customWidth="1"/>
    <col min="8691" max="8691" width="4.7109375" style="2" customWidth="1"/>
    <col min="8692" max="8698" width="3.7109375" style="2" customWidth="1"/>
    <col min="8699" max="8701" width="3.85546875" style="2" customWidth="1"/>
    <col min="8702" max="8711" width="4.42578125" style="2" customWidth="1"/>
    <col min="8712" max="8717" width="3.7109375" style="2" customWidth="1"/>
    <col min="8718" max="8720" width="5.5703125" style="2" customWidth="1"/>
    <col min="8721" max="8721" width="12" style="2" customWidth="1"/>
    <col min="8722" max="8722" width="4.5703125" style="2" customWidth="1"/>
    <col min="8723" max="8723" width="0.85546875" style="2" customWidth="1"/>
    <col min="8724" max="8941" width="8.85546875" style="2"/>
    <col min="8942" max="8942" width="0.85546875" style="2" customWidth="1"/>
    <col min="8943" max="8943" width="5.7109375" style="2" customWidth="1"/>
    <col min="8944" max="8945" width="4.7109375" style="2" customWidth="1"/>
    <col min="8946" max="8946" width="4.140625" style="2" customWidth="1"/>
    <col min="8947" max="8947" width="4.7109375" style="2" customWidth="1"/>
    <col min="8948" max="8954" width="3.7109375" style="2" customWidth="1"/>
    <col min="8955" max="8957" width="3.85546875" style="2" customWidth="1"/>
    <col min="8958" max="8967" width="4.42578125" style="2" customWidth="1"/>
    <col min="8968" max="8973" width="3.7109375" style="2" customWidth="1"/>
    <col min="8974" max="8976" width="5.5703125" style="2" customWidth="1"/>
    <col min="8977" max="8977" width="12" style="2" customWidth="1"/>
    <col min="8978" max="8978" width="4.5703125" style="2" customWidth="1"/>
    <col min="8979" max="8979" width="0.85546875" style="2" customWidth="1"/>
    <col min="8980" max="9197" width="8.85546875" style="2"/>
    <col min="9198" max="9198" width="0.85546875" style="2" customWidth="1"/>
    <col min="9199" max="9199" width="5.7109375" style="2" customWidth="1"/>
    <col min="9200" max="9201" width="4.7109375" style="2" customWidth="1"/>
    <col min="9202" max="9202" width="4.140625" style="2" customWidth="1"/>
    <col min="9203" max="9203" width="4.7109375" style="2" customWidth="1"/>
    <col min="9204" max="9210" width="3.7109375" style="2" customWidth="1"/>
    <col min="9211" max="9213" width="3.85546875" style="2" customWidth="1"/>
    <col min="9214" max="9223" width="4.42578125" style="2" customWidth="1"/>
    <col min="9224" max="9229" width="3.7109375" style="2" customWidth="1"/>
    <col min="9230" max="9232" width="5.5703125" style="2" customWidth="1"/>
    <col min="9233" max="9233" width="12" style="2" customWidth="1"/>
    <col min="9234" max="9234" width="4.5703125" style="2" customWidth="1"/>
    <col min="9235" max="9235" width="0.85546875" style="2" customWidth="1"/>
    <col min="9236" max="9453" width="8.85546875" style="2"/>
    <col min="9454" max="9454" width="0.85546875" style="2" customWidth="1"/>
    <col min="9455" max="9455" width="5.7109375" style="2" customWidth="1"/>
    <col min="9456" max="9457" width="4.7109375" style="2" customWidth="1"/>
    <col min="9458" max="9458" width="4.140625" style="2" customWidth="1"/>
    <col min="9459" max="9459" width="4.7109375" style="2" customWidth="1"/>
    <col min="9460" max="9466" width="3.7109375" style="2" customWidth="1"/>
    <col min="9467" max="9469" width="3.85546875" style="2" customWidth="1"/>
    <col min="9470" max="9479" width="4.42578125" style="2" customWidth="1"/>
    <col min="9480" max="9485" width="3.7109375" style="2" customWidth="1"/>
    <col min="9486" max="9488" width="5.5703125" style="2" customWidth="1"/>
    <col min="9489" max="9489" width="12" style="2" customWidth="1"/>
    <col min="9490" max="9490" width="4.5703125" style="2" customWidth="1"/>
    <col min="9491" max="9491" width="0.85546875" style="2" customWidth="1"/>
    <col min="9492" max="9709" width="8.85546875" style="2"/>
    <col min="9710" max="9710" width="0.85546875" style="2" customWidth="1"/>
    <col min="9711" max="9711" width="5.7109375" style="2" customWidth="1"/>
    <col min="9712" max="9713" width="4.7109375" style="2" customWidth="1"/>
    <col min="9714" max="9714" width="4.140625" style="2" customWidth="1"/>
    <col min="9715" max="9715" width="4.7109375" style="2" customWidth="1"/>
    <col min="9716" max="9722" width="3.7109375" style="2" customWidth="1"/>
    <col min="9723" max="9725" width="3.85546875" style="2" customWidth="1"/>
    <col min="9726" max="9735" width="4.42578125" style="2" customWidth="1"/>
    <col min="9736" max="9741" width="3.7109375" style="2" customWidth="1"/>
    <col min="9742" max="9744" width="5.5703125" style="2" customWidth="1"/>
    <col min="9745" max="9745" width="12" style="2" customWidth="1"/>
    <col min="9746" max="9746" width="4.5703125" style="2" customWidth="1"/>
    <col min="9747" max="9747" width="0.85546875" style="2" customWidth="1"/>
    <col min="9748" max="9965" width="8.85546875" style="2"/>
    <col min="9966" max="9966" width="0.85546875" style="2" customWidth="1"/>
    <col min="9967" max="9967" width="5.7109375" style="2" customWidth="1"/>
    <col min="9968" max="9969" width="4.7109375" style="2" customWidth="1"/>
    <col min="9970" max="9970" width="4.140625" style="2" customWidth="1"/>
    <col min="9971" max="9971" width="4.7109375" style="2" customWidth="1"/>
    <col min="9972" max="9978" width="3.7109375" style="2" customWidth="1"/>
    <col min="9979" max="9981" width="3.85546875" style="2" customWidth="1"/>
    <col min="9982" max="9991" width="4.42578125" style="2" customWidth="1"/>
    <col min="9992" max="9997" width="3.7109375" style="2" customWidth="1"/>
    <col min="9998" max="10000" width="5.5703125" style="2" customWidth="1"/>
    <col min="10001" max="10001" width="12" style="2" customWidth="1"/>
    <col min="10002" max="10002" width="4.5703125" style="2" customWidth="1"/>
    <col min="10003" max="10003" width="0.85546875" style="2" customWidth="1"/>
    <col min="10004" max="10221" width="8.85546875" style="2"/>
    <col min="10222" max="10222" width="0.85546875" style="2" customWidth="1"/>
    <col min="10223" max="10223" width="5.7109375" style="2" customWidth="1"/>
    <col min="10224" max="10225" width="4.7109375" style="2" customWidth="1"/>
    <col min="10226" max="10226" width="4.140625" style="2" customWidth="1"/>
    <col min="10227" max="10227" width="4.7109375" style="2" customWidth="1"/>
    <col min="10228" max="10234" width="3.7109375" style="2" customWidth="1"/>
    <col min="10235" max="10237" width="3.85546875" style="2" customWidth="1"/>
    <col min="10238" max="10247" width="4.42578125" style="2" customWidth="1"/>
    <col min="10248" max="10253" width="3.7109375" style="2" customWidth="1"/>
    <col min="10254" max="10256" width="5.5703125" style="2" customWidth="1"/>
    <col min="10257" max="10257" width="12" style="2" customWidth="1"/>
    <col min="10258" max="10258" width="4.5703125" style="2" customWidth="1"/>
    <col min="10259" max="10259" width="0.85546875" style="2" customWidth="1"/>
    <col min="10260" max="10477" width="8.85546875" style="2"/>
    <col min="10478" max="10478" width="0.85546875" style="2" customWidth="1"/>
    <col min="10479" max="10479" width="5.7109375" style="2" customWidth="1"/>
    <col min="10480" max="10481" width="4.7109375" style="2" customWidth="1"/>
    <col min="10482" max="10482" width="4.140625" style="2" customWidth="1"/>
    <col min="10483" max="10483" width="4.7109375" style="2" customWidth="1"/>
    <col min="10484" max="10490" width="3.7109375" style="2" customWidth="1"/>
    <col min="10491" max="10493" width="3.85546875" style="2" customWidth="1"/>
    <col min="10494" max="10503" width="4.42578125" style="2" customWidth="1"/>
    <col min="10504" max="10509" width="3.7109375" style="2" customWidth="1"/>
    <col min="10510" max="10512" width="5.5703125" style="2" customWidth="1"/>
    <col min="10513" max="10513" width="12" style="2" customWidth="1"/>
    <col min="10514" max="10514" width="4.5703125" style="2" customWidth="1"/>
    <col min="10515" max="10515" width="0.85546875" style="2" customWidth="1"/>
    <col min="10516" max="10733" width="8.85546875" style="2"/>
    <col min="10734" max="10734" width="0.85546875" style="2" customWidth="1"/>
    <col min="10735" max="10735" width="5.7109375" style="2" customWidth="1"/>
    <col min="10736" max="10737" width="4.7109375" style="2" customWidth="1"/>
    <col min="10738" max="10738" width="4.140625" style="2" customWidth="1"/>
    <col min="10739" max="10739" width="4.7109375" style="2" customWidth="1"/>
    <col min="10740" max="10746" width="3.7109375" style="2" customWidth="1"/>
    <col min="10747" max="10749" width="3.85546875" style="2" customWidth="1"/>
    <col min="10750" max="10759" width="4.42578125" style="2" customWidth="1"/>
    <col min="10760" max="10765" width="3.7109375" style="2" customWidth="1"/>
    <col min="10766" max="10768" width="5.5703125" style="2" customWidth="1"/>
    <col min="10769" max="10769" width="12" style="2" customWidth="1"/>
    <col min="10770" max="10770" width="4.5703125" style="2" customWidth="1"/>
    <col min="10771" max="10771" width="0.85546875" style="2" customWidth="1"/>
    <col min="10772" max="10989" width="8.85546875" style="2"/>
    <col min="10990" max="10990" width="0.85546875" style="2" customWidth="1"/>
    <col min="10991" max="10991" width="5.7109375" style="2" customWidth="1"/>
    <col min="10992" max="10993" width="4.7109375" style="2" customWidth="1"/>
    <col min="10994" max="10994" width="4.140625" style="2" customWidth="1"/>
    <col min="10995" max="10995" width="4.7109375" style="2" customWidth="1"/>
    <col min="10996" max="11002" width="3.7109375" style="2" customWidth="1"/>
    <col min="11003" max="11005" width="3.85546875" style="2" customWidth="1"/>
    <col min="11006" max="11015" width="4.42578125" style="2" customWidth="1"/>
    <col min="11016" max="11021" width="3.7109375" style="2" customWidth="1"/>
    <col min="11022" max="11024" width="5.5703125" style="2" customWidth="1"/>
    <col min="11025" max="11025" width="12" style="2" customWidth="1"/>
    <col min="11026" max="11026" width="4.5703125" style="2" customWidth="1"/>
    <col min="11027" max="11027" width="0.85546875" style="2" customWidth="1"/>
    <col min="11028" max="11245" width="8.85546875" style="2"/>
    <col min="11246" max="11246" width="0.85546875" style="2" customWidth="1"/>
    <col min="11247" max="11247" width="5.7109375" style="2" customWidth="1"/>
    <col min="11248" max="11249" width="4.7109375" style="2" customWidth="1"/>
    <col min="11250" max="11250" width="4.140625" style="2" customWidth="1"/>
    <col min="11251" max="11251" width="4.7109375" style="2" customWidth="1"/>
    <col min="11252" max="11258" width="3.7109375" style="2" customWidth="1"/>
    <col min="11259" max="11261" width="3.85546875" style="2" customWidth="1"/>
    <col min="11262" max="11271" width="4.42578125" style="2" customWidth="1"/>
    <col min="11272" max="11277" width="3.7109375" style="2" customWidth="1"/>
    <col min="11278" max="11280" width="5.5703125" style="2" customWidth="1"/>
    <col min="11281" max="11281" width="12" style="2" customWidth="1"/>
    <col min="11282" max="11282" width="4.5703125" style="2" customWidth="1"/>
    <col min="11283" max="11283" width="0.85546875" style="2" customWidth="1"/>
    <col min="11284" max="11501" width="8.85546875" style="2"/>
    <col min="11502" max="11502" width="0.85546875" style="2" customWidth="1"/>
    <col min="11503" max="11503" width="5.7109375" style="2" customWidth="1"/>
    <col min="11504" max="11505" width="4.7109375" style="2" customWidth="1"/>
    <col min="11506" max="11506" width="4.140625" style="2" customWidth="1"/>
    <col min="11507" max="11507" width="4.7109375" style="2" customWidth="1"/>
    <col min="11508" max="11514" width="3.7109375" style="2" customWidth="1"/>
    <col min="11515" max="11517" width="3.85546875" style="2" customWidth="1"/>
    <col min="11518" max="11527" width="4.42578125" style="2" customWidth="1"/>
    <col min="11528" max="11533" width="3.7109375" style="2" customWidth="1"/>
    <col min="11534" max="11536" width="5.5703125" style="2" customWidth="1"/>
    <col min="11537" max="11537" width="12" style="2" customWidth="1"/>
    <col min="11538" max="11538" width="4.5703125" style="2" customWidth="1"/>
    <col min="11539" max="11539" width="0.85546875" style="2" customWidth="1"/>
    <col min="11540" max="11757" width="8.85546875" style="2"/>
    <col min="11758" max="11758" width="0.85546875" style="2" customWidth="1"/>
    <col min="11759" max="11759" width="5.7109375" style="2" customWidth="1"/>
    <col min="11760" max="11761" width="4.7109375" style="2" customWidth="1"/>
    <col min="11762" max="11762" width="4.140625" style="2" customWidth="1"/>
    <col min="11763" max="11763" width="4.7109375" style="2" customWidth="1"/>
    <col min="11764" max="11770" width="3.7109375" style="2" customWidth="1"/>
    <col min="11771" max="11773" width="3.85546875" style="2" customWidth="1"/>
    <col min="11774" max="11783" width="4.42578125" style="2" customWidth="1"/>
    <col min="11784" max="11789" width="3.7109375" style="2" customWidth="1"/>
    <col min="11790" max="11792" width="5.5703125" style="2" customWidth="1"/>
    <col min="11793" max="11793" width="12" style="2" customWidth="1"/>
    <col min="11794" max="11794" width="4.5703125" style="2" customWidth="1"/>
    <col min="11795" max="11795" width="0.85546875" style="2" customWidth="1"/>
    <col min="11796" max="12013" width="8.85546875" style="2"/>
    <col min="12014" max="12014" width="0.85546875" style="2" customWidth="1"/>
    <col min="12015" max="12015" width="5.7109375" style="2" customWidth="1"/>
    <col min="12016" max="12017" width="4.7109375" style="2" customWidth="1"/>
    <col min="12018" max="12018" width="4.140625" style="2" customWidth="1"/>
    <col min="12019" max="12019" width="4.7109375" style="2" customWidth="1"/>
    <col min="12020" max="12026" width="3.7109375" style="2" customWidth="1"/>
    <col min="12027" max="12029" width="3.85546875" style="2" customWidth="1"/>
    <col min="12030" max="12039" width="4.42578125" style="2" customWidth="1"/>
    <col min="12040" max="12045" width="3.7109375" style="2" customWidth="1"/>
    <col min="12046" max="12048" width="5.5703125" style="2" customWidth="1"/>
    <col min="12049" max="12049" width="12" style="2" customWidth="1"/>
    <col min="12050" max="12050" width="4.5703125" style="2" customWidth="1"/>
    <col min="12051" max="12051" width="0.85546875" style="2" customWidth="1"/>
    <col min="12052" max="12269" width="8.85546875" style="2"/>
    <col min="12270" max="12270" width="0.85546875" style="2" customWidth="1"/>
    <col min="12271" max="12271" width="5.7109375" style="2" customWidth="1"/>
    <col min="12272" max="12273" width="4.7109375" style="2" customWidth="1"/>
    <col min="12274" max="12274" width="4.140625" style="2" customWidth="1"/>
    <col min="12275" max="12275" width="4.7109375" style="2" customWidth="1"/>
    <col min="12276" max="12282" width="3.7109375" style="2" customWidth="1"/>
    <col min="12283" max="12285" width="3.85546875" style="2" customWidth="1"/>
    <col min="12286" max="12295" width="4.42578125" style="2" customWidth="1"/>
    <col min="12296" max="12301" width="3.7109375" style="2" customWidth="1"/>
    <col min="12302" max="12304" width="5.5703125" style="2" customWidth="1"/>
    <col min="12305" max="12305" width="12" style="2" customWidth="1"/>
    <col min="12306" max="12306" width="4.5703125" style="2" customWidth="1"/>
    <col min="12307" max="12307" width="0.85546875" style="2" customWidth="1"/>
    <col min="12308" max="12525" width="8.85546875" style="2"/>
    <col min="12526" max="12526" width="0.85546875" style="2" customWidth="1"/>
    <col min="12527" max="12527" width="5.7109375" style="2" customWidth="1"/>
    <col min="12528" max="12529" width="4.7109375" style="2" customWidth="1"/>
    <col min="12530" max="12530" width="4.140625" style="2" customWidth="1"/>
    <col min="12531" max="12531" width="4.7109375" style="2" customWidth="1"/>
    <col min="12532" max="12538" width="3.7109375" style="2" customWidth="1"/>
    <col min="12539" max="12541" width="3.85546875" style="2" customWidth="1"/>
    <col min="12542" max="12551" width="4.42578125" style="2" customWidth="1"/>
    <col min="12552" max="12557" width="3.7109375" style="2" customWidth="1"/>
    <col min="12558" max="12560" width="5.5703125" style="2" customWidth="1"/>
    <col min="12561" max="12561" width="12" style="2" customWidth="1"/>
    <col min="12562" max="12562" width="4.5703125" style="2" customWidth="1"/>
    <col min="12563" max="12563" width="0.85546875" style="2" customWidth="1"/>
    <col min="12564" max="12781" width="8.85546875" style="2"/>
    <col min="12782" max="12782" width="0.85546875" style="2" customWidth="1"/>
    <col min="12783" max="12783" width="5.7109375" style="2" customWidth="1"/>
    <col min="12784" max="12785" width="4.7109375" style="2" customWidth="1"/>
    <col min="12786" max="12786" width="4.140625" style="2" customWidth="1"/>
    <col min="12787" max="12787" width="4.7109375" style="2" customWidth="1"/>
    <col min="12788" max="12794" width="3.7109375" style="2" customWidth="1"/>
    <col min="12795" max="12797" width="3.85546875" style="2" customWidth="1"/>
    <col min="12798" max="12807" width="4.42578125" style="2" customWidth="1"/>
    <col min="12808" max="12813" width="3.7109375" style="2" customWidth="1"/>
    <col min="12814" max="12816" width="5.5703125" style="2" customWidth="1"/>
    <col min="12817" max="12817" width="12" style="2" customWidth="1"/>
    <col min="12818" max="12818" width="4.5703125" style="2" customWidth="1"/>
    <col min="12819" max="12819" width="0.85546875" style="2" customWidth="1"/>
    <col min="12820" max="13037" width="8.85546875" style="2"/>
    <col min="13038" max="13038" width="0.85546875" style="2" customWidth="1"/>
    <col min="13039" max="13039" width="5.7109375" style="2" customWidth="1"/>
    <col min="13040" max="13041" width="4.7109375" style="2" customWidth="1"/>
    <col min="13042" max="13042" width="4.140625" style="2" customWidth="1"/>
    <col min="13043" max="13043" width="4.7109375" style="2" customWidth="1"/>
    <col min="13044" max="13050" width="3.7109375" style="2" customWidth="1"/>
    <col min="13051" max="13053" width="3.85546875" style="2" customWidth="1"/>
    <col min="13054" max="13063" width="4.42578125" style="2" customWidth="1"/>
    <col min="13064" max="13069" width="3.7109375" style="2" customWidth="1"/>
    <col min="13070" max="13072" width="5.5703125" style="2" customWidth="1"/>
    <col min="13073" max="13073" width="12" style="2" customWidth="1"/>
    <col min="13074" max="13074" width="4.5703125" style="2" customWidth="1"/>
    <col min="13075" max="13075" width="0.85546875" style="2" customWidth="1"/>
    <col min="13076" max="13293" width="8.85546875" style="2"/>
    <col min="13294" max="13294" width="0.85546875" style="2" customWidth="1"/>
    <col min="13295" max="13295" width="5.7109375" style="2" customWidth="1"/>
    <col min="13296" max="13297" width="4.7109375" style="2" customWidth="1"/>
    <col min="13298" max="13298" width="4.140625" style="2" customWidth="1"/>
    <col min="13299" max="13299" width="4.7109375" style="2" customWidth="1"/>
    <col min="13300" max="13306" width="3.7109375" style="2" customWidth="1"/>
    <col min="13307" max="13309" width="3.85546875" style="2" customWidth="1"/>
    <col min="13310" max="13319" width="4.42578125" style="2" customWidth="1"/>
    <col min="13320" max="13325" width="3.7109375" style="2" customWidth="1"/>
    <col min="13326" max="13328" width="5.5703125" style="2" customWidth="1"/>
    <col min="13329" max="13329" width="12" style="2" customWidth="1"/>
    <col min="13330" max="13330" width="4.5703125" style="2" customWidth="1"/>
    <col min="13331" max="13331" width="0.85546875" style="2" customWidth="1"/>
    <col min="13332" max="13549" width="8.85546875" style="2"/>
    <col min="13550" max="13550" width="0.85546875" style="2" customWidth="1"/>
    <col min="13551" max="13551" width="5.7109375" style="2" customWidth="1"/>
    <col min="13552" max="13553" width="4.7109375" style="2" customWidth="1"/>
    <col min="13554" max="13554" width="4.140625" style="2" customWidth="1"/>
    <col min="13555" max="13555" width="4.7109375" style="2" customWidth="1"/>
    <col min="13556" max="13562" width="3.7109375" style="2" customWidth="1"/>
    <col min="13563" max="13565" width="3.85546875" style="2" customWidth="1"/>
    <col min="13566" max="13575" width="4.42578125" style="2" customWidth="1"/>
    <col min="13576" max="13581" width="3.7109375" style="2" customWidth="1"/>
    <col min="13582" max="13584" width="5.5703125" style="2" customWidth="1"/>
    <col min="13585" max="13585" width="12" style="2" customWidth="1"/>
    <col min="13586" max="13586" width="4.5703125" style="2" customWidth="1"/>
    <col min="13587" max="13587" width="0.85546875" style="2" customWidth="1"/>
    <col min="13588" max="13805" width="8.85546875" style="2"/>
    <col min="13806" max="13806" width="0.85546875" style="2" customWidth="1"/>
    <col min="13807" max="13807" width="5.7109375" style="2" customWidth="1"/>
    <col min="13808" max="13809" width="4.7109375" style="2" customWidth="1"/>
    <col min="13810" max="13810" width="4.140625" style="2" customWidth="1"/>
    <col min="13811" max="13811" width="4.7109375" style="2" customWidth="1"/>
    <col min="13812" max="13818" width="3.7109375" style="2" customWidth="1"/>
    <col min="13819" max="13821" width="3.85546875" style="2" customWidth="1"/>
    <col min="13822" max="13831" width="4.42578125" style="2" customWidth="1"/>
    <col min="13832" max="13837" width="3.7109375" style="2" customWidth="1"/>
    <col min="13838" max="13840" width="5.5703125" style="2" customWidth="1"/>
    <col min="13841" max="13841" width="12" style="2" customWidth="1"/>
    <col min="13842" max="13842" width="4.5703125" style="2" customWidth="1"/>
    <col min="13843" max="13843" width="0.85546875" style="2" customWidth="1"/>
    <col min="13844" max="14061" width="8.85546875" style="2"/>
    <col min="14062" max="14062" width="0.85546875" style="2" customWidth="1"/>
    <col min="14063" max="14063" width="5.7109375" style="2" customWidth="1"/>
    <col min="14064" max="14065" width="4.7109375" style="2" customWidth="1"/>
    <col min="14066" max="14066" width="4.140625" style="2" customWidth="1"/>
    <col min="14067" max="14067" width="4.7109375" style="2" customWidth="1"/>
    <col min="14068" max="14074" width="3.7109375" style="2" customWidth="1"/>
    <col min="14075" max="14077" width="3.85546875" style="2" customWidth="1"/>
    <col min="14078" max="14087" width="4.42578125" style="2" customWidth="1"/>
    <col min="14088" max="14093" width="3.7109375" style="2" customWidth="1"/>
    <col min="14094" max="14096" width="5.5703125" style="2" customWidth="1"/>
    <col min="14097" max="14097" width="12" style="2" customWidth="1"/>
    <col min="14098" max="14098" width="4.5703125" style="2" customWidth="1"/>
    <col min="14099" max="14099" width="0.85546875" style="2" customWidth="1"/>
    <col min="14100" max="14317" width="8.85546875" style="2"/>
    <col min="14318" max="14318" width="0.85546875" style="2" customWidth="1"/>
    <col min="14319" max="14319" width="5.7109375" style="2" customWidth="1"/>
    <col min="14320" max="14321" width="4.7109375" style="2" customWidth="1"/>
    <col min="14322" max="14322" width="4.140625" style="2" customWidth="1"/>
    <col min="14323" max="14323" width="4.7109375" style="2" customWidth="1"/>
    <col min="14324" max="14330" width="3.7109375" style="2" customWidth="1"/>
    <col min="14331" max="14333" width="3.85546875" style="2" customWidth="1"/>
    <col min="14334" max="14343" width="4.42578125" style="2" customWidth="1"/>
    <col min="14344" max="14349" width="3.7109375" style="2" customWidth="1"/>
    <col min="14350" max="14352" width="5.5703125" style="2" customWidth="1"/>
    <col min="14353" max="14353" width="12" style="2" customWidth="1"/>
    <col min="14354" max="14354" width="4.5703125" style="2" customWidth="1"/>
    <col min="14355" max="14355" width="0.85546875" style="2" customWidth="1"/>
    <col min="14356" max="14573" width="8.85546875" style="2"/>
    <col min="14574" max="14574" width="0.85546875" style="2" customWidth="1"/>
    <col min="14575" max="14575" width="5.7109375" style="2" customWidth="1"/>
    <col min="14576" max="14577" width="4.7109375" style="2" customWidth="1"/>
    <col min="14578" max="14578" width="4.140625" style="2" customWidth="1"/>
    <col min="14579" max="14579" width="4.7109375" style="2" customWidth="1"/>
    <col min="14580" max="14586" width="3.7109375" style="2" customWidth="1"/>
    <col min="14587" max="14589" width="3.85546875" style="2" customWidth="1"/>
    <col min="14590" max="14599" width="4.42578125" style="2" customWidth="1"/>
    <col min="14600" max="14605" width="3.7109375" style="2" customWidth="1"/>
    <col min="14606" max="14608" width="5.5703125" style="2" customWidth="1"/>
    <col min="14609" max="14609" width="12" style="2" customWidth="1"/>
    <col min="14610" max="14610" width="4.5703125" style="2" customWidth="1"/>
    <col min="14611" max="14611" width="0.85546875" style="2" customWidth="1"/>
    <col min="14612" max="14829" width="8.85546875" style="2"/>
    <col min="14830" max="14830" width="0.85546875" style="2" customWidth="1"/>
    <col min="14831" max="14831" width="5.7109375" style="2" customWidth="1"/>
    <col min="14832" max="14833" width="4.7109375" style="2" customWidth="1"/>
    <col min="14834" max="14834" width="4.140625" style="2" customWidth="1"/>
    <col min="14835" max="14835" width="4.7109375" style="2" customWidth="1"/>
    <col min="14836" max="14842" width="3.7109375" style="2" customWidth="1"/>
    <col min="14843" max="14845" width="3.85546875" style="2" customWidth="1"/>
    <col min="14846" max="14855" width="4.42578125" style="2" customWidth="1"/>
    <col min="14856" max="14861" width="3.7109375" style="2" customWidth="1"/>
    <col min="14862" max="14864" width="5.5703125" style="2" customWidth="1"/>
    <col min="14865" max="14865" width="12" style="2" customWidth="1"/>
    <col min="14866" max="14866" width="4.5703125" style="2" customWidth="1"/>
    <col min="14867" max="14867" width="0.85546875" style="2" customWidth="1"/>
    <col min="14868" max="15085" width="8.85546875" style="2"/>
    <col min="15086" max="15086" width="0.85546875" style="2" customWidth="1"/>
    <col min="15087" max="15087" width="5.7109375" style="2" customWidth="1"/>
    <col min="15088" max="15089" width="4.7109375" style="2" customWidth="1"/>
    <col min="15090" max="15090" width="4.140625" style="2" customWidth="1"/>
    <col min="15091" max="15091" width="4.7109375" style="2" customWidth="1"/>
    <col min="15092" max="15098" width="3.7109375" style="2" customWidth="1"/>
    <col min="15099" max="15101" width="3.85546875" style="2" customWidth="1"/>
    <col min="15102" max="15111" width="4.42578125" style="2" customWidth="1"/>
    <col min="15112" max="15117" width="3.7109375" style="2" customWidth="1"/>
    <col min="15118" max="15120" width="5.5703125" style="2" customWidth="1"/>
    <col min="15121" max="15121" width="12" style="2" customWidth="1"/>
    <col min="15122" max="15122" width="4.5703125" style="2" customWidth="1"/>
    <col min="15123" max="15123" width="0.85546875" style="2" customWidth="1"/>
    <col min="15124" max="15341" width="8.85546875" style="2"/>
    <col min="15342" max="15342" width="0.85546875" style="2" customWidth="1"/>
    <col min="15343" max="15343" width="5.7109375" style="2" customWidth="1"/>
    <col min="15344" max="15345" width="4.7109375" style="2" customWidth="1"/>
    <col min="15346" max="15346" width="4.140625" style="2" customWidth="1"/>
    <col min="15347" max="15347" width="4.7109375" style="2" customWidth="1"/>
    <col min="15348" max="15354" width="3.7109375" style="2" customWidth="1"/>
    <col min="15355" max="15357" width="3.85546875" style="2" customWidth="1"/>
    <col min="15358" max="15367" width="4.42578125" style="2" customWidth="1"/>
    <col min="15368" max="15373" width="3.7109375" style="2" customWidth="1"/>
    <col min="15374" max="15376" width="5.5703125" style="2" customWidth="1"/>
    <col min="15377" max="15377" width="12" style="2" customWidth="1"/>
    <col min="15378" max="15378" width="4.5703125" style="2" customWidth="1"/>
    <col min="15379" max="15379" width="0.85546875" style="2" customWidth="1"/>
    <col min="15380" max="15597" width="8.85546875" style="2"/>
    <col min="15598" max="15598" width="0.85546875" style="2" customWidth="1"/>
    <col min="15599" max="15599" width="5.7109375" style="2" customWidth="1"/>
    <col min="15600" max="15601" width="4.7109375" style="2" customWidth="1"/>
    <col min="15602" max="15602" width="4.140625" style="2" customWidth="1"/>
    <col min="15603" max="15603" width="4.7109375" style="2" customWidth="1"/>
    <col min="15604" max="15610" width="3.7109375" style="2" customWidth="1"/>
    <col min="15611" max="15613" width="3.85546875" style="2" customWidth="1"/>
    <col min="15614" max="15623" width="4.42578125" style="2" customWidth="1"/>
    <col min="15624" max="15629" width="3.7109375" style="2" customWidth="1"/>
    <col min="15630" max="15632" width="5.5703125" style="2" customWidth="1"/>
    <col min="15633" max="15633" width="12" style="2" customWidth="1"/>
    <col min="15634" max="15634" width="4.5703125" style="2" customWidth="1"/>
    <col min="15635" max="15635" width="0.85546875" style="2" customWidth="1"/>
    <col min="15636" max="15853" width="8.85546875" style="2"/>
    <col min="15854" max="15854" width="0.85546875" style="2" customWidth="1"/>
    <col min="15855" max="15855" width="5.7109375" style="2" customWidth="1"/>
    <col min="15856" max="15857" width="4.7109375" style="2" customWidth="1"/>
    <col min="15858" max="15858" width="4.140625" style="2" customWidth="1"/>
    <col min="15859" max="15859" width="4.7109375" style="2" customWidth="1"/>
    <col min="15860" max="15866" width="3.7109375" style="2" customWidth="1"/>
    <col min="15867" max="15869" width="3.85546875" style="2" customWidth="1"/>
    <col min="15870" max="15879" width="4.42578125" style="2" customWidth="1"/>
    <col min="15880" max="15885" width="3.7109375" style="2" customWidth="1"/>
    <col min="15886" max="15888" width="5.5703125" style="2" customWidth="1"/>
    <col min="15889" max="15889" width="12" style="2" customWidth="1"/>
    <col min="15890" max="15890" width="4.5703125" style="2" customWidth="1"/>
    <col min="15891" max="15891" width="0.85546875" style="2" customWidth="1"/>
    <col min="15892" max="16109" width="8.85546875" style="2"/>
    <col min="16110" max="16110" width="0.85546875" style="2" customWidth="1"/>
    <col min="16111" max="16111" width="5.7109375" style="2" customWidth="1"/>
    <col min="16112" max="16113" width="4.7109375" style="2" customWidth="1"/>
    <col min="16114" max="16114" width="4.140625" style="2" customWidth="1"/>
    <col min="16115" max="16115" width="4.7109375" style="2" customWidth="1"/>
    <col min="16116" max="16122" width="3.7109375" style="2" customWidth="1"/>
    <col min="16123" max="16125" width="3.85546875" style="2" customWidth="1"/>
    <col min="16126" max="16135" width="4.42578125" style="2" customWidth="1"/>
    <col min="16136" max="16141" width="3.7109375" style="2" customWidth="1"/>
    <col min="16142" max="16144" width="5.5703125" style="2" customWidth="1"/>
    <col min="16145" max="16145" width="12" style="2" customWidth="1"/>
    <col min="16146" max="16146" width="4.5703125" style="2" customWidth="1"/>
    <col min="16147" max="16147" width="0.85546875" style="2" customWidth="1"/>
    <col min="16148" max="16378" width="8.85546875" style="2"/>
    <col min="16379" max="16384" width="8.85546875" style="2" customWidth="1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27" customHeight="1" x14ac:dyDescent="0.4">
      <c r="A2" s="3"/>
      <c r="B2" s="208" t="s">
        <v>49</v>
      </c>
      <c r="C2" s="209"/>
      <c r="D2" s="210"/>
      <c r="E2" s="211"/>
      <c r="F2" s="4"/>
      <c r="G2" s="41"/>
      <c r="H2" s="220" t="s">
        <v>94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21" t="s">
        <v>87</v>
      </c>
      <c r="T2" s="222"/>
      <c r="U2" s="222"/>
      <c r="V2" s="223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24"/>
      <c r="T3" s="225"/>
      <c r="U3" s="225"/>
      <c r="V3" s="226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224"/>
      <c r="T4" s="225"/>
      <c r="U4" s="225"/>
      <c r="V4" s="226"/>
      <c r="W4" s="5"/>
    </row>
    <row r="5" spans="1:28" ht="27" customHeight="1" x14ac:dyDescent="0.4">
      <c r="A5" s="3"/>
      <c r="B5" s="208" t="s">
        <v>84</v>
      </c>
      <c r="C5" s="209"/>
      <c r="D5" s="210"/>
      <c r="E5" s="211"/>
      <c r="F5" s="1"/>
      <c r="G5" s="8"/>
      <c r="H5" s="212"/>
      <c r="I5" s="213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189"/>
      <c r="T5" s="190"/>
      <c r="U5" s="190"/>
      <c r="V5" s="191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189"/>
      <c r="T6" s="190"/>
      <c r="U6" s="190"/>
      <c r="V6" s="191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01" t="s">
        <v>36</v>
      </c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7"/>
      <c r="S7" s="192"/>
      <c r="T7" s="193"/>
      <c r="U7" s="193"/>
      <c r="V7" s="194"/>
      <c r="W7" s="12"/>
      <c r="Y7" s="7"/>
      <c r="Z7" s="7"/>
      <c r="AA7" s="7"/>
      <c r="AB7" s="7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39" t="s">
        <v>2</v>
      </c>
      <c r="D11" s="32" t="s">
        <v>1</v>
      </c>
      <c r="E11" s="36" t="s">
        <v>20</v>
      </c>
      <c r="F11" s="46" t="s">
        <v>21</v>
      </c>
      <c r="G11" s="33" t="s">
        <v>3</v>
      </c>
      <c r="H11" s="34" t="s">
        <v>37</v>
      </c>
      <c r="I11" s="45" t="s">
        <v>16</v>
      </c>
      <c r="J11" s="34" t="s">
        <v>4</v>
      </c>
      <c r="K11" s="34" t="s">
        <v>5</v>
      </c>
      <c r="L11" s="34" t="s">
        <v>6</v>
      </c>
      <c r="M11" s="34" t="s">
        <v>22</v>
      </c>
      <c r="N11" s="45" t="s">
        <v>7</v>
      </c>
      <c r="O11" s="40" t="s">
        <v>8</v>
      </c>
      <c r="P11" s="44" t="s">
        <v>9</v>
      </c>
      <c r="Q11" s="35" t="s">
        <v>10</v>
      </c>
      <c r="R11" s="35" t="s">
        <v>11</v>
      </c>
      <c r="S11" s="33" t="s">
        <v>12</v>
      </c>
      <c r="T11" s="43" t="s">
        <v>19</v>
      </c>
      <c r="U11" s="48" t="s">
        <v>82</v>
      </c>
      <c r="V11" s="167" t="s">
        <v>13</v>
      </c>
      <c r="W11" s="5"/>
    </row>
    <row r="12" spans="1:28" ht="24.95" customHeight="1" x14ac:dyDescent="0.4">
      <c r="A12" s="3"/>
      <c r="B12" s="144">
        <f>کراچی!B32</f>
        <v>0</v>
      </c>
      <c r="C12" s="145">
        <f>کراچی!C32</f>
        <v>0</v>
      </c>
      <c r="D12" s="88">
        <f>کراچی!D32</f>
        <v>0</v>
      </c>
      <c r="E12" s="89">
        <f>کراچی!E32</f>
        <v>0</v>
      </c>
      <c r="F12" s="90">
        <f>کراچی!F32</f>
        <v>0</v>
      </c>
      <c r="G12" s="146">
        <f>کراچی!G32</f>
        <v>0</v>
      </c>
      <c r="H12" s="147">
        <f>کراچی!H32</f>
        <v>0</v>
      </c>
      <c r="I12" s="147">
        <f>کراچی!I32</f>
        <v>0</v>
      </c>
      <c r="J12" s="147">
        <f>کراچی!J32</f>
        <v>0</v>
      </c>
      <c r="K12" s="147">
        <f>کراچی!K32</f>
        <v>0</v>
      </c>
      <c r="L12" s="147">
        <f>کراچی!L32</f>
        <v>0</v>
      </c>
      <c r="M12" s="148">
        <f>کراچی!M32</f>
        <v>0</v>
      </c>
      <c r="N12" s="147">
        <f>کراچی!N32</f>
        <v>0</v>
      </c>
      <c r="O12" s="148">
        <f>کراچی!O32</f>
        <v>0</v>
      </c>
      <c r="P12" s="90">
        <f>کراچی!P32</f>
        <v>0</v>
      </c>
      <c r="Q12" s="149" t="str">
        <f>کراچی!Q32</f>
        <v>0</v>
      </c>
      <c r="R12" s="97">
        <f>کراچی!R32</f>
        <v>0</v>
      </c>
      <c r="S12" s="146">
        <f>کراچی!S32</f>
        <v>0</v>
      </c>
      <c r="T12" s="147">
        <f>کراچی!T32</f>
        <v>0</v>
      </c>
      <c r="U12" s="38" t="s">
        <v>23</v>
      </c>
      <c r="V12" s="27">
        <v>1</v>
      </c>
      <c r="W12" s="5"/>
    </row>
    <row r="13" spans="1:28" ht="24.95" customHeight="1" x14ac:dyDescent="0.4">
      <c r="A13" s="3"/>
      <c r="B13" s="144">
        <f>'اندرونِ سندھ'!B32</f>
        <v>0</v>
      </c>
      <c r="C13" s="150">
        <f>'اندرونِ سندھ'!C32</f>
        <v>0</v>
      </c>
      <c r="D13" s="88">
        <f>'اندرونِ سندھ'!D32</f>
        <v>0</v>
      </c>
      <c r="E13" s="89">
        <f>'اندرونِ سندھ'!E32</f>
        <v>0</v>
      </c>
      <c r="F13" s="99">
        <f>'اندرونِ سندھ'!F32</f>
        <v>0</v>
      </c>
      <c r="G13" s="151">
        <f>'اندرونِ سندھ'!G32</f>
        <v>0</v>
      </c>
      <c r="H13" s="152">
        <f>'اندرونِ سندھ'!H32</f>
        <v>0</v>
      </c>
      <c r="I13" s="152">
        <f>'اندرونِ سندھ'!I32</f>
        <v>0</v>
      </c>
      <c r="J13" s="152">
        <f>'اندرونِ سندھ'!J32</f>
        <v>0</v>
      </c>
      <c r="K13" s="152">
        <f>'اندرونِ سندھ'!K32</f>
        <v>0</v>
      </c>
      <c r="L13" s="152">
        <f>'اندرونِ سندھ'!L32</f>
        <v>0</v>
      </c>
      <c r="M13" s="153">
        <f>'اندرونِ سندھ'!M32</f>
        <v>0</v>
      </c>
      <c r="N13" s="152">
        <f>'اندرونِ سندھ'!N32</f>
        <v>0</v>
      </c>
      <c r="O13" s="153">
        <f>'اندرونِ سندھ'!O32</f>
        <v>0</v>
      </c>
      <c r="P13" s="99">
        <f>'اندرونِ سندھ'!P32</f>
        <v>0</v>
      </c>
      <c r="Q13" s="154" t="str">
        <f>'اندرونِ سندھ'!Q32</f>
        <v>0</v>
      </c>
      <c r="R13" s="106">
        <f>'اندرونِ سندھ'!R32</f>
        <v>0</v>
      </c>
      <c r="S13" s="151">
        <f>'اندرونِ سندھ'!S32</f>
        <v>0</v>
      </c>
      <c r="T13" s="152">
        <f>'اندرونِ سندھ'!T32</f>
        <v>0</v>
      </c>
      <c r="U13" s="30" t="s">
        <v>77</v>
      </c>
      <c r="V13" s="28">
        <f>V12+1</f>
        <v>2</v>
      </c>
      <c r="W13" s="5"/>
    </row>
    <row r="14" spans="1:28" ht="24.95" customHeight="1" x14ac:dyDescent="0.4">
      <c r="A14" s="3"/>
      <c r="B14" s="144">
        <f>بلوچستان!B32</f>
        <v>0</v>
      </c>
      <c r="C14" s="150">
        <f>بلوچستان!C32</f>
        <v>0</v>
      </c>
      <c r="D14" s="88">
        <f>بلوچستان!D32</f>
        <v>0</v>
      </c>
      <c r="E14" s="89">
        <f>بلوچستان!E32</f>
        <v>0</v>
      </c>
      <c r="F14" s="99">
        <f>بلوچستان!F32</f>
        <v>0</v>
      </c>
      <c r="G14" s="151">
        <f>بلوچستان!G32</f>
        <v>0</v>
      </c>
      <c r="H14" s="152">
        <f>بلوچستان!H32</f>
        <v>0</v>
      </c>
      <c r="I14" s="152">
        <f>بلوچستان!I32</f>
        <v>0</v>
      </c>
      <c r="J14" s="152">
        <f>بلوچستان!J32</f>
        <v>0</v>
      </c>
      <c r="K14" s="152">
        <f>بلوچستان!K32</f>
        <v>0</v>
      </c>
      <c r="L14" s="152">
        <f>بلوچستان!L32</f>
        <v>0</v>
      </c>
      <c r="M14" s="153">
        <f>بلوچستان!M32</f>
        <v>0</v>
      </c>
      <c r="N14" s="152">
        <f>بلوچستان!N32</f>
        <v>0</v>
      </c>
      <c r="O14" s="153">
        <f>بلوچستان!O32</f>
        <v>0</v>
      </c>
      <c r="P14" s="99">
        <f>بلوچستان!P32</f>
        <v>0</v>
      </c>
      <c r="Q14" s="154" t="str">
        <f>بلوچستان!Q32</f>
        <v>0</v>
      </c>
      <c r="R14" s="106">
        <f>بلوچستان!R32</f>
        <v>0</v>
      </c>
      <c r="S14" s="151">
        <f>بلوچستان!S32</f>
        <v>0</v>
      </c>
      <c r="T14" s="152">
        <f>بلوچستان!T32</f>
        <v>0</v>
      </c>
      <c r="U14" s="30" t="s">
        <v>78</v>
      </c>
      <c r="V14" s="28">
        <f t="shared" ref="V14:V31" si="0">V13+1</f>
        <v>3</v>
      </c>
      <c r="W14" s="5"/>
    </row>
    <row r="15" spans="1:28" ht="24.95" customHeight="1" x14ac:dyDescent="0.4">
      <c r="A15" s="3"/>
      <c r="B15" s="144">
        <f>پنجاب!B32</f>
        <v>0</v>
      </c>
      <c r="C15" s="150">
        <f>پنجاب!C32</f>
        <v>0</v>
      </c>
      <c r="D15" s="88">
        <f>پنجاب!D32</f>
        <v>0</v>
      </c>
      <c r="E15" s="89">
        <f>پنجاب!E32</f>
        <v>0</v>
      </c>
      <c r="F15" s="99">
        <f>پنجاب!F32</f>
        <v>0</v>
      </c>
      <c r="G15" s="151">
        <f>پنجاب!G32</f>
        <v>0</v>
      </c>
      <c r="H15" s="152">
        <f>پنجاب!H32</f>
        <v>0</v>
      </c>
      <c r="I15" s="152">
        <f>پنجاب!I32</f>
        <v>0</v>
      </c>
      <c r="J15" s="152">
        <f>پنجاب!J32</f>
        <v>0</v>
      </c>
      <c r="K15" s="152">
        <f>پنجاب!K32</f>
        <v>0</v>
      </c>
      <c r="L15" s="152">
        <f>پنجاب!L32</f>
        <v>0</v>
      </c>
      <c r="M15" s="153">
        <f>پنجاب!M32</f>
        <v>0</v>
      </c>
      <c r="N15" s="152">
        <f>پنجاب!N32</f>
        <v>0</v>
      </c>
      <c r="O15" s="153">
        <f>پنجاب!O32</f>
        <v>0</v>
      </c>
      <c r="P15" s="99">
        <f>پنجاب!P32</f>
        <v>0</v>
      </c>
      <c r="Q15" s="154" t="str">
        <f>پنجاب!Q32</f>
        <v>0</v>
      </c>
      <c r="R15" s="106">
        <f>پنجاب!R32</f>
        <v>0</v>
      </c>
      <c r="S15" s="151">
        <f>پنجاب!S32</f>
        <v>0</v>
      </c>
      <c r="T15" s="152">
        <f>پنجاب!T32</f>
        <v>0</v>
      </c>
      <c r="U15" s="30" t="s">
        <v>79</v>
      </c>
      <c r="V15" s="28">
        <f t="shared" si="0"/>
        <v>4</v>
      </c>
      <c r="W15" s="5"/>
    </row>
    <row r="16" spans="1:28" ht="24.95" customHeight="1" x14ac:dyDescent="0.4">
      <c r="A16" s="3"/>
      <c r="B16" s="144">
        <f>'اسلام آباد'!B32</f>
        <v>0</v>
      </c>
      <c r="C16" s="150">
        <f>'اسلام آباد'!C32</f>
        <v>0</v>
      </c>
      <c r="D16" s="88">
        <f>'اسلام آباد'!D32</f>
        <v>0</v>
      </c>
      <c r="E16" s="89">
        <f>'اسلام آباد'!E32</f>
        <v>0</v>
      </c>
      <c r="F16" s="99">
        <f>'اسلام آباد'!F32</f>
        <v>0</v>
      </c>
      <c r="G16" s="151">
        <f>'اسلام آباد'!G32</f>
        <v>0</v>
      </c>
      <c r="H16" s="152">
        <f>'اسلام آباد'!H32</f>
        <v>0</v>
      </c>
      <c r="I16" s="152">
        <f>'اسلام آباد'!I32</f>
        <v>0</v>
      </c>
      <c r="J16" s="152">
        <f>'اسلام آباد'!J32</f>
        <v>0</v>
      </c>
      <c r="K16" s="152">
        <f>'اسلام آباد'!K32</f>
        <v>0</v>
      </c>
      <c r="L16" s="152">
        <f>'اسلام آباد'!L32</f>
        <v>0</v>
      </c>
      <c r="M16" s="153">
        <f>'اسلام آباد'!M32</f>
        <v>0</v>
      </c>
      <c r="N16" s="152">
        <f>'اسلام آباد'!N32</f>
        <v>0</v>
      </c>
      <c r="O16" s="153">
        <f>'اسلام آباد'!O32</f>
        <v>0</v>
      </c>
      <c r="P16" s="99">
        <f>'اسلام آباد'!P32</f>
        <v>0</v>
      </c>
      <c r="Q16" s="154" t="str">
        <f>'اسلام آباد'!Q32</f>
        <v>0</v>
      </c>
      <c r="R16" s="106">
        <f>'اسلام آباد'!R32</f>
        <v>0</v>
      </c>
      <c r="S16" s="151">
        <f>'اسلام آباد'!S32</f>
        <v>0</v>
      </c>
      <c r="T16" s="152">
        <f>'اسلام آباد'!T32</f>
        <v>0</v>
      </c>
      <c r="U16" s="30" t="s">
        <v>50</v>
      </c>
      <c r="V16" s="28">
        <f t="shared" si="0"/>
        <v>5</v>
      </c>
      <c r="W16" s="5"/>
    </row>
    <row r="17" spans="1:23" ht="24.95" customHeight="1" x14ac:dyDescent="0.4">
      <c r="A17" s="3"/>
      <c r="B17" s="144">
        <f>'خیبر پختونخوا'!B32</f>
        <v>0</v>
      </c>
      <c r="C17" s="150">
        <f>'خیبر پختونخوا'!C32</f>
        <v>0</v>
      </c>
      <c r="D17" s="88">
        <f>'خیبر پختونخوا'!D32</f>
        <v>0</v>
      </c>
      <c r="E17" s="89">
        <f>'خیبر پختونخوا'!E32</f>
        <v>0</v>
      </c>
      <c r="F17" s="99">
        <f>'خیبر پختونخوا'!F32</f>
        <v>0</v>
      </c>
      <c r="G17" s="151">
        <f>'خیبر پختونخوا'!G32</f>
        <v>0</v>
      </c>
      <c r="H17" s="152">
        <f>'خیبر پختونخوا'!H32</f>
        <v>0</v>
      </c>
      <c r="I17" s="152">
        <f>'خیبر پختونخوا'!I32</f>
        <v>0</v>
      </c>
      <c r="J17" s="152">
        <f>'خیبر پختونخوا'!J32</f>
        <v>0</v>
      </c>
      <c r="K17" s="152">
        <f>'خیبر پختونخوا'!K32</f>
        <v>0</v>
      </c>
      <c r="L17" s="152">
        <f>'خیبر پختونخوا'!L32</f>
        <v>0</v>
      </c>
      <c r="M17" s="153">
        <f>'خیبر پختونخوا'!M32</f>
        <v>0</v>
      </c>
      <c r="N17" s="152">
        <f>'خیبر پختونخوا'!N32</f>
        <v>0</v>
      </c>
      <c r="O17" s="153">
        <f>'خیبر پختونخوا'!O32</f>
        <v>0</v>
      </c>
      <c r="P17" s="99">
        <f>'خیبر پختونخوا'!P32</f>
        <v>0</v>
      </c>
      <c r="Q17" s="154" t="str">
        <f>'خیبر پختونخوا'!Q32</f>
        <v>0</v>
      </c>
      <c r="R17" s="106">
        <f>'خیبر پختونخوا'!R32</f>
        <v>0</v>
      </c>
      <c r="S17" s="151">
        <f>'خیبر پختونخوا'!S32</f>
        <v>0</v>
      </c>
      <c r="T17" s="152">
        <f>'خیبر پختونخوا'!T32</f>
        <v>0</v>
      </c>
      <c r="U17" s="30" t="s">
        <v>90</v>
      </c>
      <c r="V17" s="28">
        <f t="shared" si="0"/>
        <v>6</v>
      </c>
      <c r="W17" s="5"/>
    </row>
    <row r="18" spans="1:23" ht="24.95" customHeight="1" x14ac:dyDescent="0.4">
      <c r="A18" s="3"/>
      <c r="B18" s="144">
        <f>'گلگت بلتستان'!B32</f>
        <v>0</v>
      </c>
      <c r="C18" s="150">
        <f>'گلگت بلتستان'!C32</f>
        <v>0</v>
      </c>
      <c r="D18" s="88">
        <f>'گلگت بلتستان'!D32</f>
        <v>0</v>
      </c>
      <c r="E18" s="89">
        <f>'گلگت بلتستان'!E32</f>
        <v>0</v>
      </c>
      <c r="F18" s="99">
        <f>'گلگت بلتستان'!F32</f>
        <v>0</v>
      </c>
      <c r="G18" s="151">
        <f>'گلگت بلتستان'!G32</f>
        <v>0</v>
      </c>
      <c r="H18" s="152">
        <f>'گلگت بلتستان'!H32</f>
        <v>0</v>
      </c>
      <c r="I18" s="152">
        <f>'گلگت بلتستان'!I32</f>
        <v>0</v>
      </c>
      <c r="J18" s="152">
        <f>'گلگت بلتستان'!J32</f>
        <v>0</v>
      </c>
      <c r="K18" s="152">
        <f>'گلگت بلتستان'!K32</f>
        <v>0</v>
      </c>
      <c r="L18" s="152">
        <f>'گلگت بلتستان'!L32</f>
        <v>0</v>
      </c>
      <c r="M18" s="153">
        <f>'گلگت بلتستان'!M32</f>
        <v>0</v>
      </c>
      <c r="N18" s="152">
        <f>'گلگت بلتستان'!N32</f>
        <v>0</v>
      </c>
      <c r="O18" s="153">
        <f>'گلگت بلتستان'!O32</f>
        <v>0</v>
      </c>
      <c r="P18" s="99">
        <f>'گلگت بلتستان'!P32</f>
        <v>0</v>
      </c>
      <c r="Q18" s="154" t="str">
        <f>'گلگت بلتستان'!Q32</f>
        <v>0</v>
      </c>
      <c r="R18" s="106">
        <f>'گلگت بلتستان'!R32</f>
        <v>0</v>
      </c>
      <c r="S18" s="151">
        <f>'گلگت بلتستان'!S32</f>
        <v>0</v>
      </c>
      <c r="T18" s="152">
        <f>'گلگت بلتستان'!T32</f>
        <v>0</v>
      </c>
      <c r="U18" s="30" t="s">
        <v>35</v>
      </c>
      <c r="V18" s="28">
        <f t="shared" si="0"/>
        <v>7</v>
      </c>
      <c r="W18" s="5"/>
    </row>
    <row r="19" spans="1:23" ht="24.75" customHeight="1" thickBot="1" x14ac:dyDescent="0.45">
      <c r="A19" s="3"/>
      <c r="B19" s="144">
        <f>کشمیر!B32</f>
        <v>0</v>
      </c>
      <c r="C19" s="150">
        <f>کشمیر!C32</f>
        <v>0</v>
      </c>
      <c r="D19" s="88">
        <f>کشمیر!D32</f>
        <v>0</v>
      </c>
      <c r="E19" s="89">
        <f>کشمیر!E32</f>
        <v>0</v>
      </c>
      <c r="F19" s="99">
        <f>کشمیر!F32</f>
        <v>0</v>
      </c>
      <c r="G19" s="151">
        <f>کشمیر!G32</f>
        <v>0</v>
      </c>
      <c r="H19" s="152">
        <f>کشمیر!H32</f>
        <v>0</v>
      </c>
      <c r="I19" s="152">
        <f>کشمیر!I32</f>
        <v>0</v>
      </c>
      <c r="J19" s="152">
        <f>کشمیر!J32</f>
        <v>0</v>
      </c>
      <c r="K19" s="152">
        <f>کشمیر!K32</f>
        <v>0</v>
      </c>
      <c r="L19" s="152">
        <f>کشمیر!L32</f>
        <v>0</v>
      </c>
      <c r="M19" s="153">
        <f>کشمیر!M32</f>
        <v>0</v>
      </c>
      <c r="N19" s="152">
        <f>کشمیر!N32</f>
        <v>0</v>
      </c>
      <c r="O19" s="153">
        <f>کشمیر!O32</f>
        <v>0</v>
      </c>
      <c r="P19" s="99">
        <f>کشمیر!P32</f>
        <v>0</v>
      </c>
      <c r="Q19" s="154" t="str">
        <f>کشمیر!Q32</f>
        <v>0</v>
      </c>
      <c r="R19" s="106">
        <f>کشمیر!R32</f>
        <v>0</v>
      </c>
      <c r="S19" s="151">
        <f>کشمیر!S32</f>
        <v>0</v>
      </c>
      <c r="T19" s="152">
        <f>کشمیر!T32</f>
        <v>0</v>
      </c>
      <c r="U19" s="30" t="s">
        <v>81</v>
      </c>
      <c r="V19" s="28">
        <f t="shared" si="0"/>
        <v>8</v>
      </c>
      <c r="W19" s="5"/>
    </row>
    <row r="20" spans="1:23" ht="24.6" hidden="1" customHeight="1" x14ac:dyDescent="0.4">
      <c r="A20" s="3"/>
      <c r="B20" s="144"/>
      <c r="C20" s="150"/>
      <c r="D20" s="88">
        <f t="shared" ref="D20:D31" si="1">SUM(P20-F20-C20-B20)</f>
        <v>0</v>
      </c>
      <c r="E20" s="89" t="str">
        <f t="shared" ref="E20:E31" si="2">IFERROR(D20/R20,"")</f>
        <v/>
      </c>
      <c r="F20" s="99">
        <f t="shared" ref="F20:F31" si="3">SUM(G20:O20)</f>
        <v>0</v>
      </c>
      <c r="G20" s="151"/>
      <c r="H20" s="152"/>
      <c r="I20" s="152"/>
      <c r="J20" s="152"/>
      <c r="K20" s="152"/>
      <c r="L20" s="152"/>
      <c r="M20" s="153"/>
      <c r="N20" s="162"/>
      <c r="O20" s="163"/>
      <c r="P20" s="99">
        <f t="shared" ref="P20:P31" si="4">R20*Q20</f>
        <v>0</v>
      </c>
      <c r="Q20" s="154"/>
      <c r="R20" s="106">
        <f t="shared" ref="R20:R31" si="5">S20*7</f>
        <v>0</v>
      </c>
      <c r="S20" s="151"/>
      <c r="T20" s="152"/>
      <c r="U20" s="30"/>
      <c r="V20" s="28">
        <f>V19+1</f>
        <v>9</v>
      </c>
      <c r="W20" s="5"/>
    </row>
    <row r="21" spans="1:23" ht="24.6" hidden="1" customHeight="1" x14ac:dyDescent="0.4">
      <c r="A21" s="3"/>
      <c r="B21" s="144"/>
      <c r="C21" s="150"/>
      <c r="D21" s="88">
        <f t="shared" si="1"/>
        <v>0</v>
      </c>
      <c r="E21" s="89" t="str">
        <f t="shared" si="2"/>
        <v/>
      </c>
      <c r="F21" s="99">
        <f t="shared" si="3"/>
        <v>0</v>
      </c>
      <c r="G21" s="151"/>
      <c r="H21" s="152"/>
      <c r="I21" s="152"/>
      <c r="J21" s="152"/>
      <c r="K21" s="152"/>
      <c r="L21" s="152"/>
      <c r="M21" s="153"/>
      <c r="N21" s="162"/>
      <c r="O21" s="163"/>
      <c r="P21" s="99">
        <f t="shared" si="4"/>
        <v>0</v>
      </c>
      <c r="Q21" s="154"/>
      <c r="R21" s="106">
        <f t="shared" si="5"/>
        <v>0</v>
      </c>
      <c r="S21" s="151"/>
      <c r="T21" s="152"/>
      <c r="U21" s="30"/>
      <c r="V21" s="28">
        <f t="shared" si="0"/>
        <v>10</v>
      </c>
      <c r="W21" s="5"/>
    </row>
    <row r="22" spans="1:23" ht="24.6" hidden="1" customHeight="1" x14ac:dyDescent="0.4">
      <c r="A22" s="3"/>
      <c r="B22" s="144"/>
      <c r="C22" s="150"/>
      <c r="D22" s="88">
        <f t="shared" si="1"/>
        <v>0</v>
      </c>
      <c r="E22" s="89" t="str">
        <f t="shared" si="2"/>
        <v/>
      </c>
      <c r="F22" s="99">
        <f t="shared" si="3"/>
        <v>0</v>
      </c>
      <c r="G22" s="151"/>
      <c r="H22" s="152"/>
      <c r="I22" s="152"/>
      <c r="J22" s="152"/>
      <c r="K22" s="152"/>
      <c r="L22" s="152"/>
      <c r="M22" s="153"/>
      <c r="N22" s="162"/>
      <c r="O22" s="163"/>
      <c r="P22" s="99">
        <f t="shared" si="4"/>
        <v>0</v>
      </c>
      <c r="Q22" s="154"/>
      <c r="R22" s="106">
        <f t="shared" si="5"/>
        <v>0</v>
      </c>
      <c r="S22" s="151"/>
      <c r="T22" s="152"/>
      <c r="U22" s="30"/>
      <c r="V22" s="28">
        <f t="shared" si="0"/>
        <v>11</v>
      </c>
      <c r="W22" s="5"/>
    </row>
    <row r="23" spans="1:23" ht="24.6" hidden="1" customHeight="1" x14ac:dyDescent="0.4">
      <c r="A23" s="3"/>
      <c r="B23" s="144"/>
      <c r="C23" s="150"/>
      <c r="D23" s="88">
        <f t="shared" si="1"/>
        <v>0</v>
      </c>
      <c r="E23" s="89" t="str">
        <f t="shared" si="2"/>
        <v/>
      </c>
      <c r="F23" s="99">
        <f t="shared" si="3"/>
        <v>0</v>
      </c>
      <c r="G23" s="151"/>
      <c r="H23" s="152"/>
      <c r="I23" s="152"/>
      <c r="J23" s="152"/>
      <c r="K23" s="152"/>
      <c r="L23" s="152"/>
      <c r="M23" s="153"/>
      <c r="N23" s="162"/>
      <c r="O23" s="163"/>
      <c r="P23" s="99">
        <f t="shared" si="4"/>
        <v>0</v>
      </c>
      <c r="Q23" s="154"/>
      <c r="R23" s="106">
        <f t="shared" si="5"/>
        <v>0</v>
      </c>
      <c r="S23" s="151"/>
      <c r="T23" s="152"/>
      <c r="U23" s="30"/>
      <c r="V23" s="28">
        <f t="shared" si="0"/>
        <v>12</v>
      </c>
      <c r="W23" s="5"/>
    </row>
    <row r="24" spans="1:23" ht="24.6" hidden="1" customHeight="1" x14ac:dyDescent="0.4">
      <c r="A24" s="3"/>
      <c r="B24" s="144"/>
      <c r="C24" s="150"/>
      <c r="D24" s="88">
        <f t="shared" si="1"/>
        <v>0</v>
      </c>
      <c r="E24" s="89" t="str">
        <f t="shared" si="2"/>
        <v/>
      </c>
      <c r="F24" s="99">
        <f t="shared" si="3"/>
        <v>0</v>
      </c>
      <c r="G24" s="151"/>
      <c r="H24" s="152"/>
      <c r="I24" s="152"/>
      <c r="J24" s="152"/>
      <c r="K24" s="152"/>
      <c r="L24" s="152"/>
      <c r="M24" s="153"/>
      <c r="N24" s="162"/>
      <c r="O24" s="163"/>
      <c r="P24" s="99">
        <f t="shared" si="4"/>
        <v>0</v>
      </c>
      <c r="Q24" s="154"/>
      <c r="R24" s="106">
        <f t="shared" si="5"/>
        <v>0</v>
      </c>
      <c r="S24" s="151"/>
      <c r="T24" s="152"/>
      <c r="U24" s="30"/>
      <c r="V24" s="28">
        <f t="shared" si="0"/>
        <v>13</v>
      </c>
      <c r="W24" s="5"/>
    </row>
    <row r="25" spans="1:23" ht="24.6" hidden="1" customHeight="1" x14ac:dyDescent="0.4">
      <c r="A25" s="3"/>
      <c r="B25" s="144"/>
      <c r="C25" s="150"/>
      <c r="D25" s="88">
        <f t="shared" si="1"/>
        <v>0</v>
      </c>
      <c r="E25" s="89" t="str">
        <f t="shared" si="2"/>
        <v/>
      </c>
      <c r="F25" s="99">
        <f t="shared" si="3"/>
        <v>0</v>
      </c>
      <c r="G25" s="151"/>
      <c r="H25" s="152"/>
      <c r="I25" s="152"/>
      <c r="J25" s="152"/>
      <c r="K25" s="152"/>
      <c r="L25" s="152"/>
      <c r="M25" s="153"/>
      <c r="N25" s="162"/>
      <c r="O25" s="163"/>
      <c r="P25" s="99">
        <f t="shared" si="4"/>
        <v>0</v>
      </c>
      <c r="Q25" s="154"/>
      <c r="R25" s="106">
        <f t="shared" si="5"/>
        <v>0</v>
      </c>
      <c r="S25" s="151"/>
      <c r="T25" s="152"/>
      <c r="U25" s="30"/>
      <c r="V25" s="28">
        <f t="shared" si="0"/>
        <v>14</v>
      </c>
      <c r="W25" s="5"/>
    </row>
    <row r="26" spans="1:23" ht="24.6" hidden="1" customHeight="1" x14ac:dyDescent="0.4">
      <c r="A26" s="3"/>
      <c r="B26" s="144"/>
      <c r="C26" s="150"/>
      <c r="D26" s="88">
        <f t="shared" si="1"/>
        <v>0</v>
      </c>
      <c r="E26" s="89" t="str">
        <f t="shared" si="2"/>
        <v/>
      </c>
      <c r="F26" s="99">
        <f t="shared" si="3"/>
        <v>0</v>
      </c>
      <c r="G26" s="151"/>
      <c r="H26" s="152"/>
      <c r="I26" s="152"/>
      <c r="J26" s="152"/>
      <c r="K26" s="152"/>
      <c r="L26" s="152"/>
      <c r="M26" s="153"/>
      <c r="N26" s="162"/>
      <c r="O26" s="163"/>
      <c r="P26" s="99">
        <f t="shared" si="4"/>
        <v>0</v>
      </c>
      <c r="Q26" s="154"/>
      <c r="R26" s="106">
        <f t="shared" si="5"/>
        <v>0</v>
      </c>
      <c r="S26" s="151"/>
      <c r="T26" s="152"/>
      <c r="U26" s="30"/>
      <c r="V26" s="28">
        <f t="shared" si="0"/>
        <v>15</v>
      </c>
      <c r="W26" s="5"/>
    </row>
    <row r="27" spans="1:23" ht="24.6" hidden="1" customHeight="1" x14ac:dyDescent="0.4">
      <c r="A27" s="3"/>
      <c r="B27" s="144"/>
      <c r="C27" s="150"/>
      <c r="D27" s="88">
        <f t="shared" si="1"/>
        <v>0</v>
      </c>
      <c r="E27" s="89" t="str">
        <f t="shared" si="2"/>
        <v/>
      </c>
      <c r="F27" s="99">
        <f t="shared" si="3"/>
        <v>0</v>
      </c>
      <c r="G27" s="151"/>
      <c r="H27" s="152"/>
      <c r="I27" s="152"/>
      <c r="J27" s="152"/>
      <c r="K27" s="152"/>
      <c r="L27" s="152"/>
      <c r="M27" s="153"/>
      <c r="N27" s="162"/>
      <c r="O27" s="163"/>
      <c r="P27" s="99">
        <f t="shared" si="4"/>
        <v>0</v>
      </c>
      <c r="Q27" s="154"/>
      <c r="R27" s="106">
        <f t="shared" si="5"/>
        <v>0</v>
      </c>
      <c r="S27" s="151"/>
      <c r="T27" s="152"/>
      <c r="U27" s="30"/>
      <c r="V27" s="28">
        <f t="shared" si="0"/>
        <v>16</v>
      </c>
      <c r="W27" s="5"/>
    </row>
    <row r="28" spans="1:23" ht="24.6" hidden="1" customHeight="1" x14ac:dyDescent="0.4">
      <c r="A28" s="3"/>
      <c r="B28" s="144"/>
      <c r="C28" s="150"/>
      <c r="D28" s="88">
        <f t="shared" si="1"/>
        <v>0</v>
      </c>
      <c r="E28" s="89" t="str">
        <f t="shared" si="2"/>
        <v/>
      </c>
      <c r="F28" s="99">
        <f t="shared" si="3"/>
        <v>0</v>
      </c>
      <c r="G28" s="151"/>
      <c r="H28" s="152"/>
      <c r="I28" s="152"/>
      <c r="J28" s="152"/>
      <c r="K28" s="152"/>
      <c r="L28" s="152"/>
      <c r="M28" s="153"/>
      <c r="N28" s="162"/>
      <c r="O28" s="163"/>
      <c r="P28" s="99">
        <f t="shared" si="4"/>
        <v>0</v>
      </c>
      <c r="Q28" s="154"/>
      <c r="R28" s="106">
        <f t="shared" si="5"/>
        <v>0</v>
      </c>
      <c r="S28" s="151"/>
      <c r="T28" s="152"/>
      <c r="U28" s="30"/>
      <c r="V28" s="28">
        <f t="shared" si="0"/>
        <v>17</v>
      </c>
      <c r="W28" s="5"/>
    </row>
    <row r="29" spans="1:23" ht="24.6" hidden="1" customHeight="1" x14ac:dyDescent="0.4">
      <c r="A29" s="3"/>
      <c r="B29" s="144"/>
      <c r="C29" s="150"/>
      <c r="D29" s="88">
        <f t="shared" si="1"/>
        <v>0</v>
      </c>
      <c r="E29" s="89" t="str">
        <f t="shared" si="2"/>
        <v/>
      </c>
      <c r="F29" s="99">
        <f t="shared" si="3"/>
        <v>0</v>
      </c>
      <c r="G29" s="151"/>
      <c r="H29" s="152"/>
      <c r="I29" s="152"/>
      <c r="J29" s="152"/>
      <c r="K29" s="152"/>
      <c r="L29" s="152"/>
      <c r="M29" s="153"/>
      <c r="N29" s="162"/>
      <c r="O29" s="163"/>
      <c r="P29" s="99">
        <f t="shared" si="4"/>
        <v>0</v>
      </c>
      <c r="Q29" s="154"/>
      <c r="R29" s="106">
        <f t="shared" si="5"/>
        <v>0</v>
      </c>
      <c r="S29" s="151"/>
      <c r="T29" s="152"/>
      <c r="U29" s="30"/>
      <c r="V29" s="28">
        <f t="shared" si="0"/>
        <v>18</v>
      </c>
      <c r="W29" s="5"/>
    </row>
    <row r="30" spans="1:23" ht="24.6" hidden="1" customHeight="1" x14ac:dyDescent="0.4">
      <c r="A30" s="3"/>
      <c r="B30" s="144"/>
      <c r="C30" s="150"/>
      <c r="D30" s="88">
        <f t="shared" si="1"/>
        <v>0</v>
      </c>
      <c r="E30" s="89" t="str">
        <f t="shared" si="2"/>
        <v/>
      </c>
      <c r="F30" s="99">
        <f t="shared" si="3"/>
        <v>0</v>
      </c>
      <c r="G30" s="151"/>
      <c r="H30" s="152"/>
      <c r="I30" s="152"/>
      <c r="J30" s="152"/>
      <c r="K30" s="152"/>
      <c r="L30" s="152"/>
      <c r="M30" s="153"/>
      <c r="N30" s="162"/>
      <c r="O30" s="163"/>
      <c r="P30" s="99">
        <f t="shared" si="4"/>
        <v>0</v>
      </c>
      <c r="Q30" s="154"/>
      <c r="R30" s="106">
        <f t="shared" si="5"/>
        <v>0</v>
      </c>
      <c r="S30" s="151"/>
      <c r="T30" s="152"/>
      <c r="U30" s="30"/>
      <c r="V30" s="28">
        <f t="shared" si="0"/>
        <v>19</v>
      </c>
      <c r="W30" s="5"/>
    </row>
    <row r="31" spans="1:23" ht="24.6" hidden="1" customHeight="1" thickBot="1" x14ac:dyDescent="0.45">
      <c r="A31" s="3"/>
      <c r="B31" s="144"/>
      <c r="C31" s="150"/>
      <c r="D31" s="88">
        <f t="shared" si="1"/>
        <v>0</v>
      </c>
      <c r="E31" s="89" t="str">
        <f t="shared" si="2"/>
        <v/>
      </c>
      <c r="F31" s="99">
        <f t="shared" si="3"/>
        <v>0</v>
      </c>
      <c r="G31" s="151"/>
      <c r="H31" s="152"/>
      <c r="I31" s="152"/>
      <c r="J31" s="152"/>
      <c r="K31" s="152"/>
      <c r="L31" s="152"/>
      <c r="M31" s="153"/>
      <c r="N31" s="162"/>
      <c r="O31" s="163"/>
      <c r="P31" s="99">
        <f t="shared" si="4"/>
        <v>0</v>
      </c>
      <c r="Q31" s="154"/>
      <c r="R31" s="106">
        <f t="shared" si="5"/>
        <v>0</v>
      </c>
      <c r="S31" s="151"/>
      <c r="T31" s="152"/>
      <c r="U31" s="30"/>
      <c r="V31" s="28">
        <f t="shared" si="0"/>
        <v>20</v>
      </c>
      <c r="W31" s="5"/>
    </row>
    <row r="32" spans="1:23" ht="24.95" customHeight="1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23" ht="24.95" customHeight="1" x14ac:dyDescent="0.4">
      <c r="A33" s="3"/>
      <c r="B33" s="117">
        <f>Divisions!B71</f>
        <v>0</v>
      </c>
      <c r="C33" s="118">
        <f>Divisions!C71</f>
        <v>0</v>
      </c>
      <c r="D33" s="119">
        <f>Divisions!D71</f>
        <v>0</v>
      </c>
      <c r="E33" s="120">
        <f>Divisions!E71</f>
        <v>0</v>
      </c>
      <c r="F33" s="121">
        <f>Divisions!F71</f>
        <v>0</v>
      </c>
      <c r="G33" s="122">
        <f>Divisions!G71</f>
        <v>0</v>
      </c>
      <c r="H33" s="123">
        <f>Divisions!H71</f>
        <v>0</v>
      </c>
      <c r="I33" s="123">
        <f>Divisions!I71</f>
        <v>0</v>
      </c>
      <c r="J33" s="123">
        <f>Divisions!J71</f>
        <v>0</v>
      </c>
      <c r="K33" s="123">
        <f>Divisions!K71</f>
        <v>0</v>
      </c>
      <c r="L33" s="123">
        <f>Divisions!L71</f>
        <v>0</v>
      </c>
      <c r="M33" s="123">
        <f>Divisions!M71</f>
        <v>0</v>
      </c>
      <c r="N33" s="123">
        <f>Divisions!N71</f>
        <v>0</v>
      </c>
      <c r="O33" s="124">
        <f>Divisions!O71</f>
        <v>0</v>
      </c>
      <c r="P33" s="121">
        <f>Divisions!P71</f>
        <v>0</v>
      </c>
      <c r="Q33" s="125">
        <f>Divisions!Q71</f>
        <v>0</v>
      </c>
      <c r="R33" s="126">
        <f>Divisions!R71</f>
        <v>0</v>
      </c>
      <c r="S33" s="122">
        <f>Divisions!S71</f>
        <v>0</v>
      </c>
      <c r="T33" s="123">
        <f>Divisions!T71</f>
        <v>0</v>
      </c>
      <c r="U33" s="177" t="s">
        <v>15</v>
      </c>
      <c r="V33" s="178"/>
      <c r="W33" s="5"/>
    </row>
    <row r="34" spans="1:23" ht="24.95" customHeight="1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23" ht="24.6" customHeight="1" x14ac:dyDescent="0.5">
      <c r="A35" s="18"/>
      <c r="B35" s="168"/>
      <c r="C35" s="168"/>
      <c r="D35" s="168"/>
      <c r="E35" s="169" t="s">
        <v>17</v>
      </c>
      <c r="F35" s="169"/>
      <c r="G35" s="169"/>
      <c r="H35" s="25"/>
      <c r="I35" s="25"/>
      <c r="J35" s="25"/>
      <c r="K35" s="24"/>
      <c r="L35" s="24"/>
      <c r="M35" s="24"/>
      <c r="N35" s="170" t="s">
        <v>88</v>
      </c>
      <c r="O35" s="170"/>
      <c r="P35" s="170"/>
      <c r="Q35" s="170"/>
      <c r="R35" s="170"/>
      <c r="S35" s="170"/>
      <c r="T35" s="170"/>
      <c r="U35" s="170"/>
      <c r="V35" s="170"/>
      <c r="W35" s="5"/>
    </row>
    <row r="36" spans="1:23" ht="24.6" customHeight="1" thickBot="1" x14ac:dyDescent="0.45">
      <c r="A36" s="19"/>
      <c r="B36" s="171" t="s">
        <v>39</v>
      </c>
      <c r="C36" s="171"/>
      <c r="D36" s="171"/>
      <c r="E36" s="171"/>
      <c r="F36" s="171"/>
      <c r="G36" s="172">
        <v>44616</v>
      </c>
      <c r="H36" s="172"/>
      <c r="I36" s="172"/>
      <c r="J36" s="173" t="s">
        <v>38</v>
      </c>
      <c r="K36" s="173"/>
      <c r="L36" s="173"/>
      <c r="M36" s="161"/>
      <c r="N36" s="174" t="s">
        <v>89</v>
      </c>
      <c r="O36" s="174"/>
      <c r="P36" s="174"/>
      <c r="Q36" s="174"/>
      <c r="R36" s="174"/>
      <c r="S36" s="174"/>
      <c r="T36" s="174"/>
      <c r="U36" s="174"/>
      <c r="V36" s="174"/>
      <c r="W36" s="20"/>
    </row>
    <row r="37" spans="1:23" ht="18" thickTop="1" x14ac:dyDescent="0.4"/>
    <row r="40" spans="1:23" x14ac:dyDescent="0.4">
      <c r="E40" s="8"/>
      <c r="F40" s="8"/>
      <c r="G40" s="8"/>
      <c r="H40" s="8"/>
      <c r="I40" s="8"/>
      <c r="J40" s="8"/>
      <c r="K40" s="8"/>
      <c r="L40" s="8"/>
      <c r="M40" s="8"/>
    </row>
    <row r="41" spans="1:23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23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23" x14ac:dyDescent="0.4">
      <c r="E43" s="8"/>
      <c r="F43" s="8"/>
      <c r="G43" s="8"/>
      <c r="H43" s="8"/>
      <c r="I43" s="8"/>
      <c r="J43" s="8"/>
      <c r="K43" s="8"/>
      <c r="L43" s="8"/>
      <c r="M43" s="8"/>
      <c r="O43" s="8"/>
      <c r="P43" s="8"/>
      <c r="Q43" s="8"/>
      <c r="R43" s="8"/>
      <c r="S43" s="8"/>
      <c r="T43" s="8"/>
    </row>
    <row r="44" spans="1:23" x14ac:dyDescent="0.4">
      <c r="O44" s="8"/>
      <c r="P44" s="8"/>
      <c r="Q44" s="8"/>
      <c r="R44" s="8"/>
      <c r="S44" s="8"/>
      <c r="T44" s="8"/>
    </row>
    <row r="45" spans="1:23" x14ac:dyDescent="0.4">
      <c r="O45" s="8"/>
      <c r="P45" s="8"/>
      <c r="Q45" s="8"/>
      <c r="R45" s="8"/>
      <c r="S45" s="8"/>
      <c r="T45" s="8"/>
    </row>
    <row r="46" spans="1:23" x14ac:dyDescent="0.4">
      <c r="O46" s="8"/>
      <c r="P46" s="8"/>
      <c r="Q46" s="8"/>
      <c r="R46" s="8"/>
      <c r="S46" s="8"/>
      <c r="T46" s="8"/>
    </row>
    <row r="47" spans="1:23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23" x14ac:dyDescent="0.4">
      <c r="F48" s="8"/>
      <c r="G48" s="8"/>
      <c r="H48" s="8"/>
      <c r="I48" s="8"/>
      <c r="J48" s="8"/>
      <c r="K48" s="8"/>
      <c r="L48" s="8"/>
      <c r="M48" s="8"/>
      <c r="N48" s="8"/>
    </row>
    <row r="49" spans="6:43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6:43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6:43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6:43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3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3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3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3" x14ac:dyDescent="0.4"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6:43" x14ac:dyDescent="0.4">
      <c r="O57" s="8"/>
      <c r="P57" s="8"/>
      <c r="Q57" s="8"/>
      <c r="R57" s="8"/>
      <c r="S57" s="8"/>
      <c r="T57" s="8"/>
    </row>
  </sheetData>
  <sheetProtection algorithmName="SHA-512" hashValue="CO+he6Y/GPahDUvMTO0mBeA4B/BpccGPFknTNPenqdXLTpoFEHOWpMAPeyfWr3v8WrQ+sx8J3OxZpFfjRhp7eA==" saltValue="ri/We6kmYLAoxmLRZns1DQ==" spinCount="100000" sheet="1" formatCells="0" formatColumns="0" formatRows="0" insertColumns="0" insertRows="0" insertHyperlinks="0" deleteColumns="0" deleteRows="0" sort="0" autoFilter="0" pivotTables="0"/>
  <mergeCells count="31">
    <mergeCell ref="A1:W1"/>
    <mergeCell ref="B2:E2"/>
    <mergeCell ref="H2:P3"/>
    <mergeCell ref="S2:V4"/>
    <mergeCell ref="B3:E3"/>
    <mergeCell ref="B10:E10"/>
    <mergeCell ref="F10:O10"/>
    <mergeCell ref="P10:V10"/>
    <mergeCell ref="S5:V7"/>
    <mergeCell ref="B6:E7"/>
    <mergeCell ref="G7:Q7"/>
    <mergeCell ref="B9:E9"/>
    <mergeCell ref="F9:O9"/>
    <mergeCell ref="P9:V9"/>
    <mergeCell ref="B5:E5"/>
    <mergeCell ref="H5:I5"/>
    <mergeCell ref="J5:K5"/>
    <mergeCell ref="M5:N5"/>
    <mergeCell ref="O5:P5"/>
    <mergeCell ref="U32:V32"/>
    <mergeCell ref="U33:V33"/>
    <mergeCell ref="B34:C34"/>
    <mergeCell ref="G34:Q34"/>
    <mergeCell ref="U34:V34"/>
    <mergeCell ref="B35:D35"/>
    <mergeCell ref="E35:G35"/>
    <mergeCell ref="N35:V35"/>
    <mergeCell ref="B36:F36"/>
    <mergeCell ref="G36:I36"/>
    <mergeCell ref="J36:L36"/>
    <mergeCell ref="N36:V36"/>
  </mergeCells>
  <conditionalFormatting sqref="Q32">
    <cfRule type="cellIs" dxfId="69" priority="15" operator="equal">
      <formula>0</formula>
    </cfRule>
  </conditionalFormatting>
  <conditionalFormatting sqref="D32 D34">
    <cfRule type="cellIs" dxfId="68" priority="14" operator="equal">
      <formula>0</formula>
    </cfRule>
  </conditionalFormatting>
  <conditionalFormatting sqref="R12:R31 P12:P31 D12:F31">
    <cfRule type="cellIs" dxfId="67" priority="13" operator="equal">
      <formula>0</formula>
    </cfRule>
  </conditionalFormatting>
  <conditionalFormatting sqref="B32:T32 P12:P31 R12:R31 D12:F31">
    <cfRule type="cellIs" dxfId="66" priority="2" operator="equal">
      <formula>0</formula>
    </cfRule>
  </conditionalFormatting>
  <conditionalFormatting sqref="D34:E34 R34:T34">
    <cfRule type="cellIs" dxfId="65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B91D-555D-4657-8331-6DB57029A0AD}">
  <sheetPr>
    <tabColor indexed="11"/>
  </sheetPr>
  <dimension ref="A1:AR56"/>
  <sheetViews>
    <sheetView showGridLines="0" tabSelected="1" topLeftCell="A19" zoomScale="112" zoomScaleNormal="112" workbookViewId="0">
      <selection activeCell="L40" sqref="L4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9.14062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9.14062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9.14062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9.14062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9.14062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9.14062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9.14062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9.14062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9.14062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9.14062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9.14062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9.14062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9.14062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9.14062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9.14062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9.14062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9.14062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9.14062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9.14062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9.14062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9.14062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9.14062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9.14062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9.14062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9.14062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9.14062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9.14062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9.14062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9.14062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9.14062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9.14062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9.14062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9.14062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9.14062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9.14062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9.14062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9.14062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9.14062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9.14062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9.14062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9.14062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9.14062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9.14062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9.14062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9.14062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9.14062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9.14062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9.14062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9.14062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9.14062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9.14062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9.14062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9.14062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9.14062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9.14062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9.14062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9.14062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9.14062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9.14062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9.14062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9.14062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9.14062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9.14062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4" width="9.140625" style="2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9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51</v>
      </c>
      <c r="V12" s="27">
        <v>1</v>
      </c>
      <c r="W12" s="5"/>
    </row>
    <row r="13" spans="1:28" ht="21.75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101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52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101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30" t="s">
        <v>53</v>
      </c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101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143"/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101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143"/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101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143"/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101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143"/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101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143"/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101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143"/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tOIS9bcEmL2ZtA9jUKF0uxUUcxMcOkNxrOnIWLsRel/2Ef0ei2qWlGXlbBSrG5ku16S+XxtY6X30hWn5pw7PcA==" saltValue="YGiztfOee7VdFv1No2erjw==" spinCount="100000" sheet="1" formatCells="0" formatColumns="0" formatRows="0" insertColumns="0" insertRows="0" insertHyperlinks="0" deleteColumns="0" deleteRows="0" sort="0" autoFilter="0" pivotTables="0"/>
  <mergeCells count="30">
    <mergeCell ref="S5:V5"/>
    <mergeCell ref="A1:W1"/>
    <mergeCell ref="B2:E2"/>
    <mergeCell ref="H2:P3"/>
    <mergeCell ref="S2:V2"/>
    <mergeCell ref="B3:E3"/>
    <mergeCell ref="S3:V3"/>
    <mergeCell ref="B5:E5"/>
    <mergeCell ref="H5:I5"/>
    <mergeCell ref="J5:K5"/>
    <mergeCell ref="M5:N5"/>
    <mergeCell ref="O5:P5"/>
    <mergeCell ref="B6:E7"/>
    <mergeCell ref="S6:V7"/>
    <mergeCell ref="G7:Q7"/>
    <mergeCell ref="B9:E9"/>
    <mergeCell ref="F9:O9"/>
    <mergeCell ref="P9:V9"/>
    <mergeCell ref="B35:F35"/>
    <mergeCell ref="G35:I35"/>
    <mergeCell ref="J35:L35"/>
    <mergeCell ref="N35:V35"/>
    <mergeCell ref="B10:E10"/>
    <mergeCell ref="F10:O10"/>
    <mergeCell ref="P10:V10"/>
    <mergeCell ref="U32:V32"/>
    <mergeCell ref="U33:V33"/>
    <mergeCell ref="B34:C34"/>
    <mergeCell ref="G34:Q34"/>
    <mergeCell ref="U34:V34"/>
  </mergeCells>
  <conditionalFormatting sqref="R12:R31 P12:P31 D12:F31">
    <cfRule type="cellIs" dxfId="8" priority="7" operator="equal">
      <formula>0</formula>
    </cfRule>
  </conditionalFormatting>
  <conditionalFormatting sqref="P12:P31 R12:R31 D12:F31">
    <cfRule type="cellIs" dxfId="7" priority="6" operator="equal">
      <formula>0</formula>
    </cfRule>
  </conditionalFormatting>
  <conditionalFormatting sqref="B34 E32:T32 E34 B32:C32 G34 R34:T34">
    <cfRule type="cellIs" dxfId="6" priority="5" operator="equal">
      <formula>0</formula>
    </cfRule>
  </conditionalFormatting>
  <conditionalFormatting sqref="Q32">
    <cfRule type="cellIs" dxfId="5" priority="4" operator="equal">
      <formula>0</formula>
    </cfRule>
  </conditionalFormatting>
  <conditionalFormatting sqref="D32 D34">
    <cfRule type="cellIs" dxfId="4" priority="3" operator="equal">
      <formula>0</formula>
    </cfRule>
  </conditionalFormatting>
  <conditionalFormatting sqref="B32:T32">
    <cfRule type="cellIs" dxfId="3" priority="2" operator="equal">
      <formula>0</formula>
    </cfRule>
  </conditionalFormatting>
  <conditionalFormatting sqref="D34:E34 R34:T34">
    <cfRule type="cellIs" dxfId="2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S94"/>
  <sheetViews>
    <sheetView showGridLines="0" topLeftCell="A12" zoomScale="85" zoomScaleNormal="85" workbookViewId="0">
      <selection activeCell="V20" activeCellId="1" sqref="V49:V51 V20:V27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2" style="2" customWidth="1"/>
    <col min="22" max="22" width="3.5703125" style="2" customWidth="1"/>
    <col min="23" max="23" width="3.7109375" style="2" customWidth="1"/>
    <col min="24" max="24" width="0.85546875" style="2" customWidth="1"/>
    <col min="25" max="239" width="9.140625" style="2"/>
    <col min="240" max="240" width="0.85546875" style="2" customWidth="1"/>
    <col min="241" max="241" width="5.7109375" style="2" customWidth="1"/>
    <col min="242" max="243" width="4.7109375" style="2" customWidth="1"/>
    <col min="244" max="244" width="4.140625" style="2" customWidth="1"/>
    <col min="245" max="245" width="4.7109375" style="2" customWidth="1"/>
    <col min="246" max="252" width="3.7109375" style="2" customWidth="1"/>
    <col min="253" max="255" width="3.85546875" style="2" customWidth="1"/>
    <col min="256" max="265" width="4.42578125" style="2" customWidth="1"/>
    <col min="266" max="271" width="3.7109375" style="2" customWidth="1"/>
    <col min="272" max="274" width="5.5703125" style="2" customWidth="1"/>
    <col min="275" max="275" width="12" style="2" customWidth="1"/>
    <col min="276" max="276" width="4.5703125" style="2" customWidth="1"/>
    <col min="277" max="277" width="0.85546875" style="2" customWidth="1"/>
    <col min="278" max="495" width="9.140625" style="2"/>
    <col min="496" max="496" width="0.85546875" style="2" customWidth="1"/>
    <col min="497" max="497" width="5.7109375" style="2" customWidth="1"/>
    <col min="498" max="499" width="4.7109375" style="2" customWidth="1"/>
    <col min="500" max="500" width="4.140625" style="2" customWidth="1"/>
    <col min="501" max="501" width="4.7109375" style="2" customWidth="1"/>
    <col min="502" max="508" width="3.7109375" style="2" customWidth="1"/>
    <col min="509" max="511" width="3.85546875" style="2" customWidth="1"/>
    <col min="512" max="521" width="4.42578125" style="2" customWidth="1"/>
    <col min="522" max="527" width="3.7109375" style="2" customWidth="1"/>
    <col min="528" max="530" width="5.5703125" style="2" customWidth="1"/>
    <col min="531" max="531" width="12" style="2" customWidth="1"/>
    <col min="532" max="532" width="4.5703125" style="2" customWidth="1"/>
    <col min="533" max="533" width="0.85546875" style="2" customWidth="1"/>
    <col min="534" max="751" width="9.140625" style="2"/>
    <col min="752" max="752" width="0.85546875" style="2" customWidth="1"/>
    <col min="753" max="753" width="5.7109375" style="2" customWidth="1"/>
    <col min="754" max="755" width="4.7109375" style="2" customWidth="1"/>
    <col min="756" max="756" width="4.140625" style="2" customWidth="1"/>
    <col min="757" max="757" width="4.7109375" style="2" customWidth="1"/>
    <col min="758" max="764" width="3.7109375" style="2" customWidth="1"/>
    <col min="765" max="767" width="3.85546875" style="2" customWidth="1"/>
    <col min="768" max="777" width="4.42578125" style="2" customWidth="1"/>
    <col min="778" max="783" width="3.7109375" style="2" customWidth="1"/>
    <col min="784" max="786" width="5.5703125" style="2" customWidth="1"/>
    <col min="787" max="787" width="12" style="2" customWidth="1"/>
    <col min="788" max="788" width="4.5703125" style="2" customWidth="1"/>
    <col min="789" max="789" width="0.85546875" style="2" customWidth="1"/>
    <col min="790" max="1007" width="9.140625" style="2"/>
    <col min="1008" max="1008" width="0.85546875" style="2" customWidth="1"/>
    <col min="1009" max="1009" width="5.7109375" style="2" customWidth="1"/>
    <col min="1010" max="1011" width="4.7109375" style="2" customWidth="1"/>
    <col min="1012" max="1012" width="4.140625" style="2" customWidth="1"/>
    <col min="1013" max="1013" width="4.7109375" style="2" customWidth="1"/>
    <col min="1014" max="1020" width="3.7109375" style="2" customWidth="1"/>
    <col min="1021" max="1023" width="3.85546875" style="2" customWidth="1"/>
    <col min="1024" max="1033" width="4.42578125" style="2" customWidth="1"/>
    <col min="1034" max="1039" width="3.7109375" style="2" customWidth="1"/>
    <col min="1040" max="1042" width="5.5703125" style="2" customWidth="1"/>
    <col min="1043" max="1043" width="12" style="2" customWidth="1"/>
    <col min="1044" max="1044" width="4.5703125" style="2" customWidth="1"/>
    <col min="1045" max="1045" width="0.85546875" style="2" customWidth="1"/>
    <col min="1046" max="1263" width="9.140625" style="2"/>
    <col min="1264" max="1264" width="0.85546875" style="2" customWidth="1"/>
    <col min="1265" max="1265" width="5.7109375" style="2" customWidth="1"/>
    <col min="1266" max="1267" width="4.7109375" style="2" customWidth="1"/>
    <col min="1268" max="1268" width="4.140625" style="2" customWidth="1"/>
    <col min="1269" max="1269" width="4.7109375" style="2" customWidth="1"/>
    <col min="1270" max="1276" width="3.7109375" style="2" customWidth="1"/>
    <col min="1277" max="1279" width="3.85546875" style="2" customWidth="1"/>
    <col min="1280" max="1289" width="4.42578125" style="2" customWidth="1"/>
    <col min="1290" max="1295" width="3.7109375" style="2" customWidth="1"/>
    <col min="1296" max="1298" width="5.5703125" style="2" customWidth="1"/>
    <col min="1299" max="1299" width="12" style="2" customWidth="1"/>
    <col min="1300" max="1300" width="4.5703125" style="2" customWidth="1"/>
    <col min="1301" max="1301" width="0.85546875" style="2" customWidth="1"/>
    <col min="1302" max="1519" width="9.140625" style="2"/>
    <col min="1520" max="1520" width="0.85546875" style="2" customWidth="1"/>
    <col min="1521" max="1521" width="5.7109375" style="2" customWidth="1"/>
    <col min="1522" max="1523" width="4.7109375" style="2" customWidth="1"/>
    <col min="1524" max="1524" width="4.140625" style="2" customWidth="1"/>
    <col min="1525" max="1525" width="4.7109375" style="2" customWidth="1"/>
    <col min="1526" max="1532" width="3.7109375" style="2" customWidth="1"/>
    <col min="1533" max="1535" width="3.85546875" style="2" customWidth="1"/>
    <col min="1536" max="1545" width="4.42578125" style="2" customWidth="1"/>
    <col min="1546" max="1551" width="3.7109375" style="2" customWidth="1"/>
    <col min="1552" max="1554" width="5.5703125" style="2" customWidth="1"/>
    <col min="1555" max="1555" width="12" style="2" customWidth="1"/>
    <col min="1556" max="1556" width="4.5703125" style="2" customWidth="1"/>
    <col min="1557" max="1557" width="0.85546875" style="2" customWidth="1"/>
    <col min="1558" max="1775" width="9.140625" style="2"/>
    <col min="1776" max="1776" width="0.85546875" style="2" customWidth="1"/>
    <col min="1777" max="1777" width="5.7109375" style="2" customWidth="1"/>
    <col min="1778" max="1779" width="4.7109375" style="2" customWidth="1"/>
    <col min="1780" max="1780" width="4.140625" style="2" customWidth="1"/>
    <col min="1781" max="1781" width="4.7109375" style="2" customWidth="1"/>
    <col min="1782" max="1788" width="3.7109375" style="2" customWidth="1"/>
    <col min="1789" max="1791" width="3.85546875" style="2" customWidth="1"/>
    <col min="1792" max="1801" width="4.42578125" style="2" customWidth="1"/>
    <col min="1802" max="1807" width="3.7109375" style="2" customWidth="1"/>
    <col min="1808" max="1810" width="5.5703125" style="2" customWidth="1"/>
    <col min="1811" max="1811" width="12" style="2" customWidth="1"/>
    <col min="1812" max="1812" width="4.5703125" style="2" customWidth="1"/>
    <col min="1813" max="1813" width="0.85546875" style="2" customWidth="1"/>
    <col min="1814" max="2031" width="9.140625" style="2"/>
    <col min="2032" max="2032" width="0.85546875" style="2" customWidth="1"/>
    <col min="2033" max="2033" width="5.7109375" style="2" customWidth="1"/>
    <col min="2034" max="2035" width="4.7109375" style="2" customWidth="1"/>
    <col min="2036" max="2036" width="4.140625" style="2" customWidth="1"/>
    <col min="2037" max="2037" width="4.7109375" style="2" customWidth="1"/>
    <col min="2038" max="2044" width="3.7109375" style="2" customWidth="1"/>
    <col min="2045" max="2047" width="3.85546875" style="2" customWidth="1"/>
    <col min="2048" max="2057" width="4.42578125" style="2" customWidth="1"/>
    <col min="2058" max="2063" width="3.7109375" style="2" customWidth="1"/>
    <col min="2064" max="2066" width="5.5703125" style="2" customWidth="1"/>
    <col min="2067" max="2067" width="12" style="2" customWidth="1"/>
    <col min="2068" max="2068" width="4.5703125" style="2" customWidth="1"/>
    <col min="2069" max="2069" width="0.85546875" style="2" customWidth="1"/>
    <col min="2070" max="2287" width="9.140625" style="2"/>
    <col min="2288" max="2288" width="0.85546875" style="2" customWidth="1"/>
    <col min="2289" max="2289" width="5.7109375" style="2" customWidth="1"/>
    <col min="2290" max="2291" width="4.7109375" style="2" customWidth="1"/>
    <col min="2292" max="2292" width="4.140625" style="2" customWidth="1"/>
    <col min="2293" max="2293" width="4.7109375" style="2" customWidth="1"/>
    <col min="2294" max="2300" width="3.7109375" style="2" customWidth="1"/>
    <col min="2301" max="2303" width="3.85546875" style="2" customWidth="1"/>
    <col min="2304" max="2313" width="4.42578125" style="2" customWidth="1"/>
    <col min="2314" max="2319" width="3.7109375" style="2" customWidth="1"/>
    <col min="2320" max="2322" width="5.5703125" style="2" customWidth="1"/>
    <col min="2323" max="2323" width="12" style="2" customWidth="1"/>
    <col min="2324" max="2324" width="4.5703125" style="2" customWidth="1"/>
    <col min="2325" max="2325" width="0.85546875" style="2" customWidth="1"/>
    <col min="2326" max="2543" width="9.140625" style="2"/>
    <col min="2544" max="2544" width="0.85546875" style="2" customWidth="1"/>
    <col min="2545" max="2545" width="5.7109375" style="2" customWidth="1"/>
    <col min="2546" max="2547" width="4.7109375" style="2" customWidth="1"/>
    <col min="2548" max="2548" width="4.140625" style="2" customWidth="1"/>
    <col min="2549" max="2549" width="4.7109375" style="2" customWidth="1"/>
    <col min="2550" max="2556" width="3.7109375" style="2" customWidth="1"/>
    <col min="2557" max="2559" width="3.85546875" style="2" customWidth="1"/>
    <col min="2560" max="2569" width="4.42578125" style="2" customWidth="1"/>
    <col min="2570" max="2575" width="3.7109375" style="2" customWidth="1"/>
    <col min="2576" max="2578" width="5.5703125" style="2" customWidth="1"/>
    <col min="2579" max="2579" width="12" style="2" customWidth="1"/>
    <col min="2580" max="2580" width="4.5703125" style="2" customWidth="1"/>
    <col min="2581" max="2581" width="0.85546875" style="2" customWidth="1"/>
    <col min="2582" max="2799" width="9.140625" style="2"/>
    <col min="2800" max="2800" width="0.85546875" style="2" customWidth="1"/>
    <col min="2801" max="2801" width="5.7109375" style="2" customWidth="1"/>
    <col min="2802" max="2803" width="4.7109375" style="2" customWidth="1"/>
    <col min="2804" max="2804" width="4.140625" style="2" customWidth="1"/>
    <col min="2805" max="2805" width="4.7109375" style="2" customWidth="1"/>
    <col min="2806" max="2812" width="3.7109375" style="2" customWidth="1"/>
    <col min="2813" max="2815" width="3.85546875" style="2" customWidth="1"/>
    <col min="2816" max="2825" width="4.42578125" style="2" customWidth="1"/>
    <col min="2826" max="2831" width="3.7109375" style="2" customWidth="1"/>
    <col min="2832" max="2834" width="5.5703125" style="2" customWidth="1"/>
    <col min="2835" max="2835" width="12" style="2" customWidth="1"/>
    <col min="2836" max="2836" width="4.5703125" style="2" customWidth="1"/>
    <col min="2837" max="2837" width="0.85546875" style="2" customWidth="1"/>
    <col min="2838" max="3055" width="9.140625" style="2"/>
    <col min="3056" max="3056" width="0.85546875" style="2" customWidth="1"/>
    <col min="3057" max="3057" width="5.7109375" style="2" customWidth="1"/>
    <col min="3058" max="3059" width="4.7109375" style="2" customWidth="1"/>
    <col min="3060" max="3060" width="4.140625" style="2" customWidth="1"/>
    <col min="3061" max="3061" width="4.7109375" style="2" customWidth="1"/>
    <col min="3062" max="3068" width="3.7109375" style="2" customWidth="1"/>
    <col min="3069" max="3071" width="3.85546875" style="2" customWidth="1"/>
    <col min="3072" max="3081" width="4.42578125" style="2" customWidth="1"/>
    <col min="3082" max="3087" width="3.7109375" style="2" customWidth="1"/>
    <col min="3088" max="3090" width="5.5703125" style="2" customWidth="1"/>
    <col min="3091" max="3091" width="12" style="2" customWidth="1"/>
    <col min="3092" max="3092" width="4.5703125" style="2" customWidth="1"/>
    <col min="3093" max="3093" width="0.85546875" style="2" customWidth="1"/>
    <col min="3094" max="3311" width="9.140625" style="2"/>
    <col min="3312" max="3312" width="0.85546875" style="2" customWidth="1"/>
    <col min="3313" max="3313" width="5.7109375" style="2" customWidth="1"/>
    <col min="3314" max="3315" width="4.7109375" style="2" customWidth="1"/>
    <col min="3316" max="3316" width="4.140625" style="2" customWidth="1"/>
    <col min="3317" max="3317" width="4.7109375" style="2" customWidth="1"/>
    <col min="3318" max="3324" width="3.7109375" style="2" customWidth="1"/>
    <col min="3325" max="3327" width="3.85546875" style="2" customWidth="1"/>
    <col min="3328" max="3337" width="4.42578125" style="2" customWidth="1"/>
    <col min="3338" max="3343" width="3.7109375" style="2" customWidth="1"/>
    <col min="3344" max="3346" width="5.5703125" style="2" customWidth="1"/>
    <col min="3347" max="3347" width="12" style="2" customWidth="1"/>
    <col min="3348" max="3348" width="4.5703125" style="2" customWidth="1"/>
    <col min="3349" max="3349" width="0.85546875" style="2" customWidth="1"/>
    <col min="3350" max="3567" width="9.140625" style="2"/>
    <col min="3568" max="3568" width="0.85546875" style="2" customWidth="1"/>
    <col min="3569" max="3569" width="5.7109375" style="2" customWidth="1"/>
    <col min="3570" max="3571" width="4.7109375" style="2" customWidth="1"/>
    <col min="3572" max="3572" width="4.140625" style="2" customWidth="1"/>
    <col min="3573" max="3573" width="4.7109375" style="2" customWidth="1"/>
    <col min="3574" max="3580" width="3.7109375" style="2" customWidth="1"/>
    <col min="3581" max="3583" width="3.85546875" style="2" customWidth="1"/>
    <col min="3584" max="3593" width="4.42578125" style="2" customWidth="1"/>
    <col min="3594" max="3599" width="3.7109375" style="2" customWidth="1"/>
    <col min="3600" max="3602" width="5.5703125" style="2" customWidth="1"/>
    <col min="3603" max="3603" width="12" style="2" customWidth="1"/>
    <col min="3604" max="3604" width="4.5703125" style="2" customWidth="1"/>
    <col min="3605" max="3605" width="0.85546875" style="2" customWidth="1"/>
    <col min="3606" max="3823" width="9.140625" style="2"/>
    <col min="3824" max="3824" width="0.85546875" style="2" customWidth="1"/>
    <col min="3825" max="3825" width="5.7109375" style="2" customWidth="1"/>
    <col min="3826" max="3827" width="4.7109375" style="2" customWidth="1"/>
    <col min="3828" max="3828" width="4.140625" style="2" customWidth="1"/>
    <col min="3829" max="3829" width="4.7109375" style="2" customWidth="1"/>
    <col min="3830" max="3836" width="3.7109375" style="2" customWidth="1"/>
    <col min="3837" max="3839" width="3.85546875" style="2" customWidth="1"/>
    <col min="3840" max="3849" width="4.42578125" style="2" customWidth="1"/>
    <col min="3850" max="3855" width="3.7109375" style="2" customWidth="1"/>
    <col min="3856" max="3858" width="5.5703125" style="2" customWidth="1"/>
    <col min="3859" max="3859" width="12" style="2" customWidth="1"/>
    <col min="3860" max="3860" width="4.5703125" style="2" customWidth="1"/>
    <col min="3861" max="3861" width="0.85546875" style="2" customWidth="1"/>
    <col min="3862" max="4079" width="9.140625" style="2"/>
    <col min="4080" max="4080" width="0.85546875" style="2" customWidth="1"/>
    <col min="4081" max="4081" width="5.7109375" style="2" customWidth="1"/>
    <col min="4082" max="4083" width="4.7109375" style="2" customWidth="1"/>
    <col min="4084" max="4084" width="4.140625" style="2" customWidth="1"/>
    <col min="4085" max="4085" width="4.7109375" style="2" customWidth="1"/>
    <col min="4086" max="4092" width="3.7109375" style="2" customWidth="1"/>
    <col min="4093" max="4095" width="3.85546875" style="2" customWidth="1"/>
    <col min="4096" max="4105" width="4.42578125" style="2" customWidth="1"/>
    <col min="4106" max="4111" width="3.7109375" style="2" customWidth="1"/>
    <col min="4112" max="4114" width="5.5703125" style="2" customWidth="1"/>
    <col min="4115" max="4115" width="12" style="2" customWidth="1"/>
    <col min="4116" max="4116" width="4.5703125" style="2" customWidth="1"/>
    <col min="4117" max="4117" width="0.85546875" style="2" customWidth="1"/>
    <col min="4118" max="4335" width="9.140625" style="2"/>
    <col min="4336" max="4336" width="0.85546875" style="2" customWidth="1"/>
    <col min="4337" max="4337" width="5.7109375" style="2" customWidth="1"/>
    <col min="4338" max="4339" width="4.7109375" style="2" customWidth="1"/>
    <col min="4340" max="4340" width="4.140625" style="2" customWidth="1"/>
    <col min="4341" max="4341" width="4.7109375" style="2" customWidth="1"/>
    <col min="4342" max="4348" width="3.7109375" style="2" customWidth="1"/>
    <col min="4349" max="4351" width="3.85546875" style="2" customWidth="1"/>
    <col min="4352" max="4361" width="4.42578125" style="2" customWidth="1"/>
    <col min="4362" max="4367" width="3.7109375" style="2" customWidth="1"/>
    <col min="4368" max="4370" width="5.5703125" style="2" customWidth="1"/>
    <col min="4371" max="4371" width="12" style="2" customWidth="1"/>
    <col min="4372" max="4372" width="4.5703125" style="2" customWidth="1"/>
    <col min="4373" max="4373" width="0.85546875" style="2" customWidth="1"/>
    <col min="4374" max="4591" width="9.140625" style="2"/>
    <col min="4592" max="4592" width="0.85546875" style="2" customWidth="1"/>
    <col min="4593" max="4593" width="5.7109375" style="2" customWidth="1"/>
    <col min="4594" max="4595" width="4.7109375" style="2" customWidth="1"/>
    <col min="4596" max="4596" width="4.140625" style="2" customWidth="1"/>
    <col min="4597" max="4597" width="4.7109375" style="2" customWidth="1"/>
    <col min="4598" max="4604" width="3.7109375" style="2" customWidth="1"/>
    <col min="4605" max="4607" width="3.85546875" style="2" customWidth="1"/>
    <col min="4608" max="4617" width="4.42578125" style="2" customWidth="1"/>
    <col min="4618" max="4623" width="3.7109375" style="2" customWidth="1"/>
    <col min="4624" max="4626" width="5.5703125" style="2" customWidth="1"/>
    <col min="4627" max="4627" width="12" style="2" customWidth="1"/>
    <col min="4628" max="4628" width="4.5703125" style="2" customWidth="1"/>
    <col min="4629" max="4629" width="0.85546875" style="2" customWidth="1"/>
    <col min="4630" max="4847" width="9.140625" style="2"/>
    <col min="4848" max="4848" width="0.85546875" style="2" customWidth="1"/>
    <col min="4849" max="4849" width="5.7109375" style="2" customWidth="1"/>
    <col min="4850" max="4851" width="4.7109375" style="2" customWidth="1"/>
    <col min="4852" max="4852" width="4.140625" style="2" customWidth="1"/>
    <col min="4853" max="4853" width="4.7109375" style="2" customWidth="1"/>
    <col min="4854" max="4860" width="3.7109375" style="2" customWidth="1"/>
    <col min="4861" max="4863" width="3.85546875" style="2" customWidth="1"/>
    <col min="4864" max="4873" width="4.42578125" style="2" customWidth="1"/>
    <col min="4874" max="4879" width="3.7109375" style="2" customWidth="1"/>
    <col min="4880" max="4882" width="5.5703125" style="2" customWidth="1"/>
    <col min="4883" max="4883" width="12" style="2" customWidth="1"/>
    <col min="4884" max="4884" width="4.5703125" style="2" customWidth="1"/>
    <col min="4885" max="4885" width="0.85546875" style="2" customWidth="1"/>
    <col min="4886" max="5103" width="9.140625" style="2"/>
    <col min="5104" max="5104" width="0.85546875" style="2" customWidth="1"/>
    <col min="5105" max="5105" width="5.7109375" style="2" customWidth="1"/>
    <col min="5106" max="5107" width="4.7109375" style="2" customWidth="1"/>
    <col min="5108" max="5108" width="4.140625" style="2" customWidth="1"/>
    <col min="5109" max="5109" width="4.7109375" style="2" customWidth="1"/>
    <col min="5110" max="5116" width="3.7109375" style="2" customWidth="1"/>
    <col min="5117" max="5119" width="3.85546875" style="2" customWidth="1"/>
    <col min="5120" max="5129" width="4.42578125" style="2" customWidth="1"/>
    <col min="5130" max="5135" width="3.7109375" style="2" customWidth="1"/>
    <col min="5136" max="5138" width="5.5703125" style="2" customWidth="1"/>
    <col min="5139" max="5139" width="12" style="2" customWidth="1"/>
    <col min="5140" max="5140" width="4.5703125" style="2" customWidth="1"/>
    <col min="5141" max="5141" width="0.85546875" style="2" customWidth="1"/>
    <col min="5142" max="5359" width="9.140625" style="2"/>
    <col min="5360" max="5360" width="0.85546875" style="2" customWidth="1"/>
    <col min="5361" max="5361" width="5.7109375" style="2" customWidth="1"/>
    <col min="5362" max="5363" width="4.7109375" style="2" customWidth="1"/>
    <col min="5364" max="5364" width="4.140625" style="2" customWidth="1"/>
    <col min="5365" max="5365" width="4.7109375" style="2" customWidth="1"/>
    <col min="5366" max="5372" width="3.7109375" style="2" customWidth="1"/>
    <col min="5373" max="5375" width="3.85546875" style="2" customWidth="1"/>
    <col min="5376" max="5385" width="4.42578125" style="2" customWidth="1"/>
    <col min="5386" max="5391" width="3.7109375" style="2" customWidth="1"/>
    <col min="5392" max="5394" width="5.5703125" style="2" customWidth="1"/>
    <col min="5395" max="5395" width="12" style="2" customWidth="1"/>
    <col min="5396" max="5396" width="4.5703125" style="2" customWidth="1"/>
    <col min="5397" max="5397" width="0.85546875" style="2" customWidth="1"/>
    <col min="5398" max="5615" width="9.140625" style="2"/>
    <col min="5616" max="5616" width="0.85546875" style="2" customWidth="1"/>
    <col min="5617" max="5617" width="5.7109375" style="2" customWidth="1"/>
    <col min="5618" max="5619" width="4.7109375" style="2" customWidth="1"/>
    <col min="5620" max="5620" width="4.140625" style="2" customWidth="1"/>
    <col min="5621" max="5621" width="4.7109375" style="2" customWidth="1"/>
    <col min="5622" max="5628" width="3.7109375" style="2" customWidth="1"/>
    <col min="5629" max="5631" width="3.85546875" style="2" customWidth="1"/>
    <col min="5632" max="5641" width="4.42578125" style="2" customWidth="1"/>
    <col min="5642" max="5647" width="3.7109375" style="2" customWidth="1"/>
    <col min="5648" max="5650" width="5.5703125" style="2" customWidth="1"/>
    <col min="5651" max="5651" width="12" style="2" customWidth="1"/>
    <col min="5652" max="5652" width="4.5703125" style="2" customWidth="1"/>
    <col min="5653" max="5653" width="0.85546875" style="2" customWidth="1"/>
    <col min="5654" max="5871" width="9.140625" style="2"/>
    <col min="5872" max="5872" width="0.85546875" style="2" customWidth="1"/>
    <col min="5873" max="5873" width="5.7109375" style="2" customWidth="1"/>
    <col min="5874" max="5875" width="4.7109375" style="2" customWidth="1"/>
    <col min="5876" max="5876" width="4.140625" style="2" customWidth="1"/>
    <col min="5877" max="5877" width="4.7109375" style="2" customWidth="1"/>
    <col min="5878" max="5884" width="3.7109375" style="2" customWidth="1"/>
    <col min="5885" max="5887" width="3.85546875" style="2" customWidth="1"/>
    <col min="5888" max="5897" width="4.42578125" style="2" customWidth="1"/>
    <col min="5898" max="5903" width="3.7109375" style="2" customWidth="1"/>
    <col min="5904" max="5906" width="5.5703125" style="2" customWidth="1"/>
    <col min="5907" max="5907" width="12" style="2" customWidth="1"/>
    <col min="5908" max="5908" width="4.5703125" style="2" customWidth="1"/>
    <col min="5909" max="5909" width="0.85546875" style="2" customWidth="1"/>
    <col min="5910" max="6127" width="9.140625" style="2"/>
    <col min="6128" max="6128" width="0.85546875" style="2" customWidth="1"/>
    <col min="6129" max="6129" width="5.7109375" style="2" customWidth="1"/>
    <col min="6130" max="6131" width="4.7109375" style="2" customWidth="1"/>
    <col min="6132" max="6132" width="4.140625" style="2" customWidth="1"/>
    <col min="6133" max="6133" width="4.7109375" style="2" customWidth="1"/>
    <col min="6134" max="6140" width="3.7109375" style="2" customWidth="1"/>
    <col min="6141" max="6143" width="3.85546875" style="2" customWidth="1"/>
    <col min="6144" max="6153" width="4.42578125" style="2" customWidth="1"/>
    <col min="6154" max="6159" width="3.7109375" style="2" customWidth="1"/>
    <col min="6160" max="6162" width="5.5703125" style="2" customWidth="1"/>
    <col min="6163" max="6163" width="12" style="2" customWidth="1"/>
    <col min="6164" max="6164" width="4.5703125" style="2" customWidth="1"/>
    <col min="6165" max="6165" width="0.85546875" style="2" customWidth="1"/>
    <col min="6166" max="6383" width="9.140625" style="2"/>
    <col min="6384" max="6384" width="0.85546875" style="2" customWidth="1"/>
    <col min="6385" max="6385" width="5.7109375" style="2" customWidth="1"/>
    <col min="6386" max="6387" width="4.7109375" style="2" customWidth="1"/>
    <col min="6388" max="6388" width="4.140625" style="2" customWidth="1"/>
    <col min="6389" max="6389" width="4.7109375" style="2" customWidth="1"/>
    <col min="6390" max="6396" width="3.7109375" style="2" customWidth="1"/>
    <col min="6397" max="6399" width="3.85546875" style="2" customWidth="1"/>
    <col min="6400" max="6409" width="4.42578125" style="2" customWidth="1"/>
    <col min="6410" max="6415" width="3.7109375" style="2" customWidth="1"/>
    <col min="6416" max="6418" width="5.5703125" style="2" customWidth="1"/>
    <col min="6419" max="6419" width="12" style="2" customWidth="1"/>
    <col min="6420" max="6420" width="4.5703125" style="2" customWidth="1"/>
    <col min="6421" max="6421" width="0.85546875" style="2" customWidth="1"/>
    <col min="6422" max="6639" width="9.140625" style="2"/>
    <col min="6640" max="6640" width="0.85546875" style="2" customWidth="1"/>
    <col min="6641" max="6641" width="5.7109375" style="2" customWidth="1"/>
    <col min="6642" max="6643" width="4.7109375" style="2" customWidth="1"/>
    <col min="6644" max="6644" width="4.140625" style="2" customWidth="1"/>
    <col min="6645" max="6645" width="4.7109375" style="2" customWidth="1"/>
    <col min="6646" max="6652" width="3.7109375" style="2" customWidth="1"/>
    <col min="6653" max="6655" width="3.85546875" style="2" customWidth="1"/>
    <col min="6656" max="6665" width="4.42578125" style="2" customWidth="1"/>
    <col min="6666" max="6671" width="3.7109375" style="2" customWidth="1"/>
    <col min="6672" max="6674" width="5.5703125" style="2" customWidth="1"/>
    <col min="6675" max="6675" width="12" style="2" customWidth="1"/>
    <col min="6676" max="6676" width="4.5703125" style="2" customWidth="1"/>
    <col min="6677" max="6677" width="0.85546875" style="2" customWidth="1"/>
    <col min="6678" max="6895" width="9.140625" style="2"/>
    <col min="6896" max="6896" width="0.85546875" style="2" customWidth="1"/>
    <col min="6897" max="6897" width="5.7109375" style="2" customWidth="1"/>
    <col min="6898" max="6899" width="4.7109375" style="2" customWidth="1"/>
    <col min="6900" max="6900" width="4.140625" style="2" customWidth="1"/>
    <col min="6901" max="6901" width="4.7109375" style="2" customWidth="1"/>
    <col min="6902" max="6908" width="3.7109375" style="2" customWidth="1"/>
    <col min="6909" max="6911" width="3.85546875" style="2" customWidth="1"/>
    <col min="6912" max="6921" width="4.42578125" style="2" customWidth="1"/>
    <col min="6922" max="6927" width="3.7109375" style="2" customWidth="1"/>
    <col min="6928" max="6930" width="5.5703125" style="2" customWidth="1"/>
    <col min="6931" max="6931" width="12" style="2" customWidth="1"/>
    <col min="6932" max="6932" width="4.5703125" style="2" customWidth="1"/>
    <col min="6933" max="6933" width="0.85546875" style="2" customWidth="1"/>
    <col min="6934" max="7151" width="9.140625" style="2"/>
    <col min="7152" max="7152" width="0.85546875" style="2" customWidth="1"/>
    <col min="7153" max="7153" width="5.7109375" style="2" customWidth="1"/>
    <col min="7154" max="7155" width="4.7109375" style="2" customWidth="1"/>
    <col min="7156" max="7156" width="4.140625" style="2" customWidth="1"/>
    <col min="7157" max="7157" width="4.7109375" style="2" customWidth="1"/>
    <col min="7158" max="7164" width="3.7109375" style="2" customWidth="1"/>
    <col min="7165" max="7167" width="3.85546875" style="2" customWidth="1"/>
    <col min="7168" max="7177" width="4.42578125" style="2" customWidth="1"/>
    <col min="7178" max="7183" width="3.7109375" style="2" customWidth="1"/>
    <col min="7184" max="7186" width="5.5703125" style="2" customWidth="1"/>
    <col min="7187" max="7187" width="12" style="2" customWidth="1"/>
    <col min="7188" max="7188" width="4.5703125" style="2" customWidth="1"/>
    <col min="7189" max="7189" width="0.85546875" style="2" customWidth="1"/>
    <col min="7190" max="7407" width="9.140625" style="2"/>
    <col min="7408" max="7408" width="0.85546875" style="2" customWidth="1"/>
    <col min="7409" max="7409" width="5.7109375" style="2" customWidth="1"/>
    <col min="7410" max="7411" width="4.7109375" style="2" customWidth="1"/>
    <col min="7412" max="7412" width="4.140625" style="2" customWidth="1"/>
    <col min="7413" max="7413" width="4.7109375" style="2" customWidth="1"/>
    <col min="7414" max="7420" width="3.7109375" style="2" customWidth="1"/>
    <col min="7421" max="7423" width="3.85546875" style="2" customWidth="1"/>
    <col min="7424" max="7433" width="4.42578125" style="2" customWidth="1"/>
    <col min="7434" max="7439" width="3.7109375" style="2" customWidth="1"/>
    <col min="7440" max="7442" width="5.5703125" style="2" customWidth="1"/>
    <col min="7443" max="7443" width="12" style="2" customWidth="1"/>
    <col min="7444" max="7444" width="4.5703125" style="2" customWidth="1"/>
    <col min="7445" max="7445" width="0.85546875" style="2" customWidth="1"/>
    <col min="7446" max="7663" width="9.140625" style="2"/>
    <col min="7664" max="7664" width="0.85546875" style="2" customWidth="1"/>
    <col min="7665" max="7665" width="5.7109375" style="2" customWidth="1"/>
    <col min="7666" max="7667" width="4.7109375" style="2" customWidth="1"/>
    <col min="7668" max="7668" width="4.140625" style="2" customWidth="1"/>
    <col min="7669" max="7669" width="4.7109375" style="2" customWidth="1"/>
    <col min="7670" max="7676" width="3.7109375" style="2" customWidth="1"/>
    <col min="7677" max="7679" width="3.85546875" style="2" customWidth="1"/>
    <col min="7680" max="7689" width="4.42578125" style="2" customWidth="1"/>
    <col min="7690" max="7695" width="3.7109375" style="2" customWidth="1"/>
    <col min="7696" max="7698" width="5.5703125" style="2" customWidth="1"/>
    <col min="7699" max="7699" width="12" style="2" customWidth="1"/>
    <col min="7700" max="7700" width="4.5703125" style="2" customWidth="1"/>
    <col min="7701" max="7701" width="0.85546875" style="2" customWidth="1"/>
    <col min="7702" max="7919" width="9.140625" style="2"/>
    <col min="7920" max="7920" width="0.85546875" style="2" customWidth="1"/>
    <col min="7921" max="7921" width="5.7109375" style="2" customWidth="1"/>
    <col min="7922" max="7923" width="4.7109375" style="2" customWidth="1"/>
    <col min="7924" max="7924" width="4.140625" style="2" customWidth="1"/>
    <col min="7925" max="7925" width="4.7109375" style="2" customWidth="1"/>
    <col min="7926" max="7932" width="3.7109375" style="2" customWidth="1"/>
    <col min="7933" max="7935" width="3.85546875" style="2" customWidth="1"/>
    <col min="7936" max="7945" width="4.42578125" style="2" customWidth="1"/>
    <col min="7946" max="7951" width="3.7109375" style="2" customWidth="1"/>
    <col min="7952" max="7954" width="5.5703125" style="2" customWidth="1"/>
    <col min="7955" max="7955" width="12" style="2" customWidth="1"/>
    <col min="7956" max="7956" width="4.5703125" style="2" customWidth="1"/>
    <col min="7957" max="7957" width="0.85546875" style="2" customWidth="1"/>
    <col min="7958" max="8175" width="9.140625" style="2"/>
    <col min="8176" max="8176" width="0.85546875" style="2" customWidth="1"/>
    <col min="8177" max="8177" width="5.7109375" style="2" customWidth="1"/>
    <col min="8178" max="8179" width="4.7109375" style="2" customWidth="1"/>
    <col min="8180" max="8180" width="4.140625" style="2" customWidth="1"/>
    <col min="8181" max="8181" width="4.7109375" style="2" customWidth="1"/>
    <col min="8182" max="8188" width="3.7109375" style="2" customWidth="1"/>
    <col min="8189" max="8191" width="3.85546875" style="2" customWidth="1"/>
    <col min="8192" max="8201" width="4.42578125" style="2" customWidth="1"/>
    <col min="8202" max="8207" width="3.7109375" style="2" customWidth="1"/>
    <col min="8208" max="8210" width="5.5703125" style="2" customWidth="1"/>
    <col min="8211" max="8211" width="12" style="2" customWidth="1"/>
    <col min="8212" max="8212" width="4.5703125" style="2" customWidth="1"/>
    <col min="8213" max="8213" width="0.85546875" style="2" customWidth="1"/>
    <col min="8214" max="8431" width="9.140625" style="2"/>
    <col min="8432" max="8432" width="0.85546875" style="2" customWidth="1"/>
    <col min="8433" max="8433" width="5.7109375" style="2" customWidth="1"/>
    <col min="8434" max="8435" width="4.7109375" style="2" customWidth="1"/>
    <col min="8436" max="8436" width="4.140625" style="2" customWidth="1"/>
    <col min="8437" max="8437" width="4.7109375" style="2" customWidth="1"/>
    <col min="8438" max="8444" width="3.7109375" style="2" customWidth="1"/>
    <col min="8445" max="8447" width="3.85546875" style="2" customWidth="1"/>
    <col min="8448" max="8457" width="4.42578125" style="2" customWidth="1"/>
    <col min="8458" max="8463" width="3.7109375" style="2" customWidth="1"/>
    <col min="8464" max="8466" width="5.5703125" style="2" customWidth="1"/>
    <col min="8467" max="8467" width="12" style="2" customWidth="1"/>
    <col min="8468" max="8468" width="4.5703125" style="2" customWidth="1"/>
    <col min="8469" max="8469" width="0.85546875" style="2" customWidth="1"/>
    <col min="8470" max="8687" width="9.140625" style="2"/>
    <col min="8688" max="8688" width="0.85546875" style="2" customWidth="1"/>
    <col min="8689" max="8689" width="5.7109375" style="2" customWidth="1"/>
    <col min="8690" max="8691" width="4.7109375" style="2" customWidth="1"/>
    <col min="8692" max="8692" width="4.140625" style="2" customWidth="1"/>
    <col min="8693" max="8693" width="4.7109375" style="2" customWidth="1"/>
    <col min="8694" max="8700" width="3.7109375" style="2" customWidth="1"/>
    <col min="8701" max="8703" width="3.85546875" style="2" customWidth="1"/>
    <col min="8704" max="8713" width="4.42578125" style="2" customWidth="1"/>
    <col min="8714" max="8719" width="3.7109375" style="2" customWidth="1"/>
    <col min="8720" max="8722" width="5.5703125" style="2" customWidth="1"/>
    <col min="8723" max="8723" width="12" style="2" customWidth="1"/>
    <col min="8724" max="8724" width="4.5703125" style="2" customWidth="1"/>
    <col min="8725" max="8725" width="0.85546875" style="2" customWidth="1"/>
    <col min="8726" max="8943" width="9.140625" style="2"/>
    <col min="8944" max="8944" width="0.85546875" style="2" customWidth="1"/>
    <col min="8945" max="8945" width="5.7109375" style="2" customWidth="1"/>
    <col min="8946" max="8947" width="4.7109375" style="2" customWidth="1"/>
    <col min="8948" max="8948" width="4.140625" style="2" customWidth="1"/>
    <col min="8949" max="8949" width="4.7109375" style="2" customWidth="1"/>
    <col min="8950" max="8956" width="3.7109375" style="2" customWidth="1"/>
    <col min="8957" max="8959" width="3.85546875" style="2" customWidth="1"/>
    <col min="8960" max="8969" width="4.42578125" style="2" customWidth="1"/>
    <col min="8970" max="8975" width="3.7109375" style="2" customWidth="1"/>
    <col min="8976" max="8978" width="5.5703125" style="2" customWidth="1"/>
    <col min="8979" max="8979" width="12" style="2" customWidth="1"/>
    <col min="8980" max="8980" width="4.5703125" style="2" customWidth="1"/>
    <col min="8981" max="8981" width="0.85546875" style="2" customWidth="1"/>
    <col min="8982" max="9199" width="9.140625" style="2"/>
    <col min="9200" max="9200" width="0.85546875" style="2" customWidth="1"/>
    <col min="9201" max="9201" width="5.7109375" style="2" customWidth="1"/>
    <col min="9202" max="9203" width="4.7109375" style="2" customWidth="1"/>
    <col min="9204" max="9204" width="4.140625" style="2" customWidth="1"/>
    <col min="9205" max="9205" width="4.7109375" style="2" customWidth="1"/>
    <col min="9206" max="9212" width="3.7109375" style="2" customWidth="1"/>
    <col min="9213" max="9215" width="3.85546875" style="2" customWidth="1"/>
    <col min="9216" max="9225" width="4.42578125" style="2" customWidth="1"/>
    <col min="9226" max="9231" width="3.7109375" style="2" customWidth="1"/>
    <col min="9232" max="9234" width="5.5703125" style="2" customWidth="1"/>
    <col min="9235" max="9235" width="12" style="2" customWidth="1"/>
    <col min="9236" max="9236" width="4.5703125" style="2" customWidth="1"/>
    <col min="9237" max="9237" width="0.85546875" style="2" customWidth="1"/>
    <col min="9238" max="9455" width="9.140625" style="2"/>
    <col min="9456" max="9456" width="0.85546875" style="2" customWidth="1"/>
    <col min="9457" max="9457" width="5.7109375" style="2" customWidth="1"/>
    <col min="9458" max="9459" width="4.7109375" style="2" customWidth="1"/>
    <col min="9460" max="9460" width="4.140625" style="2" customWidth="1"/>
    <col min="9461" max="9461" width="4.7109375" style="2" customWidth="1"/>
    <col min="9462" max="9468" width="3.7109375" style="2" customWidth="1"/>
    <col min="9469" max="9471" width="3.85546875" style="2" customWidth="1"/>
    <col min="9472" max="9481" width="4.42578125" style="2" customWidth="1"/>
    <col min="9482" max="9487" width="3.7109375" style="2" customWidth="1"/>
    <col min="9488" max="9490" width="5.5703125" style="2" customWidth="1"/>
    <col min="9491" max="9491" width="12" style="2" customWidth="1"/>
    <col min="9492" max="9492" width="4.5703125" style="2" customWidth="1"/>
    <col min="9493" max="9493" width="0.85546875" style="2" customWidth="1"/>
    <col min="9494" max="9711" width="9.140625" style="2"/>
    <col min="9712" max="9712" width="0.85546875" style="2" customWidth="1"/>
    <col min="9713" max="9713" width="5.7109375" style="2" customWidth="1"/>
    <col min="9714" max="9715" width="4.7109375" style="2" customWidth="1"/>
    <col min="9716" max="9716" width="4.140625" style="2" customWidth="1"/>
    <col min="9717" max="9717" width="4.7109375" style="2" customWidth="1"/>
    <col min="9718" max="9724" width="3.7109375" style="2" customWidth="1"/>
    <col min="9725" max="9727" width="3.85546875" style="2" customWidth="1"/>
    <col min="9728" max="9737" width="4.42578125" style="2" customWidth="1"/>
    <col min="9738" max="9743" width="3.7109375" style="2" customWidth="1"/>
    <col min="9744" max="9746" width="5.5703125" style="2" customWidth="1"/>
    <col min="9747" max="9747" width="12" style="2" customWidth="1"/>
    <col min="9748" max="9748" width="4.5703125" style="2" customWidth="1"/>
    <col min="9749" max="9749" width="0.85546875" style="2" customWidth="1"/>
    <col min="9750" max="9967" width="9.140625" style="2"/>
    <col min="9968" max="9968" width="0.85546875" style="2" customWidth="1"/>
    <col min="9969" max="9969" width="5.7109375" style="2" customWidth="1"/>
    <col min="9970" max="9971" width="4.7109375" style="2" customWidth="1"/>
    <col min="9972" max="9972" width="4.140625" style="2" customWidth="1"/>
    <col min="9973" max="9973" width="4.7109375" style="2" customWidth="1"/>
    <col min="9974" max="9980" width="3.7109375" style="2" customWidth="1"/>
    <col min="9981" max="9983" width="3.85546875" style="2" customWidth="1"/>
    <col min="9984" max="9993" width="4.42578125" style="2" customWidth="1"/>
    <col min="9994" max="9999" width="3.7109375" style="2" customWidth="1"/>
    <col min="10000" max="10002" width="5.5703125" style="2" customWidth="1"/>
    <col min="10003" max="10003" width="12" style="2" customWidth="1"/>
    <col min="10004" max="10004" width="4.5703125" style="2" customWidth="1"/>
    <col min="10005" max="10005" width="0.85546875" style="2" customWidth="1"/>
    <col min="10006" max="10223" width="9.140625" style="2"/>
    <col min="10224" max="10224" width="0.85546875" style="2" customWidth="1"/>
    <col min="10225" max="10225" width="5.7109375" style="2" customWidth="1"/>
    <col min="10226" max="10227" width="4.7109375" style="2" customWidth="1"/>
    <col min="10228" max="10228" width="4.140625" style="2" customWidth="1"/>
    <col min="10229" max="10229" width="4.7109375" style="2" customWidth="1"/>
    <col min="10230" max="10236" width="3.7109375" style="2" customWidth="1"/>
    <col min="10237" max="10239" width="3.85546875" style="2" customWidth="1"/>
    <col min="10240" max="10249" width="4.42578125" style="2" customWidth="1"/>
    <col min="10250" max="10255" width="3.7109375" style="2" customWidth="1"/>
    <col min="10256" max="10258" width="5.5703125" style="2" customWidth="1"/>
    <col min="10259" max="10259" width="12" style="2" customWidth="1"/>
    <col min="10260" max="10260" width="4.5703125" style="2" customWidth="1"/>
    <col min="10261" max="10261" width="0.85546875" style="2" customWidth="1"/>
    <col min="10262" max="10479" width="9.140625" style="2"/>
    <col min="10480" max="10480" width="0.85546875" style="2" customWidth="1"/>
    <col min="10481" max="10481" width="5.7109375" style="2" customWidth="1"/>
    <col min="10482" max="10483" width="4.7109375" style="2" customWidth="1"/>
    <col min="10484" max="10484" width="4.140625" style="2" customWidth="1"/>
    <col min="10485" max="10485" width="4.7109375" style="2" customWidth="1"/>
    <col min="10486" max="10492" width="3.7109375" style="2" customWidth="1"/>
    <col min="10493" max="10495" width="3.85546875" style="2" customWidth="1"/>
    <col min="10496" max="10505" width="4.42578125" style="2" customWidth="1"/>
    <col min="10506" max="10511" width="3.7109375" style="2" customWidth="1"/>
    <col min="10512" max="10514" width="5.5703125" style="2" customWidth="1"/>
    <col min="10515" max="10515" width="12" style="2" customWidth="1"/>
    <col min="10516" max="10516" width="4.5703125" style="2" customWidth="1"/>
    <col min="10517" max="10517" width="0.85546875" style="2" customWidth="1"/>
    <col min="10518" max="10735" width="9.140625" style="2"/>
    <col min="10736" max="10736" width="0.85546875" style="2" customWidth="1"/>
    <col min="10737" max="10737" width="5.7109375" style="2" customWidth="1"/>
    <col min="10738" max="10739" width="4.7109375" style="2" customWidth="1"/>
    <col min="10740" max="10740" width="4.140625" style="2" customWidth="1"/>
    <col min="10741" max="10741" width="4.7109375" style="2" customWidth="1"/>
    <col min="10742" max="10748" width="3.7109375" style="2" customWidth="1"/>
    <col min="10749" max="10751" width="3.85546875" style="2" customWidth="1"/>
    <col min="10752" max="10761" width="4.42578125" style="2" customWidth="1"/>
    <col min="10762" max="10767" width="3.7109375" style="2" customWidth="1"/>
    <col min="10768" max="10770" width="5.5703125" style="2" customWidth="1"/>
    <col min="10771" max="10771" width="12" style="2" customWidth="1"/>
    <col min="10772" max="10772" width="4.5703125" style="2" customWidth="1"/>
    <col min="10773" max="10773" width="0.85546875" style="2" customWidth="1"/>
    <col min="10774" max="10991" width="9.140625" style="2"/>
    <col min="10992" max="10992" width="0.85546875" style="2" customWidth="1"/>
    <col min="10993" max="10993" width="5.7109375" style="2" customWidth="1"/>
    <col min="10994" max="10995" width="4.7109375" style="2" customWidth="1"/>
    <col min="10996" max="10996" width="4.140625" style="2" customWidth="1"/>
    <col min="10997" max="10997" width="4.7109375" style="2" customWidth="1"/>
    <col min="10998" max="11004" width="3.7109375" style="2" customWidth="1"/>
    <col min="11005" max="11007" width="3.85546875" style="2" customWidth="1"/>
    <col min="11008" max="11017" width="4.42578125" style="2" customWidth="1"/>
    <col min="11018" max="11023" width="3.7109375" style="2" customWidth="1"/>
    <col min="11024" max="11026" width="5.5703125" style="2" customWidth="1"/>
    <col min="11027" max="11027" width="12" style="2" customWidth="1"/>
    <col min="11028" max="11028" width="4.5703125" style="2" customWidth="1"/>
    <col min="11029" max="11029" width="0.85546875" style="2" customWidth="1"/>
    <col min="11030" max="11247" width="9.140625" style="2"/>
    <col min="11248" max="11248" width="0.85546875" style="2" customWidth="1"/>
    <col min="11249" max="11249" width="5.7109375" style="2" customWidth="1"/>
    <col min="11250" max="11251" width="4.7109375" style="2" customWidth="1"/>
    <col min="11252" max="11252" width="4.140625" style="2" customWidth="1"/>
    <col min="11253" max="11253" width="4.7109375" style="2" customWidth="1"/>
    <col min="11254" max="11260" width="3.7109375" style="2" customWidth="1"/>
    <col min="11261" max="11263" width="3.85546875" style="2" customWidth="1"/>
    <col min="11264" max="11273" width="4.42578125" style="2" customWidth="1"/>
    <col min="11274" max="11279" width="3.7109375" style="2" customWidth="1"/>
    <col min="11280" max="11282" width="5.5703125" style="2" customWidth="1"/>
    <col min="11283" max="11283" width="12" style="2" customWidth="1"/>
    <col min="11284" max="11284" width="4.5703125" style="2" customWidth="1"/>
    <col min="11285" max="11285" width="0.85546875" style="2" customWidth="1"/>
    <col min="11286" max="11503" width="9.140625" style="2"/>
    <col min="11504" max="11504" width="0.85546875" style="2" customWidth="1"/>
    <col min="11505" max="11505" width="5.7109375" style="2" customWidth="1"/>
    <col min="11506" max="11507" width="4.7109375" style="2" customWidth="1"/>
    <col min="11508" max="11508" width="4.140625" style="2" customWidth="1"/>
    <col min="11509" max="11509" width="4.7109375" style="2" customWidth="1"/>
    <col min="11510" max="11516" width="3.7109375" style="2" customWidth="1"/>
    <col min="11517" max="11519" width="3.85546875" style="2" customWidth="1"/>
    <col min="11520" max="11529" width="4.42578125" style="2" customWidth="1"/>
    <col min="11530" max="11535" width="3.7109375" style="2" customWidth="1"/>
    <col min="11536" max="11538" width="5.5703125" style="2" customWidth="1"/>
    <col min="11539" max="11539" width="12" style="2" customWidth="1"/>
    <col min="11540" max="11540" width="4.5703125" style="2" customWidth="1"/>
    <col min="11541" max="11541" width="0.85546875" style="2" customWidth="1"/>
    <col min="11542" max="11759" width="9.140625" style="2"/>
    <col min="11760" max="11760" width="0.85546875" style="2" customWidth="1"/>
    <col min="11761" max="11761" width="5.7109375" style="2" customWidth="1"/>
    <col min="11762" max="11763" width="4.7109375" style="2" customWidth="1"/>
    <col min="11764" max="11764" width="4.140625" style="2" customWidth="1"/>
    <col min="11765" max="11765" width="4.7109375" style="2" customWidth="1"/>
    <col min="11766" max="11772" width="3.7109375" style="2" customWidth="1"/>
    <col min="11773" max="11775" width="3.85546875" style="2" customWidth="1"/>
    <col min="11776" max="11785" width="4.42578125" style="2" customWidth="1"/>
    <col min="11786" max="11791" width="3.7109375" style="2" customWidth="1"/>
    <col min="11792" max="11794" width="5.5703125" style="2" customWidth="1"/>
    <col min="11795" max="11795" width="12" style="2" customWidth="1"/>
    <col min="11796" max="11796" width="4.5703125" style="2" customWidth="1"/>
    <col min="11797" max="11797" width="0.85546875" style="2" customWidth="1"/>
    <col min="11798" max="12015" width="9.140625" style="2"/>
    <col min="12016" max="12016" width="0.85546875" style="2" customWidth="1"/>
    <col min="12017" max="12017" width="5.7109375" style="2" customWidth="1"/>
    <col min="12018" max="12019" width="4.7109375" style="2" customWidth="1"/>
    <col min="12020" max="12020" width="4.140625" style="2" customWidth="1"/>
    <col min="12021" max="12021" width="4.7109375" style="2" customWidth="1"/>
    <col min="12022" max="12028" width="3.7109375" style="2" customWidth="1"/>
    <col min="12029" max="12031" width="3.85546875" style="2" customWidth="1"/>
    <col min="12032" max="12041" width="4.42578125" style="2" customWidth="1"/>
    <col min="12042" max="12047" width="3.7109375" style="2" customWidth="1"/>
    <col min="12048" max="12050" width="5.5703125" style="2" customWidth="1"/>
    <col min="12051" max="12051" width="12" style="2" customWidth="1"/>
    <col min="12052" max="12052" width="4.5703125" style="2" customWidth="1"/>
    <col min="12053" max="12053" width="0.85546875" style="2" customWidth="1"/>
    <col min="12054" max="12271" width="9.140625" style="2"/>
    <col min="12272" max="12272" width="0.85546875" style="2" customWidth="1"/>
    <col min="12273" max="12273" width="5.7109375" style="2" customWidth="1"/>
    <col min="12274" max="12275" width="4.7109375" style="2" customWidth="1"/>
    <col min="12276" max="12276" width="4.140625" style="2" customWidth="1"/>
    <col min="12277" max="12277" width="4.7109375" style="2" customWidth="1"/>
    <col min="12278" max="12284" width="3.7109375" style="2" customWidth="1"/>
    <col min="12285" max="12287" width="3.85546875" style="2" customWidth="1"/>
    <col min="12288" max="12297" width="4.42578125" style="2" customWidth="1"/>
    <col min="12298" max="12303" width="3.7109375" style="2" customWidth="1"/>
    <col min="12304" max="12306" width="5.5703125" style="2" customWidth="1"/>
    <col min="12307" max="12307" width="12" style="2" customWidth="1"/>
    <col min="12308" max="12308" width="4.5703125" style="2" customWidth="1"/>
    <col min="12309" max="12309" width="0.85546875" style="2" customWidth="1"/>
    <col min="12310" max="12527" width="9.140625" style="2"/>
    <col min="12528" max="12528" width="0.85546875" style="2" customWidth="1"/>
    <col min="12529" max="12529" width="5.7109375" style="2" customWidth="1"/>
    <col min="12530" max="12531" width="4.7109375" style="2" customWidth="1"/>
    <col min="12532" max="12532" width="4.140625" style="2" customWidth="1"/>
    <col min="12533" max="12533" width="4.7109375" style="2" customWidth="1"/>
    <col min="12534" max="12540" width="3.7109375" style="2" customWidth="1"/>
    <col min="12541" max="12543" width="3.85546875" style="2" customWidth="1"/>
    <col min="12544" max="12553" width="4.42578125" style="2" customWidth="1"/>
    <col min="12554" max="12559" width="3.7109375" style="2" customWidth="1"/>
    <col min="12560" max="12562" width="5.5703125" style="2" customWidth="1"/>
    <col min="12563" max="12563" width="12" style="2" customWidth="1"/>
    <col min="12564" max="12564" width="4.5703125" style="2" customWidth="1"/>
    <col min="12565" max="12565" width="0.85546875" style="2" customWidth="1"/>
    <col min="12566" max="12783" width="9.140625" style="2"/>
    <col min="12784" max="12784" width="0.85546875" style="2" customWidth="1"/>
    <col min="12785" max="12785" width="5.7109375" style="2" customWidth="1"/>
    <col min="12786" max="12787" width="4.7109375" style="2" customWidth="1"/>
    <col min="12788" max="12788" width="4.140625" style="2" customWidth="1"/>
    <col min="12789" max="12789" width="4.7109375" style="2" customWidth="1"/>
    <col min="12790" max="12796" width="3.7109375" style="2" customWidth="1"/>
    <col min="12797" max="12799" width="3.85546875" style="2" customWidth="1"/>
    <col min="12800" max="12809" width="4.42578125" style="2" customWidth="1"/>
    <col min="12810" max="12815" width="3.7109375" style="2" customWidth="1"/>
    <col min="12816" max="12818" width="5.5703125" style="2" customWidth="1"/>
    <col min="12819" max="12819" width="12" style="2" customWidth="1"/>
    <col min="12820" max="12820" width="4.5703125" style="2" customWidth="1"/>
    <col min="12821" max="12821" width="0.85546875" style="2" customWidth="1"/>
    <col min="12822" max="13039" width="9.140625" style="2"/>
    <col min="13040" max="13040" width="0.85546875" style="2" customWidth="1"/>
    <col min="13041" max="13041" width="5.7109375" style="2" customWidth="1"/>
    <col min="13042" max="13043" width="4.7109375" style="2" customWidth="1"/>
    <col min="13044" max="13044" width="4.140625" style="2" customWidth="1"/>
    <col min="13045" max="13045" width="4.7109375" style="2" customWidth="1"/>
    <col min="13046" max="13052" width="3.7109375" style="2" customWidth="1"/>
    <col min="13053" max="13055" width="3.85546875" style="2" customWidth="1"/>
    <col min="13056" max="13065" width="4.42578125" style="2" customWidth="1"/>
    <col min="13066" max="13071" width="3.7109375" style="2" customWidth="1"/>
    <col min="13072" max="13074" width="5.5703125" style="2" customWidth="1"/>
    <col min="13075" max="13075" width="12" style="2" customWidth="1"/>
    <col min="13076" max="13076" width="4.5703125" style="2" customWidth="1"/>
    <col min="13077" max="13077" width="0.85546875" style="2" customWidth="1"/>
    <col min="13078" max="13295" width="9.140625" style="2"/>
    <col min="13296" max="13296" width="0.85546875" style="2" customWidth="1"/>
    <col min="13297" max="13297" width="5.7109375" style="2" customWidth="1"/>
    <col min="13298" max="13299" width="4.7109375" style="2" customWidth="1"/>
    <col min="13300" max="13300" width="4.140625" style="2" customWidth="1"/>
    <col min="13301" max="13301" width="4.7109375" style="2" customWidth="1"/>
    <col min="13302" max="13308" width="3.7109375" style="2" customWidth="1"/>
    <col min="13309" max="13311" width="3.85546875" style="2" customWidth="1"/>
    <col min="13312" max="13321" width="4.42578125" style="2" customWidth="1"/>
    <col min="13322" max="13327" width="3.7109375" style="2" customWidth="1"/>
    <col min="13328" max="13330" width="5.5703125" style="2" customWidth="1"/>
    <col min="13331" max="13331" width="12" style="2" customWidth="1"/>
    <col min="13332" max="13332" width="4.5703125" style="2" customWidth="1"/>
    <col min="13333" max="13333" width="0.85546875" style="2" customWidth="1"/>
    <col min="13334" max="13551" width="9.140625" style="2"/>
    <col min="13552" max="13552" width="0.85546875" style="2" customWidth="1"/>
    <col min="13553" max="13553" width="5.7109375" style="2" customWidth="1"/>
    <col min="13554" max="13555" width="4.7109375" style="2" customWidth="1"/>
    <col min="13556" max="13556" width="4.140625" style="2" customWidth="1"/>
    <col min="13557" max="13557" width="4.7109375" style="2" customWidth="1"/>
    <col min="13558" max="13564" width="3.7109375" style="2" customWidth="1"/>
    <col min="13565" max="13567" width="3.85546875" style="2" customWidth="1"/>
    <col min="13568" max="13577" width="4.42578125" style="2" customWidth="1"/>
    <col min="13578" max="13583" width="3.7109375" style="2" customWidth="1"/>
    <col min="13584" max="13586" width="5.5703125" style="2" customWidth="1"/>
    <col min="13587" max="13587" width="12" style="2" customWidth="1"/>
    <col min="13588" max="13588" width="4.5703125" style="2" customWidth="1"/>
    <col min="13589" max="13589" width="0.85546875" style="2" customWidth="1"/>
    <col min="13590" max="13807" width="9.140625" style="2"/>
    <col min="13808" max="13808" width="0.85546875" style="2" customWidth="1"/>
    <col min="13809" max="13809" width="5.7109375" style="2" customWidth="1"/>
    <col min="13810" max="13811" width="4.7109375" style="2" customWidth="1"/>
    <col min="13812" max="13812" width="4.140625" style="2" customWidth="1"/>
    <col min="13813" max="13813" width="4.7109375" style="2" customWidth="1"/>
    <col min="13814" max="13820" width="3.7109375" style="2" customWidth="1"/>
    <col min="13821" max="13823" width="3.85546875" style="2" customWidth="1"/>
    <col min="13824" max="13833" width="4.42578125" style="2" customWidth="1"/>
    <col min="13834" max="13839" width="3.7109375" style="2" customWidth="1"/>
    <col min="13840" max="13842" width="5.5703125" style="2" customWidth="1"/>
    <col min="13843" max="13843" width="12" style="2" customWidth="1"/>
    <col min="13844" max="13844" width="4.5703125" style="2" customWidth="1"/>
    <col min="13845" max="13845" width="0.85546875" style="2" customWidth="1"/>
    <col min="13846" max="14063" width="9.140625" style="2"/>
    <col min="14064" max="14064" width="0.85546875" style="2" customWidth="1"/>
    <col min="14065" max="14065" width="5.7109375" style="2" customWidth="1"/>
    <col min="14066" max="14067" width="4.7109375" style="2" customWidth="1"/>
    <col min="14068" max="14068" width="4.140625" style="2" customWidth="1"/>
    <col min="14069" max="14069" width="4.7109375" style="2" customWidth="1"/>
    <col min="14070" max="14076" width="3.7109375" style="2" customWidth="1"/>
    <col min="14077" max="14079" width="3.85546875" style="2" customWidth="1"/>
    <col min="14080" max="14089" width="4.42578125" style="2" customWidth="1"/>
    <col min="14090" max="14095" width="3.7109375" style="2" customWidth="1"/>
    <col min="14096" max="14098" width="5.5703125" style="2" customWidth="1"/>
    <col min="14099" max="14099" width="12" style="2" customWidth="1"/>
    <col min="14100" max="14100" width="4.5703125" style="2" customWidth="1"/>
    <col min="14101" max="14101" width="0.85546875" style="2" customWidth="1"/>
    <col min="14102" max="14319" width="9.140625" style="2"/>
    <col min="14320" max="14320" width="0.85546875" style="2" customWidth="1"/>
    <col min="14321" max="14321" width="5.7109375" style="2" customWidth="1"/>
    <col min="14322" max="14323" width="4.7109375" style="2" customWidth="1"/>
    <col min="14324" max="14324" width="4.140625" style="2" customWidth="1"/>
    <col min="14325" max="14325" width="4.7109375" style="2" customWidth="1"/>
    <col min="14326" max="14332" width="3.7109375" style="2" customWidth="1"/>
    <col min="14333" max="14335" width="3.85546875" style="2" customWidth="1"/>
    <col min="14336" max="14345" width="4.42578125" style="2" customWidth="1"/>
    <col min="14346" max="14351" width="3.7109375" style="2" customWidth="1"/>
    <col min="14352" max="14354" width="5.5703125" style="2" customWidth="1"/>
    <col min="14355" max="14355" width="12" style="2" customWidth="1"/>
    <col min="14356" max="14356" width="4.5703125" style="2" customWidth="1"/>
    <col min="14357" max="14357" width="0.85546875" style="2" customWidth="1"/>
    <col min="14358" max="14575" width="9.140625" style="2"/>
    <col min="14576" max="14576" width="0.85546875" style="2" customWidth="1"/>
    <col min="14577" max="14577" width="5.7109375" style="2" customWidth="1"/>
    <col min="14578" max="14579" width="4.7109375" style="2" customWidth="1"/>
    <col min="14580" max="14580" width="4.140625" style="2" customWidth="1"/>
    <col min="14581" max="14581" width="4.7109375" style="2" customWidth="1"/>
    <col min="14582" max="14588" width="3.7109375" style="2" customWidth="1"/>
    <col min="14589" max="14591" width="3.85546875" style="2" customWidth="1"/>
    <col min="14592" max="14601" width="4.42578125" style="2" customWidth="1"/>
    <col min="14602" max="14607" width="3.7109375" style="2" customWidth="1"/>
    <col min="14608" max="14610" width="5.5703125" style="2" customWidth="1"/>
    <col min="14611" max="14611" width="12" style="2" customWidth="1"/>
    <col min="14612" max="14612" width="4.5703125" style="2" customWidth="1"/>
    <col min="14613" max="14613" width="0.85546875" style="2" customWidth="1"/>
    <col min="14614" max="14831" width="9.140625" style="2"/>
    <col min="14832" max="14832" width="0.85546875" style="2" customWidth="1"/>
    <col min="14833" max="14833" width="5.7109375" style="2" customWidth="1"/>
    <col min="14834" max="14835" width="4.7109375" style="2" customWidth="1"/>
    <col min="14836" max="14836" width="4.140625" style="2" customWidth="1"/>
    <col min="14837" max="14837" width="4.7109375" style="2" customWidth="1"/>
    <col min="14838" max="14844" width="3.7109375" style="2" customWidth="1"/>
    <col min="14845" max="14847" width="3.85546875" style="2" customWidth="1"/>
    <col min="14848" max="14857" width="4.42578125" style="2" customWidth="1"/>
    <col min="14858" max="14863" width="3.7109375" style="2" customWidth="1"/>
    <col min="14864" max="14866" width="5.5703125" style="2" customWidth="1"/>
    <col min="14867" max="14867" width="12" style="2" customWidth="1"/>
    <col min="14868" max="14868" width="4.5703125" style="2" customWidth="1"/>
    <col min="14869" max="14869" width="0.85546875" style="2" customWidth="1"/>
    <col min="14870" max="15087" width="9.140625" style="2"/>
    <col min="15088" max="15088" width="0.85546875" style="2" customWidth="1"/>
    <col min="15089" max="15089" width="5.7109375" style="2" customWidth="1"/>
    <col min="15090" max="15091" width="4.7109375" style="2" customWidth="1"/>
    <col min="15092" max="15092" width="4.140625" style="2" customWidth="1"/>
    <col min="15093" max="15093" width="4.7109375" style="2" customWidth="1"/>
    <col min="15094" max="15100" width="3.7109375" style="2" customWidth="1"/>
    <col min="15101" max="15103" width="3.85546875" style="2" customWidth="1"/>
    <col min="15104" max="15113" width="4.42578125" style="2" customWidth="1"/>
    <col min="15114" max="15119" width="3.7109375" style="2" customWidth="1"/>
    <col min="15120" max="15122" width="5.5703125" style="2" customWidth="1"/>
    <col min="15123" max="15123" width="12" style="2" customWidth="1"/>
    <col min="15124" max="15124" width="4.5703125" style="2" customWidth="1"/>
    <col min="15125" max="15125" width="0.85546875" style="2" customWidth="1"/>
    <col min="15126" max="15343" width="9.140625" style="2"/>
    <col min="15344" max="15344" width="0.85546875" style="2" customWidth="1"/>
    <col min="15345" max="15345" width="5.7109375" style="2" customWidth="1"/>
    <col min="15346" max="15347" width="4.7109375" style="2" customWidth="1"/>
    <col min="15348" max="15348" width="4.140625" style="2" customWidth="1"/>
    <col min="15349" max="15349" width="4.7109375" style="2" customWidth="1"/>
    <col min="15350" max="15356" width="3.7109375" style="2" customWidth="1"/>
    <col min="15357" max="15359" width="3.85546875" style="2" customWidth="1"/>
    <col min="15360" max="15369" width="4.42578125" style="2" customWidth="1"/>
    <col min="15370" max="15375" width="3.7109375" style="2" customWidth="1"/>
    <col min="15376" max="15378" width="5.5703125" style="2" customWidth="1"/>
    <col min="15379" max="15379" width="12" style="2" customWidth="1"/>
    <col min="15380" max="15380" width="4.5703125" style="2" customWidth="1"/>
    <col min="15381" max="15381" width="0.85546875" style="2" customWidth="1"/>
    <col min="15382" max="15599" width="9.140625" style="2"/>
    <col min="15600" max="15600" width="0.85546875" style="2" customWidth="1"/>
    <col min="15601" max="15601" width="5.7109375" style="2" customWidth="1"/>
    <col min="15602" max="15603" width="4.7109375" style="2" customWidth="1"/>
    <col min="15604" max="15604" width="4.140625" style="2" customWidth="1"/>
    <col min="15605" max="15605" width="4.7109375" style="2" customWidth="1"/>
    <col min="15606" max="15612" width="3.7109375" style="2" customWidth="1"/>
    <col min="15613" max="15615" width="3.85546875" style="2" customWidth="1"/>
    <col min="15616" max="15625" width="4.42578125" style="2" customWidth="1"/>
    <col min="15626" max="15631" width="3.7109375" style="2" customWidth="1"/>
    <col min="15632" max="15634" width="5.5703125" style="2" customWidth="1"/>
    <col min="15635" max="15635" width="12" style="2" customWidth="1"/>
    <col min="15636" max="15636" width="4.5703125" style="2" customWidth="1"/>
    <col min="15637" max="15637" width="0.85546875" style="2" customWidth="1"/>
    <col min="15638" max="15855" width="9.140625" style="2"/>
    <col min="15856" max="15856" width="0.85546875" style="2" customWidth="1"/>
    <col min="15857" max="15857" width="5.7109375" style="2" customWidth="1"/>
    <col min="15858" max="15859" width="4.7109375" style="2" customWidth="1"/>
    <col min="15860" max="15860" width="4.140625" style="2" customWidth="1"/>
    <col min="15861" max="15861" width="4.7109375" style="2" customWidth="1"/>
    <col min="15862" max="15868" width="3.7109375" style="2" customWidth="1"/>
    <col min="15869" max="15871" width="3.85546875" style="2" customWidth="1"/>
    <col min="15872" max="15881" width="4.42578125" style="2" customWidth="1"/>
    <col min="15882" max="15887" width="3.7109375" style="2" customWidth="1"/>
    <col min="15888" max="15890" width="5.5703125" style="2" customWidth="1"/>
    <col min="15891" max="15891" width="12" style="2" customWidth="1"/>
    <col min="15892" max="15892" width="4.5703125" style="2" customWidth="1"/>
    <col min="15893" max="15893" width="0.85546875" style="2" customWidth="1"/>
    <col min="15894" max="16111" width="9.140625" style="2"/>
    <col min="16112" max="16112" width="0.85546875" style="2" customWidth="1"/>
    <col min="16113" max="16113" width="5.7109375" style="2" customWidth="1"/>
    <col min="16114" max="16115" width="4.7109375" style="2" customWidth="1"/>
    <col min="16116" max="16116" width="4.140625" style="2" customWidth="1"/>
    <col min="16117" max="16117" width="4.7109375" style="2" customWidth="1"/>
    <col min="16118" max="16124" width="3.7109375" style="2" customWidth="1"/>
    <col min="16125" max="16127" width="3.85546875" style="2" customWidth="1"/>
    <col min="16128" max="16137" width="4.42578125" style="2" customWidth="1"/>
    <col min="16138" max="16143" width="3.7109375" style="2" customWidth="1"/>
    <col min="16144" max="16146" width="5.5703125" style="2" customWidth="1"/>
    <col min="16147" max="16147" width="12" style="2" customWidth="1"/>
    <col min="16148" max="16148" width="4.5703125" style="2" customWidth="1"/>
    <col min="16149" max="16149" width="0.85546875" style="2" customWidth="1"/>
    <col min="16150" max="16384" width="9.140625" style="2"/>
  </cols>
  <sheetData>
    <row r="1" spans="1:29" ht="5.0999999999999996" customHeight="1" thickTop="1" thickBot="1" x14ac:dyDescent="0.45">
      <c r="A1" s="248"/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50"/>
    </row>
    <row r="2" spans="1:29" ht="27" customHeight="1" x14ac:dyDescent="0.4">
      <c r="A2" s="53"/>
      <c r="B2" s="208" t="s">
        <v>49</v>
      </c>
      <c r="C2" s="209"/>
      <c r="D2" s="210"/>
      <c r="E2" s="211"/>
      <c r="F2" s="54"/>
      <c r="G2" s="41"/>
      <c r="H2" s="220" t="s">
        <v>95</v>
      </c>
      <c r="I2" s="220"/>
      <c r="J2" s="220"/>
      <c r="K2" s="220"/>
      <c r="L2" s="220"/>
      <c r="M2" s="220"/>
      <c r="N2" s="220"/>
      <c r="O2" s="220"/>
      <c r="P2" s="220"/>
      <c r="Q2" s="54"/>
      <c r="R2" s="55"/>
      <c r="S2" s="230" t="s">
        <v>86</v>
      </c>
      <c r="T2" s="231"/>
      <c r="U2" s="231"/>
      <c r="V2" s="231"/>
      <c r="W2" s="232"/>
      <c r="X2" s="56"/>
    </row>
    <row r="3" spans="1:29" ht="27" customHeight="1" thickBot="1" x14ac:dyDescent="0.45">
      <c r="A3" s="53"/>
      <c r="B3" s="253">
        <f>'Pakistan, Suba'!B3</f>
        <v>0</v>
      </c>
      <c r="C3" s="254"/>
      <c r="D3" s="254"/>
      <c r="E3" s="255"/>
      <c r="F3" s="41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41"/>
      <c r="R3" s="55"/>
      <c r="S3" s="233"/>
      <c r="T3" s="234"/>
      <c r="U3" s="234"/>
      <c r="V3" s="234"/>
      <c r="W3" s="235"/>
      <c r="X3" s="56"/>
    </row>
    <row r="4" spans="1:29" ht="5.0999999999999996" customHeight="1" thickBot="1" x14ac:dyDescent="0.55000000000000004">
      <c r="A4" s="53"/>
      <c r="B4" s="57"/>
      <c r="C4" s="57"/>
      <c r="D4" s="58"/>
      <c r="E4" s="59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  <c r="R4" s="55"/>
      <c r="S4" s="236"/>
      <c r="T4" s="237"/>
      <c r="U4" s="237"/>
      <c r="V4" s="237"/>
      <c r="W4" s="238"/>
      <c r="X4" s="56"/>
    </row>
    <row r="5" spans="1:29" ht="27" customHeight="1" x14ac:dyDescent="0.4">
      <c r="A5" s="53"/>
      <c r="B5" s="208" t="s">
        <v>84</v>
      </c>
      <c r="C5" s="209"/>
      <c r="D5" s="210"/>
      <c r="E5" s="211"/>
      <c r="F5" s="62"/>
      <c r="G5" s="61"/>
      <c r="H5" s="259">
        <f>'Pakistan, Suba'!H5</f>
        <v>0</v>
      </c>
      <c r="I5" s="260"/>
      <c r="J5" s="214" t="s">
        <v>0</v>
      </c>
      <c r="K5" s="215"/>
      <c r="L5" s="52"/>
      <c r="M5" s="229">
        <f>'Pakistan, Suba'!M5</f>
        <v>0</v>
      </c>
      <c r="N5" s="229"/>
      <c r="O5" s="214" t="s">
        <v>48</v>
      </c>
      <c r="P5" s="215"/>
      <c r="Q5" s="51"/>
      <c r="R5" s="55"/>
      <c r="S5" s="239">
        <f>'Pakistan, Suba'!S5</f>
        <v>0</v>
      </c>
      <c r="T5" s="240"/>
      <c r="U5" s="240"/>
      <c r="V5" s="240"/>
      <c r="W5" s="241"/>
      <c r="X5" s="56"/>
    </row>
    <row r="6" spans="1:29" ht="3.6" customHeight="1" x14ac:dyDescent="0.4">
      <c r="A6" s="53"/>
      <c r="B6" s="256">
        <f>'Pakistan, Suba'!B6</f>
        <v>0</v>
      </c>
      <c r="C6" s="257"/>
      <c r="D6" s="257"/>
      <c r="E6" s="258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1"/>
      <c r="R6" s="55"/>
      <c r="S6" s="242"/>
      <c r="T6" s="243"/>
      <c r="U6" s="243"/>
      <c r="V6" s="243"/>
      <c r="W6" s="244"/>
      <c r="X6" s="56"/>
    </row>
    <row r="7" spans="1:29" ht="27" customHeight="1" thickBot="1" x14ac:dyDescent="0.45">
      <c r="A7" s="64"/>
      <c r="B7" s="253"/>
      <c r="C7" s="254"/>
      <c r="D7" s="254"/>
      <c r="E7" s="255"/>
      <c r="F7" s="61"/>
      <c r="G7" s="201" t="s">
        <v>36</v>
      </c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55"/>
      <c r="S7" s="245"/>
      <c r="T7" s="246"/>
      <c r="U7" s="246"/>
      <c r="V7" s="246"/>
      <c r="W7" s="247"/>
      <c r="X7" s="65"/>
    </row>
    <row r="8" spans="1:29" ht="3.6" customHeight="1" thickBot="1" x14ac:dyDescent="0.45">
      <c r="A8" s="66"/>
      <c r="B8" s="67"/>
      <c r="C8" s="67"/>
      <c r="D8" s="67"/>
      <c r="E8" s="67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7"/>
      <c r="U8" s="67"/>
      <c r="V8" s="67"/>
      <c r="W8" s="67"/>
      <c r="X8" s="69"/>
      <c r="Y8" s="8"/>
      <c r="Z8" s="7"/>
      <c r="AA8" s="7"/>
      <c r="AB8" s="7"/>
      <c r="AC8" s="7"/>
    </row>
    <row r="9" spans="1:29" ht="18.75" customHeight="1" thickBot="1" x14ac:dyDescent="0.45">
      <c r="A9" s="66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6"/>
      <c r="W9" s="207"/>
      <c r="X9" s="69"/>
      <c r="Y9" s="8"/>
      <c r="Z9" s="7"/>
      <c r="AA9" s="7"/>
      <c r="AB9" s="7"/>
      <c r="AC9" s="7"/>
    </row>
    <row r="10" spans="1:29" ht="18.75" customHeight="1" thickBot="1" x14ac:dyDescent="0.45">
      <c r="A10" s="66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7"/>
      <c r="W10" s="188"/>
      <c r="X10" s="69"/>
      <c r="Y10" s="8"/>
      <c r="Z10" s="7"/>
      <c r="AA10" s="7"/>
      <c r="AB10" s="7"/>
      <c r="AC10" s="7"/>
    </row>
    <row r="11" spans="1:29" ht="72" customHeight="1" thickBot="1" x14ac:dyDescent="0.45">
      <c r="A11" s="5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9" t="s">
        <v>82</v>
      </c>
      <c r="W11" s="42" t="s">
        <v>13</v>
      </c>
      <c r="X11" s="56"/>
    </row>
    <row r="12" spans="1:29" ht="21.75" customHeight="1" x14ac:dyDescent="0.4">
      <c r="A12" s="53"/>
      <c r="B12" s="144">
        <f>کراچی!B12</f>
        <v>0</v>
      </c>
      <c r="C12" s="164">
        <f>کراچی!C12</f>
        <v>0</v>
      </c>
      <c r="D12" s="88">
        <f>کراچی!D12</f>
        <v>0</v>
      </c>
      <c r="E12" s="89" t="str">
        <f>کراچی!E12</f>
        <v>0</v>
      </c>
      <c r="F12" s="90">
        <f>کراچی!F12</f>
        <v>0</v>
      </c>
      <c r="G12" s="146">
        <f>کراچی!G12</f>
        <v>0</v>
      </c>
      <c r="H12" s="147">
        <f>کراچی!H12</f>
        <v>0</v>
      </c>
      <c r="I12" s="147">
        <f>کراچی!I12</f>
        <v>0</v>
      </c>
      <c r="J12" s="147">
        <f>کراچی!J12</f>
        <v>0</v>
      </c>
      <c r="K12" s="147">
        <f>کراچی!K12</f>
        <v>0</v>
      </c>
      <c r="L12" s="147">
        <f>کراچی!L12</f>
        <v>0</v>
      </c>
      <c r="M12" s="148">
        <f>کراچی!M12</f>
        <v>0</v>
      </c>
      <c r="N12" s="147">
        <f>کراچی!N12</f>
        <v>0</v>
      </c>
      <c r="O12" s="148">
        <f>کراچی!O12</f>
        <v>0</v>
      </c>
      <c r="P12" s="90">
        <f>کراچی!P12</f>
        <v>0</v>
      </c>
      <c r="Q12" s="149">
        <f>کراچی!Q12</f>
        <v>0</v>
      </c>
      <c r="R12" s="97">
        <f>کراچی!R12</f>
        <v>0</v>
      </c>
      <c r="S12" s="146">
        <f>کراچی!S12</f>
        <v>0</v>
      </c>
      <c r="T12" s="147">
        <f>کراچی!T12</f>
        <v>0</v>
      </c>
      <c r="U12" s="30" t="str">
        <f>کراچی!U12</f>
        <v>ڈِویژن -1</v>
      </c>
      <c r="V12" s="227" t="s">
        <v>23</v>
      </c>
      <c r="W12" s="27">
        <v>1</v>
      </c>
      <c r="X12" s="56"/>
    </row>
    <row r="13" spans="1:29" ht="21.75" x14ac:dyDescent="0.4">
      <c r="A13" s="53"/>
      <c r="B13" s="144">
        <f>کراچی!B13</f>
        <v>0</v>
      </c>
      <c r="C13" s="150">
        <f>کراچی!C13</f>
        <v>0</v>
      </c>
      <c r="D13" s="88">
        <f>کراچی!D13</f>
        <v>0</v>
      </c>
      <c r="E13" s="89" t="str">
        <f>کراچی!E13</f>
        <v>0</v>
      </c>
      <c r="F13" s="90">
        <f>کراچی!F13</f>
        <v>0</v>
      </c>
      <c r="G13" s="146">
        <f>کراچی!G13</f>
        <v>0</v>
      </c>
      <c r="H13" s="147">
        <f>کراچی!H13</f>
        <v>0</v>
      </c>
      <c r="I13" s="147">
        <f>کراچی!I13</f>
        <v>0</v>
      </c>
      <c r="J13" s="147">
        <f>کراچی!J13</f>
        <v>0</v>
      </c>
      <c r="K13" s="147">
        <f>کراچی!K13</f>
        <v>0</v>
      </c>
      <c r="L13" s="147">
        <f>کراچی!L13</f>
        <v>0</v>
      </c>
      <c r="M13" s="148">
        <f>کراچی!M13</f>
        <v>0</v>
      </c>
      <c r="N13" s="147">
        <f>کراچی!N13</f>
        <v>0</v>
      </c>
      <c r="O13" s="148">
        <f>کراچی!O13</f>
        <v>0</v>
      </c>
      <c r="P13" s="90">
        <f>کراچی!P13</f>
        <v>0</v>
      </c>
      <c r="Q13" s="149">
        <f>کراچی!Q13</f>
        <v>0</v>
      </c>
      <c r="R13" s="97">
        <f>کراچی!R13</f>
        <v>0</v>
      </c>
      <c r="S13" s="146">
        <f>کراچی!S13</f>
        <v>0</v>
      </c>
      <c r="T13" s="147">
        <f>کراچی!T13</f>
        <v>0</v>
      </c>
      <c r="U13" s="30" t="str">
        <f>کراچی!U13</f>
        <v>ڈِویژن -2</v>
      </c>
      <c r="V13" s="228"/>
      <c r="W13" s="28">
        <f>W12+1</f>
        <v>2</v>
      </c>
      <c r="X13" s="56"/>
    </row>
    <row r="14" spans="1:29" ht="21.75" x14ac:dyDescent="0.4">
      <c r="A14" s="53"/>
      <c r="B14" s="144">
        <f>'اندرونِ سندھ'!B12</f>
        <v>0</v>
      </c>
      <c r="C14" s="150">
        <f>'اندرونِ سندھ'!C12</f>
        <v>0</v>
      </c>
      <c r="D14" s="88">
        <f>'اندرونِ سندھ'!D12</f>
        <v>0</v>
      </c>
      <c r="E14" s="89" t="str">
        <f>'اندرونِ سندھ'!E12</f>
        <v>0</v>
      </c>
      <c r="F14" s="90">
        <f>'اندرونِ سندھ'!F12</f>
        <v>0</v>
      </c>
      <c r="G14" s="146">
        <f>'اندرونِ سندھ'!G12</f>
        <v>0</v>
      </c>
      <c r="H14" s="147">
        <f>'اندرونِ سندھ'!H12</f>
        <v>0</v>
      </c>
      <c r="I14" s="147">
        <f>'اندرونِ سندھ'!I12</f>
        <v>0</v>
      </c>
      <c r="J14" s="147">
        <f>'اندرونِ سندھ'!J12</f>
        <v>0</v>
      </c>
      <c r="K14" s="147">
        <f>'اندرونِ سندھ'!K12</f>
        <v>0</v>
      </c>
      <c r="L14" s="147">
        <f>'اندرونِ سندھ'!L12</f>
        <v>0</v>
      </c>
      <c r="M14" s="148">
        <f>'اندرونِ سندھ'!M12</f>
        <v>0</v>
      </c>
      <c r="N14" s="147">
        <f>'اندرونِ سندھ'!N12</f>
        <v>0</v>
      </c>
      <c r="O14" s="148">
        <f>'اندرونِ سندھ'!O12</f>
        <v>0</v>
      </c>
      <c r="P14" s="90">
        <f>'اندرونِ سندھ'!P12</f>
        <v>0</v>
      </c>
      <c r="Q14" s="149">
        <f>'اندرونِ سندھ'!Q12</f>
        <v>0</v>
      </c>
      <c r="R14" s="97">
        <f>'اندرونِ سندھ'!R12</f>
        <v>0</v>
      </c>
      <c r="S14" s="146">
        <f>'اندرونِ سندھ'!S12</f>
        <v>0</v>
      </c>
      <c r="T14" s="147">
        <f>'اندرونِ سندھ'!T12</f>
        <v>0</v>
      </c>
      <c r="U14" s="30" t="str">
        <f>'اندرونِ سندھ'!U12</f>
        <v>حیدرآباد</v>
      </c>
      <c r="V14" s="228" t="s">
        <v>77</v>
      </c>
      <c r="W14" s="28">
        <f t="shared" ref="W14:W60" si="0">W13+1</f>
        <v>3</v>
      </c>
      <c r="X14" s="56"/>
    </row>
    <row r="15" spans="1:29" ht="21.75" x14ac:dyDescent="0.4">
      <c r="A15" s="53"/>
      <c r="B15" s="144">
        <f>'اندرونِ سندھ'!B13</f>
        <v>0</v>
      </c>
      <c r="C15" s="150">
        <f>'اندرونِ سندھ'!C13</f>
        <v>0</v>
      </c>
      <c r="D15" s="88">
        <f>'اندرونِ سندھ'!D13</f>
        <v>0</v>
      </c>
      <c r="E15" s="89" t="str">
        <f>'اندرونِ سندھ'!E13</f>
        <v>0</v>
      </c>
      <c r="F15" s="90">
        <f>'اندرونِ سندھ'!F13</f>
        <v>0</v>
      </c>
      <c r="G15" s="146">
        <f>'اندرونِ سندھ'!G13</f>
        <v>0</v>
      </c>
      <c r="H15" s="147">
        <f>'اندرونِ سندھ'!H13</f>
        <v>0</v>
      </c>
      <c r="I15" s="147">
        <f>'اندرونِ سندھ'!I13</f>
        <v>0</v>
      </c>
      <c r="J15" s="147">
        <f>'اندرونِ سندھ'!J13</f>
        <v>0</v>
      </c>
      <c r="K15" s="147">
        <f>'اندرونِ سندھ'!K13</f>
        <v>0</v>
      </c>
      <c r="L15" s="147">
        <f>'اندرونِ سندھ'!L13</f>
        <v>0</v>
      </c>
      <c r="M15" s="148">
        <f>'اندرونِ سندھ'!M13</f>
        <v>0</v>
      </c>
      <c r="N15" s="147">
        <f>'اندرونِ سندھ'!N13</f>
        <v>0</v>
      </c>
      <c r="O15" s="148">
        <f>'اندرونِ سندھ'!O13</f>
        <v>0</v>
      </c>
      <c r="P15" s="90">
        <f>'اندرونِ سندھ'!P13</f>
        <v>0</v>
      </c>
      <c r="Q15" s="149">
        <f>'اندرونِ سندھ'!Q13</f>
        <v>0</v>
      </c>
      <c r="R15" s="97">
        <f>'اندرونِ سندھ'!R13</f>
        <v>0</v>
      </c>
      <c r="S15" s="146">
        <f>'اندرونِ سندھ'!S13</f>
        <v>0</v>
      </c>
      <c r="T15" s="147">
        <f>'اندرونِ سندھ'!T13</f>
        <v>0</v>
      </c>
      <c r="U15" s="30" t="str">
        <f>'اندرونِ سندھ'!U13</f>
        <v>بھنبھور</v>
      </c>
      <c r="V15" s="228"/>
      <c r="W15" s="28">
        <f t="shared" si="0"/>
        <v>4</v>
      </c>
      <c r="X15" s="56"/>
    </row>
    <row r="16" spans="1:29" ht="21.75" customHeight="1" x14ac:dyDescent="0.4">
      <c r="A16" s="53"/>
      <c r="B16" s="144">
        <f>'اندرونِ سندھ'!B14</f>
        <v>0</v>
      </c>
      <c r="C16" s="150">
        <f>'اندرونِ سندھ'!C14</f>
        <v>0</v>
      </c>
      <c r="D16" s="88">
        <f>'اندرونِ سندھ'!D14</f>
        <v>0</v>
      </c>
      <c r="E16" s="89" t="str">
        <f>'اندرونِ سندھ'!E14</f>
        <v>0</v>
      </c>
      <c r="F16" s="99">
        <f>'اندرونِ سندھ'!F14</f>
        <v>0</v>
      </c>
      <c r="G16" s="151">
        <f>'اندرونِ سندھ'!G14</f>
        <v>0</v>
      </c>
      <c r="H16" s="152">
        <f>'اندرونِ سندھ'!H14</f>
        <v>0</v>
      </c>
      <c r="I16" s="152">
        <f>'اندرونِ سندھ'!I14</f>
        <v>0</v>
      </c>
      <c r="J16" s="152">
        <f>'اندرونِ سندھ'!J14</f>
        <v>0</v>
      </c>
      <c r="K16" s="152">
        <f>'اندرونِ سندھ'!K14</f>
        <v>0</v>
      </c>
      <c r="L16" s="152">
        <f>'اندرونِ سندھ'!L14</f>
        <v>0</v>
      </c>
      <c r="M16" s="153">
        <f>'اندرونِ سندھ'!M14</f>
        <v>0</v>
      </c>
      <c r="N16" s="147">
        <f>'اندرونِ سندھ'!N14</f>
        <v>0</v>
      </c>
      <c r="O16" s="148">
        <f>'اندرونِ سندھ'!O14</f>
        <v>0</v>
      </c>
      <c r="P16" s="99">
        <f>'اندرونِ سندھ'!P14</f>
        <v>0</v>
      </c>
      <c r="Q16" s="154">
        <f>'اندرونِ سندھ'!Q14</f>
        <v>0</v>
      </c>
      <c r="R16" s="106">
        <f>'اندرونِ سندھ'!R14</f>
        <v>0</v>
      </c>
      <c r="S16" s="151">
        <f>'اندرونِ سندھ'!S14</f>
        <v>0</v>
      </c>
      <c r="T16" s="152">
        <f>'اندرونِ سندھ'!T14</f>
        <v>0</v>
      </c>
      <c r="U16" s="30" t="str">
        <f>'اندرونِ سندھ'!U14</f>
        <v>میرپورخاص</v>
      </c>
      <c r="V16" s="228"/>
      <c r="W16" s="28">
        <f t="shared" si="0"/>
        <v>5</v>
      </c>
      <c r="X16" s="56"/>
    </row>
    <row r="17" spans="1:24" ht="21.75" x14ac:dyDescent="0.4">
      <c r="A17" s="53"/>
      <c r="B17" s="144">
        <f>'اندرونِ سندھ'!B15</f>
        <v>0</v>
      </c>
      <c r="C17" s="150">
        <f>'اندرونِ سندھ'!C15</f>
        <v>0</v>
      </c>
      <c r="D17" s="88">
        <f>'اندرونِ سندھ'!D15</f>
        <v>0</v>
      </c>
      <c r="E17" s="89" t="str">
        <f>'اندرونِ سندھ'!E15</f>
        <v>0</v>
      </c>
      <c r="F17" s="99">
        <f>'اندرونِ سندھ'!F15</f>
        <v>0</v>
      </c>
      <c r="G17" s="151">
        <f>'اندرونِ سندھ'!G15</f>
        <v>0</v>
      </c>
      <c r="H17" s="152">
        <f>'اندرونِ سندھ'!H15</f>
        <v>0</v>
      </c>
      <c r="I17" s="152">
        <f>'اندرونِ سندھ'!I15</f>
        <v>0</v>
      </c>
      <c r="J17" s="152">
        <f>'اندرونِ سندھ'!J15</f>
        <v>0</v>
      </c>
      <c r="K17" s="152">
        <f>'اندرونِ سندھ'!K15</f>
        <v>0</v>
      </c>
      <c r="L17" s="152">
        <f>'اندرونِ سندھ'!L15</f>
        <v>0</v>
      </c>
      <c r="M17" s="153">
        <f>'اندرونِ سندھ'!M15</f>
        <v>0</v>
      </c>
      <c r="N17" s="147">
        <f>'اندرونِ سندھ'!N15</f>
        <v>0</v>
      </c>
      <c r="O17" s="148">
        <f>'اندرونِ سندھ'!O15</f>
        <v>0</v>
      </c>
      <c r="P17" s="99">
        <f>'اندرونِ سندھ'!P15</f>
        <v>0</v>
      </c>
      <c r="Q17" s="154">
        <f>'اندرونِ سندھ'!Q15</f>
        <v>0</v>
      </c>
      <c r="R17" s="106">
        <f>'اندرونِ سندھ'!R15</f>
        <v>0</v>
      </c>
      <c r="S17" s="151">
        <f>'اندرونِ سندھ'!S15</f>
        <v>0</v>
      </c>
      <c r="T17" s="152">
        <f>'اندرونِ سندھ'!T15</f>
        <v>0</v>
      </c>
      <c r="U17" s="30" t="str">
        <f>'اندرونِ سندھ'!U15</f>
        <v>نواب شاہ</v>
      </c>
      <c r="V17" s="228"/>
      <c r="W17" s="28">
        <f t="shared" si="0"/>
        <v>6</v>
      </c>
      <c r="X17" s="56"/>
    </row>
    <row r="18" spans="1:24" ht="21.75" x14ac:dyDescent="0.4">
      <c r="A18" s="53"/>
      <c r="B18" s="144">
        <f>'اندرونِ سندھ'!B16</f>
        <v>0</v>
      </c>
      <c r="C18" s="150">
        <f>'اندرونِ سندھ'!C16</f>
        <v>0</v>
      </c>
      <c r="D18" s="88">
        <f>'اندرونِ سندھ'!D16</f>
        <v>0</v>
      </c>
      <c r="E18" s="89" t="str">
        <f>'اندرونِ سندھ'!E16</f>
        <v>0</v>
      </c>
      <c r="F18" s="99">
        <f>'اندرونِ سندھ'!F16</f>
        <v>0</v>
      </c>
      <c r="G18" s="151">
        <f>'اندرونِ سندھ'!G16</f>
        <v>0</v>
      </c>
      <c r="H18" s="152">
        <f>'اندرونِ سندھ'!H16</f>
        <v>0</v>
      </c>
      <c r="I18" s="152">
        <f>'اندرونِ سندھ'!I16</f>
        <v>0</v>
      </c>
      <c r="J18" s="152">
        <f>'اندرونِ سندھ'!J16</f>
        <v>0</v>
      </c>
      <c r="K18" s="152">
        <f>'اندرونِ سندھ'!K16</f>
        <v>0</v>
      </c>
      <c r="L18" s="152">
        <f>'اندرونِ سندھ'!L16</f>
        <v>0</v>
      </c>
      <c r="M18" s="153">
        <f>'اندرونِ سندھ'!M16</f>
        <v>0</v>
      </c>
      <c r="N18" s="147">
        <f>'اندرونِ سندھ'!N16</f>
        <v>0</v>
      </c>
      <c r="O18" s="148">
        <f>'اندرونِ سندھ'!O16</f>
        <v>0</v>
      </c>
      <c r="P18" s="99">
        <f>'اندرونِ سندھ'!P16</f>
        <v>0</v>
      </c>
      <c r="Q18" s="154">
        <f>'اندرونِ سندھ'!Q16</f>
        <v>0</v>
      </c>
      <c r="R18" s="106">
        <f>'اندرونِ سندھ'!R16</f>
        <v>0</v>
      </c>
      <c r="S18" s="151">
        <f>'اندرونِ سندھ'!S16</f>
        <v>0</v>
      </c>
      <c r="T18" s="152">
        <f>'اندرونِ سندھ'!T16</f>
        <v>0</v>
      </c>
      <c r="U18" s="30" t="str">
        <f>'اندرونِ سندھ'!U16</f>
        <v>سکھر</v>
      </c>
      <c r="V18" s="228"/>
      <c r="W18" s="28">
        <f t="shared" si="0"/>
        <v>7</v>
      </c>
      <c r="X18" s="56"/>
    </row>
    <row r="19" spans="1:24" ht="21.75" x14ac:dyDescent="0.4">
      <c r="A19" s="53"/>
      <c r="B19" s="144">
        <f>'اندرونِ سندھ'!B17</f>
        <v>0</v>
      </c>
      <c r="C19" s="150">
        <f>'اندرونِ سندھ'!C17</f>
        <v>0</v>
      </c>
      <c r="D19" s="88">
        <f>'اندرونِ سندھ'!D17</f>
        <v>0</v>
      </c>
      <c r="E19" s="89" t="str">
        <f>'اندرونِ سندھ'!E17</f>
        <v>0</v>
      </c>
      <c r="F19" s="99">
        <f>'اندرونِ سندھ'!F17</f>
        <v>0</v>
      </c>
      <c r="G19" s="151">
        <f>'اندرونِ سندھ'!G17</f>
        <v>0</v>
      </c>
      <c r="H19" s="152">
        <f>'اندرونِ سندھ'!H17</f>
        <v>0</v>
      </c>
      <c r="I19" s="152">
        <f>'اندرونِ سندھ'!I17</f>
        <v>0</v>
      </c>
      <c r="J19" s="152">
        <f>'اندرونِ سندھ'!J17</f>
        <v>0</v>
      </c>
      <c r="K19" s="152">
        <f>'اندرونِ سندھ'!K17</f>
        <v>0</v>
      </c>
      <c r="L19" s="152">
        <f>'اندرونِ سندھ'!L17</f>
        <v>0</v>
      </c>
      <c r="M19" s="153">
        <f>'اندرونِ سندھ'!M17</f>
        <v>0</v>
      </c>
      <c r="N19" s="147">
        <f>'اندرونِ سندھ'!N17</f>
        <v>0</v>
      </c>
      <c r="O19" s="148">
        <f>'اندرونِ سندھ'!O17</f>
        <v>0</v>
      </c>
      <c r="P19" s="99">
        <f>'اندرونِ سندھ'!P17</f>
        <v>0</v>
      </c>
      <c r="Q19" s="154">
        <f>'اندرونِ سندھ'!Q17</f>
        <v>0</v>
      </c>
      <c r="R19" s="106">
        <f>'اندرونِ سندھ'!R17</f>
        <v>0</v>
      </c>
      <c r="S19" s="151">
        <f>'اندرونِ سندھ'!S17</f>
        <v>0</v>
      </c>
      <c r="T19" s="152">
        <f>'اندرونِ سندھ'!T17</f>
        <v>0</v>
      </c>
      <c r="U19" s="30" t="str">
        <f>'اندرونِ سندھ'!U17</f>
        <v>لاڑکانہ</v>
      </c>
      <c r="V19" s="228"/>
      <c r="W19" s="28">
        <f>W18+1</f>
        <v>8</v>
      </c>
      <c r="X19" s="56"/>
    </row>
    <row r="20" spans="1:24" ht="21.75" x14ac:dyDescent="0.4">
      <c r="A20" s="53"/>
      <c r="B20" s="144">
        <f>بلوچستان!B12</f>
        <v>0</v>
      </c>
      <c r="C20" s="150">
        <f>بلوچستان!C12</f>
        <v>0</v>
      </c>
      <c r="D20" s="88">
        <f>بلوچستان!D12</f>
        <v>0</v>
      </c>
      <c r="E20" s="89" t="str">
        <f>بلوچستان!E12</f>
        <v>0</v>
      </c>
      <c r="F20" s="99">
        <f>بلوچستان!F12</f>
        <v>0</v>
      </c>
      <c r="G20" s="151">
        <f>بلوچستان!G12</f>
        <v>0</v>
      </c>
      <c r="H20" s="152">
        <f>بلوچستان!H12</f>
        <v>0</v>
      </c>
      <c r="I20" s="152">
        <f>بلوچستان!I12</f>
        <v>0</v>
      </c>
      <c r="J20" s="152">
        <f>بلوچستان!J12</f>
        <v>0</v>
      </c>
      <c r="K20" s="152">
        <f>بلوچستان!K12</f>
        <v>0</v>
      </c>
      <c r="L20" s="152">
        <f>بلوچستان!L12</f>
        <v>0</v>
      </c>
      <c r="M20" s="153">
        <f>بلوچستان!M12</f>
        <v>0</v>
      </c>
      <c r="N20" s="147">
        <f>بلوچستان!N12</f>
        <v>0</v>
      </c>
      <c r="O20" s="148">
        <f>بلوچستان!O12</f>
        <v>0</v>
      </c>
      <c r="P20" s="99">
        <f>بلوچستان!P12</f>
        <v>0</v>
      </c>
      <c r="Q20" s="154">
        <f>بلوچستان!Q12</f>
        <v>0</v>
      </c>
      <c r="R20" s="106">
        <f>بلوچستان!R12</f>
        <v>0</v>
      </c>
      <c r="S20" s="151">
        <f>بلوچستان!S12</f>
        <v>0</v>
      </c>
      <c r="T20" s="152">
        <f>بلوچستان!T12</f>
        <v>0</v>
      </c>
      <c r="U20" s="30" t="str">
        <f>بلوچستان!U12</f>
        <v>قلات</v>
      </c>
      <c r="V20" s="286" t="s">
        <v>78</v>
      </c>
      <c r="W20" s="28">
        <f t="shared" si="0"/>
        <v>9</v>
      </c>
      <c r="X20" s="56"/>
    </row>
    <row r="21" spans="1:24" ht="21.75" x14ac:dyDescent="0.4">
      <c r="A21" s="53"/>
      <c r="B21" s="144">
        <f>بلوچستان!B13</f>
        <v>0</v>
      </c>
      <c r="C21" s="150">
        <f>بلوچستان!C13</f>
        <v>0</v>
      </c>
      <c r="D21" s="88">
        <f>بلوچستان!D13</f>
        <v>0</v>
      </c>
      <c r="E21" s="89" t="str">
        <f>بلوچستان!E13</f>
        <v>0</v>
      </c>
      <c r="F21" s="99">
        <f>بلوچستان!F13</f>
        <v>0</v>
      </c>
      <c r="G21" s="151">
        <f>بلوچستان!G13</f>
        <v>0</v>
      </c>
      <c r="H21" s="152">
        <f>بلوچستان!H13</f>
        <v>0</v>
      </c>
      <c r="I21" s="152">
        <f>بلوچستان!I13</f>
        <v>0</v>
      </c>
      <c r="J21" s="152">
        <f>بلوچستان!J13</f>
        <v>0</v>
      </c>
      <c r="K21" s="152">
        <f>بلوچستان!K13</f>
        <v>0</v>
      </c>
      <c r="L21" s="152">
        <f>بلوچستان!L13</f>
        <v>0</v>
      </c>
      <c r="M21" s="153">
        <f>بلوچستان!M13</f>
        <v>0</v>
      </c>
      <c r="N21" s="147">
        <f>بلوچستان!N13</f>
        <v>0</v>
      </c>
      <c r="O21" s="148">
        <f>بلوچستان!O13</f>
        <v>0</v>
      </c>
      <c r="P21" s="99">
        <f>بلوچستان!P13</f>
        <v>0</v>
      </c>
      <c r="Q21" s="154">
        <f>بلوچستان!Q13</f>
        <v>0</v>
      </c>
      <c r="R21" s="106">
        <f>بلوچستان!R13</f>
        <v>0</v>
      </c>
      <c r="S21" s="151">
        <f>بلوچستان!S13</f>
        <v>0</v>
      </c>
      <c r="T21" s="152">
        <f>بلوچستان!T13</f>
        <v>0</v>
      </c>
      <c r="U21" s="30" t="str">
        <f>بلوچستان!U13</f>
        <v>مکران</v>
      </c>
      <c r="V21" s="286"/>
      <c r="W21" s="28">
        <f t="shared" si="0"/>
        <v>10</v>
      </c>
      <c r="X21" s="56"/>
    </row>
    <row r="22" spans="1:24" ht="21.75" x14ac:dyDescent="0.4">
      <c r="A22" s="53"/>
      <c r="B22" s="144">
        <f>بلوچستان!B14</f>
        <v>0</v>
      </c>
      <c r="C22" s="150">
        <f>بلوچستان!C14</f>
        <v>0</v>
      </c>
      <c r="D22" s="88">
        <f>بلوچستان!D14</f>
        <v>0</v>
      </c>
      <c r="E22" s="89" t="str">
        <f>بلوچستان!E14</f>
        <v>0</v>
      </c>
      <c r="F22" s="99">
        <f>بلوچستان!F14</f>
        <v>0</v>
      </c>
      <c r="G22" s="151">
        <f>بلوچستان!G14</f>
        <v>0</v>
      </c>
      <c r="H22" s="152">
        <f>بلوچستان!H14</f>
        <v>0</v>
      </c>
      <c r="I22" s="152">
        <f>بلوچستان!I14</f>
        <v>0</v>
      </c>
      <c r="J22" s="152">
        <f>بلوچستان!J14</f>
        <v>0</v>
      </c>
      <c r="K22" s="152">
        <f>بلوچستان!K14</f>
        <v>0</v>
      </c>
      <c r="L22" s="152">
        <f>بلوچستان!L14</f>
        <v>0</v>
      </c>
      <c r="M22" s="153">
        <f>بلوچستان!M14</f>
        <v>0</v>
      </c>
      <c r="N22" s="147">
        <f>بلوچستان!N14</f>
        <v>0</v>
      </c>
      <c r="O22" s="148">
        <f>بلوچستان!O14</f>
        <v>0</v>
      </c>
      <c r="P22" s="99">
        <f>بلوچستان!P14</f>
        <v>0</v>
      </c>
      <c r="Q22" s="154">
        <f>بلوچستان!Q14</f>
        <v>0</v>
      </c>
      <c r="R22" s="106">
        <f>بلوچستان!R14</f>
        <v>0</v>
      </c>
      <c r="S22" s="151">
        <f>بلوچستان!S14</f>
        <v>0</v>
      </c>
      <c r="T22" s="152">
        <f>بلوچستان!T14</f>
        <v>0</v>
      </c>
      <c r="U22" s="30" t="str">
        <f>بلوچستان!U14</f>
        <v>کوئٹہ</v>
      </c>
      <c r="V22" s="286"/>
      <c r="W22" s="28">
        <f t="shared" si="0"/>
        <v>11</v>
      </c>
      <c r="X22" s="56"/>
    </row>
    <row r="23" spans="1:24" ht="21.75" x14ac:dyDescent="0.4">
      <c r="A23" s="53"/>
      <c r="B23" s="144">
        <f>بلوچستان!B15</f>
        <v>0</v>
      </c>
      <c r="C23" s="150">
        <f>بلوچستان!C15</f>
        <v>0</v>
      </c>
      <c r="D23" s="88">
        <f>بلوچستان!D15</f>
        <v>0</v>
      </c>
      <c r="E23" s="89" t="str">
        <f>بلوچستان!E15</f>
        <v>0</v>
      </c>
      <c r="F23" s="99">
        <f>بلوچستان!F15</f>
        <v>0</v>
      </c>
      <c r="G23" s="151">
        <f>بلوچستان!G15</f>
        <v>0</v>
      </c>
      <c r="H23" s="152">
        <f>بلوچستان!H15</f>
        <v>0</v>
      </c>
      <c r="I23" s="152">
        <f>بلوچستان!I15</f>
        <v>0</v>
      </c>
      <c r="J23" s="152">
        <f>بلوچستان!J15</f>
        <v>0</v>
      </c>
      <c r="K23" s="152">
        <f>بلوچستان!K15</f>
        <v>0</v>
      </c>
      <c r="L23" s="152">
        <f>بلوچستان!L15</f>
        <v>0</v>
      </c>
      <c r="M23" s="153">
        <f>بلوچستان!M15</f>
        <v>0</v>
      </c>
      <c r="N23" s="147">
        <f>بلوچستان!N15</f>
        <v>0</v>
      </c>
      <c r="O23" s="148">
        <f>بلوچستان!O15</f>
        <v>0</v>
      </c>
      <c r="P23" s="99">
        <f>بلوچستان!P15</f>
        <v>0</v>
      </c>
      <c r="Q23" s="154">
        <f>بلوچستان!Q15</f>
        <v>0</v>
      </c>
      <c r="R23" s="106">
        <f>بلوچستان!R15</f>
        <v>0</v>
      </c>
      <c r="S23" s="151">
        <f>بلوچستان!S15</f>
        <v>0</v>
      </c>
      <c r="T23" s="152">
        <f>بلوچستان!T15</f>
        <v>0</v>
      </c>
      <c r="U23" s="30" t="str">
        <f>بلوچستان!U15</f>
        <v>ژوب</v>
      </c>
      <c r="V23" s="286"/>
      <c r="W23" s="28">
        <f t="shared" si="0"/>
        <v>12</v>
      </c>
      <c r="X23" s="56"/>
    </row>
    <row r="24" spans="1:24" ht="21.75" x14ac:dyDescent="0.4">
      <c r="A24" s="53"/>
      <c r="B24" s="144">
        <f>بلوچستان!B16</f>
        <v>0</v>
      </c>
      <c r="C24" s="150">
        <f>بلوچستان!C16</f>
        <v>0</v>
      </c>
      <c r="D24" s="88">
        <f>بلوچستان!D16</f>
        <v>0</v>
      </c>
      <c r="E24" s="89" t="str">
        <f>بلوچستان!E16</f>
        <v>0</v>
      </c>
      <c r="F24" s="99">
        <f>بلوچستان!F16</f>
        <v>0</v>
      </c>
      <c r="G24" s="151">
        <f>بلوچستان!G16</f>
        <v>0</v>
      </c>
      <c r="H24" s="152">
        <f>بلوچستان!H16</f>
        <v>0</v>
      </c>
      <c r="I24" s="152">
        <f>بلوچستان!I16</f>
        <v>0</v>
      </c>
      <c r="J24" s="152">
        <f>بلوچستان!J16</f>
        <v>0</v>
      </c>
      <c r="K24" s="152">
        <f>بلوچستان!K16</f>
        <v>0</v>
      </c>
      <c r="L24" s="152">
        <f>بلوچستان!L16</f>
        <v>0</v>
      </c>
      <c r="M24" s="153">
        <f>بلوچستان!M16</f>
        <v>0</v>
      </c>
      <c r="N24" s="147">
        <f>بلوچستان!N16</f>
        <v>0</v>
      </c>
      <c r="O24" s="148">
        <f>بلوچستان!O16</f>
        <v>0</v>
      </c>
      <c r="P24" s="99">
        <f>بلوچستان!P16</f>
        <v>0</v>
      </c>
      <c r="Q24" s="154">
        <f>بلوچستان!Q16</f>
        <v>0</v>
      </c>
      <c r="R24" s="106">
        <f>بلوچستان!R16</f>
        <v>0</v>
      </c>
      <c r="S24" s="151">
        <f>بلوچستان!S16</f>
        <v>0</v>
      </c>
      <c r="T24" s="152">
        <f>بلوچستان!T16</f>
        <v>0</v>
      </c>
      <c r="U24" s="30" t="str">
        <f>بلوچستان!U16</f>
        <v>سبی</v>
      </c>
      <c r="V24" s="286"/>
      <c r="W24" s="28">
        <f t="shared" si="0"/>
        <v>13</v>
      </c>
      <c r="X24" s="56"/>
    </row>
    <row r="25" spans="1:24" ht="21.75" x14ac:dyDescent="0.4">
      <c r="A25" s="53"/>
      <c r="B25" s="144">
        <f>بلوچستان!B17</f>
        <v>0</v>
      </c>
      <c r="C25" s="150">
        <f>بلوچستان!C17</f>
        <v>0</v>
      </c>
      <c r="D25" s="88">
        <f>بلوچستان!D17</f>
        <v>0</v>
      </c>
      <c r="E25" s="89" t="str">
        <f>بلوچستان!E17</f>
        <v>0</v>
      </c>
      <c r="F25" s="99">
        <f>بلوچستان!F17</f>
        <v>0</v>
      </c>
      <c r="G25" s="151">
        <f>بلوچستان!G17</f>
        <v>0</v>
      </c>
      <c r="H25" s="152">
        <f>بلوچستان!H17</f>
        <v>0</v>
      </c>
      <c r="I25" s="152">
        <f>بلوچستان!I17</f>
        <v>0</v>
      </c>
      <c r="J25" s="152">
        <f>بلوچستان!J17</f>
        <v>0</v>
      </c>
      <c r="K25" s="152">
        <f>بلوچستان!K17</f>
        <v>0</v>
      </c>
      <c r="L25" s="152">
        <f>بلوچستان!L17</f>
        <v>0</v>
      </c>
      <c r="M25" s="153">
        <f>بلوچستان!M17</f>
        <v>0</v>
      </c>
      <c r="N25" s="147">
        <f>بلوچستان!N17</f>
        <v>0</v>
      </c>
      <c r="O25" s="148">
        <f>بلوچستان!O17</f>
        <v>0</v>
      </c>
      <c r="P25" s="99">
        <f>بلوچستان!P17</f>
        <v>0</v>
      </c>
      <c r="Q25" s="154">
        <f>بلوچستان!Q17</f>
        <v>0</v>
      </c>
      <c r="R25" s="106">
        <f>بلوچستان!R17</f>
        <v>0</v>
      </c>
      <c r="S25" s="151">
        <f>بلوچستان!S17</f>
        <v>0</v>
      </c>
      <c r="T25" s="152">
        <f>بلوچستان!T17</f>
        <v>0</v>
      </c>
      <c r="U25" s="30" t="str">
        <f>بلوچستان!U17</f>
        <v>رخشان</v>
      </c>
      <c r="V25" s="286"/>
      <c r="W25" s="28">
        <f t="shared" si="0"/>
        <v>14</v>
      </c>
      <c r="X25" s="56"/>
    </row>
    <row r="26" spans="1:24" ht="21.75" x14ac:dyDescent="0.4">
      <c r="A26" s="53"/>
      <c r="B26" s="144">
        <f>بلوچستان!B18</f>
        <v>0</v>
      </c>
      <c r="C26" s="150">
        <f>بلوچستان!C18</f>
        <v>0</v>
      </c>
      <c r="D26" s="88">
        <f>بلوچستان!D18</f>
        <v>0</v>
      </c>
      <c r="E26" s="89" t="str">
        <f>بلوچستان!E18</f>
        <v>0</v>
      </c>
      <c r="F26" s="99">
        <f>بلوچستان!F18</f>
        <v>0</v>
      </c>
      <c r="G26" s="151">
        <f>بلوچستان!G18</f>
        <v>0</v>
      </c>
      <c r="H26" s="152">
        <f>بلوچستان!H18</f>
        <v>0</v>
      </c>
      <c r="I26" s="152">
        <f>بلوچستان!I18</f>
        <v>0</v>
      </c>
      <c r="J26" s="152">
        <f>بلوچستان!J18</f>
        <v>0</v>
      </c>
      <c r="K26" s="152">
        <f>بلوچستان!K18</f>
        <v>0</v>
      </c>
      <c r="L26" s="152">
        <f>بلوچستان!L18</f>
        <v>0</v>
      </c>
      <c r="M26" s="153">
        <f>بلوچستان!M18</f>
        <v>0</v>
      </c>
      <c r="N26" s="147">
        <f>بلوچستان!N18</f>
        <v>0</v>
      </c>
      <c r="O26" s="148">
        <f>بلوچستان!O18</f>
        <v>0</v>
      </c>
      <c r="P26" s="99">
        <f>بلوچستان!P18</f>
        <v>0</v>
      </c>
      <c r="Q26" s="154">
        <f>بلوچستان!Q18</f>
        <v>0</v>
      </c>
      <c r="R26" s="106">
        <f>بلوچستان!R18</f>
        <v>0</v>
      </c>
      <c r="S26" s="151">
        <f>بلوچستان!S18</f>
        <v>0</v>
      </c>
      <c r="T26" s="152">
        <f>بلوچستان!T18</f>
        <v>0</v>
      </c>
      <c r="U26" s="30" t="str">
        <f>بلوچستان!U18</f>
        <v>نصیر آباد</v>
      </c>
      <c r="V26" s="286"/>
      <c r="W26" s="28">
        <f t="shared" si="0"/>
        <v>15</v>
      </c>
      <c r="X26" s="56"/>
    </row>
    <row r="27" spans="1:24" ht="21.75" x14ac:dyDescent="0.4">
      <c r="A27" s="53"/>
      <c r="B27" s="144">
        <f>بلوچستان!B19</f>
        <v>0</v>
      </c>
      <c r="C27" s="150">
        <f>بلوچستان!C19</f>
        <v>0</v>
      </c>
      <c r="D27" s="88">
        <f>بلوچستان!D19</f>
        <v>0</v>
      </c>
      <c r="E27" s="89" t="str">
        <f>بلوچستان!E19</f>
        <v>0</v>
      </c>
      <c r="F27" s="99">
        <f>بلوچستان!F19</f>
        <v>0</v>
      </c>
      <c r="G27" s="151">
        <f>بلوچستان!G19</f>
        <v>0</v>
      </c>
      <c r="H27" s="152">
        <f>بلوچستان!H19</f>
        <v>0</v>
      </c>
      <c r="I27" s="152">
        <f>بلوچستان!I19</f>
        <v>0</v>
      </c>
      <c r="J27" s="152">
        <f>بلوچستان!J19</f>
        <v>0</v>
      </c>
      <c r="K27" s="152">
        <f>بلوچستان!K19</f>
        <v>0</v>
      </c>
      <c r="L27" s="152">
        <f>بلوچستان!L19</f>
        <v>0</v>
      </c>
      <c r="M27" s="153">
        <f>بلوچستان!M19</f>
        <v>0</v>
      </c>
      <c r="N27" s="147">
        <f>بلوچستان!N19</f>
        <v>0</v>
      </c>
      <c r="O27" s="148">
        <f>بلوچستان!O19</f>
        <v>0</v>
      </c>
      <c r="P27" s="99">
        <f>بلوچستان!P19</f>
        <v>0</v>
      </c>
      <c r="Q27" s="154">
        <f>بلوچستان!Q19</f>
        <v>0</v>
      </c>
      <c r="R27" s="106">
        <f>بلوچستان!R19</f>
        <v>0</v>
      </c>
      <c r="S27" s="151">
        <f>بلوچستان!S19</f>
        <v>0</v>
      </c>
      <c r="T27" s="152">
        <f>بلوچستان!T19</f>
        <v>0</v>
      </c>
      <c r="U27" s="30" t="str">
        <f>بلوچستان!U19</f>
        <v>لورالائی</v>
      </c>
      <c r="V27" s="286"/>
      <c r="W27" s="28">
        <f t="shared" si="0"/>
        <v>16</v>
      </c>
      <c r="X27" s="56"/>
    </row>
    <row r="28" spans="1:24" ht="21.75" x14ac:dyDescent="0.4">
      <c r="A28" s="53"/>
      <c r="B28" s="144">
        <f>پنجاب!B12</f>
        <v>0</v>
      </c>
      <c r="C28" s="150">
        <f>پنجاب!C12</f>
        <v>0</v>
      </c>
      <c r="D28" s="88">
        <f>پنجاب!D12</f>
        <v>0</v>
      </c>
      <c r="E28" s="89" t="str">
        <f>پنجاب!E12</f>
        <v>0</v>
      </c>
      <c r="F28" s="99">
        <f>پنجاب!F12</f>
        <v>0</v>
      </c>
      <c r="G28" s="151">
        <f>پنجاب!G12</f>
        <v>0</v>
      </c>
      <c r="H28" s="152">
        <f>پنجاب!H12</f>
        <v>0</v>
      </c>
      <c r="I28" s="152">
        <f>پنجاب!I12</f>
        <v>0</v>
      </c>
      <c r="J28" s="152">
        <f>پنجاب!J12</f>
        <v>0</v>
      </c>
      <c r="K28" s="152">
        <f>پنجاب!K12</f>
        <v>0</v>
      </c>
      <c r="L28" s="152">
        <f>پنجاب!L12</f>
        <v>0</v>
      </c>
      <c r="M28" s="153">
        <f>پنجاب!M12</f>
        <v>0</v>
      </c>
      <c r="N28" s="147">
        <f>پنجاب!N12</f>
        <v>0</v>
      </c>
      <c r="O28" s="148">
        <f>پنجاب!O12</f>
        <v>0</v>
      </c>
      <c r="P28" s="99">
        <f>پنجاب!P12</f>
        <v>0</v>
      </c>
      <c r="Q28" s="154">
        <f>پنجاب!Q12</f>
        <v>0</v>
      </c>
      <c r="R28" s="106">
        <f>پنجاب!R12</f>
        <v>0</v>
      </c>
      <c r="S28" s="151">
        <f>پنجاب!S12</f>
        <v>0</v>
      </c>
      <c r="T28" s="152">
        <f>پنجاب!T12</f>
        <v>0</v>
      </c>
      <c r="U28" s="30" t="str">
        <f>پنجاب!U12</f>
        <v>بہاولپور</v>
      </c>
      <c r="V28" s="228" t="s">
        <v>79</v>
      </c>
      <c r="W28" s="28">
        <f t="shared" si="0"/>
        <v>17</v>
      </c>
      <c r="X28" s="56"/>
    </row>
    <row r="29" spans="1:24" ht="21.75" x14ac:dyDescent="0.4">
      <c r="A29" s="53"/>
      <c r="B29" s="144">
        <f>پنجاب!B13</f>
        <v>0</v>
      </c>
      <c r="C29" s="150">
        <f>پنجاب!C13</f>
        <v>0</v>
      </c>
      <c r="D29" s="88">
        <f>پنجاب!D13</f>
        <v>0</v>
      </c>
      <c r="E29" s="89" t="str">
        <f>پنجاب!E13</f>
        <v>0</v>
      </c>
      <c r="F29" s="99">
        <f>پنجاب!F13</f>
        <v>0</v>
      </c>
      <c r="G29" s="151">
        <f>پنجاب!G13</f>
        <v>0</v>
      </c>
      <c r="H29" s="152">
        <f>پنجاب!H13</f>
        <v>0</v>
      </c>
      <c r="I29" s="152">
        <f>پنجاب!I13</f>
        <v>0</v>
      </c>
      <c r="J29" s="152">
        <f>پنجاب!J13</f>
        <v>0</v>
      </c>
      <c r="K29" s="152">
        <f>پنجاب!K13</f>
        <v>0</v>
      </c>
      <c r="L29" s="152">
        <f>پنجاب!L13</f>
        <v>0</v>
      </c>
      <c r="M29" s="153">
        <f>پنجاب!M13</f>
        <v>0</v>
      </c>
      <c r="N29" s="147">
        <f>پنجاب!N13</f>
        <v>0</v>
      </c>
      <c r="O29" s="148">
        <f>پنجاب!O13</f>
        <v>0</v>
      </c>
      <c r="P29" s="99">
        <f>پنجاب!P13</f>
        <v>0</v>
      </c>
      <c r="Q29" s="154">
        <f>پنجاب!Q13</f>
        <v>0</v>
      </c>
      <c r="R29" s="106">
        <f>پنجاب!R13</f>
        <v>0</v>
      </c>
      <c r="S29" s="151">
        <f>پنجاب!S13</f>
        <v>0</v>
      </c>
      <c r="T29" s="152">
        <f>پنجاب!T13</f>
        <v>0</v>
      </c>
      <c r="U29" s="30" t="str">
        <f>پنجاب!U13</f>
        <v>ڈی جی خان</v>
      </c>
      <c r="V29" s="228"/>
      <c r="W29" s="28">
        <f t="shared" si="0"/>
        <v>18</v>
      </c>
      <c r="X29" s="56"/>
    </row>
    <row r="30" spans="1:24" ht="21.75" x14ac:dyDescent="0.4">
      <c r="A30" s="53"/>
      <c r="B30" s="144">
        <f>پنجاب!B14</f>
        <v>0</v>
      </c>
      <c r="C30" s="150">
        <f>پنجاب!C14</f>
        <v>0</v>
      </c>
      <c r="D30" s="88">
        <f>پنجاب!D14</f>
        <v>0</v>
      </c>
      <c r="E30" s="89" t="str">
        <f>پنجاب!E14</f>
        <v>0</v>
      </c>
      <c r="F30" s="99">
        <f>پنجاب!F14</f>
        <v>0</v>
      </c>
      <c r="G30" s="151">
        <f>پنجاب!G14</f>
        <v>0</v>
      </c>
      <c r="H30" s="152">
        <f>پنجاب!H14</f>
        <v>0</v>
      </c>
      <c r="I30" s="152">
        <f>پنجاب!I14</f>
        <v>0</v>
      </c>
      <c r="J30" s="152">
        <f>پنجاب!J14</f>
        <v>0</v>
      </c>
      <c r="K30" s="152">
        <f>پنجاب!K14</f>
        <v>0</v>
      </c>
      <c r="L30" s="152">
        <f>پنجاب!L14</f>
        <v>0</v>
      </c>
      <c r="M30" s="153">
        <f>پنجاب!M14</f>
        <v>0</v>
      </c>
      <c r="N30" s="147">
        <f>پنجاب!N14</f>
        <v>0</v>
      </c>
      <c r="O30" s="148">
        <f>پنجاب!O14</f>
        <v>0</v>
      </c>
      <c r="P30" s="99">
        <f>پنجاب!P14</f>
        <v>0</v>
      </c>
      <c r="Q30" s="154">
        <f>پنجاب!Q14</f>
        <v>0</v>
      </c>
      <c r="R30" s="106">
        <f>پنجاب!R14</f>
        <v>0</v>
      </c>
      <c r="S30" s="151">
        <f>پنجاب!S14</f>
        <v>0</v>
      </c>
      <c r="T30" s="152">
        <f>پنجاب!T14</f>
        <v>0</v>
      </c>
      <c r="U30" s="30" t="str">
        <f>پنجاب!U14</f>
        <v>ملتان</v>
      </c>
      <c r="V30" s="228"/>
      <c r="W30" s="28">
        <f t="shared" si="0"/>
        <v>19</v>
      </c>
      <c r="X30" s="56"/>
    </row>
    <row r="31" spans="1:24" ht="21.75" x14ac:dyDescent="0.4">
      <c r="A31" s="53"/>
      <c r="B31" s="144">
        <f>پنجاب!B15</f>
        <v>0</v>
      </c>
      <c r="C31" s="150">
        <f>پنجاب!C15</f>
        <v>0</v>
      </c>
      <c r="D31" s="88">
        <f>پنجاب!D15</f>
        <v>0</v>
      </c>
      <c r="E31" s="89" t="str">
        <f>پنجاب!E15</f>
        <v>0</v>
      </c>
      <c r="F31" s="99">
        <f>پنجاب!F15</f>
        <v>0</v>
      </c>
      <c r="G31" s="151">
        <f>پنجاب!G15</f>
        <v>0</v>
      </c>
      <c r="H31" s="152">
        <f>پنجاب!H15</f>
        <v>0</v>
      </c>
      <c r="I31" s="152">
        <f>پنجاب!I15</f>
        <v>0</v>
      </c>
      <c r="J31" s="152">
        <f>پنجاب!J15</f>
        <v>0</v>
      </c>
      <c r="K31" s="152">
        <f>پنجاب!K15</f>
        <v>0</v>
      </c>
      <c r="L31" s="152">
        <f>پنجاب!L15</f>
        <v>0</v>
      </c>
      <c r="M31" s="153">
        <f>پنجاب!M15</f>
        <v>0</v>
      </c>
      <c r="N31" s="147">
        <f>پنجاب!N15</f>
        <v>0</v>
      </c>
      <c r="O31" s="148">
        <f>پنجاب!O15</f>
        <v>0</v>
      </c>
      <c r="P31" s="99">
        <f>پنجاب!P15</f>
        <v>0</v>
      </c>
      <c r="Q31" s="154">
        <f>پنجاب!Q15</f>
        <v>0</v>
      </c>
      <c r="R31" s="106">
        <f>پنجاب!R15</f>
        <v>0</v>
      </c>
      <c r="S31" s="151">
        <f>پنجاب!S15</f>
        <v>0</v>
      </c>
      <c r="T31" s="152">
        <f>پنجاب!T15</f>
        <v>0</v>
      </c>
      <c r="U31" s="30" t="str">
        <f>پنجاب!U15</f>
        <v>سرگودھا</v>
      </c>
      <c r="V31" s="228"/>
      <c r="W31" s="28">
        <f t="shared" si="0"/>
        <v>20</v>
      </c>
      <c r="X31" s="56"/>
    </row>
    <row r="32" spans="1:24" ht="21.75" x14ac:dyDescent="0.4">
      <c r="A32" s="53"/>
      <c r="B32" s="144">
        <f>پنجاب!B16</f>
        <v>0</v>
      </c>
      <c r="C32" s="150">
        <f>پنجاب!C16</f>
        <v>0</v>
      </c>
      <c r="D32" s="88">
        <f>پنجاب!D16</f>
        <v>0</v>
      </c>
      <c r="E32" s="89" t="str">
        <f>پنجاب!E16</f>
        <v>0</v>
      </c>
      <c r="F32" s="99">
        <f>پنجاب!F16</f>
        <v>0</v>
      </c>
      <c r="G32" s="151">
        <f>پنجاب!G16</f>
        <v>0</v>
      </c>
      <c r="H32" s="152">
        <f>پنجاب!H16</f>
        <v>0</v>
      </c>
      <c r="I32" s="152">
        <f>پنجاب!I16</f>
        <v>0</v>
      </c>
      <c r="J32" s="152">
        <f>پنجاب!J16</f>
        <v>0</v>
      </c>
      <c r="K32" s="152">
        <f>پنجاب!K16</f>
        <v>0</v>
      </c>
      <c r="L32" s="152">
        <f>پنجاب!L16</f>
        <v>0</v>
      </c>
      <c r="M32" s="153">
        <f>پنجاب!M16</f>
        <v>0</v>
      </c>
      <c r="N32" s="147">
        <f>پنجاب!N16</f>
        <v>0</v>
      </c>
      <c r="O32" s="148">
        <f>پنجاب!O16</f>
        <v>0</v>
      </c>
      <c r="P32" s="99">
        <f>پنجاب!P16</f>
        <v>0</v>
      </c>
      <c r="Q32" s="154">
        <f>پنجاب!Q16</f>
        <v>0</v>
      </c>
      <c r="R32" s="106">
        <f>پنجاب!R16</f>
        <v>0</v>
      </c>
      <c r="S32" s="151">
        <f>پنجاب!S16</f>
        <v>0</v>
      </c>
      <c r="T32" s="152">
        <f>پنجاب!T16</f>
        <v>0</v>
      </c>
      <c r="U32" s="30" t="str">
        <f>پنجاب!U16</f>
        <v>فیصل آباد</v>
      </c>
      <c r="V32" s="228"/>
      <c r="W32" s="28">
        <f t="shared" si="0"/>
        <v>21</v>
      </c>
      <c r="X32" s="56"/>
    </row>
    <row r="33" spans="1:24" ht="21.75" x14ac:dyDescent="0.4">
      <c r="A33" s="53"/>
      <c r="B33" s="144">
        <f>پنجاب!B17</f>
        <v>0</v>
      </c>
      <c r="C33" s="150">
        <f>پنجاب!C17</f>
        <v>0</v>
      </c>
      <c r="D33" s="88">
        <f>پنجاب!D17</f>
        <v>0</v>
      </c>
      <c r="E33" s="89" t="str">
        <f>پنجاب!E17</f>
        <v>0</v>
      </c>
      <c r="F33" s="99">
        <f>پنجاب!F17</f>
        <v>0</v>
      </c>
      <c r="G33" s="151">
        <f>پنجاب!G17</f>
        <v>0</v>
      </c>
      <c r="H33" s="152">
        <f>پنجاب!H17</f>
        <v>0</v>
      </c>
      <c r="I33" s="152">
        <f>پنجاب!I17</f>
        <v>0</v>
      </c>
      <c r="J33" s="152">
        <f>پنجاب!J17</f>
        <v>0</v>
      </c>
      <c r="K33" s="152">
        <f>پنجاب!K17</f>
        <v>0</v>
      </c>
      <c r="L33" s="152">
        <f>پنجاب!L17</f>
        <v>0</v>
      </c>
      <c r="M33" s="153">
        <f>پنجاب!M17</f>
        <v>0</v>
      </c>
      <c r="N33" s="147">
        <f>پنجاب!N17</f>
        <v>0</v>
      </c>
      <c r="O33" s="148">
        <f>پنجاب!O17</f>
        <v>0</v>
      </c>
      <c r="P33" s="99">
        <f>پنجاب!P17</f>
        <v>0</v>
      </c>
      <c r="Q33" s="154">
        <f>پنجاب!Q17</f>
        <v>0</v>
      </c>
      <c r="R33" s="106">
        <f>پنجاب!R17</f>
        <v>0</v>
      </c>
      <c r="S33" s="151">
        <f>پنجاب!S17</f>
        <v>0</v>
      </c>
      <c r="T33" s="152">
        <f>پنجاب!T17</f>
        <v>0</v>
      </c>
      <c r="U33" s="30" t="str">
        <f>پنجاب!U17</f>
        <v>ساہیوال</v>
      </c>
      <c r="V33" s="228"/>
      <c r="W33" s="28">
        <f t="shared" si="0"/>
        <v>22</v>
      </c>
      <c r="X33" s="56"/>
    </row>
    <row r="34" spans="1:24" ht="21.75" customHeight="1" x14ac:dyDescent="0.4">
      <c r="A34" s="53"/>
      <c r="B34" s="144">
        <f>پنجاب!B18</f>
        <v>0</v>
      </c>
      <c r="C34" s="150">
        <f>پنجاب!C18</f>
        <v>0</v>
      </c>
      <c r="D34" s="88">
        <f>پنجاب!D18</f>
        <v>0</v>
      </c>
      <c r="E34" s="89" t="str">
        <f>پنجاب!E18</f>
        <v>0</v>
      </c>
      <c r="F34" s="99">
        <f>پنجاب!F18</f>
        <v>0</v>
      </c>
      <c r="G34" s="155">
        <f>پنجاب!G18</f>
        <v>0</v>
      </c>
      <c r="H34" s="156">
        <f>پنجاب!H18</f>
        <v>0</v>
      </c>
      <c r="I34" s="156">
        <f>پنجاب!I18</f>
        <v>0</v>
      </c>
      <c r="J34" s="156">
        <f>پنجاب!J18</f>
        <v>0</v>
      </c>
      <c r="K34" s="156">
        <f>پنجاب!K18</f>
        <v>0</v>
      </c>
      <c r="L34" s="156">
        <f>پنجاب!L18</f>
        <v>0</v>
      </c>
      <c r="M34" s="157">
        <f>پنجاب!M18</f>
        <v>0</v>
      </c>
      <c r="N34" s="147">
        <f>پنجاب!N18</f>
        <v>0</v>
      </c>
      <c r="O34" s="148">
        <f>پنجاب!O18</f>
        <v>0</v>
      </c>
      <c r="P34" s="99">
        <f>پنجاب!P18</f>
        <v>0</v>
      </c>
      <c r="Q34" s="154">
        <f>پنجاب!Q18</f>
        <v>0</v>
      </c>
      <c r="R34" s="106">
        <f>پنجاب!R18</f>
        <v>0</v>
      </c>
      <c r="S34" s="155">
        <f>پنجاب!S18</f>
        <v>0</v>
      </c>
      <c r="T34" s="156">
        <f>پنجاب!T18</f>
        <v>0</v>
      </c>
      <c r="U34" s="30" t="str">
        <f>پنجاب!U18</f>
        <v>گوجرانوالہ</v>
      </c>
      <c r="V34" s="228"/>
      <c r="W34" s="28">
        <f t="shared" si="0"/>
        <v>23</v>
      </c>
      <c r="X34" s="56"/>
    </row>
    <row r="35" spans="1:24" ht="21.75" x14ac:dyDescent="0.4">
      <c r="A35" s="53"/>
      <c r="B35" s="144">
        <f>پنجاب!B19</f>
        <v>0</v>
      </c>
      <c r="C35" s="150">
        <f>پنجاب!C19</f>
        <v>0</v>
      </c>
      <c r="D35" s="88">
        <f>پنجاب!D19</f>
        <v>0</v>
      </c>
      <c r="E35" s="89" t="str">
        <f>پنجاب!E19</f>
        <v>0</v>
      </c>
      <c r="F35" s="99">
        <f>پنجاب!F19</f>
        <v>0</v>
      </c>
      <c r="G35" s="155">
        <f>پنجاب!G19</f>
        <v>0</v>
      </c>
      <c r="H35" s="156">
        <f>پنجاب!H19</f>
        <v>0</v>
      </c>
      <c r="I35" s="156">
        <f>پنجاب!I19</f>
        <v>0</v>
      </c>
      <c r="J35" s="156">
        <f>پنجاب!J19</f>
        <v>0</v>
      </c>
      <c r="K35" s="156">
        <f>پنجاب!K19</f>
        <v>0</v>
      </c>
      <c r="L35" s="156">
        <f>پنجاب!L19</f>
        <v>0</v>
      </c>
      <c r="M35" s="157">
        <f>پنجاب!M19</f>
        <v>0</v>
      </c>
      <c r="N35" s="147">
        <f>پنجاب!N19</f>
        <v>0</v>
      </c>
      <c r="O35" s="148">
        <f>پنجاب!O19</f>
        <v>0</v>
      </c>
      <c r="P35" s="99">
        <f>پنجاب!P19</f>
        <v>0</v>
      </c>
      <c r="Q35" s="154">
        <f>پنجاب!Q19</f>
        <v>0</v>
      </c>
      <c r="R35" s="106">
        <f>پنجاب!R19</f>
        <v>0</v>
      </c>
      <c r="S35" s="155">
        <f>پنجاب!S19</f>
        <v>0</v>
      </c>
      <c r="T35" s="156">
        <f>پنجاب!T19</f>
        <v>0</v>
      </c>
      <c r="U35" s="30" t="str">
        <f>پنجاب!U19</f>
        <v>لاہور</v>
      </c>
      <c r="V35" s="228"/>
      <c r="W35" s="28">
        <f t="shared" si="0"/>
        <v>24</v>
      </c>
      <c r="X35" s="56"/>
    </row>
    <row r="36" spans="1:24" ht="21.75" x14ac:dyDescent="0.4">
      <c r="A36" s="53"/>
      <c r="B36" s="144">
        <f>پنجاب!B20</f>
        <v>0</v>
      </c>
      <c r="C36" s="150">
        <f>پنجاب!C20</f>
        <v>0</v>
      </c>
      <c r="D36" s="88">
        <f>پنجاب!D20</f>
        <v>0</v>
      </c>
      <c r="E36" s="89" t="str">
        <f>پنجاب!E20</f>
        <v>0</v>
      </c>
      <c r="F36" s="99">
        <f>پنجاب!F20</f>
        <v>0</v>
      </c>
      <c r="G36" s="155">
        <f>پنجاب!G20</f>
        <v>0</v>
      </c>
      <c r="H36" s="156">
        <f>پنجاب!H20</f>
        <v>0</v>
      </c>
      <c r="I36" s="156">
        <f>پنجاب!I20</f>
        <v>0</v>
      </c>
      <c r="J36" s="156">
        <f>پنجاب!J20</f>
        <v>0</v>
      </c>
      <c r="K36" s="156">
        <f>پنجاب!K20</f>
        <v>0</v>
      </c>
      <c r="L36" s="156">
        <f>پنجاب!L20</f>
        <v>0</v>
      </c>
      <c r="M36" s="157">
        <f>پنجاب!M20</f>
        <v>0</v>
      </c>
      <c r="N36" s="147">
        <f>پنجاب!N20</f>
        <v>0</v>
      </c>
      <c r="O36" s="148">
        <f>پنجاب!O20</f>
        <v>0</v>
      </c>
      <c r="P36" s="99">
        <f>پنجاب!P20</f>
        <v>0</v>
      </c>
      <c r="Q36" s="154">
        <f>پنجاب!Q20</f>
        <v>0</v>
      </c>
      <c r="R36" s="106">
        <f>پنجاب!R20</f>
        <v>0</v>
      </c>
      <c r="S36" s="155">
        <f>پنجاب!S20</f>
        <v>0</v>
      </c>
      <c r="T36" s="156">
        <f>پنجاب!T20</f>
        <v>0</v>
      </c>
      <c r="U36" s="30" t="str">
        <f>پنجاب!U20</f>
        <v>راولپنڈی</v>
      </c>
      <c r="V36" s="228"/>
      <c r="W36" s="28">
        <f t="shared" si="0"/>
        <v>25</v>
      </c>
      <c r="X36" s="56"/>
    </row>
    <row r="37" spans="1:24" ht="21.75" x14ac:dyDescent="0.4">
      <c r="A37" s="53"/>
      <c r="B37" s="144">
        <f>'اسلام آباد'!B12</f>
        <v>0</v>
      </c>
      <c r="C37" s="150">
        <f>'اسلام آباد'!C12</f>
        <v>0</v>
      </c>
      <c r="D37" s="88">
        <f>'اسلام آباد'!D12</f>
        <v>0</v>
      </c>
      <c r="E37" s="89" t="str">
        <f>'اسلام آباد'!E12</f>
        <v>0</v>
      </c>
      <c r="F37" s="99">
        <f>'اسلام آباد'!F12</f>
        <v>0</v>
      </c>
      <c r="G37" s="155">
        <f>'اسلام آباد'!G12</f>
        <v>0</v>
      </c>
      <c r="H37" s="156">
        <f>'اسلام آباد'!H12</f>
        <v>0</v>
      </c>
      <c r="I37" s="156">
        <f>'اسلام آباد'!I12</f>
        <v>0</v>
      </c>
      <c r="J37" s="156">
        <f>'اسلام آباد'!J12</f>
        <v>0</v>
      </c>
      <c r="K37" s="156">
        <f>'اسلام آباد'!K12</f>
        <v>0</v>
      </c>
      <c r="L37" s="156">
        <f>'اسلام آباد'!L12</f>
        <v>0</v>
      </c>
      <c r="M37" s="157">
        <f>'اسلام آباد'!M12</f>
        <v>0</v>
      </c>
      <c r="N37" s="147">
        <f>'اسلام آباد'!N12</f>
        <v>0</v>
      </c>
      <c r="O37" s="148">
        <f>'اسلام آباد'!O12</f>
        <v>0</v>
      </c>
      <c r="P37" s="99">
        <f>'اسلام آباد'!P12</f>
        <v>0</v>
      </c>
      <c r="Q37" s="154">
        <f>'اسلام آباد'!Q12</f>
        <v>0</v>
      </c>
      <c r="R37" s="106">
        <f>'اسلام آباد'!R12</f>
        <v>0</v>
      </c>
      <c r="S37" s="155">
        <f>'اسلام آباد'!S12</f>
        <v>0</v>
      </c>
      <c r="T37" s="156">
        <f>'اسلام آباد'!T12</f>
        <v>0</v>
      </c>
      <c r="U37" s="30" t="str">
        <f>'اسلام آباد'!U12</f>
        <v>زون-1</v>
      </c>
      <c r="V37" s="228" t="s">
        <v>50</v>
      </c>
      <c r="W37" s="28">
        <f t="shared" si="0"/>
        <v>26</v>
      </c>
      <c r="X37" s="56"/>
    </row>
    <row r="38" spans="1:24" ht="21.75" x14ac:dyDescent="0.4">
      <c r="A38" s="53"/>
      <c r="B38" s="144">
        <f>'اسلام آباد'!B13</f>
        <v>0</v>
      </c>
      <c r="C38" s="150">
        <f>'اسلام آباد'!C13</f>
        <v>0</v>
      </c>
      <c r="D38" s="88">
        <f>'اسلام آباد'!D13</f>
        <v>0</v>
      </c>
      <c r="E38" s="89" t="str">
        <f>'اسلام آباد'!E13</f>
        <v>0</v>
      </c>
      <c r="F38" s="99">
        <f>'اسلام آباد'!F13</f>
        <v>0</v>
      </c>
      <c r="G38" s="155">
        <f>'اسلام آباد'!G13</f>
        <v>0</v>
      </c>
      <c r="H38" s="156">
        <f>'اسلام آباد'!H13</f>
        <v>0</v>
      </c>
      <c r="I38" s="156">
        <f>'اسلام آباد'!I13</f>
        <v>0</v>
      </c>
      <c r="J38" s="156">
        <f>'اسلام آباد'!J13</f>
        <v>0</v>
      </c>
      <c r="K38" s="156">
        <f>'اسلام آباد'!K13</f>
        <v>0</v>
      </c>
      <c r="L38" s="156">
        <f>'اسلام آباد'!L13</f>
        <v>0</v>
      </c>
      <c r="M38" s="157">
        <f>'اسلام آباد'!M13</f>
        <v>0</v>
      </c>
      <c r="N38" s="147">
        <f>'اسلام آباد'!N13</f>
        <v>0</v>
      </c>
      <c r="O38" s="148">
        <f>'اسلام آباد'!O13</f>
        <v>0</v>
      </c>
      <c r="P38" s="99">
        <f>'اسلام آباد'!P13</f>
        <v>0</v>
      </c>
      <c r="Q38" s="154">
        <f>'اسلام آباد'!Q13</f>
        <v>0</v>
      </c>
      <c r="R38" s="106">
        <f>'اسلام آباد'!R13</f>
        <v>0</v>
      </c>
      <c r="S38" s="155">
        <f>'اسلام آباد'!S13</f>
        <v>0</v>
      </c>
      <c r="T38" s="156">
        <f>'اسلام آباد'!T13</f>
        <v>0</v>
      </c>
      <c r="U38" s="30" t="str">
        <f>'اسلام آباد'!U13</f>
        <v>زون-2</v>
      </c>
      <c r="V38" s="228"/>
      <c r="W38" s="28">
        <f t="shared" si="0"/>
        <v>27</v>
      </c>
      <c r="X38" s="56"/>
    </row>
    <row r="39" spans="1:24" ht="21.75" x14ac:dyDescent="0.4">
      <c r="A39" s="53"/>
      <c r="B39" s="144">
        <f>'اسلام آباد'!B14</f>
        <v>0</v>
      </c>
      <c r="C39" s="150">
        <f>'اسلام آباد'!C14</f>
        <v>0</v>
      </c>
      <c r="D39" s="88">
        <f>'اسلام آباد'!D14</f>
        <v>0</v>
      </c>
      <c r="E39" s="89" t="str">
        <f>'اسلام آباد'!E14</f>
        <v>0</v>
      </c>
      <c r="F39" s="99">
        <f>'اسلام آباد'!F14</f>
        <v>0</v>
      </c>
      <c r="G39" s="155">
        <f>'اسلام آباد'!G14</f>
        <v>0</v>
      </c>
      <c r="H39" s="156">
        <f>'اسلام آباد'!H14</f>
        <v>0</v>
      </c>
      <c r="I39" s="156">
        <f>'اسلام آباد'!I14</f>
        <v>0</v>
      </c>
      <c r="J39" s="156">
        <f>'اسلام آباد'!J14</f>
        <v>0</v>
      </c>
      <c r="K39" s="156">
        <f>'اسلام آباد'!K14</f>
        <v>0</v>
      </c>
      <c r="L39" s="156">
        <f>'اسلام آباد'!L14</f>
        <v>0</v>
      </c>
      <c r="M39" s="157">
        <f>'اسلام آباد'!M14</f>
        <v>0</v>
      </c>
      <c r="N39" s="147">
        <f>'اسلام آباد'!N14</f>
        <v>0</v>
      </c>
      <c r="O39" s="148">
        <f>'اسلام آباد'!O14</f>
        <v>0</v>
      </c>
      <c r="P39" s="99">
        <f>'اسلام آباد'!P14</f>
        <v>0</v>
      </c>
      <c r="Q39" s="154">
        <f>'اسلام آباد'!Q14</f>
        <v>0</v>
      </c>
      <c r="R39" s="106">
        <f>'اسلام آباد'!R14</f>
        <v>0</v>
      </c>
      <c r="S39" s="155">
        <f>'اسلام آباد'!S14</f>
        <v>0</v>
      </c>
      <c r="T39" s="156">
        <f>'اسلام آباد'!T14</f>
        <v>0</v>
      </c>
      <c r="U39" s="30" t="str">
        <f>'اسلام آباد'!U14</f>
        <v>زون-3</v>
      </c>
      <c r="V39" s="228"/>
      <c r="W39" s="28">
        <f t="shared" si="0"/>
        <v>28</v>
      </c>
      <c r="X39" s="56"/>
    </row>
    <row r="40" spans="1:24" ht="21.75" x14ac:dyDescent="0.4">
      <c r="A40" s="53"/>
      <c r="B40" s="144">
        <f>'اسلام آباد'!B15</f>
        <v>0</v>
      </c>
      <c r="C40" s="150">
        <f>'اسلام آباد'!C15</f>
        <v>0</v>
      </c>
      <c r="D40" s="88">
        <f>'اسلام آباد'!D15</f>
        <v>0</v>
      </c>
      <c r="E40" s="89" t="str">
        <f>'اسلام آباد'!E15</f>
        <v>0</v>
      </c>
      <c r="F40" s="99">
        <f>'اسلام آباد'!F15</f>
        <v>0</v>
      </c>
      <c r="G40" s="155">
        <f>'اسلام آباد'!G15</f>
        <v>0</v>
      </c>
      <c r="H40" s="156">
        <f>'اسلام آباد'!H15</f>
        <v>0</v>
      </c>
      <c r="I40" s="156">
        <f>'اسلام آباد'!I15</f>
        <v>0</v>
      </c>
      <c r="J40" s="156">
        <f>'اسلام آباد'!J15</f>
        <v>0</v>
      </c>
      <c r="K40" s="156">
        <f>'اسلام آباد'!K15</f>
        <v>0</v>
      </c>
      <c r="L40" s="156">
        <f>'اسلام آباد'!L15</f>
        <v>0</v>
      </c>
      <c r="M40" s="157">
        <f>'اسلام آباد'!M15</f>
        <v>0</v>
      </c>
      <c r="N40" s="147">
        <f>'اسلام آباد'!N15</f>
        <v>0</v>
      </c>
      <c r="O40" s="148">
        <f>'اسلام آباد'!O15</f>
        <v>0</v>
      </c>
      <c r="P40" s="99">
        <f>'اسلام آباد'!P15</f>
        <v>0</v>
      </c>
      <c r="Q40" s="154">
        <f>'اسلام آباد'!Q15</f>
        <v>0</v>
      </c>
      <c r="R40" s="106">
        <f>'اسلام آباد'!R15</f>
        <v>0</v>
      </c>
      <c r="S40" s="155">
        <f>'اسلام آباد'!S15</f>
        <v>0</v>
      </c>
      <c r="T40" s="156">
        <f>'اسلام آباد'!T15</f>
        <v>0</v>
      </c>
      <c r="U40" s="30" t="str">
        <f>'اسلام آباد'!U15</f>
        <v>زون-4</v>
      </c>
      <c r="V40" s="228"/>
      <c r="W40" s="28">
        <f t="shared" si="0"/>
        <v>29</v>
      </c>
      <c r="X40" s="56"/>
    </row>
    <row r="41" spans="1:24" ht="21.75" x14ac:dyDescent="0.4">
      <c r="A41" s="53"/>
      <c r="B41" s="144">
        <f>'اسلام آباد'!B16</f>
        <v>0</v>
      </c>
      <c r="C41" s="150">
        <f>'اسلام آباد'!C16</f>
        <v>0</v>
      </c>
      <c r="D41" s="88">
        <f>'اسلام آباد'!D16</f>
        <v>0</v>
      </c>
      <c r="E41" s="89" t="str">
        <f>'اسلام آباد'!E16</f>
        <v>0</v>
      </c>
      <c r="F41" s="99">
        <f>'اسلام آباد'!F16</f>
        <v>0</v>
      </c>
      <c r="G41" s="155">
        <f>'اسلام آباد'!G16</f>
        <v>0</v>
      </c>
      <c r="H41" s="156">
        <f>'اسلام آباد'!H16</f>
        <v>0</v>
      </c>
      <c r="I41" s="156">
        <f>'اسلام آباد'!I16</f>
        <v>0</v>
      </c>
      <c r="J41" s="156">
        <f>'اسلام آباد'!J16</f>
        <v>0</v>
      </c>
      <c r="K41" s="156">
        <f>'اسلام آباد'!K16</f>
        <v>0</v>
      </c>
      <c r="L41" s="156">
        <f>'اسلام آباد'!L16</f>
        <v>0</v>
      </c>
      <c r="M41" s="157">
        <f>'اسلام آباد'!M16</f>
        <v>0</v>
      </c>
      <c r="N41" s="147">
        <f>'اسلام آباد'!N16</f>
        <v>0</v>
      </c>
      <c r="O41" s="148">
        <f>'اسلام آباد'!O16</f>
        <v>0</v>
      </c>
      <c r="P41" s="99">
        <f>'اسلام آباد'!P16</f>
        <v>0</v>
      </c>
      <c r="Q41" s="154">
        <f>'اسلام آباد'!Q16</f>
        <v>0</v>
      </c>
      <c r="R41" s="106">
        <f>'اسلام آباد'!R16</f>
        <v>0</v>
      </c>
      <c r="S41" s="155">
        <f>'اسلام آباد'!S16</f>
        <v>0</v>
      </c>
      <c r="T41" s="156">
        <f>'اسلام آباد'!T16</f>
        <v>0</v>
      </c>
      <c r="U41" s="30" t="str">
        <f>'اسلام آباد'!U16</f>
        <v>زون-5</v>
      </c>
      <c r="V41" s="228"/>
      <c r="W41" s="28">
        <f t="shared" si="0"/>
        <v>30</v>
      </c>
      <c r="X41" s="56"/>
    </row>
    <row r="42" spans="1:24" ht="21.75" x14ac:dyDescent="0.4">
      <c r="A42" s="53"/>
      <c r="B42" s="144">
        <f>'خیبر پختونخوا'!B12</f>
        <v>0</v>
      </c>
      <c r="C42" s="150">
        <f>'خیبر پختونخوا'!C12</f>
        <v>0</v>
      </c>
      <c r="D42" s="88">
        <f>'خیبر پختونخوا'!D12</f>
        <v>0</v>
      </c>
      <c r="E42" s="89" t="str">
        <f>'خیبر پختونخوا'!E12</f>
        <v>0</v>
      </c>
      <c r="F42" s="99">
        <f>'خیبر پختونخوا'!F12</f>
        <v>0</v>
      </c>
      <c r="G42" s="155">
        <f>'خیبر پختونخوا'!G12</f>
        <v>0</v>
      </c>
      <c r="H42" s="156">
        <f>'خیبر پختونخوا'!H12</f>
        <v>0</v>
      </c>
      <c r="I42" s="156">
        <f>'خیبر پختونخوا'!I12</f>
        <v>0</v>
      </c>
      <c r="J42" s="156">
        <f>'خیبر پختونخوا'!J12</f>
        <v>0</v>
      </c>
      <c r="K42" s="156">
        <f>'خیبر پختونخوا'!K12</f>
        <v>0</v>
      </c>
      <c r="L42" s="156">
        <f>'خیبر پختونخوا'!L12</f>
        <v>0</v>
      </c>
      <c r="M42" s="157">
        <f>'خیبر پختونخوا'!M12</f>
        <v>0</v>
      </c>
      <c r="N42" s="147">
        <f>'خیبر پختونخوا'!N12</f>
        <v>0</v>
      </c>
      <c r="O42" s="148">
        <f>'خیبر پختونخوا'!O12</f>
        <v>0</v>
      </c>
      <c r="P42" s="99">
        <f>'خیبر پختونخوا'!P12</f>
        <v>0</v>
      </c>
      <c r="Q42" s="154">
        <f>'خیبر پختونخوا'!Q12</f>
        <v>0</v>
      </c>
      <c r="R42" s="106">
        <f>'خیبر پختونخوا'!R12</f>
        <v>0</v>
      </c>
      <c r="S42" s="155">
        <f>'خیبر پختونخوا'!S12</f>
        <v>0</v>
      </c>
      <c r="T42" s="156">
        <f>'خیبر پختونخوا'!T12</f>
        <v>0</v>
      </c>
      <c r="U42" s="30" t="str">
        <f>'خیبر پختونخوا'!U12</f>
        <v>ہزارہ</v>
      </c>
      <c r="V42" s="228" t="s">
        <v>80</v>
      </c>
      <c r="W42" s="28">
        <f t="shared" si="0"/>
        <v>31</v>
      </c>
      <c r="X42" s="56"/>
    </row>
    <row r="43" spans="1:24" ht="21.75" x14ac:dyDescent="0.4">
      <c r="A43" s="53"/>
      <c r="B43" s="144">
        <f>'خیبر پختونخوا'!B13</f>
        <v>0</v>
      </c>
      <c r="C43" s="150">
        <f>'خیبر پختونخوا'!C13</f>
        <v>0</v>
      </c>
      <c r="D43" s="88">
        <f>'خیبر پختونخوا'!D13</f>
        <v>0</v>
      </c>
      <c r="E43" s="89" t="str">
        <f>'خیبر پختونخوا'!E13</f>
        <v>0</v>
      </c>
      <c r="F43" s="99">
        <f>'خیبر پختونخوا'!F13</f>
        <v>0</v>
      </c>
      <c r="G43" s="155">
        <f>'خیبر پختونخوا'!G13</f>
        <v>0</v>
      </c>
      <c r="H43" s="156">
        <f>'خیبر پختونخوا'!H13</f>
        <v>0</v>
      </c>
      <c r="I43" s="156">
        <f>'خیبر پختونخوا'!I13</f>
        <v>0</v>
      </c>
      <c r="J43" s="156">
        <f>'خیبر پختونخوا'!J13</f>
        <v>0</v>
      </c>
      <c r="K43" s="156">
        <f>'خیبر پختونخوا'!K13</f>
        <v>0</v>
      </c>
      <c r="L43" s="156">
        <f>'خیبر پختونخوا'!L13</f>
        <v>0</v>
      </c>
      <c r="M43" s="157">
        <f>'خیبر پختونخوا'!M13</f>
        <v>0</v>
      </c>
      <c r="N43" s="147">
        <f>'خیبر پختونخوا'!N13</f>
        <v>0</v>
      </c>
      <c r="O43" s="148">
        <f>'خیبر پختونخوا'!O13</f>
        <v>0</v>
      </c>
      <c r="P43" s="99">
        <f>'خیبر پختونخوا'!P13</f>
        <v>0</v>
      </c>
      <c r="Q43" s="154">
        <f>'خیبر پختونخوا'!Q13</f>
        <v>0</v>
      </c>
      <c r="R43" s="106">
        <f>'خیبر پختونخوا'!R13</f>
        <v>0</v>
      </c>
      <c r="S43" s="155">
        <f>'خیبر پختونخوا'!S13</f>
        <v>0</v>
      </c>
      <c r="T43" s="156">
        <f>'خیبر پختونخوا'!T13</f>
        <v>0</v>
      </c>
      <c r="U43" s="30" t="str">
        <f>'خیبر پختونخوا'!U13</f>
        <v>بنوں</v>
      </c>
      <c r="V43" s="228"/>
      <c r="W43" s="29">
        <f t="shared" si="0"/>
        <v>32</v>
      </c>
      <c r="X43" s="56"/>
    </row>
    <row r="44" spans="1:24" ht="21.75" x14ac:dyDescent="0.4">
      <c r="A44" s="53"/>
      <c r="B44" s="144">
        <f>'خیبر پختونخوا'!B14</f>
        <v>0</v>
      </c>
      <c r="C44" s="158">
        <f>'خیبر پختونخوا'!C14</f>
        <v>0</v>
      </c>
      <c r="D44" s="88">
        <f>'خیبر پختونخوا'!D14</f>
        <v>0</v>
      </c>
      <c r="E44" s="89" t="str">
        <f>'خیبر پختونخوا'!E14</f>
        <v>0</v>
      </c>
      <c r="F44" s="99">
        <f>'خیبر پختونخوا'!F14</f>
        <v>0</v>
      </c>
      <c r="G44" s="155">
        <f>'خیبر پختونخوا'!G14</f>
        <v>0</v>
      </c>
      <c r="H44" s="156">
        <f>'خیبر پختونخوا'!H14</f>
        <v>0</v>
      </c>
      <c r="I44" s="156">
        <f>'خیبر پختونخوا'!I14</f>
        <v>0</v>
      </c>
      <c r="J44" s="156">
        <f>'خیبر پختونخوا'!J14</f>
        <v>0</v>
      </c>
      <c r="K44" s="156">
        <f>'خیبر پختونخوا'!K14</f>
        <v>0</v>
      </c>
      <c r="L44" s="156">
        <f>'خیبر پختونخوا'!L14</f>
        <v>0</v>
      </c>
      <c r="M44" s="157">
        <f>'خیبر پختونخوا'!M14</f>
        <v>0</v>
      </c>
      <c r="N44" s="147">
        <f>'خیبر پختونخوا'!N14</f>
        <v>0</v>
      </c>
      <c r="O44" s="148">
        <f>'خیبر پختونخوا'!O14</f>
        <v>0</v>
      </c>
      <c r="P44" s="99">
        <f>'خیبر پختونخوا'!P14</f>
        <v>0</v>
      </c>
      <c r="Q44" s="154">
        <f>'خیبر پختونخوا'!Q14</f>
        <v>0</v>
      </c>
      <c r="R44" s="106">
        <f>'خیبر پختونخوا'!R14</f>
        <v>0</v>
      </c>
      <c r="S44" s="155">
        <f>'خیبر پختونخوا'!S14</f>
        <v>0</v>
      </c>
      <c r="T44" s="156">
        <f>'خیبر پختونخوا'!T14</f>
        <v>0</v>
      </c>
      <c r="U44" s="30" t="str">
        <f>'خیبر پختونخوا'!U14</f>
        <v>ڈیرہ اسماعیل خان</v>
      </c>
      <c r="V44" s="228"/>
      <c r="W44" s="28">
        <f t="shared" si="0"/>
        <v>33</v>
      </c>
      <c r="X44" s="56"/>
    </row>
    <row r="45" spans="1:24" ht="21.75" x14ac:dyDescent="0.4">
      <c r="A45" s="53"/>
      <c r="B45" s="144">
        <f>'خیبر پختونخوا'!B15</f>
        <v>0</v>
      </c>
      <c r="C45" s="158">
        <f>'خیبر پختونخوا'!C15</f>
        <v>0</v>
      </c>
      <c r="D45" s="88">
        <f>'خیبر پختونخوا'!D15</f>
        <v>0</v>
      </c>
      <c r="E45" s="89" t="str">
        <f>'خیبر پختونخوا'!E15</f>
        <v>0</v>
      </c>
      <c r="F45" s="99">
        <f>'خیبر پختونخوا'!F15</f>
        <v>0</v>
      </c>
      <c r="G45" s="155">
        <f>'خیبر پختونخوا'!G15</f>
        <v>0</v>
      </c>
      <c r="H45" s="156">
        <f>'خیبر پختونخوا'!H15</f>
        <v>0</v>
      </c>
      <c r="I45" s="156">
        <f>'خیبر پختونخوا'!I15</f>
        <v>0</v>
      </c>
      <c r="J45" s="156">
        <f>'خیبر پختونخوا'!J15</f>
        <v>0</v>
      </c>
      <c r="K45" s="156">
        <f>'خیبر پختونخوا'!K15</f>
        <v>0</v>
      </c>
      <c r="L45" s="156">
        <f>'خیبر پختونخوا'!L15</f>
        <v>0</v>
      </c>
      <c r="M45" s="157">
        <f>'خیبر پختونخوا'!M15</f>
        <v>0</v>
      </c>
      <c r="N45" s="147">
        <f>'خیبر پختونخوا'!N15</f>
        <v>0</v>
      </c>
      <c r="O45" s="148">
        <f>'خیبر پختونخوا'!O15</f>
        <v>0</v>
      </c>
      <c r="P45" s="99">
        <f>'خیبر پختونخوا'!P15</f>
        <v>0</v>
      </c>
      <c r="Q45" s="154">
        <f>'خیبر پختونخوا'!Q15</f>
        <v>0</v>
      </c>
      <c r="R45" s="106">
        <f>'خیبر پختونخوا'!R15</f>
        <v>0</v>
      </c>
      <c r="S45" s="155">
        <f>'خیبر پختونخوا'!S15</f>
        <v>0</v>
      </c>
      <c r="T45" s="156">
        <f>'خیبر پختونخوا'!T15</f>
        <v>0</v>
      </c>
      <c r="U45" s="30" t="str">
        <f>'خیبر پختونخوا'!U15</f>
        <v>کوہاٹ</v>
      </c>
      <c r="V45" s="228"/>
      <c r="W45" s="28">
        <f t="shared" si="0"/>
        <v>34</v>
      </c>
      <c r="X45" s="56"/>
    </row>
    <row r="46" spans="1:24" ht="21.75" x14ac:dyDescent="0.4">
      <c r="A46" s="53"/>
      <c r="B46" s="144">
        <f>'خیبر پختونخوا'!B16</f>
        <v>0</v>
      </c>
      <c r="C46" s="158">
        <f>'خیبر پختونخوا'!C16</f>
        <v>0</v>
      </c>
      <c r="D46" s="88">
        <f>'خیبر پختونخوا'!D16</f>
        <v>0</v>
      </c>
      <c r="E46" s="89" t="str">
        <f>'خیبر پختونخوا'!E16</f>
        <v>0</v>
      </c>
      <c r="F46" s="99">
        <f>'خیبر پختونخوا'!F16</f>
        <v>0</v>
      </c>
      <c r="G46" s="155">
        <f>'خیبر پختونخوا'!G16</f>
        <v>0</v>
      </c>
      <c r="H46" s="156">
        <f>'خیبر پختونخوا'!H16</f>
        <v>0</v>
      </c>
      <c r="I46" s="156">
        <f>'خیبر پختونخوا'!I16</f>
        <v>0</v>
      </c>
      <c r="J46" s="156">
        <f>'خیبر پختونخوا'!J16</f>
        <v>0</v>
      </c>
      <c r="K46" s="156">
        <f>'خیبر پختونخوا'!K16</f>
        <v>0</v>
      </c>
      <c r="L46" s="156">
        <f>'خیبر پختونخوا'!L16</f>
        <v>0</v>
      </c>
      <c r="M46" s="157">
        <f>'خیبر پختونخوا'!M16</f>
        <v>0</v>
      </c>
      <c r="N46" s="147">
        <f>'خیبر پختونخوا'!N16</f>
        <v>0</v>
      </c>
      <c r="O46" s="148">
        <f>'خیبر پختونخوا'!O16</f>
        <v>0</v>
      </c>
      <c r="P46" s="99">
        <f>'خیبر پختونخوا'!P16</f>
        <v>0</v>
      </c>
      <c r="Q46" s="154">
        <f>'خیبر پختونخوا'!Q16</f>
        <v>0</v>
      </c>
      <c r="R46" s="106">
        <f>'خیبر پختونخوا'!R16</f>
        <v>0</v>
      </c>
      <c r="S46" s="155">
        <f>'خیبر پختونخوا'!S16</f>
        <v>0</v>
      </c>
      <c r="T46" s="156">
        <f>'خیبر پختونخوا'!T16</f>
        <v>0</v>
      </c>
      <c r="U46" s="30" t="str">
        <f>'خیبر پختونخوا'!U16</f>
        <v>مردان</v>
      </c>
      <c r="V46" s="228"/>
      <c r="W46" s="28">
        <f t="shared" si="0"/>
        <v>35</v>
      </c>
      <c r="X46" s="56"/>
    </row>
    <row r="47" spans="1:24" ht="21.75" x14ac:dyDescent="0.4">
      <c r="A47" s="53"/>
      <c r="B47" s="144">
        <f>'خیبر پختونخوا'!B17</f>
        <v>0</v>
      </c>
      <c r="C47" s="158">
        <f>'خیبر پختونخوا'!C17</f>
        <v>0</v>
      </c>
      <c r="D47" s="88">
        <f>'خیبر پختونخوا'!D17</f>
        <v>0</v>
      </c>
      <c r="E47" s="89" t="str">
        <f>'خیبر پختونخوا'!E17</f>
        <v>0</v>
      </c>
      <c r="F47" s="99">
        <f>'خیبر پختونخوا'!F17</f>
        <v>0</v>
      </c>
      <c r="G47" s="155">
        <f>'خیبر پختونخوا'!G17</f>
        <v>0</v>
      </c>
      <c r="H47" s="156">
        <f>'خیبر پختونخوا'!H17</f>
        <v>0</v>
      </c>
      <c r="I47" s="156">
        <f>'خیبر پختونخوا'!I17</f>
        <v>0</v>
      </c>
      <c r="J47" s="156">
        <f>'خیبر پختونخوا'!J17</f>
        <v>0</v>
      </c>
      <c r="K47" s="156">
        <f>'خیبر پختونخوا'!K17</f>
        <v>0</v>
      </c>
      <c r="L47" s="156">
        <f>'خیبر پختونخوا'!L17</f>
        <v>0</v>
      </c>
      <c r="M47" s="157">
        <f>'خیبر پختونخوا'!M17</f>
        <v>0</v>
      </c>
      <c r="N47" s="147">
        <f>'خیبر پختونخوا'!N17</f>
        <v>0</v>
      </c>
      <c r="O47" s="148">
        <f>'خیبر پختونخوا'!O17</f>
        <v>0</v>
      </c>
      <c r="P47" s="99">
        <f>'خیبر پختونخوا'!P17</f>
        <v>0</v>
      </c>
      <c r="Q47" s="154">
        <f>'خیبر پختونخوا'!Q17</f>
        <v>0</v>
      </c>
      <c r="R47" s="106">
        <f>'خیبر پختونخوا'!R17</f>
        <v>0</v>
      </c>
      <c r="S47" s="155">
        <f>'خیبر پختونخوا'!S17</f>
        <v>0</v>
      </c>
      <c r="T47" s="156">
        <f>'خیبر پختونخوا'!T17</f>
        <v>0</v>
      </c>
      <c r="U47" s="30" t="str">
        <f>'خیبر پختونخوا'!U17</f>
        <v>پشاور</v>
      </c>
      <c r="V47" s="228"/>
      <c r="W47" s="28">
        <f t="shared" si="0"/>
        <v>36</v>
      </c>
      <c r="X47" s="56"/>
    </row>
    <row r="48" spans="1:24" ht="21.75" x14ac:dyDescent="0.4">
      <c r="A48" s="53"/>
      <c r="B48" s="144">
        <f>'خیبر پختونخوا'!B18</f>
        <v>0</v>
      </c>
      <c r="C48" s="158">
        <f>'خیبر پختونخوا'!C18</f>
        <v>0</v>
      </c>
      <c r="D48" s="88">
        <f>'خیبر پختونخوا'!D18</f>
        <v>0</v>
      </c>
      <c r="E48" s="89" t="str">
        <f>'خیبر پختونخوا'!E18</f>
        <v>0</v>
      </c>
      <c r="F48" s="99">
        <f>'خیبر پختونخوا'!F18</f>
        <v>0</v>
      </c>
      <c r="G48" s="155">
        <f>'خیبر پختونخوا'!G18</f>
        <v>0</v>
      </c>
      <c r="H48" s="156">
        <f>'خیبر پختونخوا'!H18</f>
        <v>0</v>
      </c>
      <c r="I48" s="156">
        <f>'خیبر پختونخوا'!I18</f>
        <v>0</v>
      </c>
      <c r="J48" s="156">
        <f>'خیبر پختونخوا'!J18</f>
        <v>0</v>
      </c>
      <c r="K48" s="156">
        <f>'خیبر پختونخوا'!K18</f>
        <v>0</v>
      </c>
      <c r="L48" s="156">
        <f>'خیبر پختونخوا'!L18</f>
        <v>0</v>
      </c>
      <c r="M48" s="157">
        <f>'خیبر پختونخوا'!M18</f>
        <v>0</v>
      </c>
      <c r="N48" s="147">
        <f>'خیبر پختونخوا'!N18</f>
        <v>0</v>
      </c>
      <c r="O48" s="148">
        <f>'خیبر پختونخوا'!O18</f>
        <v>0</v>
      </c>
      <c r="P48" s="99">
        <f>'خیبر پختونخوا'!P18</f>
        <v>0</v>
      </c>
      <c r="Q48" s="154">
        <f>'خیبر پختونخوا'!Q18</f>
        <v>0</v>
      </c>
      <c r="R48" s="106">
        <f>'خیبر پختونخوا'!R18</f>
        <v>0</v>
      </c>
      <c r="S48" s="155">
        <f>'خیبر پختونخوا'!S18</f>
        <v>0</v>
      </c>
      <c r="T48" s="156">
        <f>'خیبر پختونخوا'!T18</f>
        <v>0</v>
      </c>
      <c r="U48" s="30" t="str">
        <f>'خیبر پختونخوا'!U18</f>
        <v>مالا کنڈ</v>
      </c>
      <c r="V48" s="228"/>
      <c r="W48" s="28">
        <f t="shared" si="0"/>
        <v>37</v>
      </c>
      <c r="X48" s="56"/>
    </row>
    <row r="49" spans="1:24" ht="21.75" x14ac:dyDescent="0.4">
      <c r="A49" s="53"/>
      <c r="B49" s="144">
        <f>'گلگت بلتستان'!B12</f>
        <v>0</v>
      </c>
      <c r="C49" s="158">
        <f>'گلگت بلتستان'!C12</f>
        <v>0</v>
      </c>
      <c r="D49" s="88">
        <f>'گلگت بلتستان'!D12</f>
        <v>0</v>
      </c>
      <c r="E49" s="89" t="str">
        <f>'گلگت بلتستان'!E12</f>
        <v>0</v>
      </c>
      <c r="F49" s="99">
        <f>'گلگت بلتستان'!F12</f>
        <v>0</v>
      </c>
      <c r="G49" s="155">
        <f>'گلگت بلتستان'!G12</f>
        <v>0</v>
      </c>
      <c r="H49" s="156">
        <f>'گلگت بلتستان'!H12</f>
        <v>0</v>
      </c>
      <c r="I49" s="156">
        <f>'گلگت بلتستان'!I12</f>
        <v>0</v>
      </c>
      <c r="J49" s="156">
        <f>'گلگت بلتستان'!J12</f>
        <v>0</v>
      </c>
      <c r="K49" s="156">
        <f>'گلگت بلتستان'!K12</f>
        <v>0</v>
      </c>
      <c r="L49" s="156">
        <f>'گلگت بلتستان'!L12</f>
        <v>0</v>
      </c>
      <c r="M49" s="157">
        <f>'گلگت بلتستان'!M12</f>
        <v>0</v>
      </c>
      <c r="N49" s="147">
        <f>'گلگت بلتستان'!N12</f>
        <v>0</v>
      </c>
      <c r="O49" s="148">
        <f>'گلگت بلتستان'!O12</f>
        <v>0</v>
      </c>
      <c r="P49" s="99">
        <f>'گلگت بلتستان'!P12</f>
        <v>0</v>
      </c>
      <c r="Q49" s="154">
        <f>'گلگت بلتستان'!Q12</f>
        <v>0</v>
      </c>
      <c r="R49" s="106">
        <f>'گلگت بلتستان'!R12</f>
        <v>0</v>
      </c>
      <c r="S49" s="155">
        <f>'گلگت بلتستان'!S12</f>
        <v>0</v>
      </c>
      <c r="T49" s="156">
        <f>'گلگت بلتستان'!T12</f>
        <v>0</v>
      </c>
      <c r="U49" s="30" t="str">
        <f>'گلگت بلتستان'!U12</f>
        <v xml:space="preserve">گلگت </v>
      </c>
      <c r="V49" s="286" t="s">
        <v>35</v>
      </c>
      <c r="W49" s="28">
        <f t="shared" si="0"/>
        <v>38</v>
      </c>
      <c r="X49" s="56"/>
    </row>
    <row r="50" spans="1:24" ht="21.75" x14ac:dyDescent="0.4">
      <c r="A50" s="53"/>
      <c r="B50" s="144">
        <f>'گلگت بلتستان'!B13</f>
        <v>0</v>
      </c>
      <c r="C50" s="158">
        <f>'گلگت بلتستان'!C13</f>
        <v>0</v>
      </c>
      <c r="D50" s="88">
        <f>'گلگت بلتستان'!D13</f>
        <v>0</v>
      </c>
      <c r="E50" s="89" t="str">
        <f>'گلگت بلتستان'!E13</f>
        <v>0</v>
      </c>
      <c r="F50" s="99">
        <f>'گلگت بلتستان'!F13</f>
        <v>0</v>
      </c>
      <c r="G50" s="155">
        <f>'گلگت بلتستان'!G13</f>
        <v>0</v>
      </c>
      <c r="H50" s="156">
        <f>'گلگت بلتستان'!H13</f>
        <v>0</v>
      </c>
      <c r="I50" s="156">
        <f>'گلگت بلتستان'!I13</f>
        <v>0</v>
      </c>
      <c r="J50" s="156">
        <f>'گلگت بلتستان'!J13</f>
        <v>0</v>
      </c>
      <c r="K50" s="156">
        <f>'گلگت بلتستان'!K13</f>
        <v>0</v>
      </c>
      <c r="L50" s="156">
        <f>'گلگت بلتستان'!L13</f>
        <v>0</v>
      </c>
      <c r="M50" s="157">
        <f>'گلگت بلتستان'!M13</f>
        <v>0</v>
      </c>
      <c r="N50" s="147">
        <f>'گلگت بلتستان'!N13</f>
        <v>0</v>
      </c>
      <c r="O50" s="148">
        <f>'گلگت بلتستان'!O13</f>
        <v>0</v>
      </c>
      <c r="P50" s="99">
        <f>'گلگت بلتستان'!P13</f>
        <v>0</v>
      </c>
      <c r="Q50" s="154">
        <f>'گلگت بلتستان'!Q13</f>
        <v>0</v>
      </c>
      <c r="R50" s="106">
        <f>'گلگت بلتستان'!R13</f>
        <v>0</v>
      </c>
      <c r="S50" s="155">
        <f>'گلگت بلتستان'!S13</f>
        <v>0</v>
      </c>
      <c r="T50" s="156">
        <f>'گلگت بلتستان'!T13</f>
        <v>0</v>
      </c>
      <c r="U50" s="30" t="str">
        <f>'گلگت بلتستان'!U13</f>
        <v>بلتستان</v>
      </c>
      <c r="V50" s="286"/>
      <c r="W50" s="28">
        <f t="shared" si="0"/>
        <v>39</v>
      </c>
      <c r="X50" s="56"/>
    </row>
    <row r="51" spans="1:24" ht="21.75" x14ac:dyDescent="0.4">
      <c r="A51" s="53"/>
      <c r="B51" s="144">
        <f>'گلگت بلتستان'!B14</f>
        <v>0</v>
      </c>
      <c r="C51" s="158">
        <f>'گلگت بلتستان'!C14</f>
        <v>0</v>
      </c>
      <c r="D51" s="88">
        <f>'گلگت بلتستان'!D14</f>
        <v>0</v>
      </c>
      <c r="E51" s="89" t="str">
        <f>'گلگت بلتستان'!E14</f>
        <v>0</v>
      </c>
      <c r="F51" s="99">
        <f>'گلگت بلتستان'!F14</f>
        <v>0</v>
      </c>
      <c r="G51" s="155">
        <f>'گلگت بلتستان'!G14</f>
        <v>0</v>
      </c>
      <c r="H51" s="156">
        <f>'گلگت بلتستان'!H14</f>
        <v>0</v>
      </c>
      <c r="I51" s="156">
        <f>'گلگت بلتستان'!I14</f>
        <v>0</v>
      </c>
      <c r="J51" s="156">
        <f>'گلگت بلتستان'!J14</f>
        <v>0</v>
      </c>
      <c r="K51" s="156">
        <f>'گلگت بلتستان'!K14</f>
        <v>0</v>
      </c>
      <c r="L51" s="156">
        <f>'گلگت بلتستان'!L14</f>
        <v>0</v>
      </c>
      <c r="M51" s="157">
        <f>'گلگت بلتستان'!M14</f>
        <v>0</v>
      </c>
      <c r="N51" s="147">
        <f>'گلگت بلتستان'!N14</f>
        <v>0</v>
      </c>
      <c r="O51" s="148">
        <f>'گلگت بلتستان'!O14</f>
        <v>0</v>
      </c>
      <c r="P51" s="99">
        <f>'گلگت بلتستان'!P14</f>
        <v>0</v>
      </c>
      <c r="Q51" s="154">
        <f>'گلگت بلتستان'!Q14</f>
        <v>0</v>
      </c>
      <c r="R51" s="106">
        <f>'گلگت بلتستان'!R14</f>
        <v>0</v>
      </c>
      <c r="S51" s="155">
        <f>'گلگت بلتستان'!S14</f>
        <v>0</v>
      </c>
      <c r="T51" s="156">
        <f>'گلگت بلتستان'!T14</f>
        <v>0</v>
      </c>
      <c r="U51" s="30" t="str">
        <f>'گلگت بلتستان'!U14</f>
        <v>دیامر</v>
      </c>
      <c r="V51" s="286"/>
      <c r="W51" s="28">
        <f t="shared" si="0"/>
        <v>40</v>
      </c>
      <c r="X51" s="56"/>
    </row>
    <row r="52" spans="1:24" ht="21.75" x14ac:dyDescent="0.4">
      <c r="A52" s="53"/>
      <c r="B52" s="144">
        <f>کشمیر!B12</f>
        <v>0</v>
      </c>
      <c r="C52" s="158">
        <f>کشمیر!C12</f>
        <v>0</v>
      </c>
      <c r="D52" s="88">
        <f>کشمیر!D12</f>
        <v>0</v>
      </c>
      <c r="E52" s="89" t="str">
        <f>کشمیر!E12</f>
        <v>0</v>
      </c>
      <c r="F52" s="99">
        <f>کشمیر!F12</f>
        <v>0</v>
      </c>
      <c r="G52" s="155">
        <f>کشمیر!G12</f>
        <v>0</v>
      </c>
      <c r="H52" s="156">
        <f>کشمیر!H12</f>
        <v>0</v>
      </c>
      <c r="I52" s="156">
        <f>کشمیر!I12</f>
        <v>0</v>
      </c>
      <c r="J52" s="156">
        <f>کشمیر!J12</f>
        <v>0</v>
      </c>
      <c r="K52" s="156">
        <f>کشمیر!K12</f>
        <v>0</v>
      </c>
      <c r="L52" s="156">
        <f>کشمیر!L12</f>
        <v>0</v>
      </c>
      <c r="M52" s="157">
        <f>کشمیر!M12</f>
        <v>0</v>
      </c>
      <c r="N52" s="147">
        <f>کشمیر!N12</f>
        <v>0</v>
      </c>
      <c r="O52" s="148">
        <f>کشمیر!O12</f>
        <v>0</v>
      </c>
      <c r="P52" s="99">
        <f>کشمیر!P12</f>
        <v>0</v>
      </c>
      <c r="Q52" s="154">
        <f>کشمیر!Q12</f>
        <v>0</v>
      </c>
      <c r="R52" s="106">
        <f>کشمیر!R12</f>
        <v>0</v>
      </c>
      <c r="S52" s="155">
        <f>کشمیر!S12</f>
        <v>0</v>
      </c>
      <c r="T52" s="156">
        <f>کشمیر!T12</f>
        <v>0</v>
      </c>
      <c r="U52" s="30" t="str">
        <f>کشمیر!U12</f>
        <v>مظفرآباد</v>
      </c>
      <c r="V52" s="228" t="s">
        <v>81</v>
      </c>
      <c r="W52" s="28">
        <f t="shared" si="0"/>
        <v>41</v>
      </c>
      <c r="X52" s="56"/>
    </row>
    <row r="53" spans="1:24" ht="21.75" customHeight="1" x14ac:dyDescent="0.4">
      <c r="A53" s="53"/>
      <c r="B53" s="144">
        <f>کشمیر!B13</f>
        <v>0</v>
      </c>
      <c r="C53" s="158">
        <f>کشمیر!C13</f>
        <v>0</v>
      </c>
      <c r="D53" s="88">
        <f>کشمیر!D13</f>
        <v>0</v>
      </c>
      <c r="E53" s="89" t="str">
        <f>کشمیر!E13</f>
        <v>0</v>
      </c>
      <c r="F53" s="99">
        <f>کشمیر!F13</f>
        <v>0</v>
      </c>
      <c r="G53" s="155">
        <f>کشمیر!G13</f>
        <v>0</v>
      </c>
      <c r="H53" s="156">
        <f>کشمیر!H13</f>
        <v>0</v>
      </c>
      <c r="I53" s="156">
        <f>کشمیر!I13</f>
        <v>0</v>
      </c>
      <c r="J53" s="156">
        <f>کشمیر!J13</f>
        <v>0</v>
      </c>
      <c r="K53" s="156">
        <f>کشمیر!K13</f>
        <v>0</v>
      </c>
      <c r="L53" s="156">
        <f>کشمیر!L13</f>
        <v>0</v>
      </c>
      <c r="M53" s="157">
        <f>کشمیر!M13</f>
        <v>0</v>
      </c>
      <c r="N53" s="147">
        <f>کشمیر!N13</f>
        <v>0</v>
      </c>
      <c r="O53" s="148">
        <f>کشمیر!O13</f>
        <v>0</v>
      </c>
      <c r="P53" s="99">
        <f>کشمیر!P13</f>
        <v>0</v>
      </c>
      <c r="Q53" s="154">
        <f>کشمیر!Q13</f>
        <v>0</v>
      </c>
      <c r="R53" s="106">
        <f>کشمیر!R13</f>
        <v>0</v>
      </c>
      <c r="S53" s="155">
        <f>کشمیر!S13</f>
        <v>0</v>
      </c>
      <c r="T53" s="156">
        <f>کشمیر!T13</f>
        <v>0</v>
      </c>
      <c r="U53" s="30" t="str">
        <f>کشمیر!U13</f>
        <v>میر پور</v>
      </c>
      <c r="V53" s="228"/>
      <c r="W53" s="28">
        <f t="shared" si="0"/>
        <v>42</v>
      </c>
      <c r="X53" s="56"/>
    </row>
    <row r="54" spans="1:24" ht="22.5" thickBot="1" x14ac:dyDescent="0.45">
      <c r="A54" s="53"/>
      <c r="B54" s="144">
        <f>کشمیر!B14</f>
        <v>0</v>
      </c>
      <c r="C54" s="158">
        <f>کشمیر!C14</f>
        <v>0</v>
      </c>
      <c r="D54" s="88">
        <f t="shared" ref="D54:D60" si="1">SUM(P54-F54-C54-B54)</f>
        <v>0</v>
      </c>
      <c r="E54" s="89" t="str">
        <f>کشمیر!E14</f>
        <v>0</v>
      </c>
      <c r="F54" s="99">
        <f>کشمیر!F14</f>
        <v>0</v>
      </c>
      <c r="G54" s="155">
        <f>کشمیر!G14</f>
        <v>0</v>
      </c>
      <c r="H54" s="156">
        <f>کشمیر!H14</f>
        <v>0</v>
      </c>
      <c r="I54" s="156">
        <f>کشمیر!I14</f>
        <v>0</v>
      </c>
      <c r="J54" s="156">
        <f>کشمیر!J14</f>
        <v>0</v>
      </c>
      <c r="K54" s="156">
        <f>کشمیر!K14</f>
        <v>0</v>
      </c>
      <c r="L54" s="156">
        <f>کشمیر!L14</f>
        <v>0</v>
      </c>
      <c r="M54" s="157">
        <f>کشمیر!M14</f>
        <v>0</v>
      </c>
      <c r="N54" s="147">
        <f>کشمیر!N14</f>
        <v>0</v>
      </c>
      <c r="O54" s="148">
        <f>کشمیر!O14</f>
        <v>0</v>
      </c>
      <c r="P54" s="99">
        <f>کشمیر!P14</f>
        <v>0</v>
      </c>
      <c r="Q54" s="154">
        <f>کشمیر!Q14</f>
        <v>0</v>
      </c>
      <c r="R54" s="106">
        <f>کشمیر!R14</f>
        <v>0</v>
      </c>
      <c r="S54" s="155">
        <f>کشمیر!S14</f>
        <v>0</v>
      </c>
      <c r="T54" s="156">
        <f>کشمیر!T14</f>
        <v>0</v>
      </c>
      <c r="U54" s="30" t="str">
        <f>کشمیر!U14</f>
        <v>پونچھ</v>
      </c>
      <c r="V54" s="261"/>
      <c r="W54" s="28">
        <f t="shared" si="0"/>
        <v>43</v>
      </c>
      <c r="X54" s="56"/>
    </row>
    <row r="55" spans="1:24" ht="21.75" hidden="1" x14ac:dyDescent="0.4">
      <c r="A55" s="53"/>
      <c r="B55" s="144"/>
      <c r="C55" s="158"/>
      <c r="D55" s="88">
        <f t="shared" si="1"/>
        <v>0</v>
      </c>
      <c r="E55" s="89" t="str">
        <f t="shared" ref="E55:E60" si="2">IFERROR(D55/R55,"")</f>
        <v/>
      </c>
      <c r="F55" s="99">
        <f t="shared" ref="F55:F60" si="3">SUM(G55:O55)</f>
        <v>0</v>
      </c>
      <c r="G55" s="155"/>
      <c r="H55" s="156"/>
      <c r="I55" s="156"/>
      <c r="J55" s="156"/>
      <c r="K55" s="156"/>
      <c r="L55" s="156"/>
      <c r="M55" s="157"/>
      <c r="N55" s="147"/>
      <c r="O55" s="148"/>
      <c r="P55" s="99">
        <f>'خیبر پختونخوا'!P14</f>
        <v>0</v>
      </c>
      <c r="Q55" s="154"/>
      <c r="R55" s="106">
        <f>'خیبر پختونخوا'!R14</f>
        <v>0</v>
      </c>
      <c r="S55" s="155"/>
      <c r="T55" s="156"/>
      <c r="U55" s="30"/>
      <c r="V55" s="165"/>
      <c r="W55" s="28">
        <f t="shared" si="0"/>
        <v>44</v>
      </c>
      <c r="X55" s="56"/>
    </row>
    <row r="56" spans="1:24" ht="21.75" hidden="1" x14ac:dyDescent="0.4">
      <c r="A56" s="53"/>
      <c r="B56" s="144"/>
      <c r="C56" s="158"/>
      <c r="D56" s="88">
        <f t="shared" si="1"/>
        <v>0</v>
      </c>
      <c r="E56" s="89" t="str">
        <f t="shared" si="2"/>
        <v/>
      </c>
      <c r="F56" s="99">
        <f t="shared" si="3"/>
        <v>0</v>
      </c>
      <c r="G56" s="155"/>
      <c r="H56" s="156"/>
      <c r="I56" s="156"/>
      <c r="J56" s="156"/>
      <c r="K56" s="156"/>
      <c r="L56" s="156"/>
      <c r="M56" s="157"/>
      <c r="N56" s="147"/>
      <c r="O56" s="148"/>
      <c r="P56" s="99">
        <f>'خیبر پختونخوا'!P15</f>
        <v>0</v>
      </c>
      <c r="Q56" s="154"/>
      <c r="R56" s="106">
        <f>'خیبر پختونخوا'!R15</f>
        <v>0</v>
      </c>
      <c r="S56" s="155"/>
      <c r="T56" s="156"/>
      <c r="U56" s="30"/>
      <c r="V56" s="165"/>
      <c r="W56" s="28">
        <f t="shared" si="0"/>
        <v>45</v>
      </c>
      <c r="X56" s="56"/>
    </row>
    <row r="57" spans="1:24" ht="21.75" hidden="1" x14ac:dyDescent="0.4">
      <c r="A57" s="53"/>
      <c r="B57" s="144"/>
      <c r="C57" s="158"/>
      <c r="D57" s="88">
        <f t="shared" si="1"/>
        <v>0</v>
      </c>
      <c r="E57" s="89" t="str">
        <f t="shared" si="2"/>
        <v/>
      </c>
      <c r="F57" s="99">
        <f t="shared" si="3"/>
        <v>0</v>
      </c>
      <c r="G57" s="155"/>
      <c r="H57" s="156"/>
      <c r="I57" s="156"/>
      <c r="J57" s="156"/>
      <c r="K57" s="156"/>
      <c r="L57" s="156"/>
      <c r="M57" s="157"/>
      <c r="N57" s="147"/>
      <c r="O57" s="148"/>
      <c r="P57" s="99">
        <f>'خیبر پختونخوا'!P16</f>
        <v>0</v>
      </c>
      <c r="Q57" s="154"/>
      <c r="R57" s="106">
        <f>'خیبر پختونخوا'!R16</f>
        <v>0</v>
      </c>
      <c r="S57" s="155"/>
      <c r="T57" s="156"/>
      <c r="U57" s="30"/>
      <c r="V57" s="165"/>
      <c r="W57" s="28">
        <f t="shared" si="0"/>
        <v>46</v>
      </c>
      <c r="X57" s="56"/>
    </row>
    <row r="58" spans="1:24" ht="21.75" hidden="1" x14ac:dyDescent="0.4">
      <c r="A58" s="53"/>
      <c r="B58" s="144"/>
      <c r="C58" s="158"/>
      <c r="D58" s="88">
        <f t="shared" si="1"/>
        <v>0</v>
      </c>
      <c r="E58" s="89" t="str">
        <f t="shared" si="2"/>
        <v/>
      </c>
      <c r="F58" s="99">
        <f t="shared" si="3"/>
        <v>0</v>
      </c>
      <c r="G58" s="155"/>
      <c r="H58" s="156"/>
      <c r="I58" s="156"/>
      <c r="J58" s="156"/>
      <c r="K58" s="156"/>
      <c r="L58" s="156"/>
      <c r="M58" s="157"/>
      <c r="N58" s="147"/>
      <c r="O58" s="148"/>
      <c r="P58" s="99">
        <f>'خیبر پختونخوا'!P17</f>
        <v>0</v>
      </c>
      <c r="Q58" s="154"/>
      <c r="R58" s="106">
        <f>'خیبر پختونخوا'!R17</f>
        <v>0</v>
      </c>
      <c r="S58" s="155"/>
      <c r="T58" s="156"/>
      <c r="U58" s="30"/>
      <c r="V58" s="165"/>
      <c r="W58" s="28">
        <f t="shared" si="0"/>
        <v>47</v>
      </c>
      <c r="X58" s="56"/>
    </row>
    <row r="59" spans="1:24" ht="21.75" hidden="1" x14ac:dyDescent="0.4">
      <c r="A59" s="53"/>
      <c r="B59" s="144"/>
      <c r="C59" s="158"/>
      <c r="D59" s="88">
        <f t="shared" si="1"/>
        <v>0</v>
      </c>
      <c r="E59" s="89" t="str">
        <f t="shared" si="2"/>
        <v/>
      </c>
      <c r="F59" s="99">
        <f t="shared" si="3"/>
        <v>0</v>
      </c>
      <c r="G59" s="155"/>
      <c r="H59" s="156"/>
      <c r="I59" s="156"/>
      <c r="J59" s="156"/>
      <c r="K59" s="156"/>
      <c r="L59" s="156"/>
      <c r="M59" s="157"/>
      <c r="N59" s="147"/>
      <c r="O59" s="148"/>
      <c r="P59" s="99">
        <f>'خیبر پختونخوا'!P18</f>
        <v>0</v>
      </c>
      <c r="Q59" s="154"/>
      <c r="R59" s="106">
        <f>'خیبر پختونخوا'!R18</f>
        <v>0</v>
      </c>
      <c r="S59" s="155"/>
      <c r="T59" s="156"/>
      <c r="U59" s="30"/>
      <c r="V59" s="165"/>
      <c r="W59" s="28">
        <f t="shared" si="0"/>
        <v>48</v>
      </c>
      <c r="X59" s="56"/>
    </row>
    <row r="60" spans="1:24" ht="21.75" hidden="1" x14ac:dyDescent="0.4">
      <c r="A60" s="53"/>
      <c r="B60" s="144"/>
      <c r="C60" s="158"/>
      <c r="D60" s="88">
        <f t="shared" si="1"/>
        <v>0</v>
      </c>
      <c r="E60" s="89" t="str">
        <f t="shared" si="2"/>
        <v/>
      </c>
      <c r="F60" s="99">
        <f t="shared" si="3"/>
        <v>0</v>
      </c>
      <c r="G60" s="155"/>
      <c r="H60" s="156"/>
      <c r="I60" s="156"/>
      <c r="J60" s="156"/>
      <c r="K60" s="156"/>
      <c r="L60" s="156"/>
      <c r="M60" s="157"/>
      <c r="N60" s="147"/>
      <c r="O60" s="148"/>
      <c r="P60" s="99">
        <f>'خیبر پختونخوا'!P19</f>
        <v>0</v>
      </c>
      <c r="Q60" s="154"/>
      <c r="R60" s="106">
        <f>'خیبر پختونخوا'!R19</f>
        <v>0</v>
      </c>
      <c r="S60" s="155"/>
      <c r="T60" s="156"/>
      <c r="U60" s="30"/>
      <c r="V60" s="166"/>
      <c r="W60" s="28">
        <f t="shared" si="0"/>
        <v>49</v>
      </c>
      <c r="X60" s="56"/>
    </row>
    <row r="61" spans="1:24" ht="21.75" hidden="1" x14ac:dyDescent="0.4">
      <c r="A61" s="53"/>
      <c r="B61" s="144"/>
      <c r="C61" s="158"/>
      <c r="D61" s="88">
        <f t="shared" ref="D61:D66" si="4">SUM(P61-F61-C61-B61)</f>
        <v>0</v>
      </c>
      <c r="E61" s="89" t="str">
        <f t="shared" ref="E61:E66" si="5">IFERROR(D61/R61,"")</f>
        <v/>
      </c>
      <c r="F61" s="99">
        <f t="shared" ref="F61:F66" si="6">SUM(G61:O61)</f>
        <v>0</v>
      </c>
      <c r="G61" s="155"/>
      <c r="H61" s="156"/>
      <c r="I61" s="156"/>
      <c r="J61" s="156"/>
      <c r="K61" s="156"/>
      <c r="L61" s="156"/>
      <c r="M61" s="157"/>
      <c r="N61" s="159"/>
      <c r="O61" s="160"/>
      <c r="P61" s="99">
        <f t="shared" ref="P61:P66" si="7">R61*Q61</f>
        <v>0</v>
      </c>
      <c r="Q61" s="154"/>
      <c r="R61" s="106">
        <f t="shared" ref="R61:R66" si="8">S61*7</f>
        <v>0</v>
      </c>
      <c r="S61" s="155"/>
      <c r="T61" s="156"/>
      <c r="U61" s="70"/>
      <c r="V61" s="71"/>
      <c r="W61" s="37">
        <f t="shared" ref="W61:W69" si="9">W60+1</f>
        <v>50</v>
      </c>
      <c r="X61" s="56"/>
    </row>
    <row r="62" spans="1:24" ht="21.75" hidden="1" x14ac:dyDescent="0.4">
      <c r="A62" s="53"/>
      <c r="B62" s="144"/>
      <c r="C62" s="158"/>
      <c r="D62" s="88">
        <f t="shared" si="4"/>
        <v>0</v>
      </c>
      <c r="E62" s="89" t="str">
        <f t="shared" si="5"/>
        <v/>
      </c>
      <c r="F62" s="99">
        <f t="shared" si="6"/>
        <v>0</v>
      </c>
      <c r="G62" s="155"/>
      <c r="H62" s="156"/>
      <c r="I62" s="156"/>
      <c r="J62" s="156"/>
      <c r="K62" s="156"/>
      <c r="L62" s="156"/>
      <c r="M62" s="157"/>
      <c r="N62" s="159"/>
      <c r="O62" s="160"/>
      <c r="P62" s="99">
        <f t="shared" si="7"/>
        <v>0</v>
      </c>
      <c r="Q62" s="154"/>
      <c r="R62" s="106">
        <f t="shared" si="8"/>
        <v>0</v>
      </c>
      <c r="S62" s="155"/>
      <c r="T62" s="156"/>
      <c r="U62" s="70"/>
      <c r="V62" s="71"/>
      <c r="W62" s="37">
        <f t="shared" si="9"/>
        <v>51</v>
      </c>
      <c r="X62" s="56"/>
    </row>
    <row r="63" spans="1:24" ht="21.75" hidden="1" x14ac:dyDescent="0.4">
      <c r="A63" s="53"/>
      <c r="B63" s="144"/>
      <c r="C63" s="158"/>
      <c r="D63" s="88">
        <f t="shared" si="4"/>
        <v>0</v>
      </c>
      <c r="E63" s="89" t="str">
        <f t="shared" si="5"/>
        <v/>
      </c>
      <c r="F63" s="99">
        <f t="shared" si="6"/>
        <v>0</v>
      </c>
      <c r="G63" s="155"/>
      <c r="H63" s="156"/>
      <c r="I63" s="156"/>
      <c r="J63" s="156"/>
      <c r="K63" s="156"/>
      <c r="L63" s="156"/>
      <c r="M63" s="157"/>
      <c r="N63" s="159"/>
      <c r="O63" s="160"/>
      <c r="P63" s="99">
        <f t="shared" si="7"/>
        <v>0</v>
      </c>
      <c r="Q63" s="154"/>
      <c r="R63" s="106">
        <f t="shared" si="8"/>
        <v>0</v>
      </c>
      <c r="S63" s="155"/>
      <c r="T63" s="156"/>
      <c r="U63" s="72"/>
      <c r="V63" s="73"/>
      <c r="W63" s="37">
        <f t="shared" si="9"/>
        <v>52</v>
      </c>
      <c r="X63" s="56"/>
    </row>
    <row r="64" spans="1:24" ht="21.75" hidden="1" x14ac:dyDescent="0.4">
      <c r="A64" s="53"/>
      <c r="B64" s="144"/>
      <c r="C64" s="158"/>
      <c r="D64" s="88">
        <f t="shared" si="4"/>
        <v>0</v>
      </c>
      <c r="E64" s="89" t="str">
        <f t="shared" si="5"/>
        <v/>
      </c>
      <c r="F64" s="99">
        <f t="shared" si="6"/>
        <v>0</v>
      </c>
      <c r="G64" s="155"/>
      <c r="H64" s="156"/>
      <c r="I64" s="156"/>
      <c r="J64" s="156"/>
      <c r="K64" s="156"/>
      <c r="L64" s="156"/>
      <c r="M64" s="157"/>
      <c r="N64" s="159"/>
      <c r="O64" s="160"/>
      <c r="P64" s="99">
        <f t="shared" si="7"/>
        <v>0</v>
      </c>
      <c r="Q64" s="154"/>
      <c r="R64" s="106">
        <f t="shared" si="8"/>
        <v>0</v>
      </c>
      <c r="S64" s="155"/>
      <c r="T64" s="156"/>
      <c r="U64" s="70"/>
      <c r="V64" s="71"/>
      <c r="W64" s="37">
        <f t="shared" si="9"/>
        <v>53</v>
      </c>
      <c r="X64" s="56"/>
    </row>
    <row r="65" spans="1:24" ht="21.75" hidden="1" x14ac:dyDescent="0.4">
      <c r="A65" s="53"/>
      <c r="B65" s="144"/>
      <c r="C65" s="158"/>
      <c r="D65" s="88">
        <f t="shared" si="4"/>
        <v>0</v>
      </c>
      <c r="E65" s="89" t="str">
        <f t="shared" si="5"/>
        <v/>
      </c>
      <c r="F65" s="99">
        <f t="shared" si="6"/>
        <v>0</v>
      </c>
      <c r="G65" s="155"/>
      <c r="H65" s="156"/>
      <c r="I65" s="156"/>
      <c r="J65" s="156"/>
      <c r="K65" s="156"/>
      <c r="L65" s="156"/>
      <c r="M65" s="157"/>
      <c r="N65" s="159"/>
      <c r="O65" s="160"/>
      <c r="P65" s="99">
        <f t="shared" si="7"/>
        <v>0</v>
      </c>
      <c r="Q65" s="154"/>
      <c r="R65" s="106">
        <f t="shared" si="8"/>
        <v>0</v>
      </c>
      <c r="S65" s="155"/>
      <c r="T65" s="156"/>
      <c r="U65" s="70"/>
      <c r="V65" s="71"/>
      <c r="W65" s="37">
        <f t="shared" si="9"/>
        <v>54</v>
      </c>
      <c r="X65" s="56"/>
    </row>
    <row r="66" spans="1:24" ht="21.75" hidden="1" x14ac:dyDescent="0.4">
      <c r="A66" s="53"/>
      <c r="B66" s="144"/>
      <c r="C66" s="158"/>
      <c r="D66" s="88">
        <f t="shared" si="4"/>
        <v>0</v>
      </c>
      <c r="E66" s="89" t="str">
        <f t="shared" si="5"/>
        <v/>
      </c>
      <c r="F66" s="99">
        <f t="shared" si="6"/>
        <v>0</v>
      </c>
      <c r="G66" s="155"/>
      <c r="H66" s="156"/>
      <c r="I66" s="156"/>
      <c r="J66" s="156"/>
      <c r="K66" s="156"/>
      <c r="L66" s="156"/>
      <c r="M66" s="157"/>
      <c r="N66" s="159"/>
      <c r="O66" s="160"/>
      <c r="P66" s="99">
        <f t="shared" si="7"/>
        <v>0</v>
      </c>
      <c r="Q66" s="154"/>
      <c r="R66" s="106">
        <f t="shared" si="8"/>
        <v>0</v>
      </c>
      <c r="S66" s="155"/>
      <c r="T66" s="156"/>
      <c r="U66" s="72"/>
      <c r="V66" s="73"/>
      <c r="W66" s="37">
        <f t="shared" si="9"/>
        <v>55</v>
      </c>
      <c r="X66" s="56"/>
    </row>
    <row r="67" spans="1:24" ht="21.75" hidden="1" x14ac:dyDescent="0.4">
      <c r="A67" s="53"/>
      <c r="B67" s="144"/>
      <c r="C67" s="158"/>
      <c r="D67" s="88">
        <f t="shared" ref="D67:D69" si="10">SUM(P67-F67-C67-B67)</f>
        <v>0</v>
      </c>
      <c r="E67" s="89" t="str">
        <f t="shared" ref="E67:E69" si="11">IFERROR(D67/R67,"")</f>
        <v/>
      </c>
      <c r="F67" s="99">
        <f t="shared" ref="F67:F69" si="12">SUM(G67:O67)</f>
        <v>0</v>
      </c>
      <c r="G67" s="155"/>
      <c r="H67" s="156"/>
      <c r="I67" s="156"/>
      <c r="J67" s="156"/>
      <c r="K67" s="156"/>
      <c r="L67" s="156"/>
      <c r="M67" s="157"/>
      <c r="N67" s="159"/>
      <c r="O67" s="160"/>
      <c r="P67" s="99">
        <f t="shared" ref="P67:P69" si="13">R67*Q67</f>
        <v>0</v>
      </c>
      <c r="Q67" s="154"/>
      <c r="R67" s="106">
        <f t="shared" ref="R67:R69" si="14">S67*7</f>
        <v>0</v>
      </c>
      <c r="S67" s="155"/>
      <c r="T67" s="156"/>
      <c r="U67" s="70"/>
      <c r="V67" s="71"/>
      <c r="W67" s="37">
        <f t="shared" si="9"/>
        <v>56</v>
      </c>
      <c r="X67" s="56"/>
    </row>
    <row r="68" spans="1:24" ht="21.75" hidden="1" x14ac:dyDescent="0.4">
      <c r="A68" s="53"/>
      <c r="B68" s="144"/>
      <c r="C68" s="158"/>
      <c r="D68" s="88">
        <f t="shared" si="10"/>
        <v>0</v>
      </c>
      <c r="E68" s="89" t="str">
        <f t="shared" si="11"/>
        <v/>
      </c>
      <c r="F68" s="99">
        <f t="shared" si="12"/>
        <v>0</v>
      </c>
      <c r="G68" s="155"/>
      <c r="H68" s="156"/>
      <c r="I68" s="156"/>
      <c r="J68" s="156"/>
      <c r="K68" s="156"/>
      <c r="L68" s="156"/>
      <c r="M68" s="157"/>
      <c r="N68" s="159"/>
      <c r="O68" s="160"/>
      <c r="P68" s="99">
        <f t="shared" si="13"/>
        <v>0</v>
      </c>
      <c r="Q68" s="154"/>
      <c r="R68" s="106">
        <f t="shared" si="14"/>
        <v>0</v>
      </c>
      <c r="S68" s="155"/>
      <c r="T68" s="156"/>
      <c r="U68" s="70"/>
      <c r="V68" s="71"/>
      <c r="W68" s="37">
        <f t="shared" si="9"/>
        <v>57</v>
      </c>
      <c r="X68" s="56"/>
    </row>
    <row r="69" spans="1:24" ht="22.5" hidden="1" thickBot="1" x14ac:dyDescent="0.45">
      <c r="A69" s="53"/>
      <c r="B69" s="144"/>
      <c r="C69" s="158"/>
      <c r="D69" s="88">
        <f t="shared" si="10"/>
        <v>0</v>
      </c>
      <c r="E69" s="89" t="str">
        <f t="shared" si="11"/>
        <v/>
      </c>
      <c r="F69" s="99">
        <f t="shared" si="12"/>
        <v>0</v>
      </c>
      <c r="G69" s="155"/>
      <c r="H69" s="156"/>
      <c r="I69" s="156"/>
      <c r="J69" s="156"/>
      <c r="K69" s="156"/>
      <c r="L69" s="156"/>
      <c r="M69" s="157"/>
      <c r="N69" s="159"/>
      <c r="O69" s="160"/>
      <c r="P69" s="99">
        <f t="shared" si="13"/>
        <v>0</v>
      </c>
      <c r="Q69" s="154"/>
      <c r="R69" s="106">
        <f t="shared" si="14"/>
        <v>0</v>
      </c>
      <c r="S69" s="155"/>
      <c r="T69" s="156"/>
      <c r="U69" s="72"/>
      <c r="V69" s="73"/>
      <c r="W69" s="37">
        <f t="shared" si="9"/>
        <v>58</v>
      </c>
      <c r="X69" s="56"/>
    </row>
    <row r="70" spans="1:24" ht="22.5" x14ac:dyDescent="0.4">
      <c r="A70" s="74"/>
      <c r="B70" s="107">
        <f t="shared" ref="B70:T70" si="15">SUM(B12:B69)</f>
        <v>0</v>
      </c>
      <c r="C70" s="108">
        <f t="shared" si="15"/>
        <v>0</v>
      </c>
      <c r="D70" s="109">
        <f t="shared" si="15"/>
        <v>0</v>
      </c>
      <c r="E70" s="110">
        <f t="shared" si="15"/>
        <v>0</v>
      </c>
      <c r="F70" s="111">
        <f t="shared" si="15"/>
        <v>0</v>
      </c>
      <c r="G70" s="112">
        <f t="shared" si="15"/>
        <v>0</v>
      </c>
      <c r="H70" s="113">
        <f t="shared" si="15"/>
        <v>0</v>
      </c>
      <c r="I70" s="113">
        <f t="shared" si="15"/>
        <v>0</v>
      </c>
      <c r="J70" s="113">
        <f t="shared" si="15"/>
        <v>0</v>
      </c>
      <c r="K70" s="113">
        <f t="shared" si="15"/>
        <v>0</v>
      </c>
      <c r="L70" s="113">
        <f t="shared" si="15"/>
        <v>0</v>
      </c>
      <c r="M70" s="113">
        <f t="shared" si="15"/>
        <v>0</v>
      </c>
      <c r="N70" s="114">
        <f t="shared" si="15"/>
        <v>0</v>
      </c>
      <c r="O70" s="115">
        <f t="shared" si="15"/>
        <v>0</v>
      </c>
      <c r="P70" s="111">
        <f t="shared" si="15"/>
        <v>0</v>
      </c>
      <c r="Q70" s="116">
        <f t="shared" si="15"/>
        <v>0</v>
      </c>
      <c r="R70" s="116">
        <f t="shared" si="15"/>
        <v>0</v>
      </c>
      <c r="S70" s="112">
        <f t="shared" si="15"/>
        <v>0</v>
      </c>
      <c r="T70" s="113">
        <f t="shared" si="15"/>
        <v>0</v>
      </c>
      <c r="U70" s="175" t="s">
        <v>14</v>
      </c>
      <c r="V70" s="251"/>
      <c r="W70" s="176"/>
      <c r="X70" s="56"/>
    </row>
    <row r="71" spans="1:24" ht="22.5" x14ac:dyDescent="0.4">
      <c r="A71" s="53"/>
      <c r="B71" s="117">
        <f>کراچی!B33+'اندرونِ سندھ'!B33+بلوچستان!B33+پنجاب!B33+'اسلام آباد'!B33+'خیبر پختونخوا'!B33</f>
        <v>0</v>
      </c>
      <c r="C71" s="118">
        <f>کراچی!C33+'اندرونِ سندھ'!C33+بلوچستان!C33+پنجاب!C33+'اسلام آباد'!C33+'خیبر پختونخوا'!C33</f>
        <v>0</v>
      </c>
      <c r="D71" s="119">
        <f>کراچی!D33+'اندرونِ سندھ'!D33+بلوچستان!D33+پنجاب!D33+'اسلام آباد'!D33+'خیبر پختونخوا'!D33</f>
        <v>0</v>
      </c>
      <c r="E71" s="120">
        <f>کراچی!E33+'اندرونِ سندھ'!E33+بلوچستان!E33+پنجاب!E33+'اسلام آباد'!E33+'خیبر پختونخوا'!E33</f>
        <v>0</v>
      </c>
      <c r="F71" s="121">
        <f>کراچی!F33+'اندرونِ سندھ'!F33+بلوچستان!F33+پنجاب!F33+'اسلام آباد'!F33+'خیبر پختونخوا'!F33</f>
        <v>0</v>
      </c>
      <c r="G71" s="122">
        <f>کراچی!G33+'اندرونِ سندھ'!G33+بلوچستان!G33+پنجاب!G33+'اسلام آباد'!G33+'خیبر پختونخوا'!G33</f>
        <v>0</v>
      </c>
      <c r="H71" s="123">
        <f>کراچی!H33+'اندرونِ سندھ'!H33+بلوچستان!H33+پنجاب!H33+'اسلام آباد'!H33+'خیبر پختونخوا'!H33</f>
        <v>0</v>
      </c>
      <c r="I71" s="123">
        <f>کراچی!I33+'اندرونِ سندھ'!I33+بلوچستان!I33+پنجاب!I33+'اسلام آباد'!I33+'خیبر پختونخوا'!I33</f>
        <v>0</v>
      </c>
      <c r="J71" s="123">
        <f>کراچی!J33+'اندرونِ سندھ'!J33+بلوچستان!J33+پنجاب!J33+'اسلام آباد'!J33+'خیبر پختونخوا'!J33</f>
        <v>0</v>
      </c>
      <c r="K71" s="123">
        <f>کراچی!K33+'اندرونِ سندھ'!K33+بلوچستان!K33+پنجاب!K33+'اسلام آباد'!K33+'خیبر پختونخوا'!K33</f>
        <v>0</v>
      </c>
      <c r="L71" s="123">
        <f>کراچی!L33+'اندرونِ سندھ'!L33+بلوچستان!L33+پنجاب!L33+'اسلام آباد'!L33+'خیبر پختونخوا'!L33</f>
        <v>0</v>
      </c>
      <c r="M71" s="123">
        <f>کراچی!M33+'اندرونِ سندھ'!M33+بلوچستان!M33+پنجاب!M33+'اسلام آباد'!M33+'خیبر پختونخوا'!M33</f>
        <v>0</v>
      </c>
      <c r="N71" s="123">
        <f>کراچی!N33+'اندرونِ سندھ'!N33+بلوچستان!N33+پنجاب!N33+'اسلام آباد'!N33+'خیبر پختونخوا'!N33</f>
        <v>0</v>
      </c>
      <c r="O71" s="124">
        <f>کراچی!O33+'اندرونِ سندھ'!O33+بلوچستان!O33+پنجاب!O33+'اسلام آباد'!O33+'خیبر پختونخوا'!O33</f>
        <v>0</v>
      </c>
      <c r="P71" s="121">
        <f>کراچی!P33+'اندرونِ سندھ'!P33+بلوچستان!P33+پنجاب!P33+'اسلام آباد'!P33+'خیبر پختونخوا'!P33</f>
        <v>0</v>
      </c>
      <c r="Q71" s="125">
        <f>کراچی!Q33+'اندرونِ سندھ'!Q33+بلوچستان!Q33+پنجاب!Q33+'اسلام آباد'!Q33+'خیبر پختونخوا'!Q33</f>
        <v>0</v>
      </c>
      <c r="R71" s="126">
        <f>کراچی!R33+'اندرونِ سندھ'!R33+بلوچستان!R33+پنجاب!R33+'اسلام آباد'!R33+'خیبر پختونخوا'!R33</f>
        <v>0</v>
      </c>
      <c r="S71" s="122">
        <f>کراچی!S33+'اندرونِ سندھ'!S33+بلوچستان!S33+پنجاب!S33+'اسلام آباد'!S33+'خیبر پختونخوا'!S33</f>
        <v>0</v>
      </c>
      <c r="T71" s="123">
        <f>کراچی!T33+'اندرونِ سندھ'!T33+بلوچستان!T33+پنجاب!T33+'اسلام آباد'!T33+'خیبر پختونخوا'!T33</f>
        <v>0</v>
      </c>
      <c r="U71" s="177" t="s">
        <v>15</v>
      </c>
      <c r="V71" s="252"/>
      <c r="W71" s="178"/>
      <c r="X71" s="56"/>
    </row>
    <row r="72" spans="1:24" ht="27" thickBot="1" x14ac:dyDescent="0.65">
      <c r="A72" s="75"/>
      <c r="B72" s="179"/>
      <c r="C72" s="180"/>
      <c r="D72" s="127">
        <f t="shared" ref="D72:F72" si="16">IF(SUM(D70:D71)=0,0,IF(D71=0,1*100.0001,IF(D70=0,1*-100.0001,(D70/D71*100-100))))</f>
        <v>0</v>
      </c>
      <c r="E72" s="128">
        <f t="shared" si="16"/>
        <v>0</v>
      </c>
      <c r="F72" s="129">
        <f t="shared" si="16"/>
        <v>0</v>
      </c>
      <c r="G72" s="181"/>
      <c r="H72" s="182"/>
      <c r="I72" s="182"/>
      <c r="J72" s="182"/>
      <c r="K72" s="182"/>
      <c r="L72" s="182"/>
      <c r="M72" s="182"/>
      <c r="N72" s="182"/>
      <c r="O72" s="182"/>
      <c r="P72" s="182"/>
      <c r="Q72" s="183"/>
      <c r="R72" s="130">
        <f t="shared" ref="R72:T72" si="17">IF(SUM(R70:R71)=0,0,IF(R71=0,1*100.0001,IF(R70=0,1*-100.0001,(R70/R71*100-100))))</f>
        <v>0</v>
      </c>
      <c r="S72" s="131">
        <f t="shared" si="17"/>
        <v>0</v>
      </c>
      <c r="T72" s="132">
        <f t="shared" si="17"/>
        <v>0</v>
      </c>
      <c r="U72" s="184" t="s">
        <v>18</v>
      </c>
      <c r="V72" s="262"/>
      <c r="W72" s="185"/>
      <c r="X72" s="56"/>
    </row>
    <row r="73" spans="1:24" ht="4.9000000000000004" customHeight="1" thickBot="1" x14ac:dyDescent="0.45">
      <c r="A73" s="19"/>
      <c r="B73" s="171"/>
      <c r="C73" s="171"/>
      <c r="D73" s="171"/>
      <c r="E73" s="171"/>
      <c r="F73" s="171"/>
      <c r="G73" s="172"/>
      <c r="H73" s="172"/>
      <c r="I73" s="172"/>
      <c r="J73" s="173"/>
      <c r="K73" s="173"/>
      <c r="L73" s="173"/>
      <c r="M73" s="26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20"/>
    </row>
    <row r="74" spans="1:24" ht="18" thickTop="1" x14ac:dyDescent="0.4"/>
    <row r="77" spans="1:24" x14ac:dyDescent="0.4">
      <c r="E77" s="8"/>
      <c r="F77" s="8"/>
      <c r="G77" s="8"/>
      <c r="H77" s="8"/>
      <c r="I77" s="8"/>
      <c r="J77" s="8"/>
      <c r="K77" s="8"/>
      <c r="L77" s="8"/>
      <c r="M77" s="8"/>
    </row>
    <row r="78" spans="1:24" x14ac:dyDescent="0.4">
      <c r="E78" s="8"/>
      <c r="F78" s="8"/>
      <c r="G78" s="8"/>
      <c r="H78" s="8"/>
      <c r="I78" s="8"/>
      <c r="J78" s="8"/>
      <c r="K78" s="8"/>
      <c r="L78" s="8"/>
      <c r="M78" s="8"/>
      <c r="O78" s="8"/>
      <c r="P78" s="8"/>
      <c r="Q78" s="8"/>
      <c r="R78" s="8"/>
      <c r="S78" s="8"/>
      <c r="T78" s="8"/>
    </row>
    <row r="79" spans="1:24" x14ac:dyDescent="0.4">
      <c r="E79" s="8"/>
      <c r="F79" s="8"/>
      <c r="G79" s="8"/>
      <c r="H79" s="8"/>
      <c r="I79" s="8"/>
      <c r="J79" s="8"/>
      <c r="K79" s="8"/>
      <c r="L79" s="8"/>
      <c r="M79" s="8"/>
      <c r="O79" s="8"/>
      <c r="P79" s="8"/>
      <c r="Q79" s="8"/>
      <c r="R79" s="8"/>
      <c r="S79" s="8"/>
      <c r="T79" s="8"/>
    </row>
    <row r="80" spans="1:24" x14ac:dyDescent="0.4">
      <c r="E80" s="8"/>
      <c r="F80" s="8"/>
      <c r="G80" s="8"/>
      <c r="H80" s="8"/>
      <c r="I80" s="8"/>
      <c r="J80" s="8"/>
      <c r="K80" s="8"/>
      <c r="L80" s="8"/>
      <c r="M80" s="8"/>
      <c r="O80" s="8"/>
      <c r="P80" s="8"/>
      <c r="Q80" s="8"/>
      <c r="R80" s="8"/>
      <c r="S80" s="8"/>
      <c r="T80" s="8"/>
    </row>
    <row r="81" spans="6:45" x14ac:dyDescent="0.4">
      <c r="O81" s="8"/>
      <c r="P81" s="8"/>
      <c r="Q81" s="8"/>
      <c r="R81" s="8"/>
      <c r="S81" s="8"/>
      <c r="T81" s="8"/>
    </row>
    <row r="82" spans="6:45" x14ac:dyDescent="0.4">
      <c r="O82" s="8"/>
      <c r="P82" s="8"/>
      <c r="Q82" s="8"/>
      <c r="R82" s="8"/>
      <c r="S82" s="8"/>
      <c r="T82" s="8"/>
    </row>
    <row r="83" spans="6:45" x14ac:dyDescent="0.4">
      <c r="O83" s="8"/>
      <c r="P83" s="8"/>
      <c r="Q83" s="8"/>
      <c r="R83" s="8"/>
      <c r="S83" s="8"/>
      <c r="T83" s="8"/>
    </row>
    <row r="84" spans="6:45" x14ac:dyDescent="0.4">
      <c r="F84" s="8"/>
      <c r="G84" s="8"/>
      <c r="H84" s="8"/>
      <c r="I84" s="8"/>
      <c r="J84" s="8"/>
      <c r="K84" s="8"/>
      <c r="L84" s="8"/>
      <c r="M84" s="8"/>
      <c r="N84" s="8"/>
    </row>
    <row r="85" spans="6:45" x14ac:dyDescent="0.4">
      <c r="F85" s="8"/>
      <c r="G85" s="8"/>
      <c r="H85" s="8"/>
      <c r="I85" s="8"/>
      <c r="J85" s="8"/>
      <c r="K85" s="8"/>
      <c r="L85" s="8"/>
      <c r="M85" s="8"/>
      <c r="N85" s="8"/>
    </row>
    <row r="86" spans="6:45" x14ac:dyDescent="0.4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6:45" x14ac:dyDescent="0.4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6:45" x14ac:dyDescent="0.4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6:45" x14ac:dyDescent="0.4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6:45" x14ac:dyDescent="0.4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6:45" x14ac:dyDescent="0.4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6:45" x14ac:dyDescent="0.4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6:45" x14ac:dyDescent="0.4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6:45" x14ac:dyDescent="0.4">
      <c r="O94" s="8"/>
      <c r="P94" s="8"/>
      <c r="Q94" s="8"/>
      <c r="R94" s="8"/>
      <c r="S94" s="8"/>
      <c r="T94" s="8"/>
    </row>
  </sheetData>
  <sheetProtection algorithmName="SHA-512" hashValue="EXruIfs06hwO8WrqFoKjDVaiy0uxmPbtxvyAv3Kpf5hHfE1AVy+LZynvh3oIWW6rAbT9OyEQlFYPzFHiY8wv9w==" saltValue="2XaupIpolTEnL7lpcPCbYg==" spinCount="100000" sheet="1" formatCells="0" formatColumns="0" formatRows="0" insertColumns="0" insertRows="0" insertHyperlinks="0" deleteColumns="0" deleteRows="0" sort="0" autoFilter="0" pivotTables="0"/>
  <mergeCells count="36">
    <mergeCell ref="V42:V48"/>
    <mergeCell ref="N73:W73"/>
    <mergeCell ref="B72:C72"/>
    <mergeCell ref="G72:Q72"/>
    <mergeCell ref="G73:I73"/>
    <mergeCell ref="J73:L73"/>
    <mergeCell ref="B73:F73"/>
    <mergeCell ref="U72:W72"/>
    <mergeCell ref="A1:X1"/>
    <mergeCell ref="U70:W70"/>
    <mergeCell ref="U71:W71"/>
    <mergeCell ref="B2:E2"/>
    <mergeCell ref="B3:E3"/>
    <mergeCell ref="B5:E5"/>
    <mergeCell ref="B6:E7"/>
    <mergeCell ref="H5:I5"/>
    <mergeCell ref="P9:W9"/>
    <mergeCell ref="B10:E10"/>
    <mergeCell ref="F10:O10"/>
    <mergeCell ref="P10:W10"/>
    <mergeCell ref="F9:O9"/>
    <mergeCell ref="B9:E9"/>
    <mergeCell ref="V49:V51"/>
    <mergeCell ref="V52:V54"/>
    <mergeCell ref="M5:N5"/>
    <mergeCell ref="S2:W4"/>
    <mergeCell ref="S5:W7"/>
    <mergeCell ref="G7:Q7"/>
    <mergeCell ref="H2:P3"/>
    <mergeCell ref="O5:P5"/>
    <mergeCell ref="J5:K5"/>
    <mergeCell ref="V12:V13"/>
    <mergeCell ref="V14:V19"/>
    <mergeCell ref="V20:V27"/>
    <mergeCell ref="V28:V36"/>
    <mergeCell ref="V37:V41"/>
  </mergeCells>
  <conditionalFormatting sqref="R61:R63 P61:P63 C61:F63 D55:F60 D54">
    <cfRule type="cellIs" dxfId="1" priority="16" operator="equal">
      <formula>0</formula>
    </cfRule>
  </conditionalFormatting>
  <conditionalFormatting sqref="R64:R66 P64:P66 C64:F66">
    <cfRule type="cellIs" dxfId="64" priority="15" operator="equal">
      <formula>0</formula>
    </cfRule>
  </conditionalFormatting>
  <conditionalFormatting sqref="R67:R69 P67:P69 C67:F69">
    <cfRule type="cellIs" dxfId="63" priority="14" operator="equal">
      <formula>0</formula>
    </cfRule>
  </conditionalFormatting>
  <conditionalFormatting sqref="B72 E70:T70 E72 B70:C70 G72 R72:T72">
    <cfRule type="cellIs" dxfId="62" priority="11" operator="equal">
      <formula>0</formula>
    </cfRule>
  </conditionalFormatting>
  <conditionalFormatting sqref="P12:P69 R12:R69 D12:F69">
    <cfRule type="cellIs" dxfId="0" priority="13" operator="equal">
      <formula>0</formula>
    </cfRule>
  </conditionalFormatting>
  <conditionalFormatting sqref="D72:E72 R72:T72">
    <cfRule type="cellIs" dxfId="61" priority="1" operator="equal">
      <formula>0</formula>
    </cfRule>
  </conditionalFormatting>
  <conditionalFormatting sqref="Q70">
    <cfRule type="cellIs" dxfId="60" priority="6" operator="equal">
      <formula>0</formula>
    </cfRule>
  </conditionalFormatting>
  <conditionalFormatting sqref="D70 D72">
    <cfRule type="cellIs" dxfId="59" priority="5" operator="equal">
      <formula>0</formula>
    </cfRule>
  </conditionalFormatting>
  <conditionalFormatting sqref="B70:T70">
    <cfRule type="cellIs" dxfId="58" priority="2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R56"/>
  <sheetViews>
    <sheetView showGridLines="0" zoomScale="85" zoomScaleNormal="85" workbookViewId="0">
      <selection activeCell="G12" sqref="G12:G2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  <c r="Y7" s="7"/>
      <c r="Z7" s="7"/>
      <c r="AA7" s="7"/>
      <c r="AB7" s="7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28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92</v>
      </c>
      <c r="V12" s="27">
        <v>1</v>
      </c>
      <c r="W12" s="5"/>
    </row>
    <row r="13" spans="1:28" ht="24" customHeight="1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283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93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283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143"/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283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143"/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283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143"/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283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143"/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283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143"/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283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143"/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283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143"/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V6PT0wAsTbnhTocUyvXhv+hP1OG6WPUCoRGDale+PTszUMq3keFNDUvz2NY5dQTYm2r2OxD/a2tcFaeHWfJHIw==" saltValue="aIHIu0RKv7WcYqyt59D7lw==" spinCount="100000" sheet="1" formatCells="0" formatColumns="0" formatRows="0" insertColumns="0" insertRows="0" insertHyperlinks="0" deleteColumns="0" deleteRows="0" sort="0" autoFilter="0" pivotTables="0"/>
  <mergeCells count="30">
    <mergeCell ref="B9:E9"/>
    <mergeCell ref="F9:O9"/>
    <mergeCell ref="P9:V9"/>
    <mergeCell ref="S6:V7"/>
    <mergeCell ref="A1:W1"/>
    <mergeCell ref="B2:E2"/>
    <mergeCell ref="H2:P3"/>
    <mergeCell ref="B3:E3"/>
    <mergeCell ref="B5:E5"/>
    <mergeCell ref="H5:I5"/>
    <mergeCell ref="M5:N5"/>
    <mergeCell ref="S2:V2"/>
    <mergeCell ref="S3:V3"/>
    <mergeCell ref="S5:V5"/>
    <mergeCell ref="B35:F35"/>
    <mergeCell ref="O5:P5"/>
    <mergeCell ref="J5:K5"/>
    <mergeCell ref="G35:I35"/>
    <mergeCell ref="J35:L35"/>
    <mergeCell ref="N35:V35"/>
    <mergeCell ref="U32:V32"/>
    <mergeCell ref="U33:V33"/>
    <mergeCell ref="B34:C34"/>
    <mergeCell ref="G34:Q34"/>
    <mergeCell ref="U34:V34"/>
    <mergeCell ref="B10:E10"/>
    <mergeCell ref="F10:O10"/>
    <mergeCell ref="P10:V10"/>
    <mergeCell ref="B6:E7"/>
    <mergeCell ref="G7:Q7"/>
  </mergeCells>
  <conditionalFormatting sqref="R12:R31 P12:P31 D12:F31">
    <cfRule type="cellIs" dxfId="57" priority="24" operator="equal">
      <formula>0</formula>
    </cfRule>
  </conditionalFormatting>
  <conditionalFormatting sqref="B34 E32:T32 E34 B32:C32 G34 R34:T34">
    <cfRule type="cellIs" dxfId="56" priority="11" operator="equal">
      <formula>0</formula>
    </cfRule>
  </conditionalFormatting>
  <conditionalFormatting sqref="P12:P31 R12:R31 D12:F31">
    <cfRule type="cellIs" dxfId="55" priority="13" operator="equal">
      <formula>0</formula>
    </cfRule>
  </conditionalFormatting>
  <conditionalFormatting sqref="D34:E34 R34:T34">
    <cfRule type="cellIs" dxfId="54" priority="1" operator="equal">
      <formula>0</formula>
    </cfRule>
  </conditionalFormatting>
  <conditionalFormatting sqref="Q32">
    <cfRule type="cellIs" dxfId="53" priority="6" operator="equal">
      <formula>0</formula>
    </cfRule>
  </conditionalFormatting>
  <conditionalFormatting sqref="D32 D34">
    <cfRule type="cellIs" dxfId="52" priority="5" operator="equal">
      <formula>0</formula>
    </cfRule>
  </conditionalFormatting>
  <conditionalFormatting sqref="B32:T32">
    <cfRule type="cellIs" dxfId="51" priority="2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A1:AR56"/>
  <sheetViews>
    <sheetView showGridLines="0" zoomScale="70" zoomScaleNormal="70" workbookViewId="0">
      <selection activeCell="G12" sqref="G12:G2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9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24</v>
      </c>
      <c r="V12" s="27">
        <v>1</v>
      </c>
      <c r="W12" s="5"/>
    </row>
    <row r="13" spans="1:28" ht="24" customHeight="1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101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76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101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30" t="s">
        <v>25</v>
      </c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101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30" t="s">
        <v>26</v>
      </c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101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30" t="s">
        <v>27</v>
      </c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101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30" t="s">
        <v>45</v>
      </c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101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143"/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101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143"/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101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143"/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EiyFHx+YbatIGarhFX2ch1GZXhx+aohgeaEinIVeet2zZiu2r61dVeOpIgg93KYplNT0PSLmH42K4INXJHs1YQ==" saltValue="jdr8uVUPKJe30uo5dPbPlw==" spinCount="100000" sheet="1" formatCells="0" formatColumns="0" formatRows="0" insertColumns="0" insertRows="0" insertHyperlinks="0" deleteColumns="0" deleteRows="0" sort="0" autoFilter="0" pivotTables="0"/>
  <mergeCells count="30">
    <mergeCell ref="B35:F35"/>
    <mergeCell ref="G35:I35"/>
    <mergeCell ref="J35:L35"/>
    <mergeCell ref="N35:V35"/>
    <mergeCell ref="B10:E10"/>
    <mergeCell ref="F10:O10"/>
    <mergeCell ref="P10:V10"/>
    <mergeCell ref="U32:V32"/>
    <mergeCell ref="U33:V33"/>
    <mergeCell ref="B34:C34"/>
    <mergeCell ref="G34:Q34"/>
    <mergeCell ref="U34:V34"/>
    <mergeCell ref="B6:E7"/>
    <mergeCell ref="S6:V7"/>
    <mergeCell ref="G7:Q7"/>
    <mergeCell ref="B9:E9"/>
    <mergeCell ref="F9:O9"/>
    <mergeCell ref="P9:V9"/>
    <mergeCell ref="S5:V5"/>
    <mergeCell ref="A1:W1"/>
    <mergeCell ref="B2:E2"/>
    <mergeCell ref="H2:P3"/>
    <mergeCell ref="S2:V2"/>
    <mergeCell ref="B3:E3"/>
    <mergeCell ref="S3:V3"/>
    <mergeCell ref="B5:E5"/>
    <mergeCell ref="H5:I5"/>
    <mergeCell ref="J5:K5"/>
    <mergeCell ref="M5:N5"/>
    <mergeCell ref="O5:P5"/>
  </mergeCells>
  <conditionalFormatting sqref="R12:R31 P12:P31 D12:F31">
    <cfRule type="cellIs" dxfId="50" priority="13" operator="equal">
      <formula>0</formula>
    </cfRule>
  </conditionalFormatting>
  <conditionalFormatting sqref="P12:P31 R12:R31 D12:F31">
    <cfRule type="cellIs" dxfId="49" priority="12" operator="equal">
      <formula>0</formula>
    </cfRule>
  </conditionalFormatting>
  <conditionalFormatting sqref="B34 E32:T32 E34 B32:C32 G34 R34:T34">
    <cfRule type="cellIs" dxfId="48" priority="11" operator="equal">
      <formula>0</formula>
    </cfRule>
  </conditionalFormatting>
  <conditionalFormatting sqref="Q32">
    <cfRule type="cellIs" dxfId="47" priority="6" operator="equal">
      <formula>0</formula>
    </cfRule>
  </conditionalFormatting>
  <conditionalFormatting sqref="D32 D34">
    <cfRule type="cellIs" dxfId="46" priority="5" operator="equal">
      <formula>0</formula>
    </cfRule>
  </conditionalFormatting>
  <conditionalFormatting sqref="B32:T32">
    <cfRule type="cellIs" dxfId="45" priority="2" operator="equal">
      <formula>0</formula>
    </cfRule>
  </conditionalFormatting>
  <conditionalFormatting sqref="D34:E34 R34:T34">
    <cfRule type="cellIs" dxfId="44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AR56"/>
  <sheetViews>
    <sheetView showGridLines="0" zoomScale="70" zoomScaleNormal="70" workbookViewId="0">
      <selection activeCell="G12" sqref="G12:G2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9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69</v>
      </c>
      <c r="V12" s="27">
        <v>1</v>
      </c>
      <c r="W12" s="5"/>
    </row>
    <row r="13" spans="1:28" ht="21.75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101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70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101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30" t="s">
        <v>44</v>
      </c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101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30" t="s">
        <v>71</v>
      </c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101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30" t="s">
        <v>72</v>
      </c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101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30" t="s">
        <v>73</v>
      </c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101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30" t="s">
        <v>74</v>
      </c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101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30" t="s">
        <v>75</v>
      </c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101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143"/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yMls8rmRzuOjFdC1B59ma/mw2QCY9ASkcPEuCdI5iteSy08MxQ9O9Vv6gOfFz/fBrjFPTNoTiUij0CqQ+z8Kag==" saltValue="q7hhxJIi3gfcqZiwD0KuGg==" spinCount="100000" sheet="1" formatCells="0" formatColumns="0" formatRows="0" insertColumns="0" insertRows="0" insertHyperlinks="0" deleteColumns="0" deleteRows="0" sort="0" autoFilter="0" pivotTables="0"/>
  <mergeCells count="30">
    <mergeCell ref="B35:F35"/>
    <mergeCell ref="G35:I35"/>
    <mergeCell ref="J35:L35"/>
    <mergeCell ref="N35:V35"/>
    <mergeCell ref="B10:E10"/>
    <mergeCell ref="F10:O10"/>
    <mergeCell ref="P10:V10"/>
    <mergeCell ref="U32:V32"/>
    <mergeCell ref="U33:V33"/>
    <mergeCell ref="B34:C34"/>
    <mergeCell ref="G34:Q34"/>
    <mergeCell ref="U34:V34"/>
    <mergeCell ref="B6:E7"/>
    <mergeCell ref="S6:V7"/>
    <mergeCell ref="G7:Q7"/>
    <mergeCell ref="B9:E9"/>
    <mergeCell ref="F9:O9"/>
    <mergeCell ref="P9:V9"/>
    <mergeCell ref="S5:V5"/>
    <mergeCell ref="A1:W1"/>
    <mergeCell ref="B2:E2"/>
    <mergeCell ref="H2:P3"/>
    <mergeCell ref="S2:V2"/>
    <mergeCell ref="B3:E3"/>
    <mergeCell ref="S3:V3"/>
    <mergeCell ref="B5:E5"/>
    <mergeCell ref="H5:I5"/>
    <mergeCell ref="J5:K5"/>
    <mergeCell ref="M5:N5"/>
    <mergeCell ref="O5:P5"/>
  </mergeCells>
  <conditionalFormatting sqref="R12:R31 P12:P31 D12:F31">
    <cfRule type="cellIs" dxfId="43" priority="13" operator="equal">
      <formula>0</formula>
    </cfRule>
  </conditionalFormatting>
  <conditionalFormatting sqref="P12:P31 R12:R31 D12:F31">
    <cfRule type="cellIs" dxfId="42" priority="12" operator="equal">
      <formula>0</formula>
    </cfRule>
  </conditionalFormatting>
  <conditionalFormatting sqref="B34 E32:T32 E34 B32:C32 G34 R34:T34">
    <cfRule type="cellIs" dxfId="41" priority="11" operator="equal">
      <formula>0</formula>
    </cfRule>
  </conditionalFormatting>
  <conditionalFormatting sqref="Q32">
    <cfRule type="cellIs" dxfId="40" priority="6" operator="equal">
      <formula>0</formula>
    </cfRule>
  </conditionalFormatting>
  <conditionalFormatting sqref="D32 D34">
    <cfRule type="cellIs" dxfId="39" priority="5" operator="equal">
      <formula>0</formula>
    </cfRule>
  </conditionalFormatting>
  <conditionalFormatting sqref="B32:T32">
    <cfRule type="cellIs" dxfId="38" priority="2" operator="equal">
      <formula>0</formula>
    </cfRule>
  </conditionalFormatting>
  <conditionalFormatting sqref="D34:E34 R34:T34">
    <cfRule type="cellIs" dxfId="37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1"/>
  </sheetPr>
  <dimension ref="A1:AR56"/>
  <sheetViews>
    <sheetView showGridLines="0" zoomScale="70" zoomScaleNormal="70" workbookViewId="0">
      <selection activeCell="G12" sqref="G12:G2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9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29</v>
      </c>
      <c r="V12" s="27">
        <v>1</v>
      </c>
      <c r="W12" s="5"/>
    </row>
    <row r="13" spans="1:28" ht="21.75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101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30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101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30" t="s">
        <v>28</v>
      </c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101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30" t="s">
        <v>32</v>
      </c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101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30" t="s">
        <v>31</v>
      </c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101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30" t="s">
        <v>67</v>
      </c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101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30" t="s">
        <v>46</v>
      </c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101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30" t="s">
        <v>33</v>
      </c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101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30" t="s">
        <v>68</v>
      </c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lqqwF/ufb39HiEzErXmp2kPZ2jeQ+14k+algyPJJFlET/HxteA+ZI7/wyIvhkPFGPjqDNrRq0J7Vykr0Mwbe3A==" saltValue="AfO+wjXEqTRaIUGSw3IW1A==" spinCount="100000" sheet="1" formatCells="0" formatColumns="0" formatRows="0" insertColumns="0" insertRows="0" insertHyperlinks="0" deleteColumns="0" deleteRows="0" sort="0" autoFilter="0" pivotTables="0"/>
  <mergeCells count="30">
    <mergeCell ref="B35:F35"/>
    <mergeCell ref="G35:I35"/>
    <mergeCell ref="J35:L35"/>
    <mergeCell ref="N35:V35"/>
    <mergeCell ref="B10:E10"/>
    <mergeCell ref="F10:O10"/>
    <mergeCell ref="P10:V10"/>
    <mergeCell ref="U32:V32"/>
    <mergeCell ref="U33:V33"/>
    <mergeCell ref="B34:C34"/>
    <mergeCell ref="G34:Q34"/>
    <mergeCell ref="U34:V34"/>
    <mergeCell ref="B6:E7"/>
    <mergeCell ref="S6:V7"/>
    <mergeCell ref="G7:Q7"/>
    <mergeCell ref="B9:E9"/>
    <mergeCell ref="F9:O9"/>
    <mergeCell ref="P9:V9"/>
    <mergeCell ref="S5:V5"/>
    <mergeCell ref="A1:W1"/>
    <mergeCell ref="B2:E2"/>
    <mergeCell ref="H2:P3"/>
    <mergeCell ref="S2:V2"/>
    <mergeCell ref="B3:E3"/>
    <mergeCell ref="S3:V3"/>
    <mergeCell ref="B5:E5"/>
    <mergeCell ref="H5:I5"/>
    <mergeCell ref="J5:K5"/>
    <mergeCell ref="M5:N5"/>
    <mergeCell ref="O5:P5"/>
  </mergeCells>
  <conditionalFormatting sqref="R12:R31 P12:P31 D12:F31">
    <cfRule type="cellIs" dxfId="36" priority="13" operator="equal">
      <formula>0</formula>
    </cfRule>
  </conditionalFormatting>
  <conditionalFormatting sqref="P12:P31 R12:R31 D12:F31">
    <cfRule type="cellIs" dxfId="35" priority="12" operator="equal">
      <formula>0</formula>
    </cfRule>
  </conditionalFormatting>
  <conditionalFormatting sqref="B34 E32:T32 E34 B32:C32 G34 R34:T34">
    <cfRule type="cellIs" dxfId="34" priority="11" operator="equal">
      <formula>0</formula>
    </cfRule>
  </conditionalFormatting>
  <conditionalFormatting sqref="Q32">
    <cfRule type="cellIs" dxfId="33" priority="6" operator="equal">
      <formula>0</formula>
    </cfRule>
  </conditionalFormatting>
  <conditionalFormatting sqref="D32 D34">
    <cfRule type="cellIs" dxfId="32" priority="5" operator="equal">
      <formula>0</formula>
    </cfRule>
  </conditionalFormatting>
  <conditionalFormatting sqref="B32:T32">
    <cfRule type="cellIs" dxfId="31" priority="2" operator="equal">
      <formula>0</formula>
    </cfRule>
  </conditionalFormatting>
  <conditionalFormatting sqref="D34:E34 R34:T34">
    <cfRule type="cellIs" dxfId="3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AR56"/>
  <sheetViews>
    <sheetView showGridLines="0" zoomScale="70" zoomScaleNormal="70" workbookViewId="0">
      <selection activeCell="G12" sqref="G12:G2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9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62</v>
      </c>
      <c r="V12" s="27">
        <v>1</v>
      </c>
      <c r="W12" s="5"/>
    </row>
    <row r="13" spans="1:28" ht="21.75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101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63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101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30" t="s">
        <v>64</v>
      </c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101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30" t="s">
        <v>65</v>
      </c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101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30" t="s">
        <v>66</v>
      </c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101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143"/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101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143"/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101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143"/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101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143"/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irS+6Djby9FY3vFktBWArzUTxiG3OMh5t+0+QQiRhVJSYk/PAqi8bSI3TtTJLmt862w1W50qDkv+/9ykejknWA==" saltValue="iGhdDOn42k5bg+58rsAYgA==" spinCount="100000" sheet="1" formatCells="0" formatColumns="0" formatRows="0" insertColumns="0" insertRows="0" insertHyperlinks="0" deleteColumns="0" deleteRows="0" sort="0" autoFilter="0" pivotTables="0"/>
  <mergeCells count="30">
    <mergeCell ref="B35:F35"/>
    <mergeCell ref="G35:I35"/>
    <mergeCell ref="J35:L35"/>
    <mergeCell ref="N35:V35"/>
    <mergeCell ref="B10:E10"/>
    <mergeCell ref="F10:O10"/>
    <mergeCell ref="P10:V10"/>
    <mergeCell ref="U32:V32"/>
    <mergeCell ref="U33:V33"/>
    <mergeCell ref="B34:C34"/>
    <mergeCell ref="G34:Q34"/>
    <mergeCell ref="U34:V34"/>
    <mergeCell ref="B6:E7"/>
    <mergeCell ref="S6:V7"/>
    <mergeCell ref="G7:Q7"/>
    <mergeCell ref="B9:E9"/>
    <mergeCell ref="F9:O9"/>
    <mergeCell ref="P9:V9"/>
    <mergeCell ref="S5:V5"/>
    <mergeCell ref="A1:W1"/>
    <mergeCell ref="B2:E2"/>
    <mergeCell ref="H2:P3"/>
    <mergeCell ref="S2:V2"/>
    <mergeCell ref="B3:E3"/>
    <mergeCell ref="S3:V3"/>
    <mergeCell ref="B5:E5"/>
    <mergeCell ref="H5:I5"/>
    <mergeCell ref="J5:K5"/>
    <mergeCell ref="M5:N5"/>
    <mergeCell ref="O5:P5"/>
  </mergeCells>
  <conditionalFormatting sqref="R12:R31 P12:P31 D12:F31">
    <cfRule type="cellIs" dxfId="29" priority="13" operator="equal">
      <formula>0</formula>
    </cfRule>
  </conditionalFormatting>
  <conditionalFormatting sqref="P12:P31 R12:R31 D12:F31">
    <cfRule type="cellIs" dxfId="28" priority="12" operator="equal">
      <formula>0</formula>
    </cfRule>
  </conditionalFormatting>
  <conditionalFormatting sqref="B34 E32:T32 E34 B32:C32 G34 R34:T34">
    <cfRule type="cellIs" dxfId="27" priority="11" operator="equal">
      <formula>0</formula>
    </cfRule>
  </conditionalFormatting>
  <conditionalFormatting sqref="Q32">
    <cfRule type="cellIs" dxfId="26" priority="6" operator="equal">
      <formula>0</formula>
    </cfRule>
  </conditionalFormatting>
  <conditionalFormatting sqref="D32 D34">
    <cfRule type="cellIs" dxfId="25" priority="5" operator="equal">
      <formula>0</formula>
    </cfRule>
  </conditionalFormatting>
  <conditionalFormatting sqref="B32:T32">
    <cfRule type="cellIs" dxfId="24" priority="2" operator="equal">
      <formula>0</formula>
    </cfRule>
  </conditionalFormatting>
  <conditionalFormatting sqref="D34:E34 R34:T34">
    <cfRule type="cellIs" dxfId="23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1"/>
  </sheetPr>
  <dimension ref="A1:AR56"/>
  <sheetViews>
    <sheetView showGridLines="0" zoomScale="70" zoomScaleNormal="70" workbookViewId="0">
      <selection activeCell="G12" sqref="G12:G2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9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57</v>
      </c>
      <c r="V12" s="27">
        <v>1</v>
      </c>
      <c r="W12" s="5"/>
    </row>
    <row r="13" spans="1:28" ht="21.75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101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58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101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30" t="s">
        <v>34</v>
      </c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101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30" t="s">
        <v>59</v>
      </c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101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30" t="s">
        <v>60</v>
      </c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101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30" t="s">
        <v>47</v>
      </c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101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30" t="s">
        <v>61</v>
      </c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101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143"/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101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143"/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FqDnAzhNRTFmMfyeN4/EVYHBNKAZjoOFMh03QOvx2XbtUeQCaHansWjCHGn/AjiFMnjOKnUjqtC4S5zPwaWFmw==" saltValue="XhOH7v3NufiAsXtufjWTRg==" spinCount="100000" sheet="1" formatCells="0" formatColumns="0" formatRows="0" insertColumns="0" insertRows="0" insertHyperlinks="0" deleteColumns="0" deleteRows="0" sort="0" autoFilter="0" pivotTables="0"/>
  <mergeCells count="30">
    <mergeCell ref="B35:F35"/>
    <mergeCell ref="G35:I35"/>
    <mergeCell ref="J35:L35"/>
    <mergeCell ref="N35:V35"/>
    <mergeCell ref="B10:E10"/>
    <mergeCell ref="F10:O10"/>
    <mergeCell ref="P10:V10"/>
    <mergeCell ref="U32:V32"/>
    <mergeCell ref="U33:V33"/>
    <mergeCell ref="B34:C34"/>
    <mergeCell ref="G34:Q34"/>
    <mergeCell ref="U34:V34"/>
    <mergeCell ref="B6:E7"/>
    <mergeCell ref="S6:V7"/>
    <mergeCell ref="G7:Q7"/>
    <mergeCell ref="B9:E9"/>
    <mergeCell ref="F9:O9"/>
    <mergeCell ref="P9:V9"/>
    <mergeCell ref="S5:V5"/>
    <mergeCell ref="A1:W1"/>
    <mergeCell ref="B2:E2"/>
    <mergeCell ref="H2:P3"/>
    <mergeCell ref="S2:V2"/>
    <mergeCell ref="B3:E3"/>
    <mergeCell ref="S3:V3"/>
    <mergeCell ref="B5:E5"/>
    <mergeCell ref="H5:I5"/>
    <mergeCell ref="J5:K5"/>
    <mergeCell ref="M5:N5"/>
    <mergeCell ref="O5:P5"/>
  </mergeCells>
  <conditionalFormatting sqref="R12:R31 P12:P31 D12:F31">
    <cfRule type="cellIs" dxfId="22" priority="13" operator="equal">
      <formula>0</formula>
    </cfRule>
  </conditionalFormatting>
  <conditionalFormatting sqref="P12:P31 R12:R31 D12:F31">
    <cfRule type="cellIs" dxfId="21" priority="12" operator="equal">
      <formula>0</formula>
    </cfRule>
  </conditionalFormatting>
  <conditionalFormatting sqref="B34 E32:T32 E34 B32:C32 G34 R34:T34">
    <cfRule type="cellIs" dxfId="20" priority="11" operator="equal">
      <formula>0</formula>
    </cfRule>
  </conditionalFormatting>
  <conditionalFormatting sqref="Q32">
    <cfRule type="cellIs" dxfId="19" priority="6" operator="equal">
      <formula>0</formula>
    </cfRule>
  </conditionalFormatting>
  <conditionalFormatting sqref="D32 D34">
    <cfRule type="cellIs" dxfId="18" priority="5" operator="equal">
      <formula>0</formula>
    </cfRule>
  </conditionalFormatting>
  <conditionalFormatting sqref="B32:T32">
    <cfRule type="cellIs" dxfId="17" priority="2" operator="equal">
      <formula>0</formula>
    </cfRule>
  </conditionalFormatting>
  <conditionalFormatting sqref="D34:E34 R34:T34">
    <cfRule type="cellIs" dxfId="16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C2B3-7F92-4DF9-B92D-E8C5B82A91A5}">
  <sheetPr>
    <tabColor indexed="11"/>
  </sheetPr>
  <dimension ref="A1:AR56"/>
  <sheetViews>
    <sheetView showGridLines="0" zoomScale="70" zoomScaleNormal="70" workbookViewId="0">
      <selection activeCell="G12" sqref="G12:G20"/>
    </sheetView>
  </sheetViews>
  <sheetFormatPr defaultRowHeight="17.25" x14ac:dyDescent="0.4"/>
  <cols>
    <col min="1" max="1" width="1" style="2" customWidth="1"/>
    <col min="2" max="20" width="6.28515625" style="2" customWidth="1"/>
    <col min="21" max="21" width="13.7109375" style="2" customWidth="1"/>
    <col min="22" max="22" width="3.7109375" style="2" customWidth="1"/>
    <col min="23" max="23" width="0.85546875" style="2" customWidth="1"/>
    <col min="24" max="238" width="9.14062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9.14062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9.14062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9.14062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9.14062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9.14062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9.14062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9.14062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9.14062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9.14062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9.14062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9.14062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9.14062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9.14062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9.14062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9.14062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9.14062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9.14062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9.14062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9.14062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9.14062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9.14062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9.14062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9.14062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9.14062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9.14062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9.14062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9.14062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9.14062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9.14062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9.14062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9.14062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9.14062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9.14062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9.14062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9.14062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9.14062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9.14062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9.14062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9.14062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9.14062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9.14062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9.14062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9.14062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9.14062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9.14062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9.14062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9.14062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9.14062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9.14062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9.14062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9.14062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9.14062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9.14062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9.14062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9.14062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9.14062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9.14062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9.14062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9.14062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9.14062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9.14062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9.14062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4" width="9.140625" style="2"/>
  </cols>
  <sheetData>
    <row r="1" spans="1:28" ht="5.0999999999999996" customHeight="1" thickTop="1" thickBot="1" x14ac:dyDescent="0.4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9"/>
    </row>
    <row r="2" spans="1:28" ht="30" customHeight="1" x14ac:dyDescent="0.4">
      <c r="A2" s="3"/>
      <c r="B2" s="208" t="s">
        <v>84</v>
      </c>
      <c r="C2" s="209"/>
      <c r="D2" s="210"/>
      <c r="E2" s="211"/>
      <c r="F2" s="4"/>
      <c r="G2" s="41"/>
      <c r="H2" s="220" t="s">
        <v>96</v>
      </c>
      <c r="I2" s="220"/>
      <c r="J2" s="220"/>
      <c r="K2" s="220"/>
      <c r="L2" s="220"/>
      <c r="M2" s="220"/>
      <c r="N2" s="220"/>
      <c r="O2" s="220"/>
      <c r="P2" s="220"/>
      <c r="Q2" s="4"/>
      <c r="R2" s="7"/>
      <c r="S2" s="276" t="s">
        <v>82</v>
      </c>
      <c r="T2" s="277"/>
      <c r="U2" s="277"/>
      <c r="V2" s="278"/>
      <c r="W2" s="5"/>
    </row>
    <row r="3" spans="1:28" ht="27" customHeight="1" thickBot="1" x14ac:dyDescent="0.45">
      <c r="A3" s="3"/>
      <c r="B3" s="198"/>
      <c r="C3" s="199"/>
      <c r="D3" s="199"/>
      <c r="E3" s="200"/>
      <c r="F3" s="6"/>
      <c r="G3" s="41"/>
      <c r="H3" s="220"/>
      <c r="I3" s="220"/>
      <c r="J3" s="220"/>
      <c r="K3" s="220"/>
      <c r="L3" s="220"/>
      <c r="M3" s="220"/>
      <c r="N3" s="220"/>
      <c r="O3" s="220"/>
      <c r="P3" s="220"/>
      <c r="Q3" s="6"/>
      <c r="R3" s="7"/>
      <c r="S3" s="279"/>
      <c r="T3" s="280"/>
      <c r="U3" s="280"/>
      <c r="V3" s="281"/>
      <c r="W3" s="5"/>
      <c r="Y3" s="7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50"/>
      <c r="T4" s="50"/>
      <c r="U4" s="50"/>
      <c r="V4" s="50"/>
      <c r="W4" s="5"/>
      <c r="Y4" s="7"/>
    </row>
    <row r="5" spans="1:28" ht="29.45" customHeight="1" x14ac:dyDescent="0.4">
      <c r="A5" s="3"/>
      <c r="B5" s="208" t="s">
        <v>85</v>
      </c>
      <c r="C5" s="209"/>
      <c r="D5" s="210"/>
      <c r="E5" s="211"/>
      <c r="F5" s="1"/>
      <c r="G5" s="8"/>
      <c r="H5" s="274"/>
      <c r="I5" s="275"/>
      <c r="J5" s="214" t="s">
        <v>0</v>
      </c>
      <c r="K5" s="215"/>
      <c r="L5" s="52"/>
      <c r="M5" s="216"/>
      <c r="N5" s="216"/>
      <c r="O5" s="214" t="s">
        <v>48</v>
      </c>
      <c r="P5" s="215"/>
      <c r="Q5" s="51"/>
      <c r="R5" s="7"/>
      <c r="S5" s="236" t="s">
        <v>83</v>
      </c>
      <c r="T5" s="237"/>
      <c r="U5" s="237"/>
      <c r="V5" s="238"/>
      <c r="W5" s="5"/>
    </row>
    <row r="6" spans="1:28" ht="3.6" customHeight="1" x14ac:dyDescent="0.4">
      <c r="A6" s="3"/>
      <c r="B6" s="195"/>
      <c r="C6" s="196"/>
      <c r="D6" s="196"/>
      <c r="E6" s="19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68"/>
      <c r="T6" s="269"/>
      <c r="U6" s="269"/>
      <c r="V6" s="270"/>
      <c r="W6" s="5"/>
      <c r="Y6" s="7"/>
    </row>
    <row r="7" spans="1:28" ht="27" customHeight="1" thickBot="1" x14ac:dyDescent="0.45">
      <c r="A7" s="11"/>
      <c r="B7" s="198"/>
      <c r="C7" s="199"/>
      <c r="D7" s="199"/>
      <c r="E7" s="200"/>
      <c r="F7" s="8"/>
      <c r="G7" s="267" t="s">
        <v>36</v>
      </c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7"/>
      <c r="S7" s="271"/>
      <c r="T7" s="272"/>
      <c r="U7" s="272"/>
      <c r="V7" s="273"/>
      <c r="W7" s="12"/>
      <c r="Y7" s="7"/>
    </row>
    <row r="8" spans="1:28" ht="3.6" customHeight="1" thickBot="1" x14ac:dyDescent="0.45">
      <c r="A8" s="13"/>
      <c r="B8" s="14"/>
      <c r="C8" s="14"/>
      <c r="D8" s="14"/>
      <c r="E8" s="14"/>
      <c r="F8" s="14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202">
        <v>2</v>
      </c>
      <c r="C9" s="203"/>
      <c r="D9" s="203"/>
      <c r="E9" s="204"/>
      <c r="F9" s="202">
        <v>1</v>
      </c>
      <c r="G9" s="203"/>
      <c r="H9" s="203"/>
      <c r="I9" s="203"/>
      <c r="J9" s="203"/>
      <c r="K9" s="203"/>
      <c r="L9" s="203"/>
      <c r="M9" s="203"/>
      <c r="N9" s="203"/>
      <c r="O9" s="203"/>
      <c r="P9" s="205"/>
      <c r="Q9" s="206"/>
      <c r="R9" s="206"/>
      <c r="S9" s="206"/>
      <c r="T9" s="206"/>
      <c r="U9" s="206"/>
      <c r="V9" s="207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86" t="s">
        <v>43</v>
      </c>
      <c r="C10" s="187"/>
      <c r="D10" s="187"/>
      <c r="E10" s="187"/>
      <c r="F10" s="186" t="s">
        <v>42</v>
      </c>
      <c r="G10" s="187"/>
      <c r="H10" s="187"/>
      <c r="I10" s="187"/>
      <c r="J10" s="187"/>
      <c r="K10" s="187"/>
      <c r="L10" s="187"/>
      <c r="M10" s="187"/>
      <c r="N10" s="187"/>
      <c r="O10" s="188"/>
      <c r="P10" s="186" t="s">
        <v>41</v>
      </c>
      <c r="Q10" s="187"/>
      <c r="R10" s="187"/>
      <c r="S10" s="187"/>
      <c r="T10" s="187"/>
      <c r="U10" s="187"/>
      <c r="V10" s="188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31" t="s">
        <v>40</v>
      </c>
      <c r="C11" s="84" t="s">
        <v>2</v>
      </c>
      <c r="D11" s="85" t="s">
        <v>1</v>
      </c>
      <c r="E11" s="36" t="s">
        <v>20</v>
      </c>
      <c r="F11" s="83" t="s">
        <v>21</v>
      </c>
      <c r="G11" s="81" t="s">
        <v>3</v>
      </c>
      <c r="H11" s="76" t="s">
        <v>37</v>
      </c>
      <c r="I11" s="45" t="s">
        <v>16</v>
      </c>
      <c r="J11" s="76" t="s">
        <v>4</v>
      </c>
      <c r="K11" s="76" t="s">
        <v>5</v>
      </c>
      <c r="L11" s="76" t="s">
        <v>6</v>
      </c>
      <c r="M11" s="76" t="s">
        <v>22</v>
      </c>
      <c r="N11" s="77" t="s">
        <v>7</v>
      </c>
      <c r="O11" s="78" t="s">
        <v>8</v>
      </c>
      <c r="P11" s="79" t="s">
        <v>9</v>
      </c>
      <c r="Q11" s="80" t="s">
        <v>10</v>
      </c>
      <c r="R11" s="80" t="s">
        <v>11</v>
      </c>
      <c r="S11" s="81" t="s">
        <v>12</v>
      </c>
      <c r="T11" s="82" t="s">
        <v>19</v>
      </c>
      <c r="U11" s="48" t="s">
        <v>91</v>
      </c>
      <c r="V11" s="42" t="s">
        <v>13</v>
      </c>
      <c r="W11" s="5"/>
    </row>
    <row r="12" spans="1:28" ht="21.75" x14ac:dyDescent="0.4">
      <c r="A12" s="3"/>
      <c r="B12" s="86"/>
      <c r="C12" s="87"/>
      <c r="D12" s="88">
        <f>SUM(P12-F12-C12-B12)</f>
        <v>0</v>
      </c>
      <c r="E12" s="89" t="str">
        <f>IFERROR(D12/R12,"0")</f>
        <v>0</v>
      </c>
      <c r="F12" s="90">
        <f>SUM(G12:O12)</f>
        <v>0</v>
      </c>
      <c r="G12" s="284"/>
      <c r="H12" s="92"/>
      <c r="I12" s="92"/>
      <c r="J12" s="92"/>
      <c r="K12" s="92"/>
      <c r="L12" s="92"/>
      <c r="M12" s="93"/>
      <c r="N12" s="94"/>
      <c r="O12" s="95"/>
      <c r="P12" s="90">
        <f>R12*Q12</f>
        <v>0</v>
      </c>
      <c r="Q12" s="96"/>
      <c r="R12" s="97">
        <f>S12*7</f>
        <v>0</v>
      </c>
      <c r="S12" s="91"/>
      <c r="T12" s="92"/>
      <c r="U12" s="30" t="s">
        <v>54</v>
      </c>
      <c r="V12" s="27">
        <v>1</v>
      </c>
      <c r="W12" s="5"/>
    </row>
    <row r="13" spans="1:28" ht="21.75" x14ac:dyDescent="0.4">
      <c r="A13" s="3"/>
      <c r="B13" s="86"/>
      <c r="C13" s="98"/>
      <c r="D13" s="88">
        <f t="shared" ref="D13:D31" si="0">SUM(P13-F13-C13-B13)</f>
        <v>0</v>
      </c>
      <c r="E13" s="89" t="str">
        <f t="shared" ref="E13:E31" si="1">IFERROR(D13/R13,"0")</f>
        <v>0</v>
      </c>
      <c r="F13" s="99">
        <f t="shared" ref="F13:F31" si="2">SUM(G13:O13)</f>
        <v>0</v>
      </c>
      <c r="G13" s="285"/>
      <c r="H13" s="101"/>
      <c r="I13" s="101"/>
      <c r="J13" s="101"/>
      <c r="K13" s="101"/>
      <c r="L13" s="101"/>
      <c r="M13" s="102"/>
      <c r="N13" s="103"/>
      <c r="O13" s="104"/>
      <c r="P13" s="99">
        <f t="shared" ref="P13:P31" si="3">R13*Q13</f>
        <v>0</v>
      </c>
      <c r="Q13" s="105"/>
      <c r="R13" s="106">
        <f t="shared" ref="R13:R31" si="4">S13*7</f>
        <v>0</v>
      </c>
      <c r="S13" s="100"/>
      <c r="T13" s="101"/>
      <c r="U13" s="30" t="s">
        <v>55</v>
      </c>
      <c r="V13" s="28">
        <f>V12+1</f>
        <v>2</v>
      </c>
      <c r="W13" s="5"/>
    </row>
    <row r="14" spans="1:28" ht="21.75" x14ac:dyDescent="0.4">
      <c r="A14" s="3"/>
      <c r="B14" s="86"/>
      <c r="C14" s="98"/>
      <c r="D14" s="88">
        <f t="shared" si="0"/>
        <v>0</v>
      </c>
      <c r="E14" s="89" t="str">
        <f t="shared" si="1"/>
        <v>0</v>
      </c>
      <c r="F14" s="99">
        <f t="shared" si="2"/>
        <v>0</v>
      </c>
      <c r="G14" s="285"/>
      <c r="H14" s="101"/>
      <c r="I14" s="101"/>
      <c r="J14" s="101"/>
      <c r="K14" s="101"/>
      <c r="L14" s="101"/>
      <c r="M14" s="102"/>
      <c r="N14" s="103"/>
      <c r="O14" s="104"/>
      <c r="P14" s="99">
        <f t="shared" si="3"/>
        <v>0</v>
      </c>
      <c r="Q14" s="105"/>
      <c r="R14" s="106">
        <f t="shared" si="4"/>
        <v>0</v>
      </c>
      <c r="S14" s="100"/>
      <c r="T14" s="101"/>
      <c r="U14" s="30" t="s">
        <v>56</v>
      </c>
      <c r="V14" s="28">
        <f t="shared" ref="V14:V31" si="5">V13+1</f>
        <v>3</v>
      </c>
      <c r="W14" s="5"/>
    </row>
    <row r="15" spans="1:28" ht="21.75" x14ac:dyDescent="0.4">
      <c r="A15" s="3"/>
      <c r="B15" s="86"/>
      <c r="C15" s="98"/>
      <c r="D15" s="88">
        <f t="shared" si="0"/>
        <v>0</v>
      </c>
      <c r="E15" s="89" t="str">
        <f t="shared" si="1"/>
        <v>0</v>
      </c>
      <c r="F15" s="99">
        <f>SUM(G15:O15)</f>
        <v>0</v>
      </c>
      <c r="G15" s="285"/>
      <c r="H15" s="101"/>
      <c r="I15" s="101"/>
      <c r="J15" s="101"/>
      <c r="K15" s="101"/>
      <c r="L15" s="101"/>
      <c r="M15" s="102"/>
      <c r="N15" s="103"/>
      <c r="O15" s="104"/>
      <c r="P15" s="99">
        <f t="shared" si="3"/>
        <v>0</v>
      </c>
      <c r="Q15" s="105"/>
      <c r="R15" s="106">
        <f t="shared" si="4"/>
        <v>0</v>
      </c>
      <c r="S15" s="100"/>
      <c r="T15" s="101"/>
      <c r="U15" s="143"/>
      <c r="V15" s="28">
        <f t="shared" si="5"/>
        <v>4</v>
      </c>
      <c r="W15" s="5"/>
    </row>
    <row r="16" spans="1:28" ht="21.75" x14ac:dyDescent="0.4">
      <c r="A16" s="3"/>
      <c r="B16" s="86"/>
      <c r="C16" s="98"/>
      <c r="D16" s="88">
        <f t="shared" si="0"/>
        <v>0</v>
      </c>
      <c r="E16" s="89" t="str">
        <f t="shared" si="1"/>
        <v>0</v>
      </c>
      <c r="F16" s="99">
        <f>SUM(G16:O16)</f>
        <v>0</v>
      </c>
      <c r="G16" s="285"/>
      <c r="H16" s="101"/>
      <c r="I16" s="101"/>
      <c r="J16" s="101"/>
      <c r="K16" s="101"/>
      <c r="L16" s="101"/>
      <c r="M16" s="102"/>
      <c r="N16" s="103"/>
      <c r="O16" s="104"/>
      <c r="P16" s="99">
        <f t="shared" si="3"/>
        <v>0</v>
      </c>
      <c r="Q16" s="105"/>
      <c r="R16" s="106">
        <f t="shared" si="4"/>
        <v>0</v>
      </c>
      <c r="S16" s="100"/>
      <c r="T16" s="101"/>
      <c r="U16" s="143"/>
      <c r="V16" s="28">
        <f t="shared" si="5"/>
        <v>5</v>
      </c>
      <c r="W16" s="5"/>
    </row>
    <row r="17" spans="1:23" ht="21.75" x14ac:dyDescent="0.4">
      <c r="A17" s="3"/>
      <c r="B17" s="86"/>
      <c r="C17" s="98"/>
      <c r="D17" s="88">
        <f t="shared" si="0"/>
        <v>0</v>
      </c>
      <c r="E17" s="89" t="str">
        <f t="shared" si="1"/>
        <v>0</v>
      </c>
      <c r="F17" s="99">
        <f>SUM(G17:O17)</f>
        <v>0</v>
      </c>
      <c r="G17" s="285"/>
      <c r="H17" s="101"/>
      <c r="I17" s="101"/>
      <c r="J17" s="101"/>
      <c r="K17" s="101"/>
      <c r="L17" s="101"/>
      <c r="M17" s="102"/>
      <c r="N17" s="103"/>
      <c r="O17" s="104"/>
      <c r="P17" s="99">
        <f t="shared" si="3"/>
        <v>0</v>
      </c>
      <c r="Q17" s="105"/>
      <c r="R17" s="106">
        <f t="shared" si="4"/>
        <v>0</v>
      </c>
      <c r="S17" s="100"/>
      <c r="T17" s="101"/>
      <c r="U17" s="143"/>
      <c r="V17" s="28">
        <f t="shared" si="5"/>
        <v>6</v>
      </c>
      <c r="W17" s="5"/>
    </row>
    <row r="18" spans="1:23" ht="21.75" x14ac:dyDescent="0.4">
      <c r="A18" s="3"/>
      <c r="B18" s="86"/>
      <c r="C18" s="98"/>
      <c r="D18" s="88">
        <f t="shared" si="0"/>
        <v>0</v>
      </c>
      <c r="E18" s="89" t="str">
        <f t="shared" si="1"/>
        <v>0</v>
      </c>
      <c r="F18" s="99">
        <f>SUM(G18:O18)</f>
        <v>0</v>
      </c>
      <c r="G18" s="285"/>
      <c r="H18" s="101"/>
      <c r="I18" s="101"/>
      <c r="J18" s="101"/>
      <c r="K18" s="101"/>
      <c r="L18" s="101"/>
      <c r="M18" s="102"/>
      <c r="N18" s="103"/>
      <c r="O18" s="104"/>
      <c r="P18" s="99">
        <f t="shared" si="3"/>
        <v>0</v>
      </c>
      <c r="Q18" s="105"/>
      <c r="R18" s="106">
        <f t="shared" si="4"/>
        <v>0</v>
      </c>
      <c r="S18" s="100"/>
      <c r="T18" s="101"/>
      <c r="U18" s="143"/>
      <c r="V18" s="28">
        <f t="shared" si="5"/>
        <v>7</v>
      </c>
      <c r="W18" s="5"/>
    </row>
    <row r="19" spans="1:23" ht="21.75" x14ac:dyDescent="0.4">
      <c r="A19" s="3"/>
      <c r="B19" s="86"/>
      <c r="C19" s="98"/>
      <c r="D19" s="88">
        <f t="shared" si="0"/>
        <v>0</v>
      </c>
      <c r="E19" s="89" t="str">
        <f t="shared" si="1"/>
        <v>0</v>
      </c>
      <c r="F19" s="99">
        <f t="shared" si="2"/>
        <v>0</v>
      </c>
      <c r="G19" s="285"/>
      <c r="H19" s="101"/>
      <c r="I19" s="101"/>
      <c r="J19" s="101"/>
      <c r="K19" s="101"/>
      <c r="L19" s="101"/>
      <c r="M19" s="102"/>
      <c r="N19" s="103"/>
      <c r="O19" s="104"/>
      <c r="P19" s="99">
        <f t="shared" si="3"/>
        <v>0</v>
      </c>
      <c r="Q19" s="105"/>
      <c r="R19" s="106">
        <f t="shared" si="4"/>
        <v>0</v>
      </c>
      <c r="S19" s="100"/>
      <c r="T19" s="101"/>
      <c r="U19" s="143"/>
      <c r="V19" s="28">
        <f t="shared" si="5"/>
        <v>8</v>
      </c>
      <c r="W19" s="5"/>
    </row>
    <row r="20" spans="1:23" ht="21.75" x14ac:dyDescent="0.4">
      <c r="A20" s="3"/>
      <c r="B20" s="86"/>
      <c r="C20" s="98"/>
      <c r="D20" s="88">
        <f t="shared" si="0"/>
        <v>0</v>
      </c>
      <c r="E20" s="89" t="str">
        <f t="shared" si="1"/>
        <v>0</v>
      </c>
      <c r="F20" s="99">
        <f t="shared" si="2"/>
        <v>0</v>
      </c>
      <c r="G20" s="285"/>
      <c r="H20" s="101"/>
      <c r="I20" s="101"/>
      <c r="J20" s="101"/>
      <c r="K20" s="101"/>
      <c r="L20" s="101"/>
      <c r="M20" s="102"/>
      <c r="N20" s="103"/>
      <c r="O20" s="104"/>
      <c r="P20" s="99">
        <f t="shared" si="3"/>
        <v>0</v>
      </c>
      <c r="Q20" s="105"/>
      <c r="R20" s="106">
        <f t="shared" si="4"/>
        <v>0</v>
      </c>
      <c r="S20" s="100"/>
      <c r="T20" s="101"/>
      <c r="U20" s="143"/>
      <c r="V20" s="28">
        <f>V19+1</f>
        <v>9</v>
      </c>
      <c r="W20" s="5"/>
    </row>
    <row r="21" spans="1:23" ht="21.75" x14ac:dyDescent="0.4">
      <c r="A21" s="3"/>
      <c r="B21" s="86"/>
      <c r="C21" s="98"/>
      <c r="D21" s="88">
        <f t="shared" si="0"/>
        <v>0</v>
      </c>
      <c r="E21" s="89" t="str">
        <f t="shared" si="1"/>
        <v>0</v>
      </c>
      <c r="F21" s="99">
        <f t="shared" si="2"/>
        <v>0</v>
      </c>
      <c r="G21" s="100"/>
      <c r="H21" s="101"/>
      <c r="I21" s="101"/>
      <c r="J21" s="101"/>
      <c r="K21" s="101"/>
      <c r="L21" s="101"/>
      <c r="M21" s="102"/>
      <c r="N21" s="103"/>
      <c r="O21" s="104"/>
      <c r="P21" s="99">
        <f t="shared" si="3"/>
        <v>0</v>
      </c>
      <c r="Q21" s="105"/>
      <c r="R21" s="106">
        <f t="shared" si="4"/>
        <v>0</v>
      </c>
      <c r="S21" s="100"/>
      <c r="T21" s="101"/>
      <c r="U21" s="143"/>
      <c r="V21" s="28">
        <f t="shared" si="5"/>
        <v>10</v>
      </c>
      <c r="W21" s="5"/>
    </row>
    <row r="22" spans="1:23" ht="22.5" thickBot="1" x14ac:dyDescent="0.45">
      <c r="A22" s="3"/>
      <c r="B22" s="86"/>
      <c r="C22" s="98"/>
      <c r="D22" s="88">
        <f t="shared" si="0"/>
        <v>0</v>
      </c>
      <c r="E22" s="89" t="str">
        <f t="shared" si="1"/>
        <v>0</v>
      </c>
      <c r="F22" s="99">
        <f t="shared" si="2"/>
        <v>0</v>
      </c>
      <c r="G22" s="100"/>
      <c r="H22" s="101"/>
      <c r="I22" s="101"/>
      <c r="J22" s="101"/>
      <c r="K22" s="101"/>
      <c r="L22" s="101"/>
      <c r="M22" s="102"/>
      <c r="N22" s="103"/>
      <c r="O22" s="104"/>
      <c r="P22" s="99">
        <f t="shared" si="3"/>
        <v>0</v>
      </c>
      <c r="Q22" s="105"/>
      <c r="R22" s="106">
        <f t="shared" si="4"/>
        <v>0</v>
      </c>
      <c r="S22" s="100"/>
      <c r="T22" s="101"/>
      <c r="U22" s="143"/>
      <c r="V22" s="28">
        <f t="shared" si="5"/>
        <v>11</v>
      </c>
      <c r="W22" s="5"/>
    </row>
    <row r="23" spans="1:23" ht="21.75" hidden="1" x14ac:dyDescent="0.4">
      <c r="A23" s="3"/>
      <c r="B23" s="86"/>
      <c r="C23" s="98"/>
      <c r="D23" s="88">
        <f t="shared" si="0"/>
        <v>0</v>
      </c>
      <c r="E23" s="89" t="str">
        <f t="shared" si="1"/>
        <v>0</v>
      </c>
      <c r="F23" s="99">
        <f t="shared" si="2"/>
        <v>0</v>
      </c>
      <c r="G23" s="100"/>
      <c r="H23" s="101"/>
      <c r="I23" s="101"/>
      <c r="J23" s="101"/>
      <c r="K23" s="101"/>
      <c r="L23" s="101"/>
      <c r="M23" s="102"/>
      <c r="N23" s="103"/>
      <c r="O23" s="104"/>
      <c r="P23" s="99">
        <f t="shared" si="3"/>
        <v>0</v>
      </c>
      <c r="Q23" s="105"/>
      <c r="R23" s="106">
        <f t="shared" si="4"/>
        <v>0</v>
      </c>
      <c r="S23" s="100"/>
      <c r="T23" s="101"/>
      <c r="U23" s="143"/>
      <c r="V23" s="28">
        <f t="shared" si="5"/>
        <v>12</v>
      </c>
      <c r="W23" s="5"/>
    </row>
    <row r="24" spans="1:23" ht="22.5" hidden="1" thickBot="1" x14ac:dyDescent="0.45">
      <c r="A24" s="3"/>
      <c r="B24" s="86"/>
      <c r="C24" s="98"/>
      <c r="D24" s="88">
        <f t="shared" si="0"/>
        <v>0</v>
      </c>
      <c r="E24" s="89" t="str">
        <f t="shared" si="1"/>
        <v>0</v>
      </c>
      <c r="F24" s="99">
        <f t="shared" si="2"/>
        <v>0</v>
      </c>
      <c r="G24" s="100"/>
      <c r="H24" s="101"/>
      <c r="I24" s="101"/>
      <c r="J24" s="101"/>
      <c r="K24" s="101"/>
      <c r="L24" s="101"/>
      <c r="M24" s="102"/>
      <c r="N24" s="103"/>
      <c r="O24" s="104"/>
      <c r="P24" s="99">
        <f t="shared" si="3"/>
        <v>0</v>
      </c>
      <c r="Q24" s="105"/>
      <c r="R24" s="106">
        <f t="shared" si="4"/>
        <v>0</v>
      </c>
      <c r="S24" s="100"/>
      <c r="T24" s="101"/>
      <c r="U24" s="143"/>
      <c r="V24" s="28">
        <f t="shared" si="5"/>
        <v>13</v>
      </c>
      <c r="W24" s="5"/>
    </row>
    <row r="25" spans="1:23" ht="21.75" hidden="1" x14ac:dyDescent="0.4">
      <c r="A25" s="3"/>
      <c r="B25" s="86"/>
      <c r="C25" s="98"/>
      <c r="D25" s="88">
        <f t="shared" si="0"/>
        <v>0</v>
      </c>
      <c r="E25" s="89" t="str">
        <f t="shared" si="1"/>
        <v>0</v>
      </c>
      <c r="F25" s="99">
        <f t="shared" si="2"/>
        <v>0</v>
      </c>
      <c r="G25" s="100"/>
      <c r="H25" s="101"/>
      <c r="I25" s="101"/>
      <c r="J25" s="101"/>
      <c r="K25" s="101"/>
      <c r="L25" s="101"/>
      <c r="M25" s="102"/>
      <c r="N25" s="103"/>
      <c r="O25" s="104"/>
      <c r="P25" s="99">
        <f t="shared" si="3"/>
        <v>0</v>
      </c>
      <c r="Q25" s="105"/>
      <c r="R25" s="106">
        <f t="shared" si="4"/>
        <v>0</v>
      </c>
      <c r="S25" s="100"/>
      <c r="T25" s="101"/>
      <c r="U25" s="143"/>
      <c r="V25" s="28">
        <f t="shared" si="5"/>
        <v>14</v>
      </c>
      <c r="W25" s="5"/>
    </row>
    <row r="26" spans="1:23" ht="21.75" hidden="1" x14ac:dyDescent="0.4">
      <c r="A26" s="3"/>
      <c r="B26" s="86"/>
      <c r="C26" s="98"/>
      <c r="D26" s="88">
        <f t="shared" si="0"/>
        <v>0</v>
      </c>
      <c r="E26" s="89" t="str">
        <f t="shared" si="1"/>
        <v>0</v>
      </c>
      <c r="F26" s="99">
        <f t="shared" si="2"/>
        <v>0</v>
      </c>
      <c r="G26" s="100"/>
      <c r="H26" s="101"/>
      <c r="I26" s="101"/>
      <c r="J26" s="101"/>
      <c r="K26" s="101"/>
      <c r="L26" s="101"/>
      <c r="M26" s="102"/>
      <c r="N26" s="103"/>
      <c r="O26" s="104"/>
      <c r="P26" s="99">
        <f t="shared" si="3"/>
        <v>0</v>
      </c>
      <c r="Q26" s="105"/>
      <c r="R26" s="106">
        <f t="shared" si="4"/>
        <v>0</v>
      </c>
      <c r="S26" s="100"/>
      <c r="T26" s="101"/>
      <c r="U26" s="143"/>
      <c r="V26" s="28">
        <f t="shared" si="5"/>
        <v>15</v>
      </c>
      <c r="W26" s="5"/>
    </row>
    <row r="27" spans="1:23" ht="21.75" hidden="1" x14ac:dyDescent="0.4">
      <c r="A27" s="3"/>
      <c r="B27" s="86"/>
      <c r="C27" s="98"/>
      <c r="D27" s="88">
        <f t="shared" si="0"/>
        <v>0</v>
      </c>
      <c r="E27" s="89" t="str">
        <f t="shared" si="1"/>
        <v>0</v>
      </c>
      <c r="F27" s="99">
        <f t="shared" si="2"/>
        <v>0</v>
      </c>
      <c r="G27" s="100"/>
      <c r="H27" s="101"/>
      <c r="I27" s="101"/>
      <c r="J27" s="101"/>
      <c r="K27" s="101"/>
      <c r="L27" s="101"/>
      <c r="M27" s="102"/>
      <c r="N27" s="103"/>
      <c r="O27" s="104"/>
      <c r="P27" s="99">
        <f t="shared" si="3"/>
        <v>0</v>
      </c>
      <c r="Q27" s="105"/>
      <c r="R27" s="106">
        <f t="shared" si="4"/>
        <v>0</v>
      </c>
      <c r="S27" s="100"/>
      <c r="T27" s="101"/>
      <c r="U27" s="143"/>
      <c r="V27" s="28">
        <f t="shared" si="5"/>
        <v>16</v>
      </c>
      <c r="W27" s="5"/>
    </row>
    <row r="28" spans="1:23" ht="21.75" hidden="1" x14ac:dyDescent="0.4">
      <c r="A28" s="3"/>
      <c r="B28" s="86"/>
      <c r="C28" s="98"/>
      <c r="D28" s="88">
        <f t="shared" si="0"/>
        <v>0</v>
      </c>
      <c r="E28" s="89" t="str">
        <f t="shared" si="1"/>
        <v>0</v>
      </c>
      <c r="F28" s="99">
        <f t="shared" si="2"/>
        <v>0</v>
      </c>
      <c r="G28" s="100"/>
      <c r="H28" s="101"/>
      <c r="I28" s="101"/>
      <c r="J28" s="101"/>
      <c r="K28" s="101"/>
      <c r="L28" s="101"/>
      <c r="M28" s="102"/>
      <c r="N28" s="103"/>
      <c r="O28" s="104"/>
      <c r="P28" s="99">
        <f t="shared" si="3"/>
        <v>0</v>
      </c>
      <c r="Q28" s="105"/>
      <c r="R28" s="106">
        <f t="shared" si="4"/>
        <v>0</v>
      </c>
      <c r="S28" s="100"/>
      <c r="T28" s="101"/>
      <c r="U28" s="143"/>
      <c r="V28" s="28">
        <f t="shared" si="5"/>
        <v>17</v>
      </c>
      <c r="W28" s="5"/>
    </row>
    <row r="29" spans="1:23" ht="21.75" hidden="1" x14ac:dyDescent="0.4">
      <c r="A29" s="3"/>
      <c r="B29" s="86"/>
      <c r="C29" s="98"/>
      <c r="D29" s="88">
        <f t="shared" si="0"/>
        <v>0</v>
      </c>
      <c r="E29" s="89" t="str">
        <f t="shared" si="1"/>
        <v>0</v>
      </c>
      <c r="F29" s="99">
        <f t="shared" si="2"/>
        <v>0</v>
      </c>
      <c r="G29" s="100"/>
      <c r="H29" s="101"/>
      <c r="I29" s="101"/>
      <c r="J29" s="101"/>
      <c r="K29" s="101"/>
      <c r="L29" s="101"/>
      <c r="M29" s="102"/>
      <c r="N29" s="103"/>
      <c r="O29" s="104"/>
      <c r="P29" s="99">
        <f t="shared" si="3"/>
        <v>0</v>
      </c>
      <c r="Q29" s="105"/>
      <c r="R29" s="106">
        <f t="shared" si="4"/>
        <v>0</v>
      </c>
      <c r="S29" s="100"/>
      <c r="T29" s="101"/>
      <c r="U29" s="143"/>
      <c r="V29" s="28">
        <f t="shared" si="5"/>
        <v>18</v>
      </c>
      <c r="W29" s="5"/>
    </row>
    <row r="30" spans="1:23" ht="21.75" hidden="1" x14ac:dyDescent="0.4">
      <c r="A30" s="3"/>
      <c r="B30" s="86"/>
      <c r="C30" s="98"/>
      <c r="D30" s="88">
        <f t="shared" si="0"/>
        <v>0</v>
      </c>
      <c r="E30" s="89" t="str">
        <f t="shared" si="1"/>
        <v>0</v>
      </c>
      <c r="F30" s="99">
        <f t="shared" si="2"/>
        <v>0</v>
      </c>
      <c r="G30" s="100"/>
      <c r="H30" s="101"/>
      <c r="I30" s="101"/>
      <c r="J30" s="101"/>
      <c r="K30" s="101"/>
      <c r="L30" s="101"/>
      <c r="M30" s="102"/>
      <c r="N30" s="103"/>
      <c r="O30" s="104"/>
      <c r="P30" s="99">
        <f t="shared" si="3"/>
        <v>0</v>
      </c>
      <c r="Q30" s="105"/>
      <c r="R30" s="106">
        <f t="shared" si="4"/>
        <v>0</v>
      </c>
      <c r="S30" s="100"/>
      <c r="T30" s="101"/>
      <c r="U30" s="143"/>
      <c r="V30" s="28">
        <f t="shared" si="5"/>
        <v>19</v>
      </c>
      <c r="W30" s="5"/>
    </row>
    <row r="31" spans="1:23" ht="22.5" hidden="1" thickBot="1" x14ac:dyDescent="0.45">
      <c r="A31" s="3"/>
      <c r="B31" s="86"/>
      <c r="C31" s="98"/>
      <c r="D31" s="88">
        <f t="shared" si="0"/>
        <v>0</v>
      </c>
      <c r="E31" s="89" t="str">
        <f t="shared" si="1"/>
        <v>0</v>
      </c>
      <c r="F31" s="99">
        <f t="shared" si="2"/>
        <v>0</v>
      </c>
      <c r="G31" s="100"/>
      <c r="H31" s="101"/>
      <c r="I31" s="101"/>
      <c r="J31" s="101"/>
      <c r="K31" s="101"/>
      <c r="L31" s="101"/>
      <c r="M31" s="102"/>
      <c r="N31" s="103"/>
      <c r="O31" s="104"/>
      <c r="P31" s="99">
        <f t="shared" si="3"/>
        <v>0</v>
      </c>
      <c r="Q31" s="105"/>
      <c r="R31" s="106">
        <f t="shared" si="4"/>
        <v>0</v>
      </c>
      <c r="S31" s="100"/>
      <c r="T31" s="101"/>
      <c r="U31" s="143"/>
      <c r="V31" s="28">
        <f t="shared" si="5"/>
        <v>20</v>
      </c>
      <c r="W31" s="5"/>
    </row>
    <row r="32" spans="1:23" ht="22.5" x14ac:dyDescent="0.4">
      <c r="A32" s="16"/>
      <c r="B32" s="107">
        <f t="shared" ref="B32:P32" si="6">SUM(B12:B31)</f>
        <v>0</v>
      </c>
      <c r="C32" s="108">
        <f t="shared" si="6"/>
        <v>0</v>
      </c>
      <c r="D32" s="109">
        <f t="shared" si="6"/>
        <v>0</v>
      </c>
      <c r="E32" s="110">
        <f t="shared" si="6"/>
        <v>0</v>
      </c>
      <c r="F32" s="111">
        <f t="shared" si="6"/>
        <v>0</v>
      </c>
      <c r="G32" s="112">
        <f t="shared" si="6"/>
        <v>0</v>
      </c>
      <c r="H32" s="113">
        <f t="shared" si="6"/>
        <v>0</v>
      </c>
      <c r="I32" s="113">
        <f t="shared" si="6"/>
        <v>0</v>
      </c>
      <c r="J32" s="113">
        <f t="shared" si="6"/>
        <v>0</v>
      </c>
      <c r="K32" s="113">
        <f t="shared" si="6"/>
        <v>0</v>
      </c>
      <c r="L32" s="113">
        <f t="shared" si="6"/>
        <v>0</v>
      </c>
      <c r="M32" s="113">
        <f t="shared" si="6"/>
        <v>0</v>
      </c>
      <c r="N32" s="114">
        <f t="shared" si="6"/>
        <v>0</v>
      </c>
      <c r="O32" s="115">
        <f t="shared" si="6"/>
        <v>0</v>
      </c>
      <c r="P32" s="111">
        <f t="shared" si="6"/>
        <v>0</v>
      </c>
      <c r="Q32" s="116" t="str">
        <f>IFERROR(AVERAGE(Q12:Q31),"0")</f>
        <v>0</v>
      </c>
      <c r="R32" s="116">
        <f t="shared" ref="R32:T32" si="7">SUM(R12:R31)</f>
        <v>0</v>
      </c>
      <c r="S32" s="112">
        <f t="shared" si="7"/>
        <v>0</v>
      </c>
      <c r="T32" s="113">
        <f t="shared" si="7"/>
        <v>0</v>
      </c>
      <c r="U32" s="175" t="s">
        <v>14</v>
      </c>
      <c r="V32" s="176"/>
      <c r="W32" s="5"/>
    </row>
    <row r="33" spans="1:44" ht="22.5" x14ac:dyDescent="0.4">
      <c r="A33" s="3"/>
      <c r="B33" s="133"/>
      <c r="C33" s="134"/>
      <c r="D33" s="135"/>
      <c r="E33" s="136"/>
      <c r="F33" s="137"/>
      <c r="G33" s="138"/>
      <c r="H33" s="139"/>
      <c r="I33" s="139"/>
      <c r="J33" s="139"/>
      <c r="K33" s="139"/>
      <c r="L33" s="139"/>
      <c r="M33" s="139"/>
      <c r="N33" s="139"/>
      <c r="O33" s="140"/>
      <c r="P33" s="137"/>
      <c r="Q33" s="141"/>
      <c r="R33" s="142"/>
      <c r="S33" s="138"/>
      <c r="T33" s="139"/>
      <c r="U33" s="177" t="s">
        <v>15</v>
      </c>
      <c r="V33" s="178"/>
      <c r="W33" s="5"/>
    </row>
    <row r="34" spans="1:44" ht="27" thickBot="1" x14ac:dyDescent="0.65">
      <c r="A34" s="17"/>
      <c r="B34" s="179"/>
      <c r="C34" s="180"/>
      <c r="D34" s="127">
        <f t="shared" ref="D34:F34" si="8">IF(SUM(D32:D33)=0,0,IF(D33=0,1*100.0001,IF(D32=0,1*-100.0001,(D32/D33*100-100))))</f>
        <v>0</v>
      </c>
      <c r="E34" s="128">
        <f t="shared" si="8"/>
        <v>0</v>
      </c>
      <c r="F34" s="129">
        <f t="shared" si="8"/>
        <v>0</v>
      </c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30">
        <f t="shared" ref="R34:T34" si="9">IF(SUM(R32:R33)=0,0,IF(R33=0,1*100.0001,IF(R32=0,1*-100.0001,(R32/R33*100-100))))</f>
        <v>0</v>
      </c>
      <c r="S34" s="131">
        <f t="shared" si="9"/>
        <v>0</v>
      </c>
      <c r="T34" s="132">
        <f t="shared" si="9"/>
        <v>0</v>
      </c>
      <c r="U34" s="184" t="s">
        <v>18</v>
      </c>
      <c r="V34" s="185"/>
      <c r="W34" s="5"/>
    </row>
    <row r="35" spans="1:44" ht="4.9000000000000004" customHeight="1" thickBot="1" x14ac:dyDescent="0.7">
      <c r="A35" s="19"/>
      <c r="B35" s="263"/>
      <c r="C35" s="263"/>
      <c r="D35" s="263"/>
      <c r="E35" s="263"/>
      <c r="F35" s="263"/>
      <c r="G35" s="264"/>
      <c r="H35" s="264"/>
      <c r="I35" s="264"/>
      <c r="J35" s="265"/>
      <c r="K35" s="265"/>
      <c r="L35" s="265"/>
      <c r="M35" s="26"/>
      <c r="N35" s="266"/>
      <c r="O35" s="266"/>
      <c r="P35" s="266"/>
      <c r="Q35" s="266"/>
      <c r="R35" s="266"/>
      <c r="S35" s="266"/>
      <c r="T35" s="266"/>
      <c r="U35" s="266"/>
      <c r="V35" s="266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2SHvrEsoPfV2l0nsxd0BAvNjxIH/1K8jAMlv2RsRw+mM0WOR07UzNjdJSqiEaHFurN/ckXJ8nCG8mbWAsEge/Q==" saltValue="zeNICjD4gDJKAj6daP3JCw==" spinCount="100000" sheet="1" formatCells="0" formatColumns="0" formatRows="0" insertColumns="0" insertRows="0" insertHyperlinks="0" deleteColumns="0" deleteRows="0" sort="0" autoFilter="0" pivotTables="0"/>
  <mergeCells count="30">
    <mergeCell ref="S5:V5"/>
    <mergeCell ref="A1:W1"/>
    <mergeCell ref="B2:E2"/>
    <mergeCell ref="H2:P3"/>
    <mergeCell ref="S2:V2"/>
    <mergeCell ref="B3:E3"/>
    <mergeCell ref="S3:V3"/>
    <mergeCell ref="B5:E5"/>
    <mergeCell ref="H5:I5"/>
    <mergeCell ref="J5:K5"/>
    <mergeCell ref="M5:N5"/>
    <mergeCell ref="O5:P5"/>
    <mergeCell ref="B6:E7"/>
    <mergeCell ref="S6:V7"/>
    <mergeCell ref="G7:Q7"/>
    <mergeCell ref="B9:E9"/>
    <mergeCell ref="F9:O9"/>
    <mergeCell ref="P9:V9"/>
    <mergeCell ref="B35:F35"/>
    <mergeCell ref="G35:I35"/>
    <mergeCell ref="J35:L35"/>
    <mergeCell ref="N35:V35"/>
    <mergeCell ref="B10:E10"/>
    <mergeCell ref="F10:O10"/>
    <mergeCell ref="P10:V10"/>
    <mergeCell ref="U32:V32"/>
    <mergeCell ref="U33:V33"/>
    <mergeCell ref="B34:C34"/>
    <mergeCell ref="G34:Q34"/>
    <mergeCell ref="U34:V34"/>
  </mergeCells>
  <conditionalFormatting sqref="R12:R31 P12:P31 D12:F31">
    <cfRule type="cellIs" dxfId="15" priority="7" operator="equal">
      <formula>0</formula>
    </cfRule>
  </conditionalFormatting>
  <conditionalFormatting sqref="P12:P31 R12:R31 D12:F31">
    <cfRule type="cellIs" dxfId="14" priority="6" operator="equal">
      <formula>0</formula>
    </cfRule>
  </conditionalFormatting>
  <conditionalFormatting sqref="B34 E32:T32 E34 B32:C32 G34 R34:T34">
    <cfRule type="cellIs" dxfId="13" priority="5" operator="equal">
      <formula>0</formula>
    </cfRule>
  </conditionalFormatting>
  <conditionalFormatting sqref="Q32">
    <cfRule type="cellIs" dxfId="12" priority="4" operator="equal">
      <formula>0</formula>
    </cfRule>
  </conditionalFormatting>
  <conditionalFormatting sqref="D32 D34">
    <cfRule type="cellIs" dxfId="11" priority="3" operator="equal">
      <formula>0</formula>
    </cfRule>
  </conditionalFormatting>
  <conditionalFormatting sqref="B32:T32">
    <cfRule type="cellIs" dxfId="10" priority="2" operator="equal">
      <formula>0</formula>
    </cfRule>
  </conditionalFormatting>
  <conditionalFormatting sqref="D34:E34 R34:T34">
    <cfRule type="cellIs" dxfId="9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Pakistan, Suba</vt:lpstr>
      <vt:lpstr>Divisions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Divisions!Print_Titles</vt:lpstr>
      <vt:lpstr>'Pakistan, Suba'!Print_Titles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 Attari</dc:creator>
  <cp:lastModifiedBy>Ali Attari</cp:lastModifiedBy>
  <cp:lastPrinted>2022-02-24T09:06:39Z</cp:lastPrinted>
  <dcterms:created xsi:type="dcterms:W3CDTF">2015-06-09T05:06:48Z</dcterms:created>
  <dcterms:modified xsi:type="dcterms:W3CDTF">2022-02-24T09:08:25Z</dcterms:modified>
</cp:coreProperties>
</file>