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Ijtimai Qurbani\"/>
    </mc:Choice>
  </mc:AlternateContent>
  <xr:revisionPtr revIDLastSave="0" documentId="13_ncr:1_{840415DE-F9F5-4956-9279-CE89EC85DAF2}" xr6:coauthVersionLast="47" xr6:coauthVersionMax="47" xr10:uidLastSave="{00000000-0000-0000-0000-000000000000}"/>
  <bookViews>
    <workbookView xWindow="-120" yWindow="-120" windowWidth="19440" windowHeight="15000" activeTab="2" xr2:uid="{00000000-000D-0000-FFFF-FFFF00000000}"/>
  </bookViews>
  <sheets>
    <sheet name="Sabiqa" sheetId="11" r:id="rId1"/>
    <sheet name="Mojuda" sheetId="10" r:id="rId2"/>
    <sheet name="Taqabul" sheetId="5" r:id="rId3"/>
  </sheets>
  <definedNames>
    <definedName name="AccessDatabase" hidden="1">"E:\Anwer TAJ AC\Copy of ATTARI 2005\statement 2006.mdb"</definedName>
    <definedName name="Button_1">"statement_2006_Excel_List"</definedName>
    <definedName name="_xlnm.Print_Area" localSheetId="2">Taqabul!$A$1:$AC$96</definedName>
    <definedName name="_xlnm.Print_Titles" localSheetId="1">Mojuda!$9:$11</definedName>
    <definedName name="_xlnm.Print_Titles" localSheetId="0">Sabiqa!$9:$11</definedName>
    <definedName name="_xlnm.Print_Titles" localSheetId="2">Taqabul!$9:$11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3" i="10" l="1"/>
  <c r="U14" i="10"/>
  <c r="U15" i="10"/>
  <c r="V25" i="5" s="1"/>
  <c r="U16" i="10"/>
  <c r="V29" i="5" s="1"/>
  <c r="U17" i="10"/>
  <c r="V33" i="5" s="1"/>
  <c r="U18" i="10"/>
  <c r="U19" i="10"/>
  <c r="U20" i="10"/>
  <c r="V45" i="5" s="1"/>
  <c r="U21" i="10"/>
  <c r="V49" i="5" s="1"/>
  <c r="U22" i="10"/>
  <c r="U23" i="10"/>
  <c r="V57" i="5" s="1"/>
  <c r="U24" i="10"/>
  <c r="V61" i="5" s="1"/>
  <c r="U25" i="10"/>
  <c r="V65" i="5" s="1"/>
  <c r="U26" i="10"/>
  <c r="U27" i="10"/>
  <c r="V73" i="5" s="1"/>
  <c r="U28" i="10"/>
  <c r="V77" i="5" s="1"/>
  <c r="U29" i="10"/>
  <c r="V81" i="5" s="1"/>
  <c r="U30" i="10"/>
  <c r="U31" i="10"/>
  <c r="V89" i="5" s="1"/>
  <c r="U12" i="10"/>
  <c r="V13" i="5" s="1"/>
  <c r="B6" i="10"/>
  <c r="B6" i="5" s="1"/>
  <c r="B3" i="10"/>
  <c r="B3" i="5" s="1"/>
  <c r="S6" i="10"/>
  <c r="S3" i="10"/>
  <c r="T3" i="5" s="1"/>
  <c r="H5" i="5"/>
  <c r="U14" i="5" s="1"/>
  <c r="U18" i="5" s="1"/>
  <c r="U22" i="5" s="1"/>
  <c r="U26" i="5" s="1"/>
  <c r="U30" i="5" s="1"/>
  <c r="U34" i="5" s="1"/>
  <c r="U38" i="5" s="1"/>
  <c r="U42" i="5" s="1"/>
  <c r="U46" i="5" s="1"/>
  <c r="U50" i="5" s="1"/>
  <c r="U54" i="5" s="1"/>
  <c r="U58" i="5" s="1"/>
  <c r="U62" i="5" s="1"/>
  <c r="U66" i="5" s="1"/>
  <c r="U70" i="5" s="1"/>
  <c r="U74" i="5" s="1"/>
  <c r="U78" i="5" s="1"/>
  <c r="U82" i="5" s="1"/>
  <c r="U86" i="5" s="1"/>
  <c r="U90" i="5" s="1"/>
  <c r="U94" i="5" s="1"/>
  <c r="M5" i="5"/>
  <c r="T6" i="5"/>
  <c r="T32" i="10"/>
  <c r="T34" i="10" s="1"/>
  <c r="S32" i="10"/>
  <c r="S34" i="10" s="1"/>
  <c r="Q32" i="10"/>
  <c r="O32" i="10"/>
  <c r="N32" i="10"/>
  <c r="M32" i="10"/>
  <c r="L32" i="10"/>
  <c r="K32" i="10"/>
  <c r="J32" i="10"/>
  <c r="I32" i="10"/>
  <c r="H32" i="10"/>
  <c r="G32" i="10"/>
  <c r="C32" i="10"/>
  <c r="B32" i="10"/>
  <c r="V85" i="5"/>
  <c r="V69" i="5"/>
  <c r="V53" i="5"/>
  <c r="V41" i="5"/>
  <c r="V37" i="5"/>
  <c r="V21" i="5"/>
  <c r="V17" i="5"/>
  <c r="U13" i="5"/>
  <c r="U17" i="5" s="1"/>
  <c r="U21" i="5" s="1"/>
  <c r="U25" i="5" s="1"/>
  <c r="U29" i="5" s="1"/>
  <c r="U33" i="5" s="1"/>
  <c r="U37" i="5" s="1"/>
  <c r="U41" i="5" s="1"/>
  <c r="U45" i="5" s="1"/>
  <c r="U49" i="5" s="1"/>
  <c r="U53" i="5" s="1"/>
  <c r="U57" i="5" s="1"/>
  <c r="U61" i="5" s="1"/>
  <c r="U65" i="5" s="1"/>
  <c r="U69" i="5" s="1"/>
  <c r="U73" i="5" s="1"/>
  <c r="U77" i="5" s="1"/>
  <c r="U81" i="5" s="1"/>
  <c r="U85" i="5" s="1"/>
  <c r="U89" i="5" s="1"/>
  <c r="U93" i="5" s="1"/>
  <c r="B13" i="5"/>
  <c r="C13" i="5"/>
  <c r="G13" i="5"/>
  <c r="H13" i="5"/>
  <c r="I13" i="5"/>
  <c r="J13" i="5"/>
  <c r="K13" i="5"/>
  <c r="L13" i="5"/>
  <c r="M13" i="5"/>
  <c r="N13" i="5"/>
  <c r="O13" i="5"/>
  <c r="Q13" i="5"/>
  <c r="S13" i="5"/>
  <c r="T13" i="5"/>
  <c r="B14" i="5"/>
  <c r="C14" i="5"/>
  <c r="G14" i="5"/>
  <c r="H14" i="5"/>
  <c r="I14" i="5"/>
  <c r="J14" i="5"/>
  <c r="K14" i="5"/>
  <c r="L14" i="5"/>
  <c r="M14" i="5"/>
  <c r="N14" i="5"/>
  <c r="O14" i="5"/>
  <c r="Q14" i="5"/>
  <c r="S14" i="5"/>
  <c r="T14" i="5"/>
  <c r="B17" i="5"/>
  <c r="C17" i="5"/>
  <c r="G17" i="5"/>
  <c r="H17" i="5"/>
  <c r="I17" i="5"/>
  <c r="J17" i="5"/>
  <c r="K17" i="5"/>
  <c r="L17" i="5"/>
  <c r="M17" i="5"/>
  <c r="N17" i="5"/>
  <c r="O17" i="5"/>
  <c r="Q17" i="5"/>
  <c r="S17" i="5"/>
  <c r="T17" i="5"/>
  <c r="B18" i="5"/>
  <c r="C18" i="5"/>
  <c r="G18" i="5"/>
  <c r="H18" i="5"/>
  <c r="I18" i="5"/>
  <c r="J18" i="5"/>
  <c r="K18" i="5"/>
  <c r="L18" i="5"/>
  <c r="M18" i="5"/>
  <c r="N18" i="5"/>
  <c r="O18" i="5"/>
  <c r="Q18" i="5"/>
  <c r="S18" i="5"/>
  <c r="T18" i="5"/>
  <c r="B21" i="5"/>
  <c r="C21" i="5"/>
  <c r="G21" i="5"/>
  <c r="H21" i="5"/>
  <c r="I21" i="5"/>
  <c r="J21" i="5"/>
  <c r="K21" i="5"/>
  <c r="L21" i="5"/>
  <c r="M21" i="5"/>
  <c r="N21" i="5"/>
  <c r="O21" i="5"/>
  <c r="Q21" i="5"/>
  <c r="S21" i="5"/>
  <c r="T21" i="5"/>
  <c r="B22" i="5"/>
  <c r="C22" i="5"/>
  <c r="G22" i="5"/>
  <c r="H22" i="5"/>
  <c r="I22" i="5"/>
  <c r="J22" i="5"/>
  <c r="K22" i="5"/>
  <c r="L22" i="5"/>
  <c r="M22" i="5"/>
  <c r="N22" i="5"/>
  <c r="O22" i="5"/>
  <c r="Q22" i="5"/>
  <c r="S22" i="5"/>
  <c r="T22" i="5"/>
  <c r="B25" i="5"/>
  <c r="C25" i="5"/>
  <c r="G25" i="5"/>
  <c r="H25" i="5"/>
  <c r="I25" i="5"/>
  <c r="J25" i="5"/>
  <c r="K25" i="5"/>
  <c r="L25" i="5"/>
  <c r="M25" i="5"/>
  <c r="N25" i="5"/>
  <c r="O25" i="5"/>
  <c r="Q25" i="5"/>
  <c r="S25" i="5"/>
  <c r="T25" i="5"/>
  <c r="B26" i="5"/>
  <c r="C26" i="5"/>
  <c r="G26" i="5"/>
  <c r="H26" i="5"/>
  <c r="I26" i="5"/>
  <c r="J26" i="5"/>
  <c r="K26" i="5"/>
  <c r="L26" i="5"/>
  <c r="M26" i="5"/>
  <c r="N26" i="5"/>
  <c r="O26" i="5"/>
  <c r="Q26" i="5"/>
  <c r="S26" i="5"/>
  <c r="T26" i="5"/>
  <c r="B29" i="5"/>
  <c r="C29" i="5"/>
  <c r="G29" i="5"/>
  <c r="H29" i="5"/>
  <c r="I29" i="5"/>
  <c r="J29" i="5"/>
  <c r="K29" i="5"/>
  <c r="L29" i="5"/>
  <c r="M29" i="5"/>
  <c r="N29" i="5"/>
  <c r="O29" i="5"/>
  <c r="Q29" i="5"/>
  <c r="S29" i="5"/>
  <c r="T29" i="5"/>
  <c r="B30" i="5"/>
  <c r="C30" i="5"/>
  <c r="G30" i="5"/>
  <c r="H30" i="5"/>
  <c r="I30" i="5"/>
  <c r="J30" i="5"/>
  <c r="K30" i="5"/>
  <c r="L30" i="5"/>
  <c r="M30" i="5"/>
  <c r="N30" i="5"/>
  <c r="O30" i="5"/>
  <c r="Q30" i="5"/>
  <c r="S30" i="5"/>
  <c r="T30" i="5"/>
  <c r="B33" i="5"/>
  <c r="C33" i="5"/>
  <c r="G33" i="5"/>
  <c r="H33" i="5"/>
  <c r="H35" i="5" s="1"/>
  <c r="I33" i="5"/>
  <c r="J33" i="5"/>
  <c r="K33" i="5"/>
  <c r="L33" i="5"/>
  <c r="M33" i="5"/>
  <c r="N33" i="5"/>
  <c r="O33" i="5"/>
  <c r="Q33" i="5"/>
  <c r="S33" i="5"/>
  <c r="T33" i="5"/>
  <c r="B34" i="5"/>
  <c r="C34" i="5"/>
  <c r="G34" i="5"/>
  <c r="H34" i="5"/>
  <c r="I34" i="5"/>
  <c r="J34" i="5"/>
  <c r="K34" i="5"/>
  <c r="L34" i="5"/>
  <c r="M34" i="5"/>
  <c r="N34" i="5"/>
  <c r="O34" i="5"/>
  <c r="Q34" i="5"/>
  <c r="S34" i="5"/>
  <c r="T34" i="5"/>
  <c r="B37" i="5"/>
  <c r="C37" i="5"/>
  <c r="G37" i="5"/>
  <c r="H37" i="5"/>
  <c r="I37" i="5"/>
  <c r="J37" i="5"/>
  <c r="K37" i="5"/>
  <c r="L37" i="5"/>
  <c r="M37" i="5"/>
  <c r="N37" i="5"/>
  <c r="O37" i="5"/>
  <c r="Q37" i="5"/>
  <c r="S37" i="5"/>
  <c r="T37" i="5"/>
  <c r="B38" i="5"/>
  <c r="C38" i="5"/>
  <c r="G38" i="5"/>
  <c r="H38" i="5"/>
  <c r="I38" i="5"/>
  <c r="J38" i="5"/>
  <c r="K38" i="5"/>
  <c r="L38" i="5"/>
  <c r="M38" i="5"/>
  <c r="N38" i="5"/>
  <c r="O38" i="5"/>
  <c r="Q38" i="5"/>
  <c r="S38" i="5"/>
  <c r="T38" i="5"/>
  <c r="B41" i="5"/>
  <c r="C41" i="5"/>
  <c r="G41" i="5"/>
  <c r="H41" i="5"/>
  <c r="I41" i="5"/>
  <c r="J41" i="5"/>
  <c r="K41" i="5"/>
  <c r="L41" i="5"/>
  <c r="M41" i="5"/>
  <c r="N41" i="5"/>
  <c r="O41" i="5"/>
  <c r="Q41" i="5"/>
  <c r="S41" i="5"/>
  <c r="T41" i="5"/>
  <c r="B42" i="5"/>
  <c r="C42" i="5"/>
  <c r="G42" i="5"/>
  <c r="H42" i="5"/>
  <c r="I42" i="5"/>
  <c r="J42" i="5"/>
  <c r="K42" i="5"/>
  <c r="L42" i="5"/>
  <c r="M42" i="5"/>
  <c r="N42" i="5"/>
  <c r="O42" i="5"/>
  <c r="Q42" i="5"/>
  <c r="S42" i="5"/>
  <c r="T42" i="5"/>
  <c r="B45" i="5"/>
  <c r="C45" i="5"/>
  <c r="G45" i="5"/>
  <c r="H45" i="5"/>
  <c r="I45" i="5"/>
  <c r="J45" i="5"/>
  <c r="K45" i="5"/>
  <c r="L45" i="5"/>
  <c r="M45" i="5"/>
  <c r="N45" i="5"/>
  <c r="O45" i="5"/>
  <c r="Q45" i="5"/>
  <c r="S45" i="5"/>
  <c r="T45" i="5"/>
  <c r="B46" i="5"/>
  <c r="C46" i="5"/>
  <c r="G46" i="5"/>
  <c r="H46" i="5"/>
  <c r="I46" i="5"/>
  <c r="J46" i="5"/>
  <c r="K46" i="5"/>
  <c r="L46" i="5"/>
  <c r="M46" i="5"/>
  <c r="N46" i="5"/>
  <c r="O46" i="5"/>
  <c r="Q46" i="5"/>
  <c r="S46" i="5"/>
  <c r="T46" i="5"/>
  <c r="B49" i="5"/>
  <c r="C49" i="5"/>
  <c r="G49" i="5"/>
  <c r="H49" i="5"/>
  <c r="I49" i="5"/>
  <c r="J49" i="5"/>
  <c r="K49" i="5"/>
  <c r="L49" i="5"/>
  <c r="M49" i="5"/>
  <c r="N49" i="5"/>
  <c r="O49" i="5"/>
  <c r="Q49" i="5"/>
  <c r="S49" i="5"/>
  <c r="T49" i="5"/>
  <c r="B50" i="5"/>
  <c r="C50" i="5"/>
  <c r="G50" i="5"/>
  <c r="H50" i="5"/>
  <c r="I50" i="5"/>
  <c r="J50" i="5"/>
  <c r="K50" i="5"/>
  <c r="L50" i="5"/>
  <c r="M50" i="5"/>
  <c r="N50" i="5"/>
  <c r="O50" i="5"/>
  <c r="Q50" i="5"/>
  <c r="S50" i="5"/>
  <c r="T50" i="5"/>
  <c r="B53" i="5"/>
  <c r="C53" i="5"/>
  <c r="G53" i="5"/>
  <c r="H53" i="5"/>
  <c r="I53" i="5"/>
  <c r="J53" i="5"/>
  <c r="K53" i="5"/>
  <c r="L53" i="5"/>
  <c r="M53" i="5"/>
  <c r="N53" i="5"/>
  <c r="O53" i="5"/>
  <c r="Q53" i="5"/>
  <c r="S53" i="5"/>
  <c r="T53" i="5"/>
  <c r="B54" i="5"/>
  <c r="C54" i="5"/>
  <c r="G54" i="5"/>
  <c r="H54" i="5"/>
  <c r="I54" i="5"/>
  <c r="J54" i="5"/>
  <c r="K54" i="5"/>
  <c r="L54" i="5"/>
  <c r="M54" i="5"/>
  <c r="N54" i="5"/>
  <c r="O54" i="5"/>
  <c r="Q54" i="5"/>
  <c r="S54" i="5"/>
  <c r="T54" i="5"/>
  <c r="B57" i="5"/>
  <c r="C57" i="5"/>
  <c r="G57" i="5"/>
  <c r="H57" i="5"/>
  <c r="I57" i="5"/>
  <c r="J57" i="5"/>
  <c r="K57" i="5"/>
  <c r="L57" i="5"/>
  <c r="M57" i="5"/>
  <c r="N57" i="5"/>
  <c r="O57" i="5"/>
  <c r="Q57" i="5"/>
  <c r="S57" i="5"/>
  <c r="T57" i="5"/>
  <c r="B58" i="5"/>
  <c r="C58" i="5"/>
  <c r="G58" i="5"/>
  <c r="H58" i="5"/>
  <c r="I58" i="5"/>
  <c r="J58" i="5"/>
  <c r="K58" i="5"/>
  <c r="L58" i="5"/>
  <c r="M58" i="5"/>
  <c r="N58" i="5"/>
  <c r="O58" i="5"/>
  <c r="Q58" i="5"/>
  <c r="S58" i="5"/>
  <c r="T58" i="5"/>
  <c r="B61" i="5"/>
  <c r="C61" i="5"/>
  <c r="G61" i="5"/>
  <c r="H61" i="5"/>
  <c r="I61" i="5"/>
  <c r="J61" i="5"/>
  <c r="K61" i="5"/>
  <c r="L61" i="5"/>
  <c r="M61" i="5"/>
  <c r="N61" i="5"/>
  <c r="O61" i="5"/>
  <c r="Q61" i="5"/>
  <c r="S61" i="5"/>
  <c r="T61" i="5"/>
  <c r="B62" i="5"/>
  <c r="C62" i="5"/>
  <c r="G62" i="5"/>
  <c r="H62" i="5"/>
  <c r="I62" i="5"/>
  <c r="J62" i="5"/>
  <c r="K62" i="5"/>
  <c r="L62" i="5"/>
  <c r="M62" i="5"/>
  <c r="N62" i="5"/>
  <c r="O62" i="5"/>
  <c r="Q62" i="5"/>
  <c r="S62" i="5"/>
  <c r="T62" i="5"/>
  <c r="B65" i="5"/>
  <c r="C65" i="5"/>
  <c r="G65" i="5"/>
  <c r="H65" i="5"/>
  <c r="I65" i="5"/>
  <c r="J65" i="5"/>
  <c r="K65" i="5"/>
  <c r="L65" i="5"/>
  <c r="M65" i="5"/>
  <c r="N65" i="5"/>
  <c r="O65" i="5"/>
  <c r="Q65" i="5"/>
  <c r="S65" i="5"/>
  <c r="T65" i="5"/>
  <c r="B66" i="5"/>
  <c r="C66" i="5"/>
  <c r="G66" i="5"/>
  <c r="H66" i="5"/>
  <c r="I66" i="5"/>
  <c r="J66" i="5"/>
  <c r="K66" i="5"/>
  <c r="L66" i="5"/>
  <c r="M66" i="5"/>
  <c r="N66" i="5"/>
  <c r="O66" i="5"/>
  <c r="Q66" i="5"/>
  <c r="S66" i="5"/>
  <c r="T66" i="5"/>
  <c r="B69" i="5"/>
  <c r="C69" i="5"/>
  <c r="G69" i="5"/>
  <c r="H69" i="5"/>
  <c r="I69" i="5"/>
  <c r="J69" i="5"/>
  <c r="K69" i="5"/>
  <c r="L69" i="5"/>
  <c r="M69" i="5"/>
  <c r="N69" i="5"/>
  <c r="O69" i="5"/>
  <c r="Q69" i="5"/>
  <c r="S69" i="5"/>
  <c r="T69" i="5"/>
  <c r="B70" i="5"/>
  <c r="C70" i="5"/>
  <c r="G70" i="5"/>
  <c r="H70" i="5"/>
  <c r="I70" i="5"/>
  <c r="J70" i="5"/>
  <c r="K70" i="5"/>
  <c r="L70" i="5"/>
  <c r="M70" i="5"/>
  <c r="N70" i="5"/>
  <c r="O70" i="5"/>
  <c r="Q70" i="5"/>
  <c r="S70" i="5"/>
  <c r="T70" i="5"/>
  <c r="B73" i="5"/>
  <c r="C73" i="5"/>
  <c r="G73" i="5"/>
  <c r="H73" i="5"/>
  <c r="I73" i="5"/>
  <c r="J73" i="5"/>
  <c r="K73" i="5"/>
  <c r="L73" i="5"/>
  <c r="M73" i="5"/>
  <c r="N73" i="5"/>
  <c r="O73" i="5"/>
  <c r="Q73" i="5"/>
  <c r="S73" i="5"/>
  <c r="T73" i="5"/>
  <c r="B74" i="5"/>
  <c r="C74" i="5"/>
  <c r="G74" i="5"/>
  <c r="H74" i="5"/>
  <c r="I74" i="5"/>
  <c r="J74" i="5"/>
  <c r="K74" i="5"/>
  <c r="L74" i="5"/>
  <c r="M74" i="5"/>
  <c r="N74" i="5"/>
  <c r="O74" i="5"/>
  <c r="Q74" i="5"/>
  <c r="S74" i="5"/>
  <c r="T74" i="5"/>
  <c r="B77" i="5"/>
  <c r="C77" i="5"/>
  <c r="G77" i="5"/>
  <c r="H77" i="5"/>
  <c r="I77" i="5"/>
  <c r="J77" i="5"/>
  <c r="K77" i="5"/>
  <c r="L77" i="5"/>
  <c r="M77" i="5"/>
  <c r="N77" i="5"/>
  <c r="O77" i="5"/>
  <c r="Q77" i="5"/>
  <c r="S77" i="5"/>
  <c r="T77" i="5"/>
  <c r="B78" i="5"/>
  <c r="C78" i="5"/>
  <c r="G78" i="5"/>
  <c r="H78" i="5"/>
  <c r="I78" i="5"/>
  <c r="J78" i="5"/>
  <c r="K78" i="5"/>
  <c r="L78" i="5"/>
  <c r="M78" i="5"/>
  <c r="N78" i="5"/>
  <c r="O78" i="5"/>
  <c r="Q78" i="5"/>
  <c r="S78" i="5"/>
  <c r="T78" i="5"/>
  <c r="B81" i="5"/>
  <c r="C81" i="5"/>
  <c r="G81" i="5"/>
  <c r="H81" i="5"/>
  <c r="I81" i="5"/>
  <c r="J81" i="5"/>
  <c r="K81" i="5"/>
  <c r="L81" i="5"/>
  <c r="M81" i="5"/>
  <c r="N81" i="5"/>
  <c r="O81" i="5"/>
  <c r="Q81" i="5"/>
  <c r="S81" i="5"/>
  <c r="T81" i="5"/>
  <c r="B82" i="5"/>
  <c r="C82" i="5"/>
  <c r="G82" i="5"/>
  <c r="H82" i="5"/>
  <c r="I82" i="5"/>
  <c r="J82" i="5"/>
  <c r="K82" i="5"/>
  <c r="L82" i="5"/>
  <c r="M82" i="5"/>
  <c r="N82" i="5"/>
  <c r="O82" i="5"/>
  <c r="Q82" i="5"/>
  <c r="S82" i="5"/>
  <c r="T82" i="5"/>
  <c r="B85" i="5"/>
  <c r="C85" i="5"/>
  <c r="G85" i="5"/>
  <c r="H85" i="5"/>
  <c r="I85" i="5"/>
  <c r="J85" i="5"/>
  <c r="K85" i="5"/>
  <c r="L85" i="5"/>
  <c r="M85" i="5"/>
  <c r="N85" i="5"/>
  <c r="O85" i="5"/>
  <c r="Q85" i="5"/>
  <c r="S85" i="5"/>
  <c r="T85" i="5"/>
  <c r="B86" i="5"/>
  <c r="C86" i="5"/>
  <c r="G86" i="5"/>
  <c r="H86" i="5"/>
  <c r="I86" i="5"/>
  <c r="J86" i="5"/>
  <c r="K86" i="5"/>
  <c r="L86" i="5"/>
  <c r="M86" i="5"/>
  <c r="N86" i="5"/>
  <c r="O86" i="5"/>
  <c r="Q86" i="5"/>
  <c r="S86" i="5"/>
  <c r="T86" i="5"/>
  <c r="B89" i="5"/>
  <c r="C89" i="5"/>
  <c r="G89" i="5"/>
  <c r="H89" i="5"/>
  <c r="I89" i="5"/>
  <c r="J89" i="5"/>
  <c r="K89" i="5"/>
  <c r="L89" i="5"/>
  <c r="M89" i="5"/>
  <c r="N89" i="5"/>
  <c r="O89" i="5"/>
  <c r="Q89" i="5"/>
  <c r="S89" i="5"/>
  <c r="T89" i="5"/>
  <c r="B90" i="5"/>
  <c r="C90" i="5"/>
  <c r="G90" i="5"/>
  <c r="H90" i="5"/>
  <c r="I90" i="5"/>
  <c r="J90" i="5"/>
  <c r="K90" i="5"/>
  <c r="L90" i="5"/>
  <c r="M90" i="5"/>
  <c r="N90" i="5"/>
  <c r="O90" i="5"/>
  <c r="Q90" i="5"/>
  <c r="S90" i="5"/>
  <c r="T90" i="5"/>
  <c r="S23" i="5" l="1"/>
  <c r="M23" i="5"/>
  <c r="I23" i="5"/>
  <c r="Q23" i="5"/>
  <c r="O19" i="5"/>
  <c r="G19" i="5"/>
  <c r="N19" i="5"/>
  <c r="J19" i="5"/>
  <c r="C15" i="5"/>
  <c r="G27" i="5"/>
  <c r="H23" i="5"/>
  <c r="T35" i="5"/>
  <c r="N35" i="5"/>
  <c r="J35" i="5"/>
  <c r="G23" i="5"/>
  <c r="H19" i="5"/>
  <c r="I75" i="5"/>
  <c r="S51" i="5"/>
  <c r="B51" i="5"/>
  <c r="G15" i="5"/>
  <c r="C43" i="5"/>
  <c r="Q19" i="5"/>
  <c r="S27" i="5"/>
  <c r="M27" i="5"/>
  <c r="I27" i="5"/>
  <c r="K19" i="5"/>
  <c r="L31" i="5"/>
  <c r="O27" i="5"/>
  <c r="K27" i="5"/>
  <c r="L23" i="5"/>
  <c r="S19" i="5"/>
  <c r="M19" i="5"/>
  <c r="I19" i="5"/>
  <c r="B19" i="5"/>
  <c r="O23" i="5"/>
  <c r="K23" i="5"/>
  <c r="L19" i="5"/>
  <c r="O15" i="5"/>
  <c r="K15" i="5"/>
  <c r="T23" i="5"/>
  <c r="N23" i="5"/>
  <c r="J23" i="5"/>
  <c r="C23" i="5"/>
  <c r="I91" i="5"/>
  <c r="T19" i="5"/>
  <c r="S15" i="5"/>
  <c r="M15" i="5"/>
  <c r="I15" i="5"/>
  <c r="B15" i="5"/>
  <c r="O39" i="5"/>
  <c r="K39" i="5"/>
  <c r="M31" i="5"/>
  <c r="I31" i="5"/>
  <c r="S79" i="5"/>
  <c r="B79" i="5"/>
  <c r="B71" i="5"/>
  <c r="G67" i="5"/>
  <c r="S39" i="5"/>
  <c r="M39" i="5"/>
  <c r="I39" i="5"/>
  <c r="B39" i="5"/>
  <c r="B23" i="5"/>
  <c r="L35" i="5"/>
  <c r="O31" i="5"/>
  <c r="K31" i="5"/>
  <c r="G31" i="5"/>
  <c r="J47" i="5"/>
  <c r="Q43" i="5"/>
  <c r="G39" i="5"/>
  <c r="Q15" i="5"/>
  <c r="T93" i="5"/>
  <c r="S94" i="5"/>
  <c r="T71" i="5"/>
  <c r="N71" i="5"/>
  <c r="C19" i="5"/>
  <c r="T63" i="5"/>
  <c r="N63" i="5"/>
  <c r="L63" i="5"/>
  <c r="J63" i="5"/>
  <c r="H63" i="5"/>
  <c r="C63" i="5"/>
  <c r="T59" i="5"/>
  <c r="T55" i="5"/>
  <c r="N55" i="5"/>
  <c r="J55" i="5"/>
  <c r="T39" i="5"/>
  <c r="Q39" i="5"/>
  <c r="N39" i="5"/>
  <c r="L39" i="5"/>
  <c r="J39" i="5"/>
  <c r="H39" i="5"/>
  <c r="C39" i="5"/>
  <c r="S71" i="5"/>
  <c r="T51" i="5"/>
  <c r="N51" i="5"/>
  <c r="J51" i="5"/>
  <c r="S47" i="5"/>
  <c r="M43" i="5"/>
  <c r="T27" i="5"/>
  <c r="Q27" i="5"/>
  <c r="N27" i="5"/>
  <c r="L27" i="5"/>
  <c r="J27" i="5"/>
  <c r="H27" i="5"/>
  <c r="C27" i="5"/>
  <c r="Q31" i="5"/>
  <c r="N31" i="5"/>
  <c r="J31" i="5"/>
  <c r="H31" i="5"/>
  <c r="T15" i="5"/>
  <c r="N15" i="5"/>
  <c r="L15" i="5"/>
  <c r="J15" i="5"/>
  <c r="H15" i="5"/>
  <c r="N87" i="5"/>
  <c r="L87" i="5"/>
  <c r="J87" i="5"/>
  <c r="H87" i="5"/>
  <c r="T83" i="5"/>
  <c r="H83" i="5"/>
  <c r="T79" i="5"/>
  <c r="N79" i="5"/>
  <c r="L79" i="5"/>
  <c r="J79" i="5"/>
  <c r="H79" i="5"/>
  <c r="K67" i="5"/>
  <c r="H93" i="5"/>
  <c r="S87" i="5"/>
  <c r="T31" i="5"/>
  <c r="C31" i="5"/>
  <c r="M91" i="5"/>
  <c r="B91" i="5"/>
  <c r="T47" i="5"/>
  <c r="N47" i="5"/>
  <c r="L47" i="5"/>
  <c r="H47" i="5"/>
  <c r="T43" i="5"/>
  <c r="N43" i="5"/>
  <c r="L43" i="5"/>
  <c r="J43" i="5"/>
  <c r="H43" i="5"/>
  <c r="T67" i="5"/>
  <c r="N67" i="5"/>
  <c r="L67" i="5"/>
  <c r="J67" i="5"/>
  <c r="H67" i="5"/>
  <c r="L93" i="5"/>
  <c r="L55" i="5"/>
  <c r="H55" i="5"/>
  <c r="T87" i="5"/>
  <c r="Q83" i="5"/>
  <c r="N83" i="5"/>
  <c r="L83" i="5"/>
  <c r="J83" i="5"/>
  <c r="C83" i="5"/>
  <c r="T75" i="5"/>
  <c r="Q75" i="5"/>
  <c r="N75" i="5"/>
  <c r="L75" i="5"/>
  <c r="J75" i="5"/>
  <c r="H75" i="5"/>
  <c r="O67" i="5"/>
  <c r="S63" i="5"/>
  <c r="B63" i="5"/>
  <c r="S55" i="5"/>
  <c r="S75" i="5"/>
  <c r="O75" i="5"/>
  <c r="M75" i="5"/>
  <c r="K75" i="5"/>
  <c r="G75" i="5"/>
  <c r="M67" i="5"/>
  <c r="I67" i="5"/>
  <c r="H59" i="5"/>
  <c r="Q91" i="5"/>
  <c r="C91" i="5"/>
  <c r="N93" i="5"/>
  <c r="J93" i="5"/>
  <c r="T91" i="5"/>
  <c r="N91" i="5"/>
  <c r="L91" i="5"/>
  <c r="J91" i="5"/>
  <c r="H91" i="5"/>
  <c r="O87" i="5"/>
  <c r="M87" i="5"/>
  <c r="K87" i="5"/>
  <c r="I87" i="5"/>
  <c r="G87" i="5"/>
  <c r="B87" i="5"/>
  <c r="Q79" i="5"/>
  <c r="C79" i="5"/>
  <c r="L71" i="5"/>
  <c r="J71" i="5"/>
  <c r="S67" i="5"/>
  <c r="B67" i="5"/>
  <c r="N59" i="5"/>
  <c r="L59" i="5"/>
  <c r="J59" i="5"/>
  <c r="B55" i="5"/>
  <c r="L51" i="5"/>
  <c r="H51" i="5"/>
  <c r="B47" i="5"/>
  <c r="S35" i="5"/>
  <c r="B35" i="5"/>
  <c r="S31" i="5"/>
  <c r="B31" i="5"/>
  <c r="Q67" i="5"/>
  <c r="C67" i="5"/>
  <c r="O71" i="5"/>
  <c r="M71" i="5"/>
  <c r="K71" i="5"/>
  <c r="I71" i="5"/>
  <c r="G71" i="5"/>
  <c r="Q63" i="5"/>
  <c r="O55" i="5"/>
  <c r="M55" i="5"/>
  <c r="K55" i="5"/>
  <c r="I55" i="5"/>
  <c r="G55" i="5"/>
  <c r="O51" i="5"/>
  <c r="M51" i="5"/>
  <c r="K51" i="5"/>
  <c r="I51" i="5"/>
  <c r="G51" i="5"/>
  <c r="O47" i="5"/>
  <c r="M47" i="5"/>
  <c r="K47" i="5"/>
  <c r="I47" i="5"/>
  <c r="G47" i="5"/>
  <c r="S43" i="5"/>
  <c r="O43" i="5"/>
  <c r="K43" i="5"/>
  <c r="I43" i="5"/>
  <c r="G43" i="5"/>
  <c r="Q35" i="5"/>
  <c r="C35" i="5"/>
  <c r="H94" i="5"/>
  <c r="L94" i="5"/>
  <c r="S91" i="5"/>
  <c r="O91" i="5"/>
  <c r="K91" i="5"/>
  <c r="G91" i="5"/>
  <c r="Q87" i="5"/>
  <c r="C87" i="5"/>
  <c r="O79" i="5"/>
  <c r="M79" i="5"/>
  <c r="K79" i="5"/>
  <c r="I79" i="5"/>
  <c r="G79" i="5"/>
  <c r="C75" i="5"/>
  <c r="H71" i="5"/>
  <c r="Q71" i="5"/>
  <c r="C71" i="5"/>
  <c r="O63" i="5"/>
  <c r="M63" i="5"/>
  <c r="K63" i="5"/>
  <c r="I63" i="5"/>
  <c r="G63" i="5"/>
  <c r="O35" i="5"/>
  <c r="M35" i="5"/>
  <c r="K35" i="5"/>
  <c r="I35" i="5"/>
  <c r="G35" i="5"/>
  <c r="S83" i="5"/>
  <c r="O83" i="5"/>
  <c r="M83" i="5"/>
  <c r="K83" i="5"/>
  <c r="I83" i="5"/>
  <c r="G83" i="5"/>
  <c r="Q59" i="5"/>
  <c r="C59" i="5"/>
  <c r="Q55" i="5"/>
  <c r="C55" i="5"/>
  <c r="Q51" i="5"/>
  <c r="C51" i="5"/>
  <c r="Q47" i="5"/>
  <c r="C47" i="5"/>
  <c r="S59" i="5"/>
  <c r="O59" i="5"/>
  <c r="M59" i="5"/>
  <c r="K59" i="5"/>
  <c r="I59" i="5"/>
  <c r="G59" i="5"/>
  <c r="S93" i="5"/>
  <c r="Q93" i="5"/>
  <c r="O93" i="5"/>
  <c r="M93" i="5"/>
  <c r="K93" i="5"/>
  <c r="I93" i="5"/>
  <c r="G93" i="5"/>
  <c r="C93" i="5"/>
  <c r="T94" i="5"/>
  <c r="N94" i="5"/>
  <c r="J94" i="5"/>
  <c r="Q94" i="5"/>
  <c r="O94" i="5"/>
  <c r="M94" i="5"/>
  <c r="K94" i="5"/>
  <c r="I94" i="5"/>
  <c r="G94" i="5"/>
  <c r="C94" i="5"/>
  <c r="B83" i="5"/>
  <c r="B59" i="5"/>
  <c r="B27" i="5"/>
  <c r="B43" i="5"/>
  <c r="B93" i="5"/>
  <c r="B75" i="5"/>
  <c r="B94" i="5"/>
  <c r="S95" i="5" l="1"/>
  <c r="T95" i="5"/>
  <c r="T32" i="11"/>
  <c r="T34" i="11" s="1"/>
  <c r="S32" i="11"/>
  <c r="S34" i="11" s="1"/>
  <c r="Q32" i="11"/>
  <c r="O32" i="11"/>
  <c r="N32" i="11"/>
  <c r="M32" i="11"/>
  <c r="L32" i="11"/>
  <c r="K32" i="11"/>
  <c r="J32" i="11"/>
  <c r="I32" i="11"/>
  <c r="H32" i="11"/>
  <c r="G32" i="11"/>
  <c r="C32" i="11"/>
  <c r="B32" i="11"/>
  <c r="R31" i="11"/>
  <c r="R89" i="5" s="1"/>
  <c r="F31" i="11"/>
  <c r="F89" i="5" s="1"/>
  <c r="R30" i="11"/>
  <c r="R85" i="5" s="1"/>
  <c r="F30" i="11"/>
  <c r="F85" i="5" s="1"/>
  <c r="R29" i="11"/>
  <c r="R81" i="5" s="1"/>
  <c r="F29" i="11"/>
  <c r="F81" i="5" s="1"/>
  <c r="R28" i="11"/>
  <c r="R77" i="5" s="1"/>
  <c r="F28" i="11"/>
  <c r="F77" i="5" s="1"/>
  <c r="R27" i="11"/>
  <c r="R73" i="5" s="1"/>
  <c r="F27" i="11"/>
  <c r="F73" i="5" s="1"/>
  <c r="R26" i="11"/>
  <c r="R69" i="5" s="1"/>
  <c r="F26" i="11"/>
  <c r="F69" i="5" s="1"/>
  <c r="R25" i="11"/>
  <c r="R65" i="5" s="1"/>
  <c r="F25" i="11"/>
  <c r="F65" i="5" s="1"/>
  <c r="R24" i="11"/>
  <c r="R61" i="5" s="1"/>
  <c r="F24" i="11"/>
  <c r="F61" i="5" s="1"/>
  <c r="R23" i="11"/>
  <c r="R57" i="5" s="1"/>
  <c r="F23" i="11"/>
  <c r="F57" i="5" s="1"/>
  <c r="R22" i="11"/>
  <c r="R53" i="5" s="1"/>
  <c r="F22" i="11"/>
  <c r="F53" i="5" s="1"/>
  <c r="R21" i="11"/>
  <c r="R49" i="5" s="1"/>
  <c r="F21" i="11"/>
  <c r="F49" i="5" s="1"/>
  <c r="R20" i="11"/>
  <c r="R45" i="5" s="1"/>
  <c r="F20" i="11"/>
  <c r="F45" i="5" s="1"/>
  <c r="R19" i="11"/>
  <c r="R41" i="5" s="1"/>
  <c r="F19" i="11"/>
  <c r="F41" i="5" s="1"/>
  <c r="R18" i="11"/>
  <c r="R37" i="5" s="1"/>
  <c r="F18" i="11"/>
  <c r="F37" i="5" s="1"/>
  <c r="R17" i="11"/>
  <c r="R33" i="5" s="1"/>
  <c r="F17" i="11"/>
  <c r="F33" i="5" s="1"/>
  <c r="R16" i="11"/>
  <c r="R29" i="5" s="1"/>
  <c r="F16" i="11"/>
  <c r="F29" i="5" s="1"/>
  <c r="R15" i="11"/>
  <c r="R25" i="5" s="1"/>
  <c r="F15" i="11"/>
  <c r="F25" i="5" s="1"/>
  <c r="R14" i="11"/>
  <c r="R21" i="5" s="1"/>
  <c r="F14" i="11"/>
  <c r="F21" i="5" s="1"/>
  <c r="V13" i="1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R13" i="11"/>
  <c r="R17" i="5" s="1"/>
  <c r="F13" i="11"/>
  <c r="F17" i="5" s="1"/>
  <c r="R12" i="11"/>
  <c r="R13" i="5" s="1"/>
  <c r="F12" i="11"/>
  <c r="F13" i="5" s="1"/>
  <c r="R31" i="10"/>
  <c r="R90" i="5" s="1"/>
  <c r="F31" i="10"/>
  <c r="F90" i="5" s="1"/>
  <c r="R30" i="10"/>
  <c r="R86" i="5" s="1"/>
  <c r="F30" i="10"/>
  <c r="F86" i="5" s="1"/>
  <c r="R29" i="10"/>
  <c r="R82" i="5" s="1"/>
  <c r="F29" i="10"/>
  <c r="F82" i="5" s="1"/>
  <c r="R28" i="10"/>
  <c r="R78" i="5" s="1"/>
  <c r="F28" i="10"/>
  <c r="F78" i="5" s="1"/>
  <c r="R27" i="10"/>
  <c r="R74" i="5" s="1"/>
  <c r="R75" i="5" s="1"/>
  <c r="F27" i="10"/>
  <c r="F74" i="5" s="1"/>
  <c r="R26" i="10"/>
  <c r="R70" i="5" s="1"/>
  <c r="F26" i="10"/>
  <c r="F70" i="5" s="1"/>
  <c r="R25" i="10"/>
  <c r="R66" i="5" s="1"/>
  <c r="F25" i="10"/>
  <c r="F66" i="5" s="1"/>
  <c r="R24" i="10"/>
  <c r="R62" i="5" s="1"/>
  <c r="F24" i="10"/>
  <c r="F62" i="5" s="1"/>
  <c r="R23" i="10"/>
  <c r="R58" i="5" s="1"/>
  <c r="R59" i="5" s="1"/>
  <c r="F23" i="10"/>
  <c r="F58" i="5" s="1"/>
  <c r="R22" i="10"/>
  <c r="R54" i="5" s="1"/>
  <c r="F22" i="10"/>
  <c r="F54" i="5" s="1"/>
  <c r="R21" i="10"/>
  <c r="R50" i="5" s="1"/>
  <c r="F21" i="10"/>
  <c r="F50" i="5" s="1"/>
  <c r="R20" i="10"/>
  <c r="R46" i="5" s="1"/>
  <c r="F20" i="10"/>
  <c r="F46" i="5" s="1"/>
  <c r="R19" i="10"/>
  <c r="R42" i="5" s="1"/>
  <c r="F19" i="10"/>
  <c r="F42" i="5" s="1"/>
  <c r="R18" i="10"/>
  <c r="R38" i="5" s="1"/>
  <c r="F18" i="10"/>
  <c r="F38" i="5" s="1"/>
  <c r="R17" i="10"/>
  <c r="P17" i="10" s="1"/>
  <c r="F17" i="10"/>
  <c r="R16" i="10"/>
  <c r="R30" i="5" s="1"/>
  <c r="F16" i="10"/>
  <c r="F30" i="5" s="1"/>
  <c r="R15" i="10"/>
  <c r="R26" i="5" s="1"/>
  <c r="F15" i="10"/>
  <c r="F26" i="5" s="1"/>
  <c r="R14" i="10"/>
  <c r="R22" i="5" s="1"/>
  <c r="F14" i="10"/>
  <c r="F22" i="5" s="1"/>
  <c r="V13" i="10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R13" i="10"/>
  <c r="R18" i="5" s="1"/>
  <c r="F13" i="10"/>
  <c r="F18" i="5" s="1"/>
  <c r="R12" i="10"/>
  <c r="R14" i="5" s="1"/>
  <c r="F12" i="10"/>
  <c r="F14" i="5" s="1"/>
  <c r="R91" i="5" l="1"/>
  <c r="P13" i="10"/>
  <c r="P14" i="10"/>
  <c r="R55" i="5"/>
  <c r="R63" i="5"/>
  <c r="R71" i="5"/>
  <c r="R87" i="5"/>
  <c r="F39" i="5"/>
  <c r="F47" i="5"/>
  <c r="F55" i="5"/>
  <c r="F51" i="5"/>
  <c r="R31" i="5"/>
  <c r="P18" i="10"/>
  <c r="D18" i="10" s="1"/>
  <c r="D38" i="5" s="1"/>
  <c r="P15" i="10"/>
  <c r="R15" i="5"/>
  <c r="R19" i="5"/>
  <c r="F23" i="5"/>
  <c r="F27" i="5"/>
  <c r="F15" i="5"/>
  <c r="F19" i="5"/>
  <c r="R23" i="5"/>
  <c r="R27" i="5"/>
  <c r="P22" i="10"/>
  <c r="P54" i="5" s="1"/>
  <c r="R39" i="5"/>
  <c r="R43" i="5"/>
  <c r="P15" i="11"/>
  <c r="D15" i="11" s="1"/>
  <c r="E15" i="11" s="1"/>
  <c r="E25" i="5" s="1"/>
  <c r="P13" i="11"/>
  <c r="P17" i="5" s="1"/>
  <c r="P14" i="11"/>
  <c r="D14" i="11" s="1"/>
  <c r="P18" i="11"/>
  <c r="F67" i="5"/>
  <c r="F71" i="5"/>
  <c r="P26" i="11"/>
  <c r="D26" i="11" s="1"/>
  <c r="F79" i="5"/>
  <c r="F83" i="5"/>
  <c r="F87" i="5"/>
  <c r="P22" i="11"/>
  <c r="D22" i="11" s="1"/>
  <c r="P30" i="11"/>
  <c r="D30" i="11" s="1"/>
  <c r="P26" i="10"/>
  <c r="R93" i="5"/>
  <c r="F31" i="5"/>
  <c r="R47" i="5"/>
  <c r="F63" i="5"/>
  <c r="R79" i="5"/>
  <c r="R32" i="11"/>
  <c r="R34" i="11" s="1"/>
  <c r="P16" i="11"/>
  <c r="P29" i="5" s="1"/>
  <c r="F93" i="5"/>
  <c r="P20" i="11"/>
  <c r="P45" i="5" s="1"/>
  <c r="P24" i="11"/>
  <c r="D24" i="11" s="1"/>
  <c r="P28" i="11"/>
  <c r="D28" i="11" s="1"/>
  <c r="P30" i="10"/>
  <c r="P16" i="10"/>
  <c r="D16" i="10" s="1"/>
  <c r="P20" i="10"/>
  <c r="P46" i="5" s="1"/>
  <c r="P24" i="10"/>
  <c r="D24" i="10" s="1"/>
  <c r="P28" i="10"/>
  <c r="D13" i="11"/>
  <c r="D17" i="5" s="1"/>
  <c r="P21" i="5"/>
  <c r="D18" i="11"/>
  <c r="D37" i="5" s="1"/>
  <c r="P37" i="5"/>
  <c r="P69" i="5"/>
  <c r="F43" i="5"/>
  <c r="R51" i="5"/>
  <c r="F59" i="5"/>
  <c r="R67" i="5"/>
  <c r="F75" i="5"/>
  <c r="R83" i="5"/>
  <c r="F91" i="5"/>
  <c r="F32" i="11"/>
  <c r="F34" i="11" s="1"/>
  <c r="P17" i="11"/>
  <c r="P19" i="11"/>
  <c r="P21" i="11"/>
  <c r="P23" i="11"/>
  <c r="P25" i="11"/>
  <c r="P27" i="11"/>
  <c r="P29" i="11"/>
  <c r="P31" i="11"/>
  <c r="D17" i="10"/>
  <c r="E17" i="10" s="1"/>
  <c r="E34" i="5" s="1"/>
  <c r="P34" i="5"/>
  <c r="D13" i="10"/>
  <c r="E13" i="10" s="1"/>
  <c r="E18" i="5" s="1"/>
  <c r="P18" i="5"/>
  <c r="D14" i="10"/>
  <c r="D22" i="5" s="1"/>
  <c r="P22" i="5"/>
  <c r="D15" i="10"/>
  <c r="E15" i="10" s="1"/>
  <c r="E26" i="5" s="1"/>
  <c r="P26" i="5"/>
  <c r="P19" i="10"/>
  <c r="P21" i="10"/>
  <c r="P23" i="10"/>
  <c r="P25" i="10"/>
  <c r="P27" i="10"/>
  <c r="P29" i="10"/>
  <c r="P31" i="10"/>
  <c r="F32" i="10"/>
  <c r="F34" i="10" s="1"/>
  <c r="F34" i="5"/>
  <c r="R32" i="10"/>
  <c r="R34" i="10" s="1"/>
  <c r="R34" i="5"/>
  <c r="D20" i="10"/>
  <c r="D46" i="5" s="1"/>
  <c r="D22" i="10"/>
  <c r="D54" i="5" s="1"/>
  <c r="D26" i="10"/>
  <c r="D70" i="5" s="1"/>
  <c r="P70" i="5"/>
  <c r="D28" i="10"/>
  <c r="D78" i="5" s="1"/>
  <c r="P78" i="5"/>
  <c r="D30" i="10"/>
  <c r="D86" i="5" s="1"/>
  <c r="P86" i="5"/>
  <c r="E28" i="10"/>
  <c r="E78" i="5" s="1"/>
  <c r="P12" i="11"/>
  <c r="P13" i="5" s="1"/>
  <c r="P12" i="10"/>
  <c r="P14" i="5" s="1"/>
  <c r="E22" i="10" l="1"/>
  <c r="E54" i="5" s="1"/>
  <c r="P38" i="5"/>
  <c r="P62" i="5"/>
  <c r="P25" i="5"/>
  <c r="P27" i="5" s="1"/>
  <c r="P77" i="5"/>
  <c r="E30" i="10"/>
  <c r="E86" i="5" s="1"/>
  <c r="E26" i="10"/>
  <c r="E70" i="5" s="1"/>
  <c r="P53" i="5"/>
  <c r="P55" i="5" s="1"/>
  <c r="D53" i="5"/>
  <c r="E22" i="11"/>
  <c r="E53" i="5" s="1"/>
  <c r="E26" i="11"/>
  <c r="E69" i="5" s="1"/>
  <c r="D69" i="5"/>
  <c r="P15" i="5"/>
  <c r="D34" i="5"/>
  <c r="D25" i="5"/>
  <c r="E18" i="11"/>
  <c r="E37" i="5" s="1"/>
  <c r="E13" i="11"/>
  <c r="E17" i="5" s="1"/>
  <c r="E19" i="5" s="1"/>
  <c r="P85" i="5"/>
  <c r="D16" i="11"/>
  <c r="D18" i="5"/>
  <c r="D19" i="5" s="1"/>
  <c r="P30" i="5"/>
  <c r="P31" i="5" s="1"/>
  <c r="D21" i="5"/>
  <c r="D23" i="5" s="1"/>
  <c r="E14" i="11"/>
  <c r="E21" i="5" s="1"/>
  <c r="P23" i="5"/>
  <c r="D20" i="11"/>
  <c r="P61" i="5"/>
  <c r="E28" i="11"/>
  <c r="E77" i="5" s="1"/>
  <c r="E79" i="5" s="1"/>
  <c r="D77" i="5"/>
  <c r="D79" i="5" s="1"/>
  <c r="D85" i="5"/>
  <c r="D87" i="5" s="1"/>
  <c r="E30" i="11"/>
  <c r="E85" i="5" s="1"/>
  <c r="E87" i="5" s="1"/>
  <c r="E18" i="10"/>
  <c r="E38" i="5" s="1"/>
  <c r="E24" i="11"/>
  <c r="E61" i="5" s="1"/>
  <c r="D61" i="5"/>
  <c r="E27" i="5"/>
  <c r="E20" i="10"/>
  <c r="E46" i="5" s="1"/>
  <c r="E14" i="10"/>
  <c r="E22" i="5" s="1"/>
  <c r="D26" i="5"/>
  <c r="D62" i="5"/>
  <c r="E24" i="10"/>
  <c r="E62" i="5" s="1"/>
  <c r="D30" i="5"/>
  <c r="E16" i="10"/>
  <c r="E30" i="5" s="1"/>
  <c r="D31" i="11"/>
  <c r="P89" i="5"/>
  <c r="D27" i="11"/>
  <c r="P73" i="5"/>
  <c r="D23" i="11"/>
  <c r="P57" i="5"/>
  <c r="D19" i="11"/>
  <c r="P41" i="5"/>
  <c r="P87" i="5"/>
  <c r="P79" i="5"/>
  <c r="P71" i="5"/>
  <c r="P47" i="5"/>
  <c r="P39" i="5"/>
  <c r="D29" i="11"/>
  <c r="P81" i="5"/>
  <c r="D25" i="11"/>
  <c r="P65" i="5"/>
  <c r="D21" i="11"/>
  <c r="P49" i="5"/>
  <c r="D17" i="11"/>
  <c r="P33" i="5"/>
  <c r="R94" i="5"/>
  <c r="R95" i="5" s="1"/>
  <c r="R35" i="5"/>
  <c r="F94" i="5"/>
  <c r="F95" i="5" s="1"/>
  <c r="F35" i="5"/>
  <c r="D31" i="10"/>
  <c r="P90" i="5"/>
  <c r="D27" i="10"/>
  <c r="P74" i="5"/>
  <c r="D23" i="10"/>
  <c r="P58" i="5"/>
  <c r="D19" i="10"/>
  <c r="P42" i="5"/>
  <c r="P43" i="5" s="1"/>
  <c r="P32" i="10"/>
  <c r="D29" i="10"/>
  <c r="P82" i="5"/>
  <c r="D25" i="10"/>
  <c r="P66" i="5"/>
  <c r="D21" i="10"/>
  <c r="P50" i="5"/>
  <c r="P19" i="5"/>
  <c r="E71" i="5"/>
  <c r="D71" i="5"/>
  <c r="D55" i="5"/>
  <c r="D39" i="5"/>
  <c r="P32" i="11"/>
  <c r="D12" i="11"/>
  <c r="D12" i="10"/>
  <c r="E55" i="5" l="1"/>
  <c r="P63" i="5"/>
  <c r="P75" i="5"/>
  <c r="E39" i="5"/>
  <c r="D27" i="5"/>
  <c r="P59" i="5"/>
  <c r="P91" i="5"/>
  <c r="E23" i="5"/>
  <c r="P93" i="5"/>
  <c r="E16" i="11"/>
  <c r="E29" i="5" s="1"/>
  <c r="E31" i="5" s="1"/>
  <c r="D29" i="5"/>
  <c r="D31" i="5" s="1"/>
  <c r="E20" i="11"/>
  <c r="E45" i="5" s="1"/>
  <c r="E47" i="5" s="1"/>
  <c r="D45" i="5"/>
  <c r="D47" i="5" s="1"/>
  <c r="E63" i="5"/>
  <c r="P94" i="5"/>
  <c r="D63" i="5"/>
  <c r="D32" i="10"/>
  <c r="D34" i="10" s="1"/>
  <c r="P35" i="5"/>
  <c r="P51" i="5"/>
  <c r="P67" i="5"/>
  <c r="P83" i="5"/>
  <c r="D33" i="5"/>
  <c r="D35" i="5" s="1"/>
  <c r="E17" i="11"/>
  <c r="E33" i="5" s="1"/>
  <c r="E35" i="5" s="1"/>
  <c r="D49" i="5"/>
  <c r="E21" i="11"/>
  <c r="E49" i="5" s="1"/>
  <c r="D65" i="5"/>
  <c r="E25" i="11"/>
  <c r="E65" i="5" s="1"/>
  <c r="D81" i="5"/>
  <c r="E29" i="11"/>
  <c r="E81" i="5" s="1"/>
  <c r="D41" i="5"/>
  <c r="E19" i="11"/>
  <c r="E41" i="5" s="1"/>
  <c r="D57" i="5"/>
  <c r="E23" i="11"/>
  <c r="E57" i="5" s="1"/>
  <c r="D73" i="5"/>
  <c r="E27" i="11"/>
  <c r="E73" i="5" s="1"/>
  <c r="D89" i="5"/>
  <c r="E31" i="11"/>
  <c r="E89" i="5" s="1"/>
  <c r="E21" i="10"/>
  <c r="E50" i="5" s="1"/>
  <c r="D50" i="5"/>
  <c r="E25" i="10"/>
  <c r="E66" i="5" s="1"/>
  <c r="D66" i="5"/>
  <c r="E29" i="10"/>
  <c r="E82" i="5" s="1"/>
  <c r="D82" i="5"/>
  <c r="E19" i="10"/>
  <c r="E42" i="5" s="1"/>
  <c r="D42" i="5"/>
  <c r="E23" i="10"/>
  <c r="E58" i="5" s="1"/>
  <c r="D58" i="5"/>
  <c r="E27" i="10"/>
  <c r="E74" i="5" s="1"/>
  <c r="D74" i="5"/>
  <c r="E31" i="10"/>
  <c r="E90" i="5" s="1"/>
  <c r="D90" i="5"/>
  <c r="D13" i="5"/>
  <c r="E12" i="11"/>
  <c r="E13" i="5" s="1"/>
  <c r="D14" i="5"/>
  <c r="E12" i="10"/>
  <c r="D32" i="11"/>
  <c r="D34" i="11" s="1"/>
  <c r="E93" i="5" l="1"/>
  <c r="D43" i="5"/>
  <c r="D67" i="5"/>
  <c r="D75" i="5"/>
  <c r="D91" i="5"/>
  <c r="D59" i="5"/>
  <c r="D83" i="5"/>
  <c r="D51" i="5"/>
  <c r="D93" i="5"/>
  <c r="E32" i="11"/>
  <c r="E34" i="11" s="1"/>
  <c r="E91" i="5"/>
  <c r="E75" i="5"/>
  <c r="E59" i="5"/>
  <c r="E43" i="5"/>
  <c r="E83" i="5"/>
  <c r="E67" i="5"/>
  <c r="E51" i="5"/>
  <c r="E14" i="5"/>
  <c r="E15" i="5" s="1"/>
  <c r="E32" i="10"/>
  <c r="E34" i="10" s="1"/>
  <c r="D15" i="5"/>
  <c r="D94" i="5"/>
  <c r="D95" i="5" l="1"/>
  <c r="E94" i="5"/>
  <c r="E95" i="5" s="1"/>
</calcChain>
</file>

<file path=xl/sharedStrings.xml><?xml version="1.0" encoding="utf-8"?>
<sst xmlns="http://schemas.openxmlformats.org/spreadsheetml/2006/main" count="133" uniqueCount="47">
  <si>
    <t>برائے عیسوی ماہ وسن:</t>
  </si>
  <si>
    <t>بقایا</t>
  </si>
  <si>
    <t>رقم واپسی</t>
  </si>
  <si>
    <t>دیگر</t>
  </si>
  <si>
    <t>شامیانہ</t>
  </si>
  <si>
    <t>لیبر</t>
  </si>
  <si>
    <t>چارہ</t>
  </si>
  <si>
    <t>قصاب اجرت</t>
  </si>
  <si>
    <t>جانور خريداري</t>
  </si>
  <si>
    <t>کل آمدن</t>
  </si>
  <si>
    <t>فی حصہ</t>
  </si>
  <si>
    <t>کل حصے</t>
  </si>
  <si>
    <t>کل جانور</t>
  </si>
  <si>
    <t>نمبر شمار</t>
  </si>
  <si>
    <t>مجموعی کارکردگی</t>
  </si>
  <si>
    <t>گذشتہ کارکردگی</t>
  </si>
  <si>
    <t>چٹائیاں /
گٹو/پرچون</t>
  </si>
  <si>
    <t>کارکردگی فارم جمع کروانے کی تاریخ:</t>
  </si>
  <si>
    <t>تقابلی جائزہ  ( ترقی /تنزلی)</t>
  </si>
  <si>
    <t>کل مقامات</t>
  </si>
  <si>
    <t>اخراجات سے
زائد رقم فی حصہ</t>
  </si>
  <si>
    <t xml:space="preserve"> کل اخراجات</t>
  </si>
  <si>
    <t>کرایہ،
ٹیکس</t>
  </si>
  <si>
    <t>حقیقی کارکردگی وہ ہے جس سے اسلامی بھائیوں میں عمل کا جذبہ پیدا ہو اور آخرت کی برکتیں ملیں۔    ( فرمانِ امیر اہلسنت دامت برکاتہم العالیہ )</t>
  </si>
  <si>
    <t>کھانا،چائے</t>
  </si>
  <si>
    <t>تاریخِ اجراء اپڈیٹ کارکردگی فارم:</t>
  </si>
  <si>
    <t>رقم  وصول
(فنڈ کے طور پر)</t>
  </si>
  <si>
    <t>mmmm</t>
  </si>
  <si>
    <t>معلومات</t>
  </si>
  <si>
    <t>اخراجات</t>
  </si>
  <si>
    <t>حساب</t>
  </si>
  <si>
    <t>برائے اِسلامی ماہ وسن:</t>
  </si>
  <si>
    <t xml:space="preserve">نِگرانِ مجلس </t>
  </si>
  <si>
    <t>عیسوی 
ماہ سن</t>
  </si>
  <si>
    <t>ترقی/تنزلی</t>
  </si>
  <si>
    <t>سابقہ عیسوی ماہ وسن:</t>
  </si>
  <si>
    <t>موجودہ عیسوی ماہ وسن:</t>
  </si>
  <si>
    <t>صوبہ</t>
  </si>
  <si>
    <t>نِگرانِ صوبائی مشاورت</t>
  </si>
  <si>
    <t>صوبائی ذِمہ دار</t>
  </si>
  <si>
    <r>
      <t xml:space="preserve">صوبہ کارکردگی فارم </t>
    </r>
    <r>
      <rPr>
        <sz val="13"/>
        <rFont val="Alvi Nastaleeq"/>
      </rPr>
      <t>(مجلس اجتماعی قربانی)</t>
    </r>
  </si>
  <si>
    <t>ڈِویژن</t>
  </si>
  <si>
    <t>(شعبہ کارکردگی فارم و مدنی پھول )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</si>
  <si>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18ذوالحجۃ الحرام تک نگرانِ صوبائی مشاورت اور نگرانِ مجلس کو ای میل کریں۔</t>
    </r>
  </si>
  <si>
    <t>(مجھے دعوتِ اسلامی سے پیار ہے )</t>
  </si>
  <si>
    <r>
      <rPr>
        <sz val="11"/>
        <rFont val="UL Sajid Heading"/>
        <charset val="178"/>
      </rPr>
      <t xml:space="preserve">مدنی مقصد: </t>
    </r>
    <r>
      <rPr>
        <sz val="11"/>
        <rFont val="Alvi Nastaleeq"/>
      </rPr>
      <t>مجھے اپنی اور ساری دنیا کے لوگوں کی اصلاح کی کوشش کرنی ہے۔  ان شاء اللہ الکریم</t>
    </r>
  </si>
  <si>
    <r>
      <t xml:space="preserve">صوبہ تقابل جائزہ کارکردگی فارم </t>
    </r>
    <r>
      <rPr>
        <sz val="13"/>
        <rFont val="Alvi Nastaleeq"/>
      </rPr>
      <t>(مجلس اجتماعی قربانی)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</si>
</sst>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_-* #,##0.00_-;\-* #,##0.00_-;_-* &quot;-&quot;??_-;_-@_-"/>
    <numFmt numFmtId="166" formatCode="_-* #,##0.00_-;_-* #,##0.00\-;_-* &quot;-&quot;??_-;_-@_-"/>
    <numFmt numFmtId="167" formatCode="[$-420]dddd\,\ dd\ mmmm\,\ yyyy;@"/>
    <numFmt numFmtId="168" formatCode="_(* #,##0_);_(* \(#,##0\);_(* &quot;-&quot;??_);_(@_)"/>
    <numFmt numFmtId="169" formatCode="0_);[Red]\(0\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Alvi Nastaleeq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7"/>
      <name val="UL Sajid Heading"/>
      <charset val="178"/>
    </font>
    <font>
      <u/>
      <sz val="9.9"/>
      <color theme="10"/>
      <name val="Calibri"/>
      <family val="2"/>
    </font>
    <font>
      <sz val="11"/>
      <color theme="1"/>
      <name val="Calibri"/>
      <family val="2"/>
      <charset val="178"/>
      <scheme val="minor"/>
    </font>
    <font>
      <sz val="12"/>
      <color theme="1"/>
      <name val="Alvi Nastaleeq"/>
      <family val="2"/>
    </font>
    <font>
      <sz val="13"/>
      <name val="Alvi Nastaleeq"/>
    </font>
    <font>
      <sz val="10"/>
      <name val="Alvi Nastaleeq"/>
    </font>
    <font>
      <sz val="17"/>
      <name val="Alvi Nastaleeq"/>
    </font>
    <font>
      <sz val="20"/>
      <name val="Alvi Nastaleeq"/>
    </font>
    <font>
      <sz val="9"/>
      <name val="Alvi Nastaleeq"/>
    </font>
    <font>
      <sz val="11"/>
      <name val="Alvi Nastaleeq"/>
    </font>
    <font>
      <sz val="26"/>
      <name val="Alvi Nastaleeq"/>
    </font>
    <font>
      <sz val="14"/>
      <name val="Alvi Nastaleeq"/>
    </font>
    <font>
      <sz val="10"/>
      <name val="Times New Roman"/>
      <family val="1"/>
    </font>
    <font>
      <sz val="11"/>
      <name val="UL Sajid Heading"/>
      <charset val="178"/>
    </font>
    <font>
      <sz val="9"/>
      <name val="Times New Roman"/>
      <family val="1"/>
    </font>
    <font>
      <sz val="8"/>
      <name val="Alvi Nastaleeq"/>
    </font>
    <font>
      <sz val="8"/>
      <name val="Wingdings"/>
      <charset val="2"/>
    </font>
    <font>
      <sz val="9"/>
      <name val="Wingdings"/>
      <charset val="2"/>
    </font>
    <font>
      <sz val="10"/>
      <name val="UL Sajid Heading"/>
      <charset val="178"/>
    </font>
    <font>
      <sz val="10"/>
      <name val="Wingdings"/>
      <charset val="2"/>
    </font>
    <font>
      <b/>
      <sz val="13"/>
      <name val="Alvi Nastaleeq"/>
    </font>
    <font>
      <sz val="13"/>
      <name val="Times New Roman"/>
      <family val="1"/>
    </font>
    <font>
      <sz val="12"/>
      <name val="Alvi Nastaleeq"/>
    </font>
    <font>
      <sz val="8"/>
      <name val="Times New Roman"/>
      <family val="1"/>
    </font>
    <font>
      <sz val="16"/>
      <name val="Alvi Nastaleeq"/>
    </font>
    <font>
      <sz val="11"/>
      <name val="Jameel Noori Nastaleeq"/>
    </font>
    <font>
      <sz val="14"/>
      <name val="UL Sajid Heading"/>
      <charset val="178"/>
    </font>
    <font>
      <sz val="12"/>
      <name val="Jameel Noori Nastaleeq"/>
    </font>
    <font>
      <sz val="11"/>
      <name val="Alvi Nastaleeq"/>
      <charset val="17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8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6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7" fillId="0" borderId="0"/>
    <xf numFmtId="43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</cellStyleXfs>
  <cellXfs count="312">
    <xf numFmtId="0" fontId="0" fillId="0" borderId="0" xfId="0"/>
    <xf numFmtId="2" fontId="12" fillId="3" borderId="0" xfId="1" applyNumberFormat="1" applyFont="1" applyFill="1" applyBorder="1" applyAlignment="1" applyProtection="1">
      <alignment vertical="center" shrinkToFit="1"/>
      <protection locked="0" hidden="1"/>
    </xf>
    <xf numFmtId="0" fontId="9" fillId="0" borderId="0" xfId="1" applyFont="1" applyProtection="1">
      <protection locked="0"/>
    </xf>
    <xf numFmtId="0" fontId="9" fillId="0" borderId="4" xfId="1" applyFont="1" applyBorder="1" applyProtection="1">
      <protection locked="0"/>
    </xf>
    <xf numFmtId="0" fontId="8" fillId="0" borderId="0" xfId="1" applyFont="1" applyBorder="1" applyAlignment="1" applyProtection="1">
      <alignment vertical="center" shrinkToFit="1"/>
      <protection locked="0"/>
    </xf>
    <xf numFmtId="0" fontId="9" fillId="0" borderId="5" xfId="1" applyFont="1" applyBorder="1" applyProtection="1">
      <protection locked="0"/>
    </xf>
    <xf numFmtId="0" fontId="10" fillId="0" borderId="0" xfId="1" applyFont="1" applyBorder="1" applyAlignment="1" applyProtection="1">
      <alignment vertical="center" shrinkToFit="1"/>
      <protection locked="0"/>
    </xf>
    <xf numFmtId="0" fontId="9" fillId="0" borderId="0" xfId="1" applyFont="1" applyBorder="1" applyAlignment="1" applyProtection="1">
      <protection locked="0"/>
    </xf>
    <xf numFmtId="0" fontId="9" fillId="0" borderId="0" xfId="1" applyFont="1" applyBorder="1" applyProtection="1">
      <protection locked="0"/>
    </xf>
    <xf numFmtId="0" fontId="11" fillId="0" borderId="0" xfId="1" applyFont="1" applyBorder="1" applyAlignment="1" applyProtection="1">
      <alignment vertical="center" wrapText="1" shrinkToFit="1"/>
      <protection locked="0"/>
    </xf>
    <xf numFmtId="0" fontId="14" fillId="0" borderId="0" xfId="1" applyFont="1" applyBorder="1" applyAlignment="1" applyProtection="1">
      <alignment vertical="center" shrinkToFit="1"/>
      <protection locked="0"/>
    </xf>
    <xf numFmtId="0" fontId="9" fillId="0" borderId="4" xfId="1" applyFont="1" applyBorder="1" applyAlignment="1" applyProtection="1">
      <protection locked="0"/>
    </xf>
    <xf numFmtId="0" fontId="9" fillId="0" borderId="5" xfId="1" applyFont="1" applyBorder="1" applyAlignment="1" applyProtection="1">
      <protection locked="0"/>
    </xf>
    <xf numFmtId="0" fontId="9" fillId="0" borderId="4" xfId="1" applyFont="1" applyBorder="1" applyAlignment="1" applyProtection="1">
      <alignment horizontal="center"/>
      <protection locked="0"/>
    </xf>
    <xf numFmtId="0" fontId="9" fillId="0" borderId="0" xfId="1" applyFont="1" applyBorder="1" applyAlignment="1" applyProtection="1">
      <alignment horizontal="center"/>
      <protection locked="0"/>
    </xf>
    <xf numFmtId="0" fontId="9" fillId="0" borderId="5" xfId="1" applyFont="1" applyBorder="1" applyAlignment="1" applyProtection="1">
      <alignment horizontal="center"/>
      <protection locked="0"/>
    </xf>
    <xf numFmtId="0" fontId="9" fillId="0" borderId="4" xfId="1" applyFont="1" applyFill="1" applyBorder="1" applyProtection="1">
      <protection locked="0"/>
    </xf>
    <xf numFmtId="0" fontId="15" fillId="0" borderId="4" xfId="1" applyFont="1" applyBorder="1" applyProtection="1">
      <protection locked="0"/>
    </xf>
    <xf numFmtId="0" fontId="12" fillId="0" borderId="4" xfId="1" applyFont="1" applyBorder="1" applyProtection="1">
      <protection locked="0"/>
    </xf>
    <xf numFmtId="0" fontId="9" fillId="0" borderId="7" xfId="1" applyFont="1" applyBorder="1" applyProtection="1">
      <protection locked="0"/>
    </xf>
    <xf numFmtId="0" fontId="9" fillId="0" borderId="9" xfId="1" applyFont="1" applyBorder="1" applyProtection="1">
      <protection locked="0"/>
    </xf>
    <xf numFmtId="38" fontId="18" fillId="2" borderId="16" xfId="0" applyNumberFormat="1" applyFont="1" applyFill="1" applyBorder="1" applyAlignment="1" applyProtection="1">
      <alignment horizontal="center" vertical="center" shrinkToFit="1"/>
    </xf>
    <xf numFmtId="0" fontId="24" fillId="0" borderId="0" xfId="1" applyFont="1" applyFill="1" applyBorder="1" applyAlignment="1" applyProtection="1">
      <alignment vertical="center" shrinkToFit="1"/>
      <protection locked="0"/>
    </xf>
    <xf numFmtId="0" fontId="8" fillId="0" borderId="0" xfId="1" applyFont="1" applyBorder="1" applyAlignment="1" applyProtection="1">
      <alignment vertical="center" wrapText="1" shrinkToFit="1"/>
      <protection locked="0"/>
    </xf>
    <xf numFmtId="1" fontId="13" fillId="0" borderId="30" xfId="1" applyNumberFormat="1" applyFont="1" applyFill="1" applyBorder="1" applyAlignment="1" applyProtection="1">
      <alignment vertical="center" shrinkToFit="1"/>
    </xf>
    <xf numFmtId="1" fontId="13" fillId="0" borderId="30" xfId="1" applyNumberFormat="1" applyFont="1" applyFill="1" applyBorder="1" applyAlignment="1" applyProtection="1">
      <alignment vertical="center" shrinkToFit="1"/>
      <protection locked="0"/>
    </xf>
    <xf numFmtId="0" fontId="13" fillId="0" borderId="8" xfId="1" applyFont="1" applyBorder="1" applyAlignment="1" applyProtection="1">
      <alignment vertical="center" shrinkToFit="1"/>
    </xf>
    <xf numFmtId="0" fontId="25" fillId="3" borderId="14" xfId="1" applyNumberFormat="1" applyFont="1" applyFill="1" applyBorder="1" applyAlignment="1" applyProtection="1">
      <alignment horizontal="center" vertical="center" wrapText="1" shrinkToFit="1"/>
    </xf>
    <xf numFmtId="0" fontId="25" fillId="3" borderId="69" xfId="1" applyNumberFormat="1" applyFont="1" applyFill="1" applyBorder="1" applyAlignment="1" applyProtection="1">
      <alignment horizontal="center" vertical="center" wrapText="1" shrinkToFit="1"/>
    </xf>
    <xf numFmtId="164" fontId="9" fillId="2" borderId="49" xfId="1" applyNumberFormat="1" applyFont="1" applyFill="1" applyBorder="1" applyAlignment="1" applyProtection="1">
      <alignment horizontal="center" vertical="center" textRotation="90" wrapText="1"/>
    </xf>
    <xf numFmtId="0" fontId="13" fillId="2" borderId="37" xfId="1" applyFont="1" applyFill="1" applyBorder="1" applyAlignment="1" applyProtection="1">
      <alignment horizontal="center" vertical="center" textRotation="90"/>
    </xf>
    <xf numFmtId="164" fontId="13" fillId="2" borderId="48" xfId="1" applyNumberFormat="1" applyFont="1" applyFill="1" applyBorder="1" applyAlignment="1" applyProtection="1">
      <alignment horizontal="center" vertical="center" textRotation="90"/>
    </xf>
    <xf numFmtId="164" fontId="13" fillId="2" borderId="55" xfId="1" applyNumberFormat="1" applyFont="1" applyFill="1" applyBorder="1" applyAlignment="1" applyProtection="1">
      <alignment horizontal="center" vertical="center" textRotation="90"/>
    </xf>
    <xf numFmtId="164" fontId="13" fillId="2" borderId="25" xfId="1" applyNumberFormat="1" applyFont="1" applyFill="1" applyBorder="1" applyAlignment="1" applyProtection="1">
      <alignment horizontal="center" vertical="center" textRotation="90"/>
    </xf>
    <xf numFmtId="164" fontId="13" fillId="2" borderId="48" xfId="1" applyNumberFormat="1" applyFont="1" applyFill="1" applyBorder="1" applyAlignment="1" applyProtection="1">
      <alignment horizontal="center" vertical="center" textRotation="90" wrapText="1"/>
    </xf>
    <xf numFmtId="37" fontId="13" fillId="2" borderId="67" xfId="1" applyNumberFormat="1" applyFont="1" applyFill="1" applyBorder="1" applyAlignment="1" applyProtection="1">
      <alignment horizontal="center" vertical="center" textRotation="90"/>
    </xf>
    <xf numFmtId="164" fontId="13" fillId="2" borderId="63" xfId="1" applyNumberFormat="1" applyFont="1" applyFill="1" applyBorder="1" applyAlignment="1" applyProtection="1">
      <alignment horizontal="center" vertical="center" textRotation="90"/>
    </xf>
    <xf numFmtId="0" fontId="10" fillId="0" borderId="0" xfId="1" applyFont="1" applyBorder="1" applyAlignment="1" applyProtection="1">
      <alignment vertical="center" shrinkToFit="1"/>
    </xf>
    <xf numFmtId="0" fontId="15" fillId="2" borderId="47" xfId="1" applyFont="1" applyFill="1" applyBorder="1" applyAlignment="1" applyProtection="1">
      <alignment horizontal="center" vertical="center" wrapText="1" shrinkToFit="1"/>
    </xf>
    <xf numFmtId="0" fontId="29" fillId="2" borderId="55" xfId="1" applyFont="1" applyFill="1" applyBorder="1" applyAlignment="1" applyProtection="1">
      <alignment horizontal="center" vertical="center" textRotation="90"/>
    </xf>
    <xf numFmtId="164" fontId="29" fillId="2" borderId="24" xfId="1" applyNumberFormat="1" applyFont="1" applyFill="1" applyBorder="1" applyAlignment="1" applyProtection="1">
      <alignment horizontal="center" vertical="center" textRotation="90"/>
    </xf>
    <xf numFmtId="164" fontId="29" fillId="2" borderId="55" xfId="1" applyNumberFormat="1" applyFont="1" applyFill="1" applyBorder="1" applyAlignment="1" applyProtection="1">
      <alignment horizontal="center" vertical="center" textRotation="90"/>
    </xf>
    <xf numFmtId="37" fontId="29" fillId="2" borderId="24" xfId="1" applyNumberFormat="1" applyFont="1" applyFill="1" applyBorder="1" applyAlignment="1" applyProtection="1">
      <alignment horizontal="center" vertical="center" textRotation="90"/>
    </xf>
    <xf numFmtId="0" fontId="9" fillId="0" borderId="0" xfId="1" applyFont="1" applyFill="1" applyBorder="1" applyAlignment="1" applyProtection="1">
      <alignment horizontal="center"/>
      <protection locked="0"/>
    </xf>
    <xf numFmtId="0" fontId="30" fillId="2" borderId="25" xfId="1" applyFont="1" applyFill="1" applyBorder="1" applyAlignment="1" applyProtection="1">
      <alignment horizontal="center" vertical="center" wrapText="1" shrinkToFit="1"/>
    </xf>
    <xf numFmtId="14" fontId="28" fillId="3" borderId="45" xfId="1" applyNumberFormat="1" applyFont="1" applyFill="1" applyBorder="1" applyAlignment="1" applyProtection="1">
      <alignment vertical="center" shrinkToFit="1"/>
    </xf>
    <xf numFmtId="0" fontId="26" fillId="3" borderId="13" xfId="1" applyNumberFormat="1" applyFont="1" applyFill="1" applyBorder="1" applyAlignment="1" applyProtection="1">
      <alignment horizontal="center" vertical="center" wrapText="1" shrinkToFit="1"/>
      <protection locked="0"/>
    </xf>
    <xf numFmtId="0" fontId="9" fillId="3" borderId="23" xfId="1" applyNumberFormat="1" applyFont="1" applyFill="1" applyBorder="1" applyAlignment="1" applyProtection="1">
      <alignment horizontal="center" vertical="center" wrapText="1" shrinkToFit="1"/>
      <protection locked="0"/>
    </xf>
    <xf numFmtId="0" fontId="13" fillId="3" borderId="0" xfId="1" applyFont="1" applyFill="1" applyBorder="1" applyAlignment="1" applyProtection="1">
      <alignment vertical="center" shrinkToFit="1"/>
    </xf>
    <xf numFmtId="169" fontId="27" fillId="3" borderId="30" xfId="24" applyNumberFormat="1" applyFont="1" applyFill="1" applyBorder="1" applyAlignment="1" applyProtection="1">
      <alignment horizontal="center" vertical="center" textRotation="90" shrinkToFit="1"/>
    </xf>
    <xf numFmtId="1" fontId="27" fillId="3" borderId="30" xfId="24" applyNumberFormat="1" applyFont="1" applyFill="1" applyBorder="1" applyAlignment="1" applyProtection="1">
      <alignment horizontal="center" vertical="center" textRotation="90" shrinkToFit="1"/>
    </xf>
    <xf numFmtId="1" fontId="27" fillId="3" borderId="30" xfId="2" applyNumberFormat="1" applyFont="1" applyFill="1" applyBorder="1" applyAlignment="1" applyProtection="1">
      <alignment horizontal="center" vertical="center" textRotation="90" shrinkToFit="1"/>
    </xf>
    <xf numFmtId="0" fontId="25" fillId="3" borderId="30" xfId="1" applyNumberFormat="1" applyFont="1" applyFill="1" applyBorder="1" applyAlignment="1" applyProtection="1">
      <alignment horizontal="center" vertical="center" wrapText="1" shrinkToFit="1"/>
    </xf>
    <xf numFmtId="169" fontId="27" fillId="3" borderId="45" xfId="24" applyNumberFormat="1" applyFont="1" applyFill="1" applyBorder="1" applyAlignment="1" applyProtection="1">
      <alignment horizontal="center" vertical="center" textRotation="90" shrinkToFit="1"/>
    </xf>
    <xf numFmtId="1" fontId="27" fillId="3" borderId="45" xfId="24" applyNumberFormat="1" applyFont="1" applyFill="1" applyBorder="1" applyAlignment="1" applyProtection="1">
      <alignment horizontal="center" vertical="center" textRotation="90" shrinkToFit="1"/>
    </xf>
    <xf numFmtId="1" fontId="27" fillId="3" borderId="45" xfId="2" applyNumberFormat="1" applyFont="1" applyFill="1" applyBorder="1" applyAlignment="1" applyProtection="1">
      <alignment horizontal="center" vertical="center" textRotation="90" shrinkToFit="1"/>
    </xf>
    <xf numFmtId="0" fontId="25" fillId="3" borderId="45" xfId="1" applyNumberFormat="1" applyFont="1" applyFill="1" applyBorder="1" applyAlignment="1" applyProtection="1">
      <alignment horizontal="center" vertical="center" wrapText="1" shrinkToFit="1"/>
    </xf>
    <xf numFmtId="0" fontId="9" fillId="0" borderId="0" xfId="1" applyFont="1" applyProtection="1"/>
    <xf numFmtId="0" fontId="9" fillId="0" borderId="4" xfId="1" applyFont="1" applyBorder="1" applyProtection="1"/>
    <xf numFmtId="0" fontId="8" fillId="0" borderId="0" xfId="1" applyFont="1" applyBorder="1" applyAlignment="1" applyProtection="1">
      <alignment vertical="center" shrinkToFit="1"/>
    </xf>
    <xf numFmtId="0" fontId="9" fillId="0" borderId="0" xfId="1" applyFont="1" applyBorder="1" applyAlignment="1" applyProtection="1"/>
    <xf numFmtId="0" fontId="9" fillId="0" borderId="5" xfId="1" applyFont="1" applyBorder="1" applyProtection="1"/>
    <xf numFmtId="0" fontId="24" fillId="0" borderId="0" xfId="1" applyFont="1" applyFill="1" applyBorder="1" applyAlignment="1" applyProtection="1">
      <alignment vertical="center" shrinkToFit="1"/>
    </xf>
    <xf numFmtId="0" fontId="8" fillId="0" borderId="0" xfId="1" applyFont="1" applyBorder="1" applyProtection="1"/>
    <xf numFmtId="0" fontId="8" fillId="0" borderId="0" xfId="1" applyFont="1" applyBorder="1" applyAlignment="1" applyProtection="1">
      <alignment vertical="center" wrapText="1" shrinkToFit="1"/>
    </xf>
    <xf numFmtId="0" fontId="11" fillId="0" borderId="0" xfId="1" applyFont="1" applyBorder="1" applyAlignment="1" applyProtection="1">
      <alignment vertical="center" wrapText="1" shrinkToFit="1"/>
    </xf>
    <xf numFmtId="0" fontId="9" fillId="0" borderId="0" xfId="1" applyFont="1" applyBorder="1" applyProtection="1"/>
    <xf numFmtId="2" fontId="12" fillId="3" borderId="0" xfId="1" applyNumberFormat="1" applyFont="1" applyFill="1" applyBorder="1" applyAlignment="1" applyProtection="1">
      <alignment vertical="center" shrinkToFit="1"/>
    </xf>
    <xf numFmtId="0" fontId="14" fillId="0" borderId="0" xfId="1" applyFont="1" applyBorder="1" applyAlignment="1" applyProtection="1">
      <alignment vertical="center" shrinkToFit="1"/>
    </xf>
    <xf numFmtId="0" fontId="8" fillId="0" borderId="81" xfId="1" applyNumberFormat="1" applyFont="1" applyFill="1" applyBorder="1" applyAlignment="1" applyProtection="1">
      <alignment vertical="center" shrinkToFit="1"/>
    </xf>
    <xf numFmtId="0" fontId="9" fillId="0" borderId="4" xfId="1" applyFont="1" applyBorder="1" applyAlignment="1" applyProtection="1"/>
    <xf numFmtId="0" fontId="9" fillId="0" borderId="5" xfId="1" applyFont="1" applyBorder="1" applyAlignment="1" applyProtection="1"/>
    <xf numFmtId="0" fontId="9" fillId="0" borderId="4" xfId="1" applyFont="1" applyBorder="1" applyAlignment="1" applyProtection="1">
      <alignment horizontal="center"/>
    </xf>
    <xf numFmtId="0" fontId="9" fillId="0" borderId="0" xfId="1" applyFont="1" applyBorder="1" applyAlignment="1" applyProtection="1">
      <alignment horizontal="center"/>
    </xf>
    <xf numFmtId="0" fontId="9" fillId="0" borderId="0" xfId="1" applyFont="1" applyFill="1" applyBorder="1" applyAlignment="1" applyProtection="1">
      <alignment horizontal="center"/>
    </xf>
    <xf numFmtId="0" fontId="9" fillId="0" borderId="5" xfId="1" applyFont="1" applyBorder="1" applyAlignment="1" applyProtection="1">
      <alignment horizontal="center"/>
    </xf>
    <xf numFmtId="0" fontId="9" fillId="3" borderId="4" xfId="1" applyFont="1" applyFill="1" applyBorder="1" applyProtection="1"/>
    <xf numFmtId="0" fontId="27" fillId="3" borderId="30" xfId="1" applyFont="1" applyFill="1" applyBorder="1" applyAlignment="1" applyProtection="1">
      <alignment horizontal="center" vertical="center" textRotation="90" shrinkToFit="1"/>
    </xf>
    <xf numFmtId="168" fontId="27" fillId="3" borderId="30" xfId="24" applyNumberFormat="1" applyFont="1" applyFill="1" applyBorder="1" applyAlignment="1" applyProtection="1">
      <alignment horizontal="center" vertical="center" textRotation="90" shrinkToFit="1"/>
    </xf>
    <xf numFmtId="0" fontId="26" fillId="3" borderId="30" xfId="1" applyNumberFormat="1" applyFont="1" applyFill="1" applyBorder="1" applyAlignment="1" applyProtection="1">
      <alignment horizontal="center" vertical="center" wrapText="1" shrinkToFit="1"/>
    </xf>
    <xf numFmtId="0" fontId="9" fillId="3" borderId="5" xfId="1" applyFont="1" applyFill="1" applyBorder="1" applyProtection="1"/>
    <xf numFmtId="0" fontId="9" fillId="3" borderId="0" xfId="1" applyFont="1" applyFill="1" applyProtection="1"/>
    <xf numFmtId="1" fontId="12" fillId="4" borderId="46" xfId="0" applyNumberFormat="1" applyFont="1" applyFill="1" applyBorder="1" applyAlignment="1" applyProtection="1">
      <alignment horizontal="center" vertical="center" shrinkToFit="1"/>
    </xf>
    <xf numFmtId="1" fontId="12" fillId="2" borderId="11" xfId="0" applyNumberFormat="1" applyFont="1" applyFill="1" applyBorder="1" applyAlignment="1" applyProtection="1">
      <alignment horizontal="center" vertical="center" shrinkToFit="1"/>
    </xf>
    <xf numFmtId="1" fontId="12" fillId="3" borderId="32" xfId="0" applyNumberFormat="1" applyFont="1" applyFill="1" applyBorder="1" applyAlignment="1" applyProtection="1">
      <alignment horizontal="center" vertical="center" shrinkToFit="1"/>
    </xf>
    <xf numFmtId="0" fontId="27" fillId="3" borderId="45" xfId="1" applyFont="1" applyFill="1" applyBorder="1" applyAlignment="1" applyProtection="1">
      <alignment horizontal="center" vertical="center" textRotation="90" shrinkToFit="1"/>
    </xf>
    <xf numFmtId="168" fontId="27" fillId="3" borderId="45" xfId="24" applyNumberFormat="1" applyFont="1" applyFill="1" applyBorder="1" applyAlignment="1" applyProtection="1">
      <alignment horizontal="center" vertical="center" textRotation="90" shrinkToFit="1"/>
    </xf>
    <xf numFmtId="0" fontId="26" fillId="3" borderId="45" xfId="1" applyNumberFormat="1" applyFont="1" applyFill="1" applyBorder="1" applyAlignment="1" applyProtection="1">
      <alignment horizontal="center" vertical="center" wrapText="1" shrinkToFit="1"/>
    </xf>
    <xf numFmtId="0" fontId="9" fillId="0" borderId="4" xfId="1" applyFont="1" applyFill="1" applyBorder="1" applyProtection="1"/>
    <xf numFmtId="0" fontId="15" fillId="0" borderId="4" xfId="1" applyFont="1" applyBorder="1" applyProtection="1"/>
    <xf numFmtId="1" fontId="12" fillId="3" borderId="17" xfId="0" applyNumberFormat="1" applyFont="1" applyFill="1" applyBorder="1" applyAlignment="1" applyProtection="1">
      <alignment horizontal="center" vertical="center" shrinkToFit="1"/>
    </xf>
    <xf numFmtId="0" fontId="9" fillId="0" borderId="7" xfId="1" applyFont="1" applyBorder="1" applyProtection="1"/>
    <xf numFmtId="0" fontId="9" fillId="0" borderId="9" xfId="1" applyFont="1" applyBorder="1" applyProtection="1"/>
    <xf numFmtId="0" fontId="26" fillId="3" borderId="13" xfId="1" applyNumberFormat="1" applyFont="1" applyFill="1" applyBorder="1" applyAlignment="1" applyProtection="1">
      <alignment horizontal="center" vertical="center" shrinkToFit="1"/>
    </xf>
    <xf numFmtId="0" fontId="26" fillId="3" borderId="23" xfId="1" applyNumberFormat="1" applyFont="1" applyFill="1" applyBorder="1" applyAlignment="1" applyProtection="1">
      <alignment horizontal="center" vertical="center" shrinkToFit="1"/>
    </xf>
    <xf numFmtId="169" fontId="27" fillId="2" borderId="29" xfId="24" applyNumberFormat="1" applyFont="1" applyFill="1" applyBorder="1" applyAlignment="1" applyProtection="1">
      <alignment horizontal="center" vertical="center" shrinkToFit="1"/>
    </xf>
    <xf numFmtId="169" fontId="27" fillId="2" borderId="52" xfId="24" applyNumberFormat="1" applyFont="1" applyFill="1" applyBorder="1" applyAlignment="1" applyProtection="1">
      <alignment horizontal="center" vertical="center" shrinkToFit="1"/>
    </xf>
    <xf numFmtId="1" fontId="27" fillId="2" borderId="22" xfId="24" applyNumberFormat="1" applyFont="1" applyFill="1" applyBorder="1" applyAlignment="1" applyProtection="1">
      <alignment horizontal="center" vertical="center" shrinkToFit="1"/>
    </xf>
    <xf numFmtId="1" fontId="27" fillId="2" borderId="23" xfId="2" applyNumberFormat="1" applyFont="1" applyFill="1" applyBorder="1" applyAlignment="1" applyProtection="1">
      <alignment horizontal="center" vertical="center" shrinkToFit="1"/>
    </xf>
    <xf numFmtId="1" fontId="27" fillId="2" borderId="15" xfId="24" applyNumberFormat="1" applyFont="1" applyFill="1" applyBorder="1" applyAlignment="1" applyProtection="1">
      <alignment horizontal="center" vertical="center" shrinkToFit="1"/>
    </xf>
    <xf numFmtId="1" fontId="27" fillId="2" borderId="11" xfId="2" applyNumberFormat="1" applyFont="1" applyFill="1" applyBorder="1" applyAlignment="1" applyProtection="1">
      <alignment horizontal="center" vertical="center" shrinkToFit="1"/>
    </xf>
    <xf numFmtId="1" fontId="27" fillId="2" borderId="57" xfId="24" applyNumberFormat="1" applyFont="1" applyFill="1" applyBorder="1" applyAlignment="1" applyProtection="1">
      <alignment horizontal="center" vertical="center" shrinkToFit="1"/>
    </xf>
    <xf numFmtId="1" fontId="27" fillId="2" borderId="66" xfId="24" applyNumberFormat="1" applyFont="1" applyFill="1" applyBorder="1" applyAlignment="1" applyProtection="1">
      <alignment horizontal="center" vertical="center" shrinkToFit="1"/>
    </xf>
    <xf numFmtId="169" fontId="27" fillId="2" borderId="13" xfId="24" applyNumberFormat="1" applyFont="1" applyFill="1" applyBorder="1" applyAlignment="1" applyProtection="1">
      <alignment horizontal="center" vertical="center" shrinkToFit="1"/>
    </xf>
    <xf numFmtId="169" fontId="27" fillId="2" borderId="44" xfId="1" applyNumberFormat="1" applyFont="1" applyFill="1" applyBorder="1" applyAlignment="1" applyProtection="1">
      <alignment horizontal="center" vertical="center" shrinkToFit="1"/>
    </xf>
    <xf numFmtId="1" fontId="27" fillId="2" borderId="12" xfId="24" applyNumberFormat="1" applyFont="1" applyFill="1" applyBorder="1" applyAlignment="1" applyProtection="1">
      <alignment horizontal="center" vertical="center" shrinkToFit="1"/>
    </xf>
    <xf numFmtId="1" fontId="27" fillId="2" borderId="44" xfId="1" applyNumberFormat="1" applyFont="1" applyFill="1" applyBorder="1" applyAlignment="1" applyProtection="1">
      <alignment horizontal="center" vertical="center" shrinkToFit="1"/>
    </xf>
    <xf numFmtId="1" fontId="27" fillId="2" borderId="60" xfId="1" applyNumberFormat="1" applyFont="1" applyFill="1" applyBorder="1" applyAlignment="1" applyProtection="1">
      <alignment horizontal="center" vertical="center" shrinkToFit="1"/>
    </xf>
    <xf numFmtId="1" fontId="27" fillId="2" borderId="60" xfId="24" applyNumberFormat="1" applyFont="1" applyFill="1" applyBorder="1" applyAlignment="1" applyProtection="1">
      <alignment horizontal="center" vertical="center" shrinkToFit="1"/>
    </xf>
    <xf numFmtId="1" fontId="27" fillId="2" borderId="62" xfId="24" applyNumberFormat="1" applyFont="1" applyFill="1" applyBorder="1" applyAlignment="1" applyProtection="1">
      <alignment horizontal="center" vertical="center" shrinkToFit="1"/>
    </xf>
    <xf numFmtId="1" fontId="27" fillId="2" borderId="13" xfId="1" applyNumberFormat="1" applyFont="1" applyFill="1" applyBorder="1" applyAlignment="1" applyProtection="1">
      <alignment horizontal="center" vertical="center" shrinkToFit="1"/>
    </xf>
    <xf numFmtId="38" fontId="18" fillId="2" borderId="17" xfId="0" applyNumberFormat="1" applyFont="1" applyFill="1" applyBorder="1" applyAlignment="1" applyProtection="1">
      <alignment horizontal="center" vertical="center" shrinkToFit="1"/>
    </xf>
    <xf numFmtId="38" fontId="18" fillId="2" borderId="39" xfId="0" applyNumberFormat="1" applyFont="1" applyFill="1" applyBorder="1" applyAlignment="1" applyProtection="1">
      <alignment horizontal="center" vertical="center" shrinkToFit="1"/>
    </xf>
    <xf numFmtId="38" fontId="27" fillId="2" borderId="17" xfId="0" applyNumberFormat="1" applyFont="1" applyFill="1" applyBorder="1" applyAlignment="1" applyProtection="1">
      <alignment horizontal="center" vertical="center" shrinkToFit="1"/>
    </xf>
    <xf numFmtId="38" fontId="27" fillId="2" borderId="39" xfId="0" applyNumberFormat="1" applyFont="1" applyFill="1" applyBorder="1" applyAlignment="1" applyProtection="1">
      <alignment horizontal="center" vertical="center" shrinkToFit="1"/>
    </xf>
    <xf numFmtId="38" fontId="27" fillId="2" borderId="61" xfId="0" applyNumberFormat="1" applyFont="1" applyFill="1" applyBorder="1" applyAlignment="1" applyProtection="1">
      <alignment horizontal="center" vertical="center" shrinkToFit="1"/>
    </xf>
    <xf numFmtId="164" fontId="26" fillId="2" borderId="55" xfId="1" applyNumberFormat="1" applyFont="1" applyFill="1" applyBorder="1" applyAlignment="1" applyProtection="1">
      <alignment horizontal="center" vertical="center" textRotation="90"/>
    </xf>
    <xf numFmtId="164" fontId="31" fillId="2" borderId="55" xfId="1" applyNumberFormat="1" applyFont="1" applyFill="1" applyBorder="1" applyAlignment="1" applyProtection="1">
      <alignment horizontal="center" vertical="center" textRotation="90"/>
    </xf>
    <xf numFmtId="164" fontId="26" fillId="2" borderId="63" xfId="1" applyNumberFormat="1" applyFont="1" applyFill="1" applyBorder="1" applyAlignment="1" applyProtection="1">
      <alignment horizontal="center" vertical="center" textRotation="90"/>
    </xf>
    <xf numFmtId="164" fontId="31" fillId="2" borderId="24" xfId="1" applyNumberFormat="1" applyFont="1" applyFill="1" applyBorder="1" applyAlignment="1" applyProtection="1">
      <alignment horizontal="center" vertical="center" textRotation="90"/>
    </xf>
    <xf numFmtId="164" fontId="26" fillId="2" borderId="25" xfId="1" applyNumberFormat="1" applyFont="1" applyFill="1" applyBorder="1" applyAlignment="1" applyProtection="1">
      <alignment horizontal="center" vertical="center" textRotation="90"/>
    </xf>
    <xf numFmtId="164" fontId="26" fillId="2" borderId="48" xfId="1" applyNumberFormat="1" applyFont="1" applyFill="1" applyBorder="1" applyAlignment="1" applyProtection="1">
      <alignment horizontal="center" vertical="center" textRotation="90"/>
    </xf>
    <xf numFmtId="0" fontId="31" fillId="2" borderId="55" xfId="1" applyFont="1" applyFill="1" applyBorder="1" applyAlignment="1" applyProtection="1">
      <alignment horizontal="center" vertical="center" textRotation="90"/>
    </xf>
    <xf numFmtId="37" fontId="31" fillId="2" borderId="24" xfId="1" applyNumberFormat="1" applyFont="1" applyFill="1" applyBorder="1" applyAlignment="1" applyProtection="1">
      <alignment horizontal="center" vertical="center" textRotation="90"/>
    </xf>
    <xf numFmtId="37" fontId="26" fillId="2" borderId="67" xfId="1" applyNumberFormat="1" applyFont="1" applyFill="1" applyBorder="1" applyAlignment="1" applyProtection="1">
      <alignment horizontal="center" vertical="center" textRotation="90"/>
    </xf>
    <xf numFmtId="0" fontId="26" fillId="2" borderId="37" xfId="1" applyFont="1" applyFill="1" applyBorder="1" applyAlignment="1" applyProtection="1">
      <alignment horizontal="center" vertical="center" textRotation="90"/>
    </xf>
    <xf numFmtId="1" fontId="27" fillId="0" borderId="57" xfId="24" applyNumberFormat="1" applyFont="1" applyFill="1" applyBorder="1" applyAlignment="1" applyProtection="1">
      <alignment horizontal="center" vertical="center" shrinkToFit="1"/>
    </xf>
    <xf numFmtId="0" fontId="27" fillId="0" borderId="66" xfId="1" applyFont="1" applyBorder="1" applyAlignment="1" applyProtection="1">
      <alignment horizontal="center" vertical="center" shrinkToFit="1"/>
    </xf>
    <xf numFmtId="169" fontId="27" fillId="2" borderId="28" xfId="24" applyNumberFormat="1" applyFont="1" applyFill="1" applyBorder="1" applyAlignment="1" applyProtection="1">
      <alignment horizontal="center" vertical="center" shrinkToFit="1"/>
    </xf>
    <xf numFmtId="169" fontId="27" fillId="2" borderId="71" xfId="24" applyNumberFormat="1" applyFont="1" applyFill="1" applyBorder="1" applyAlignment="1" applyProtection="1">
      <alignment horizontal="center" vertical="center" shrinkToFit="1"/>
    </xf>
    <xf numFmtId="1" fontId="27" fillId="0" borderId="44" xfId="2" applyNumberFormat="1" applyFont="1" applyBorder="1" applyAlignment="1" applyProtection="1">
      <alignment horizontal="center" vertical="center" shrinkToFit="1"/>
    </xf>
    <xf numFmtId="1" fontId="27" fillId="0" borderId="60" xfId="2" applyNumberFormat="1" applyFont="1" applyFill="1" applyBorder="1" applyAlignment="1" applyProtection="1">
      <alignment horizontal="center" vertical="center" shrinkToFit="1"/>
    </xf>
    <xf numFmtId="1" fontId="27" fillId="0" borderId="60" xfId="2" applyNumberFormat="1" applyFont="1" applyBorder="1" applyAlignment="1" applyProtection="1">
      <alignment horizontal="center" vertical="center" shrinkToFit="1"/>
    </xf>
    <xf numFmtId="1" fontId="27" fillId="0" borderId="13" xfId="2" applyNumberFormat="1" applyFont="1" applyFill="1" applyBorder="1" applyAlignment="1" applyProtection="1">
      <alignment horizontal="center" vertical="center" shrinkToFit="1"/>
    </xf>
    <xf numFmtId="1" fontId="27" fillId="2" borderId="13" xfId="2" applyNumberFormat="1" applyFont="1" applyFill="1" applyBorder="1" applyAlignment="1" applyProtection="1">
      <alignment horizontal="center" vertical="center" shrinkToFit="1"/>
    </xf>
    <xf numFmtId="1" fontId="27" fillId="0" borderId="56" xfId="24" applyNumberFormat="1" applyFont="1" applyFill="1" applyBorder="1" applyAlignment="1" applyProtection="1">
      <alignment horizontal="center" vertical="center" shrinkToFit="1"/>
    </xf>
    <xf numFmtId="0" fontId="27" fillId="0" borderId="53" xfId="1" applyFont="1" applyBorder="1" applyAlignment="1" applyProtection="1">
      <alignment horizontal="center" vertical="center" shrinkToFit="1"/>
    </xf>
    <xf numFmtId="1" fontId="27" fillId="0" borderId="18" xfId="2" applyNumberFormat="1" applyFont="1" applyBorder="1" applyAlignment="1" applyProtection="1">
      <alignment horizontal="center" vertical="center" shrinkToFit="1"/>
    </xf>
    <xf numFmtId="1" fontId="27" fillId="0" borderId="59" xfId="2" applyNumberFormat="1" applyFont="1" applyFill="1" applyBorder="1" applyAlignment="1" applyProtection="1">
      <alignment horizontal="center" vertical="center" shrinkToFit="1"/>
    </xf>
    <xf numFmtId="1" fontId="27" fillId="0" borderId="59" xfId="2" applyNumberFormat="1" applyFont="1" applyBorder="1" applyAlignment="1" applyProtection="1">
      <alignment horizontal="center" vertical="center" shrinkToFit="1"/>
    </xf>
    <xf numFmtId="1" fontId="27" fillId="0" borderId="11" xfId="2" applyNumberFormat="1" applyFont="1" applyFill="1" applyBorder="1" applyAlignment="1" applyProtection="1">
      <alignment horizontal="center" vertical="center" shrinkToFit="1"/>
    </xf>
    <xf numFmtId="169" fontId="27" fillId="2" borderId="35" xfId="24" applyNumberFormat="1" applyFont="1" applyFill="1" applyBorder="1" applyAlignment="1" applyProtection="1">
      <alignment horizontal="center" vertical="center" shrinkToFit="1"/>
    </xf>
    <xf numFmtId="169" fontId="27" fillId="2" borderId="75" xfId="1" applyNumberFormat="1" applyFont="1" applyFill="1" applyBorder="1" applyAlignment="1" applyProtection="1">
      <alignment horizontal="center" vertical="center" shrinkToFit="1"/>
    </xf>
    <xf numFmtId="169" fontId="27" fillId="2" borderId="82" xfId="24" applyNumberFormat="1" applyFont="1" applyFill="1" applyBorder="1" applyAlignment="1" applyProtection="1">
      <alignment horizontal="center" vertical="center" shrinkToFit="1"/>
    </xf>
    <xf numFmtId="169" fontId="27" fillId="2" borderId="36" xfId="24" applyNumberFormat="1" applyFont="1" applyFill="1" applyBorder="1" applyAlignment="1" applyProtection="1">
      <alignment horizontal="center" vertical="center" shrinkToFit="1"/>
    </xf>
    <xf numFmtId="169" fontId="27" fillId="2" borderId="16" xfId="24" applyNumberFormat="1" applyFont="1" applyFill="1" applyBorder="1" applyAlignment="1" applyProtection="1">
      <alignment horizontal="center" vertical="center" shrinkToFit="1"/>
    </xf>
    <xf numFmtId="169" fontId="27" fillId="2" borderId="39" xfId="2" applyNumberFormat="1" applyFont="1" applyFill="1" applyBorder="1" applyAlignment="1" applyProtection="1">
      <alignment horizontal="center" vertical="center" shrinkToFit="1"/>
    </xf>
    <xf numFmtId="169" fontId="27" fillId="2" borderId="61" xfId="2" applyNumberFormat="1" applyFont="1" applyFill="1" applyBorder="1" applyAlignment="1" applyProtection="1">
      <alignment horizontal="center" vertical="center" shrinkToFit="1"/>
    </xf>
    <xf numFmtId="169" fontId="27" fillId="2" borderId="17" xfId="2" applyNumberFormat="1" applyFont="1" applyFill="1" applyBorder="1" applyAlignment="1" applyProtection="1">
      <alignment horizontal="center" vertical="center" shrinkToFit="1"/>
    </xf>
    <xf numFmtId="1" fontId="27" fillId="4" borderId="57" xfId="24" applyNumberFormat="1" applyFont="1" applyFill="1" applyBorder="1" applyAlignment="1" applyProtection="1">
      <alignment horizontal="center" vertical="center" shrinkToFit="1"/>
    </xf>
    <xf numFmtId="1" fontId="27" fillId="4" borderId="66" xfId="24" applyNumberFormat="1" applyFont="1" applyFill="1" applyBorder="1" applyAlignment="1" applyProtection="1">
      <alignment horizontal="center" vertical="center" shrinkToFit="1"/>
    </xf>
    <xf numFmtId="169" fontId="27" fillId="4" borderId="13" xfId="24" applyNumberFormat="1" applyFont="1" applyFill="1" applyBorder="1" applyAlignment="1" applyProtection="1">
      <alignment horizontal="center" vertical="center" shrinkToFit="1"/>
    </xf>
    <xf numFmtId="169" fontId="27" fillId="4" borderId="44" xfId="1" applyNumberFormat="1" applyFont="1" applyFill="1" applyBorder="1" applyAlignment="1" applyProtection="1">
      <alignment horizontal="center" vertical="center" shrinkToFit="1"/>
    </xf>
    <xf numFmtId="1" fontId="27" fillId="4" borderId="12" xfId="24" applyNumberFormat="1" applyFont="1" applyFill="1" applyBorder="1" applyAlignment="1" applyProtection="1">
      <alignment horizontal="center" vertical="center" shrinkToFit="1"/>
    </xf>
    <xf numFmtId="1" fontId="27" fillId="4" borderId="44" xfId="1" applyNumberFormat="1" applyFont="1" applyFill="1" applyBorder="1" applyAlignment="1" applyProtection="1">
      <alignment horizontal="center" vertical="center" shrinkToFit="1"/>
    </xf>
    <xf numFmtId="1" fontId="27" fillId="4" borderId="60" xfId="1" applyNumberFormat="1" applyFont="1" applyFill="1" applyBorder="1" applyAlignment="1" applyProtection="1">
      <alignment horizontal="center" vertical="center" shrinkToFit="1"/>
    </xf>
    <xf numFmtId="1" fontId="27" fillId="4" borderId="60" xfId="24" applyNumberFormat="1" applyFont="1" applyFill="1" applyBorder="1" applyAlignment="1" applyProtection="1">
      <alignment horizontal="center" vertical="center" shrinkToFit="1"/>
    </xf>
    <xf numFmtId="1" fontId="27" fillId="4" borderId="62" xfId="24" applyNumberFormat="1" applyFont="1" applyFill="1" applyBorder="1" applyAlignment="1" applyProtection="1">
      <alignment horizontal="center" vertical="center" shrinkToFit="1"/>
    </xf>
    <xf numFmtId="1" fontId="27" fillId="4" borderId="13" xfId="1" applyNumberFormat="1" applyFont="1" applyFill="1" applyBorder="1" applyAlignment="1" applyProtection="1">
      <alignment horizontal="center" vertical="center" shrinkToFit="1"/>
    </xf>
    <xf numFmtId="169" fontId="27" fillId="2" borderId="84" xfId="24" applyNumberFormat="1" applyFont="1" applyFill="1" applyBorder="1" applyAlignment="1" applyProtection="1">
      <alignment horizontal="center" vertical="center" shrinkToFit="1"/>
    </xf>
    <xf numFmtId="169" fontId="27" fillId="2" borderId="15" xfId="24" applyNumberFormat="1" applyFont="1" applyFill="1" applyBorder="1" applyAlignment="1" applyProtection="1">
      <alignment horizontal="center" vertical="center" shrinkToFit="1"/>
    </xf>
    <xf numFmtId="1" fontId="27" fillId="2" borderId="18" xfId="24" applyNumberFormat="1" applyFont="1" applyFill="1" applyBorder="1" applyAlignment="1" applyProtection="1">
      <alignment horizontal="center" vertical="center" shrinkToFit="1"/>
    </xf>
    <xf numFmtId="1" fontId="27" fillId="2" borderId="59" xfId="24" applyNumberFormat="1" applyFont="1" applyFill="1" applyBorder="1" applyAlignment="1" applyProtection="1">
      <alignment horizontal="center" vertical="center" shrinkToFit="1"/>
    </xf>
    <xf numFmtId="1" fontId="27" fillId="2" borderId="54" xfId="24" applyNumberFormat="1" applyFont="1" applyFill="1" applyBorder="1" applyAlignment="1" applyProtection="1">
      <alignment horizontal="center" vertical="center" shrinkToFit="1"/>
    </xf>
    <xf numFmtId="1" fontId="27" fillId="2" borderId="11" xfId="24" applyNumberFormat="1" applyFont="1" applyFill="1" applyBorder="1" applyAlignment="1" applyProtection="1">
      <alignment horizontal="center" vertical="center" shrinkToFit="1"/>
    </xf>
    <xf numFmtId="38" fontId="18" fillId="5" borderId="17" xfId="0" applyNumberFormat="1" applyFont="1" applyFill="1" applyBorder="1" applyAlignment="1" applyProtection="1">
      <alignment horizontal="center" vertical="center" shrinkToFit="1"/>
    </xf>
    <xf numFmtId="38" fontId="18" fillId="5" borderId="39" xfId="0" applyNumberFormat="1" applyFont="1" applyFill="1" applyBorder="1" applyAlignment="1" applyProtection="1">
      <alignment horizontal="center" vertical="center" shrinkToFit="1"/>
    </xf>
    <xf numFmtId="38" fontId="18" fillId="5" borderId="16" xfId="0" applyNumberFormat="1" applyFont="1" applyFill="1" applyBorder="1" applyAlignment="1" applyProtection="1">
      <alignment horizontal="center" vertical="center" shrinkToFit="1"/>
    </xf>
    <xf numFmtId="38" fontId="27" fillId="5" borderId="17" xfId="0" applyNumberFormat="1" applyFont="1" applyFill="1" applyBorder="1" applyAlignment="1" applyProtection="1">
      <alignment horizontal="center" vertical="center" shrinkToFit="1"/>
    </xf>
    <xf numFmtId="38" fontId="27" fillId="5" borderId="39" xfId="0" applyNumberFormat="1" applyFont="1" applyFill="1" applyBorder="1" applyAlignment="1" applyProtection="1">
      <alignment horizontal="center" vertical="center" shrinkToFit="1"/>
    </xf>
    <xf numFmtId="38" fontId="27" fillId="5" borderId="61" xfId="0" applyNumberFormat="1" applyFont="1" applyFill="1" applyBorder="1" applyAlignment="1" applyProtection="1">
      <alignment horizontal="center" vertical="center" shrinkToFit="1"/>
    </xf>
    <xf numFmtId="0" fontId="27" fillId="3" borderId="26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33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53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29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52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59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65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15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11" xfId="24" applyNumberFormat="1" applyFont="1" applyFill="1" applyBorder="1" applyAlignment="1" applyProtection="1">
      <alignment horizontal="center" vertical="center" shrinkToFit="1"/>
      <protection locked="0"/>
    </xf>
    <xf numFmtId="0" fontId="27" fillId="3" borderId="11" xfId="2" applyNumberFormat="1" applyFont="1" applyFill="1" applyBorder="1" applyAlignment="1" applyProtection="1">
      <alignment horizontal="center" vertical="center" shrinkToFit="1"/>
      <protection locked="0"/>
    </xf>
    <xf numFmtId="0" fontId="27" fillId="3" borderId="18" xfId="24" applyNumberFormat="1" applyFont="1" applyFill="1" applyBorder="1" applyAlignment="1" applyProtection="1">
      <alignment horizontal="center" vertical="center" shrinkToFit="1"/>
      <protection locked="0"/>
    </xf>
    <xf numFmtId="0" fontId="27" fillId="0" borderId="51" xfId="2" applyNumberFormat="1" applyFont="1" applyBorder="1" applyAlignment="1" applyProtection="1">
      <alignment horizontal="center" vertical="center" shrinkToFit="1"/>
      <protection locked="0"/>
    </xf>
    <xf numFmtId="0" fontId="27" fillId="0" borderId="58" xfId="2" applyNumberFormat="1" applyFont="1" applyFill="1" applyBorder="1" applyAlignment="1" applyProtection="1">
      <alignment horizontal="center" vertical="center" shrinkToFit="1"/>
      <protection locked="0"/>
    </xf>
    <xf numFmtId="0" fontId="27" fillId="0" borderId="18" xfId="2" applyNumberFormat="1" applyFont="1" applyBorder="1" applyAlignment="1" applyProtection="1">
      <alignment horizontal="center" vertical="center" shrinkToFit="1"/>
      <protection locked="0"/>
    </xf>
    <xf numFmtId="0" fontId="27" fillId="0" borderId="59" xfId="2" applyNumberFormat="1" applyFont="1" applyFill="1" applyBorder="1" applyAlignment="1" applyProtection="1">
      <alignment horizontal="center" vertical="center" shrinkToFit="1"/>
      <protection locked="0"/>
    </xf>
    <xf numFmtId="0" fontId="27" fillId="0" borderId="58" xfId="2" applyNumberFormat="1" applyFont="1" applyBorder="1" applyAlignment="1" applyProtection="1">
      <alignment horizontal="center" vertical="center" shrinkToFit="1"/>
      <protection locked="0"/>
    </xf>
    <xf numFmtId="0" fontId="27" fillId="0" borderId="58" xfId="24" applyNumberFormat="1" applyFont="1" applyFill="1" applyBorder="1" applyAlignment="1" applyProtection="1">
      <alignment horizontal="center" vertical="center" shrinkToFit="1"/>
      <protection locked="0"/>
    </xf>
    <xf numFmtId="0" fontId="27" fillId="0" borderId="64" xfId="24" applyNumberFormat="1" applyFont="1" applyBorder="1" applyAlignment="1" applyProtection="1">
      <alignment horizontal="center" vertical="center" shrinkToFit="1"/>
      <protection locked="0"/>
    </xf>
    <xf numFmtId="0" fontId="27" fillId="0" borderId="59" xfId="2" applyNumberFormat="1" applyFont="1" applyBorder="1" applyAlignment="1" applyProtection="1">
      <alignment horizontal="center" vertical="center" shrinkToFit="1"/>
      <protection locked="0"/>
    </xf>
    <xf numFmtId="0" fontId="27" fillId="0" borderId="59" xfId="24" applyNumberFormat="1" applyFont="1" applyFill="1" applyBorder="1" applyAlignment="1" applyProtection="1">
      <alignment horizontal="center" vertical="center" shrinkToFit="1"/>
      <protection locked="0"/>
    </xf>
    <xf numFmtId="0" fontId="27" fillId="0" borderId="65" xfId="24" applyNumberFormat="1" applyFont="1" applyBorder="1" applyAlignment="1" applyProtection="1">
      <alignment horizontal="center" vertical="center" shrinkToFit="1"/>
      <protection locked="0"/>
    </xf>
    <xf numFmtId="0" fontId="27" fillId="0" borderId="23" xfId="2" applyNumberFormat="1" applyFont="1" applyFill="1" applyBorder="1" applyAlignment="1" applyProtection="1">
      <alignment horizontal="center" vertical="center" shrinkToFit="1"/>
      <protection locked="0"/>
    </xf>
    <xf numFmtId="0" fontId="27" fillId="0" borderId="11" xfId="2" applyNumberFormat="1" applyFont="1" applyFill="1" applyBorder="1" applyAlignment="1" applyProtection="1">
      <alignment horizontal="center" vertical="center" shrinkToFit="1"/>
      <protection locked="0"/>
    </xf>
    <xf numFmtId="0" fontId="27" fillId="0" borderId="56" xfId="24" applyNumberFormat="1" applyFont="1" applyFill="1" applyBorder="1" applyAlignment="1" applyProtection="1">
      <alignment horizontal="center" vertical="center" shrinkToFit="1"/>
      <protection locked="0"/>
    </xf>
    <xf numFmtId="0" fontId="27" fillId="0" borderId="68" xfId="1" applyNumberFormat="1" applyFont="1" applyBorder="1" applyAlignment="1" applyProtection="1">
      <alignment horizontal="center" vertical="center" shrinkToFit="1"/>
      <protection locked="0"/>
    </xf>
    <xf numFmtId="0" fontId="27" fillId="0" borderId="53" xfId="1" applyNumberFormat="1" applyFont="1" applyBorder="1" applyAlignment="1" applyProtection="1">
      <alignment horizontal="center" vertical="center" shrinkToFit="1"/>
      <protection locked="0"/>
    </xf>
    <xf numFmtId="0" fontId="26" fillId="3" borderId="23" xfId="1" applyNumberFormat="1" applyFont="1" applyFill="1" applyBorder="1" applyAlignment="1" applyProtection="1">
      <alignment horizontal="center" vertical="center" wrapText="1" shrinkToFit="1"/>
      <protection locked="0"/>
    </xf>
    <xf numFmtId="0" fontId="28" fillId="2" borderId="56" xfId="1" applyNumberFormat="1" applyFont="1" applyFill="1" applyBorder="1" applyAlignment="1" applyProtection="1">
      <alignment horizontal="center" vertical="center" shrinkToFit="1"/>
    </xf>
    <xf numFmtId="0" fontId="28" fillId="2" borderId="52" xfId="1" applyNumberFormat="1" applyFont="1" applyFill="1" applyBorder="1" applyAlignment="1" applyProtection="1">
      <alignment horizontal="center" vertical="center" shrinkToFit="1"/>
    </xf>
    <xf numFmtId="0" fontId="28" fillId="2" borderId="73" xfId="1" applyNumberFormat="1" applyFont="1" applyFill="1" applyBorder="1" applyAlignment="1" applyProtection="1">
      <alignment horizontal="center" vertical="center" shrinkToFit="1"/>
    </xf>
    <xf numFmtId="0" fontId="9" fillId="0" borderId="1" xfId="1" applyFont="1" applyBorder="1" applyAlignment="1" applyProtection="1">
      <alignment horizontal="center"/>
      <protection locked="0"/>
    </xf>
    <xf numFmtId="0" fontId="9" fillId="0" borderId="2" xfId="1" applyFont="1" applyBorder="1" applyAlignment="1" applyProtection="1">
      <alignment horizontal="center"/>
      <protection locked="0"/>
    </xf>
    <xf numFmtId="0" fontId="9" fillId="0" borderId="3" xfId="1" applyFont="1" applyBorder="1" applyAlignment="1" applyProtection="1">
      <alignment horizontal="center"/>
      <protection locked="0"/>
    </xf>
    <xf numFmtId="0" fontId="28" fillId="2" borderId="12" xfId="1" applyFont="1" applyFill="1" applyBorder="1" applyAlignment="1" applyProtection="1">
      <alignment horizontal="center" vertical="center" shrinkToFit="1"/>
    </xf>
    <xf numFmtId="0" fontId="28" fillId="2" borderId="28" xfId="1" applyFont="1" applyFill="1" applyBorder="1" applyAlignment="1" applyProtection="1">
      <alignment horizontal="center" vertical="center" shrinkToFit="1"/>
    </xf>
    <xf numFmtId="0" fontId="28" fillId="2" borderId="13" xfId="1" applyFont="1" applyFill="1" applyBorder="1" applyAlignment="1" applyProtection="1">
      <alignment horizontal="center" vertical="center" shrinkToFit="1"/>
    </xf>
    <xf numFmtId="0" fontId="28" fillId="2" borderId="14" xfId="1" applyFont="1" applyFill="1" applyBorder="1" applyAlignment="1" applyProtection="1">
      <alignment horizontal="center" vertical="center" shrinkToFit="1"/>
    </xf>
    <xf numFmtId="0" fontId="4" fillId="0" borderId="0" xfId="1" applyFont="1" applyBorder="1" applyAlignment="1" applyProtection="1">
      <alignment horizontal="center" vertical="center" shrinkToFit="1"/>
    </xf>
    <xf numFmtId="0" fontId="28" fillId="2" borderId="57" xfId="1" applyNumberFormat="1" applyFont="1" applyFill="1" applyBorder="1" applyAlignment="1" applyProtection="1">
      <alignment horizontal="center" vertical="center" shrinkToFit="1"/>
    </xf>
    <xf numFmtId="0" fontId="28" fillId="2" borderId="71" xfId="1" applyNumberFormat="1" applyFont="1" applyFill="1" applyBorder="1" applyAlignment="1" applyProtection="1">
      <alignment horizontal="center" vertical="center" shrinkToFit="1"/>
    </xf>
    <xf numFmtId="0" fontId="28" fillId="2" borderId="72" xfId="1" applyNumberFormat="1" applyFont="1" applyFill="1" applyBorder="1" applyAlignment="1" applyProtection="1">
      <alignment horizontal="center" vertical="center" shrinkToFit="1"/>
    </xf>
    <xf numFmtId="0" fontId="8" fillId="0" borderId="35" xfId="1" applyNumberFormat="1" applyFont="1" applyBorder="1" applyAlignment="1" applyProtection="1">
      <alignment horizontal="center" vertical="center"/>
      <protection locked="0"/>
    </xf>
    <xf numFmtId="0" fontId="8" fillId="0" borderId="36" xfId="1" applyNumberFormat="1" applyFont="1" applyBorder="1" applyAlignment="1" applyProtection="1">
      <alignment horizontal="center" vertical="center"/>
      <protection locked="0"/>
    </xf>
    <xf numFmtId="0" fontId="8" fillId="0" borderId="21" xfId="1" applyNumberFormat="1" applyFont="1" applyBorder="1" applyAlignment="1" applyProtection="1">
      <alignment horizontal="center" vertical="center"/>
      <protection locked="0"/>
    </xf>
    <xf numFmtId="0" fontId="8" fillId="3" borderId="33" xfId="1" applyNumberFormat="1" applyFont="1" applyFill="1" applyBorder="1" applyAlignment="1" applyProtection="1">
      <alignment horizontal="center" vertical="center" shrinkToFit="1"/>
      <protection locked="0"/>
    </xf>
    <xf numFmtId="0" fontId="8" fillId="3" borderId="34" xfId="1" applyNumberFormat="1" applyFont="1" applyFill="1" applyBorder="1" applyAlignment="1" applyProtection="1">
      <alignment horizontal="center" vertical="center" shrinkToFit="1"/>
      <protection locked="0"/>
    </xf>
    <xf numFmtId="0" fontId="8" fillId="3" borderId="41" xfId="1" applyNumberFormat="1" applyFont="1" applyFill="1" applyBorder="1" applyAlignment="1" applyProtection="1">
      <alignment horizontal="center" vertical="center" shrinkToFit="1"/>
      <protection locked="0"/>
    </xf>
    <xf numFmtId="0" fontId="26" fillId="2" borderId="18" xfId="1" applyNumberFormat="1" applyFont="1" applyFill="1" applyBorder="1" applyAlignment="1" applyProtection="1">
      <alignment horizontal="center" vertical="center" shrinkToFit="1"/>
      <protection locked="0" hidden="1"/>
    </xf>
    <xf numFmtId="0" fontId="26" fillId="2" borderId="19" xfId="1" applyNumberFormat="1" applyFont="1" applyFill="1" applyBorder="1" applyAlignment="1" applyProtection="1">
      <alignment horizontal="center" vertical="center" shrinkToFit="1"/>
      <protection locked="0" hidden="1"/>
    </xf>
    <xf numFmtId="0" fontId="26" fillId="2" borderId="20" xfId="1" applyNumberFormat="1" applyFont="1" applyFill="1" applyBorder="1" applyAlignment="1" applyProtection="1">
      <alignment horizontal="center" vertical="center" shrinkToFit="1"/>
      <protection locked="0" hidden="1"/>
    </xf>
    <xf numFmtId="0" fontId="13" fillId="3" borderId="27" xfId="1" applyFont="1" applyFill="1" applyBorder="1" applyAlignment="1" applyProtection="1">
      <alignment horizontal="left" vertical="center" shrinkToFit="1"/>
    </xf>
    <xf numFmtId="0" fontId="13" fillId="3" borderId="0" xfId="1" applyFont="1" applyFill="1" applyBorder="1" applyAlignment="1" applyProtection="1">
      <alignment horizontal="left" vertical="center" shrinkToFit="1"/>
    </xf>
    <xf numFmtId="0" fontId="26" fillId="2" borderId="11" xfId="1" applyNumberFormat="1" applyFont="1" applyFill="1" applyBorder="1" applyAlignment="1" applyProtection="1">
      <alignment horizontal="center" vertical="center" shrinkToFit="1"/>
      <protection locked="0"/>
    </xf>
    <xf numFmtId="38" fontId="21" fillId="2" borderId="43" xfId="0" applyNumberFormat="1" applyFont="1" applyFill="1" applyBorder="1" applyAlignment="1" applyProtection="1">
      <alignment horizontal="center" vertical="center" shrinkToFit="1"/>
    </xf>
    <xf numFmtId="38" fontId="21" fillId="2" borderId="38" xfId="0" applyNumberFormat="1" applyFont="1" applyFill="1" applyBorder="1" applyAlignment="1" applyProtection="1">
      <alignment horizontal="center" vertical="center" shrinkToFit="1"/>
    </xf>
    <xf numFmtId="38" fontId="20" fillId="2" borderId="39" xfId="0" applyNumberFormat="1" applyFont="1" applyFill="1" applyBorder="1" applyAlignment="1" applyProtection="1">
      <alignment horizontal="center" vertical="center" shrinkToFit="1"/>
    </xf>
    <xf numFmtId="38" fontId="19" fillId="2" borderId="42" xfId="0" applyNumberFormat="1" applyFont="1" applyFill="1" applyBorder="1" applyAlignment="1" applyProtection="1">
      <alignment horizontal="center" vertical="center" shrinkToFit="1"/>
    </xf>
    <xf numFmtId="38" fontId="19" fillId="2" borderId="38" xfId="0" applyNumberFormat="1" applyFont="1" applyFill="1" applyBorder="1" applyAlignment="1" applyProtection="1">
      <alignment horizontal="center" vertical="center" shrinkToFit="1"/>
    </xf>
    <xf numFmtId="0" fontId="8" fillId="2" borderId="39" xfId="1" applyFont="1" applyFill="1" applyBorder="1" applyAlignment="1" applyProtection="1">
      <alignment horizontal="center" vertical="center" shrinkToFit="1"/>
    </xf>
    <xf numFmtId="0" fontId="8" fillId="2" borderId="40" xfId="1" applyFont="1" applyFill="1" applyBorder="1" applyAlignment="1" applyProtection="1">
      <alignment horizontal="center" vertical="center" shrinkToFit="1"/>
    </xf>
    <xf numFmtId="0" fontId="8" fillId="0" borderId="33" xfId="1" applyNumberFormat="1" applyFont="1" applyBorder="1" applyAlignment="1" applyProtection="1">
      <alignment horizontal="center" vertical="center"/>
      <protection locked="0"/>
    </xf>
    <xf numFmtId="0" fontId="8" fillId="0" borderId="34" xfId="1" applyNumberFormat="1" applyFont="1" applyBorder="1" applyAlignment="1" applyProtection="1">
      <alignment horizontal="center" vertical="center"/>
      <protection locked="0"/>
    </xf>
    <xf numFmtId="0" fontId="8" fillId="0" borderId="41" xfId="1" applyNumberFormat="1" applyFont="1" applyBorder="1" applyAlignment="1" applyProtection="1">
      <alignment horizontal="center" vertical="center"/>
      <protection locked="0"/>
    </xf>
    <xf numFmtId="0" fontId="8" fillId="0" borderId="33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34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41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35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36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21" xfId="1" applyNumberFormat="1" applyFont="1" applyFill="1" applyBorder="1" applyAlignment="1" applyProtection="1">
      <alignment horizontal="center" vertical="center" shrinkToFit="1"/>
      <protection locked="0"/>
    </xf>
    <xf numFmtId="0" fontId="26" fillId="2" borderId="11" xfId="1" applyFont="1" applyFill="1" applyBorder="1" applyAlignment="1" applyProtection="1">
      <alignment horizontal="center" vertical="center"/>
    </xf>
    <xf numFmtId="0" fontId="16" fillId="2" borderId="49" xfId="1" applyFont="1" applyFill="1" applyBorder="1" applyAlignment="1" applyProtection="1">
      <alignment horizontal="center" vertical="center"/>
    </xf>
    <xf numFmtId="0" fontId="16" fillId="2" borderId="45" xfId="1" applyFont="1" applyFill="1" applyBorder="1" applyAlignment="1" applyProtection="1">
      <alignment horizontal="center" vertical="center"/>
    </xf>
    <xf numFmtId="0" fontId="16" fillId="2" borderId="50" xfId="1" applyFont="1" applyFill="1" applyBorder="1" applyAlignment="1" applyProtection="1">
      <alignment horizontal="center" vertical="center"/>
    </xf>
    <xf numFmtId="0" fontId="23" fillId="2" borderId="49" xfId="1" applyFont="1" applyFill="1" applyBorder="1" applyAlignment="1" applyProtection="1">
      <alignment horizontal="center" vertical="center"/>
    </xf>
    <xf numFmtId="0" fontId="23" fillId="2" borderId="45" xfId="1" applyFont="1" applyFill="1" applyBorder="1" applyAlignment="1" applyProtection="1">
      <alignment horizontal="center" vertical="center"/>
    </xf>
    <xf numFmtId="0" fontId="23" fillId="2" borderId="50" xfId="1" applyFont="1" applyFill="1" applyBorder="1" applyAlignment="1" applyProtection="1">
      <alignment horizontal="center" vertical="center"/>
    </xf>
    <xf numFmtId="0" fontId="22" fillId="2" borderId="49" xfId="1" applyFont="1" applyFill="1" applyBorder="1" applyAlignment="1" applyProtection="1">
      <alignment horizontal="center" vertical="center"/>
    </xf>
    <xf numFmtId="0" fontId="22" fillId="2" borderId="45" xfId="1" applyFont="1" applyFill="1" applyBorder="1" applyAlignment="1" applyProtection="1">
      <alignment horizontal="center" vertical="center"/>
    </xf>
    <xf numFmtId="0" fontId="22" fillId="2" borderId="50" xfId="1" applyFont="1" applyFill="1" applyBorder="1" applyAlignment="1" applyProtection="1">
      <alignment horizontal="center" vertical="center"/>
    </xf>
    <xf numFmtId="0" fontId="8" fillId="2" borderId="70" xfId="1" applyFont="1" applyFill="1" applyBorder="1" applyAlignment="1" applyProtection="1">
      <alignment horizontal="center" vertical="center" wrapText="1" shrinkToFit="1"/>
    </xf>
    <xf numFmtId="0" fontId="8" fillId="2" borderId="10" xfId="1" applyFont="1" applyFill="1" applyBorder="1" applyAlignment="1" applyProtection="1">
      <alignment horizontal="center" vertical="center" wrapText="1" shrinkToFit="1"/>
    </xf>
    <xf numFmtId="0" fontId="8" fillId="2" borderId="18" xfId="1" applyFont="1" applyFill="1" applyBorder="1" applyAlignment="1" applyProtection="1">
      <alignment horizontal="center" vertical="center" wrapText="1" shrinkToFit="1"/>
    </xf>
    <xf numFmtId="0" fontId="8" fillId="2" borderId="6" xfId="1" applyFont="1" applyFill="1" applyBorder="1" applyAlignment="1" applyProtection="1">
      <alignment horizontal="center" vertical="center" wrapText="1" shrinkToFit="1"/>
    </xf>
    <xf numFmtId="167" fontId="26" fillId="0" borderId="31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30" xfId="1" applyNumberFormat="1" applyFont="1" applyFill="1" applyBorder="1" applyAlignment="1" applyProtection="1">
      <alignment horizontal="left" shrinkToFit="1"/>
    </xf>
    <xf numFmtId="1" fontId="13" fillId="0" borderId="30" xfId="1" applyNumberFormat="1" applyFont="1" applyFill="1" applyBorder="1" applyAlignment="1" applyProtection="1">
      <alignment horizontal="right" wrapText="1" shrinkToFit="1"/>
    </xf>
    <xf numFmtId="0" fontId="17" fillId="0" borderId="8" xfId="1" applyFont="1" applyBorder="1" applyAlignment="1" applyProtection="1">
      <alignment horizontal="left"/>
    </xf>
    <xf numFmtId="167" fontId="13" fillId="0" borderId="8" xfId="1" applyNumberFormat="1" applyFont="1" applyFill="1" applyBorder="1" applyAlignment="1" applyProtection="1">
      <alignment horizontal="right" shrinkToFit="1"/>
    </xf>
    <xf numFmtId="0" fontId="13" fillId="0" borderId="8" xfId="1" applyFont="1" applyBorder="1" applyAlignment="1" applyProtection="1">
      <alignment horizontal="left" shrinkToFit="1"/>
    </xf>
    <xf numFmtId="0" fontId="13" fillId="0" borderId="8" xfId="1" applyFont="1" applyBorder="1" applyAlignment="1" applyProtection="1">
      <alignment horizontal="right" shrinkToFit="1"/>
    </xf>
    <xf numFmtId="0" fontId="8" fillId="0" borderId="35" xfId="1" applyNumberFormat="1" applyFont="1" applyBorder="1" applyAlignment="1" applyProtection="1">
      <alignment horizontal="center" vertical="center"/>
    </xf>
    <xf numFmtId="0" fontId="8" fillId="0" borderId="36" xfId="1" applyNumberFormat="1" applyFont="1" applyBorder="1" applyAlignment="1" applyProtection="1">
      <alignment horizontal="center" vertical="center"/>
    </xf>
    <xf numFmtId="0" fontId="8" fillId="0" borderId="21" xfId="1" applyNumberFormat="1" applyFont="1" applyBorder="1" applyAlignment="1" applyProtection="1">
      <alignment horizontal="center" vertical="center"/>
    </xf>
    <xf numFmtId="0" fontId="8" fillId="3" borderId="33" xfId="1" applyNumberFormat="1" applyFont="1" applyFill="1" applyBorder="1" applyAlignment="1" applyProtection="1">
      <alignment horizontal="center" vertical="center" shrinkToFit="1"/>
    </xf>
    <xf numFmtId="0" fontId="8" fillId="3" borderId="34" xfId="1" applyNumberFormat="1" applyFont="1" applyFill="1" applyBorder="1" applyAlignment="1" applyProtection="1">
      <alignment horizontal="center" vertical="center" shrinkToFit="1"/>
    </xf>
    <xf numFmtId="0" fontId="8" fillId="3" borderId="41" xfId="1" applyNumberFormat="1" applyFont="1" applyFill="1" applyBorder="1" applyAlignment="1" applyProtection="1">
      <alignment horizontal="center" vertical="center" shrinkToFit="1"/>
    </xf>
    <xf numFmtId="0" fontId="8" fillId="0" borderId="33" xfId="1" applyNumberFormat="1" applyFont="1" applyBorder="1" applyAlignment="1" applyProtection="1">
      <alignment horizontal="center" vertical="center"/>
    </xf>
    <xf numFmtId="0" fontId="8" fillId="0" borderId="34" xfId="1" applyNumberFormat="1" applyFont="1" applyBorder="1" applyAlignment="1" applyProtection="1">
      <alignment horizontal="center" vertical="center"/>
    </xf>
    <xf numFmtId="0" fontId="8" fillId="0" borderId="41" xfId="1" applyNumberFormat="1" applyFont="1" applyBorder="1" applyAlignment="1" applyProtection="1">
      <alignment horizontal="center" vertical="center"/>
    </xf>
    <xf numFmtId="0" fontId="8" fillId="0" borderId="33" xfId="1" applyNumberFormat="1" applyFont="1" applyFill="1" applyBorder="1" applyAlignment="1" applyProtection="1">
      <alignment horizontal="center" vertical="center" shrinkToFit="1"/>
    </xf>
    <xf numFmtId="0" fontId="8" fillId="0" borderId="34" xfId="1" applyNumberFormat="1" applyFont="1" applyFill="1" applyBorder="1" applyAlignment="1" applyProtection="1">
      <alignment horizontal="center" vertical="center" shrinkToFit="1"/>
    </xf>
    <xf numFmtId="0" fontId="8" fillId="0" borderId="41" xfId="1" applyNumberFormat="1" applyFont="1" applyFill="1" applyBorder="1" applyAlignment="1" applyProtection="1">
      <alignment horizontal="center" vertical="center" shrinkToFit="1"/>
    </xf>
    <xf numFmtId="0" fontId="8" fillId="0" borderId="35" xfId="1" applyNumberFormat="1" applyFont="1" applyFill="1" applyBorder="1" applyAlignment="1" applyProtection="1">
      <alignment horizontal="center" vertical="center" shrinkToFit="1"/>
    </xf>
    <xf numFmtId="0" fontId="8" fillId="0" borderId="36" xfId="1" applyNumberFormat="1" applyFont="1" applyFill="1" applyBorder="1" applyAlignment="1" applyProtection="1">
      <alignment horizontal="center" vertical="center" shrinkToFit="1"/>
    </xf>
    <xf numFmtId="0" fontId="8" fillId="0" borderId="21" xfId="1" applyNumberFormat="1" applyFont="1" applyFill="1" applyBorder="1" applyAlignment="1" applyProtection="1">
      <alignment horizontal="center" vertical="center" shrinkToFit="1"/>
    </xf>
    <xf numFmtId="0" fontId="16" fillId="3" borderId="79" xfId="0" applyFont="1" applyFill="1" applyBorder="1" applyAlignment="1" applyProtection="1">
      <alignment horizontal="center" vertical="center"/>
    </xf>
    <xf numFmtId="0" fontId="16" fillId="3" borderId="74" xfId="0" applyFont="1" applyFill="1" applyBorder="1" applyAlignment="1" applyProtection="1">
      <alignment horizontal="center" vertical="center"/>
    </xf>
    <xf numFmtId="0" fontId="16" fillId="3" borderId="80" xfId="0" applyFont="1" applyFill="1" applyBorder="1" applyAlignment="1" applyProtection="1">
      <alignment horizontal="center" vertical="center"/>
    </xf>
    <xf numFmtId="0" fontId="13" fillId="3" borderId="46" xfId="0" applyFont="1" applyFill="1" applyBorder="1" applyAlignment="1" applyProtection="1">
      <alignment horizontal="center" vertical="center" shrinkToFit="1"/>
    </xf>
    <xf numFmtId="0" fontId="13" fillId="3" borderId="32" xfId="0" applyFont="1" applyFill="1" applyBorder="1" applyAlignment="1" applyProtection="1">
      <alignment horizontal="center" vertical="center" shrinkToFit="1"/>
    </xf>
    <xf numFmtId="0" fontId="30" fillId="2" borderId="46" xfId="1" applyFont="1" applyFill="1" applyBorder="1" applyAlignment="1" applyProtection="1">
      <alignment horizontal="center" vertical="center" wrapText="1" shrinkToFit="1"/>
    </xf>
    <xf numFmtId="0" fontId="30" fillId="2" borderId="32" xfId="1" applyFont="1" applyFill="1" applyBorder="1" applyAlignment="1" applyProtection="1">
      <alignment horizontal="center" vertical="center" wrapText="1" shrinkToFit="1"/>
    </xf>
    <xf numFmtId="0" fontId="30" fillId="2" borderId="78" xfId="1" applyFont="1" applyFill="1" applyBorder="1" applyAlignment="1" applyProtection="1">
      <alignment horizontal="center" vertical="center" wrapText="1" shrinkToFit="1"/>
    </xf>
    <xf numFmtId="0" fontId="8" fillId="2" borderId="46" xfId="1" applyFont="1" applyFill="1" applyBorder="1" applyAlignment="1" applyProtection="1">
      <alignment horizontal="center" vertical="center" wrapText="1"/>
    </xf>
    <xf numFmtId="0" fontId="8" fillId="2" borderId="32" xfId="1" applyFont="1" applyFill="1" applyBorder="1" applyAlignment="1" applyProtection="1">
      <alignment horizontal="center" vertical="center"/>
    </xf>
    <xf numFmtId="0" fontId="8" fillId="2" borderId="78" xfId="1" applyFont="1" applyFill="1" applyBorder="1" applyAlignment="1" applyProtection="1">
      <alignment horizontal="center" vertical="center"/>
    </xf>
    <xf numFmtId="0" fontId="26" fillId="2" borderId="18" xfId="1" applyFont="1" applyFill="1" applyBorder="1" applyAlignment="1" applyProtection="1">
      <alignment horizontal="center" vertical="center"/>
    </xf>
    <xf numFmtId="0" fontId="26" fillId="2" borderId="19" xfId="1" applyFont="1" applyFill="1" applyBorder="1" applyAlignment="1" applyProtection="1">
      <alignment horizontal="center" vertical="center"/>
    </xf>
    <xf numFmtId="0" fontId="26" fillId="2" borderId="20" xfId="1" applyFont="1" applyFill="1" applyBorder="1" applyAlignment="1" applyProtection="1">
      <alignment horizontal="center" vertical="center"/>
    </xf>
    <xf numFmtId="0" fontId="15" fillId="2" borderId="79" xfId="1" applyFont="1" applyFill="1" applyBorder="1" applyAlignment="1" applyProtection="1">
      <alignment horizontal="center" vertical="center" wrapText="1" shrinkToFit="1"/>
    </xf>
    <xf numFmtId="0" fontId="15" fillId="2" borderId="74" xfId="1" applyFont="1" applyFill="1" applyBorder="1" applyAlignment="1" applyProtection="1">
      <alignment horizontal="center" vertical="center" wrapText="1" shrinkToFit="1"/>
    </xf>
    <xf numFmtId="0" fontId="15" fillId="2" borderId="80" xfId="1" applyFont="1" applyFill="1" applyBorder="1" applyAlignment="1" applyProtection="1">
      <alignment horizontal="center" vertical="center" wrapText="1" shrinkToFit="1"/>
    </xf>
    <xf numFmtId="0" fontId="9" fillId="0" borderId="1" xfId="1" applyFont="1" applyBorder="1" applyAlignment="1" applyProtection="1">
      <alignment horizontal="center"/>
    </xf>
    <xf numFmtId="0" fontId="9" fillId="0" borderId="2" xfId="1" applyFont="1" applyBorder="1" applyAlignment="1" applyProtection="1">
      <alignment horizontal="center"/>
    </xf>
    <xf numFmtId="0" fontId="9" fillId="0" borderId="3" xfId="1" applyFont="1" applyBorder="1" applyAlignment="1" applyProtection="1">
      <alignment horizontal="center"/>
    </xf>
    <xf numFmtId="0" fontId="26" fillId="2" borderId="18" xfId="1" applyNumberFormat="1" applyFont="1" applyFill="1" applyBorder="1" applyAlignment="1" applyProtection="1">
      <alignment horizontal="center" vertical="center" shrinkToFit="1"/>
    </xf>
    <xf numFmtId="0" fontId="26" fillId="2" borderId="19" xfId="1" applyNumberFormat="1" applyFont="1" applyFill="1" applyBorder="1" applyAlignment="1" applyProtection="1">
      <alignment horizontal="center" vertical="center" shrinkToFit="1"/>
    </xf>
    <xf numFmtId="0" fontId="26" fillId="2" borderId="20" xfId="1" applyNumberFormat="1" applyFont="1" applyFill="1" applyBorder="1" applyAlignment="1" applyProtection="1">
      <alignment horizontal="center" vertical="center" shrinkToFit="1"/>
    </xf>
    <xf numFmtId="0" fontId="26" fillId="4" borderId="11" xfId="1" applyNumberFormat="1" applyFont="1" applyFill="1" applyBorder="1" applyAlignment="1" applyProtection="1">
      <alignment horizontal="center" vertical="center" shrinkToFit="1"/>
    </xf>
    <xf numFmtId="0" fontId="8" fillId="3" borderId="43" xfId="1" applyNumberFormat="1" applyFont="1" applyFill="1" applyBorder="1" applyAlignment="1" applyProtection="1">
      <alignment horizontal="center" vertical="center" shrinkToFit="1"/>
    </xf>
    <xf numFmtId="0" fontId="8" fillId="3" borderId="42" xfId="1" applyNumberFormat="1" applyFont="1" applyFill="1" applyBorder="1" applyAlignment="1" applyProtection="1">
      <alignment horizontal="center" vertical="center" shrinkToFit="1"/>
    </xf>
    <xf numFmtId="0" fontId="8" fillId="3" borderId="40" xfId="1" applyNumberFormat="1" applyFont="1" applyFill="1" applyBorder="1" applyAlignment="1" applyProtection="1">
      <alignment horizontal="center" vertical="center" shrinkToFit="1"/>
    </xf>
    <xf numFmtId="0" fontId="8" fillId="2" borderId="76" xfId="1" applyFont="1" applyFill="1" applyBorder="1" applyAlignment="1" applyProtection="1">
      <alignment horizontal="center" vertical="center" wrapText="1" shrinkToFit="1"/>
    </xf>
    <xf numFmtId="0" fontId="8" fillId="2" borderId="83" xfId="1" applyFont="1" applyFill="1" applyBorder="1" applyAlignment="1" applyProtection="1">
      <alignment horizontal="center" vertical="center" wrapText="1" shrinkToFit="1"/>
    </xf>
    <xf numFmtId="0" fontId="8" fillId="2" borderId="27" xfId="1" applyFont="1" applyFill="1" applyBorder="1" applyAlignment="1" applyProtection="1">
      <alignment horizontal="center" vertical="center" wrapText="1" shrinkToFit="1"/>
    </xf>
    <xf numFmtId="0" fontId="8" fillId="2" borderId="81" xfId="1" applyFont="1" applyFill="1" applyBorder="1" applyAlignment="1" applyProtection="1">
      <alignment horizontal="center" vertical="center" wrapText="1" shrinkToFit="1"/>
    </xf>
    <xf numFmtId="0" fontId="8" fillId="2" borderId="77" xfId="1" applyFont="1" applyFill="1" applyBorder="1" applyAlignment="1" applyProtection="1">
      <alignment horizontal="center" vertical="center" wrapText="1" shrinkToFit="1"/>
    </xf>
    <xf numFmtId="0" fontId="8" fillId="2" borderId="21" xfId="1" applyFont="1" applyFill="1" applyBorder="1" applyAlignment="1" applyProtection="1">
      <alignment horizontal="center" vertical="center" wrapText="1" shrinkToFit="1"/>
    </xf>
    <xf numFmtId="1" fontId="32" fillId="0" borderId="30" xfId="1" applyNumberFormat="1" applyFont="1" applyFill="1" applyBorder="1" applyAlignment="1" applyProtection="1">
      <alignment horizontal="right" wrapText="1" shrinkToFit="1"/>
    </xf>
    <xf numFmtId="0" fontId="32" fillId="0" borderId="8" xfId="1" applyFont="1" applyBorder="1" applyAlignment="1" applyProtection="1">
      <alignment horizontal="right" shrinkToFit="1"/>
    </xf>
    <xf numFmtId="1" fontId="13" fillId="0" borderId="30" xfId="1" applyNumberFormat="1" applyFont="1" applyFill="1" applyBorder="1" applyAlignment="1" applyProtection="1">
      <alignment horizontal="center" vertical="center" shrinkToFit="1"/>
      <protection locked="0"/>
    </xf>
  </cellXfs>
  <cellStyles count="27">
    <cellStyle name="Comma" xfId="24" builtinId="3"/>
    <cellStyle name="Comma 11" xfId="3" xr:uid="{00000000-0005-0000-0000-000001000000}"/>
    <cellStyle name="Comma 2" xfId="2" xr:uid="{00000000-0005-0000-0000-000002000000}"/>
    <cellStyle name="Comma 2 2" xfId="4" xr:uid="{00000000-0005-0000-0000-000003000000}"/>
    <cellStyle name="Comma 2 3" xfId="5" xr:uid="{00000000-0005-0000-0000-000004000000}"/>
    <cellStyle name="Comma 2 4" xfId="26" xr:uid="{00000000-0005-0000-0000-000005000000}"/>
    <cellStyle name="Comma 3" xfId="6" xr:uid="{00000000-0005-0000-0000-000006000000}"/>
    <cellStyle name="Comma 3 2" xfId="7" xr:uid="{00000000-0005-0000-0000-000007000000}"/>
    <cellStyle name="Comma 4" xfId="8" xr:uid="{00000000-0005-0000-0000-000008000000}"/>
    <cellStyle name="Comma 5" xfId="9" xr:uid="{00000000-0005-0000-0000-000009000000}"/>
    <cellStyle name="Comma 6" xfId="10" xr:uid="{00000000-0005-0000-0000-00000A000000}"/>
    <cellStyle name="Comma 7" xfId="11" xr:uid="{00000000-0005-0000-0000-00000B000000}"/>
    <cellStyle name="Hyperlink 2" xfId="12" xr:uid="{00000000-0005-0000-0000-00000C000000}"/>
    <cellStyle name="Normal" xfId="0" builtinId="0"/>
    <cellStyle name="Normal 2" xfId="1" xr:uid="{00000000-0005-0000-0000-00000E000000}"/>
    <cellStyle name="Normal 2 2" xfId="13" xr:uid="{00000000-0005-0000-0000-00000F000000}"/>
    <cellStyle name="Normal 2 2 2" xfId="14" xr:uid="{00000000-0005-0000-0000-000010000000}"/>
    <cellStyle name="Normal 2 3" xfId="15" xr:uid="{00000000-0005-0000-0000-000011000000}"/>
    <cellStyle name="Normal 3" xfId="16" xr:uid="{00000000-0005-0000-0000-000012000000}"/>
    <cellStyle name="Normal 3 2" xfId="17" xr:uid="{00000000-0005-0000-0000-000013000000}"/>
    <cellStyle name="Normal 3 3" xfId="18" xr:uid="{00000000-0005-0000-0000-000014000000}"/>
    <cellStyle name="Normal 3 4" xfId="19" xr:uid="{00000000-0005-0000-0000-000015000000}"/>
    <cellStyle name="Normal 4" xfId="20" xr:uid="{00000000-0005-0000-0000-000016000000}"/>
    <cellStyle name="Normal 5" xfId="21" xr:uid="{00000000-0005-0000-0000-000017000000}"/>
    <cellStyle name="Normal 5 2" xfId="22" xr:uid="{00000000-0005-0000-0000-000018000000}"/>
    <cellStyle name="Normal 6" xfId="23" xr:uid="{00000000-0005-0000-0000-000019000000}"/>
    <cellStyle name="Normal 7" xfId="25" xr:uid="{00000000-0005-0000-0000-00001A000000}"/>
  </cellStyles>
  <dxfs count="41"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R56"/>
  <sheetViews>
    <sheetView showGridLines="0" topLeftCell="A13" zoomScaleNormal="100" workbookViewId="0">
      <selection activeCell="B34" sqref="B34:C34"/>
    </sheetView>
  </sheetViews>
  <sheetFormatPr defaultRowHeight="17.25" x14ac:dyDescent="0.4"/>
  <cols>
    <col min="1" max="1" width="1" style="2" customWidth="1"/>
    <col min="2" max="20" width="6.42578125" style="2" customWidth="1"/>
    <col min="21" max="21" width="14.7109375" style="2" customWidth="1"/>
    <col min="22" max="22" width="3.7109375" style="2" customWidth="1"/>
    <col min="23" max="23" width="0.85546875" style="2" customWidth="1"/>
    <col min="24" max="238" width="8.85546875" style="2"/>
    <col min="239" max="239" width="0.85546875" style="2" customWidth="1"/>
    <col min="240" max="240" width="5.7109375" style="2" customWidth="1"/>
    <col min="241" max="242" width="4.7109375" style="2" customWidth="1"/>
    <col min="243" max="243" width="4.140625" style="2" customWidth="1"/>
    <col min="244" max="244" width="4.7109375" style="2" customWidth="1"/>
    <col min="245" max="251" width="3.7109375" style="2" customWidth="1"/>
    <col min="252" max="254" width="3.85546875" style="2" customWidth="1"/>
    <col min="255" max="264" width="4.42578125" style="2" customWidth="1"/>
    <col min="265" max="270" width="3.7109375" style="2" customWidth="1"/>
    <col min="271" max="273" width="5.5703125" style="2" customWidth="1"/>
    <col min="274" max="274" width="12" style="2" customWidth="1"/>
    <col min="275" max="275" width="4.5703125" style="2" customWidth="1"/>
    <col min="276" max="276" width="0.85546875" style="2" customWidth="1"/>
    <col min="277" max="494" width="8.85546875" style="2"/>
    <col min="495" max="495" width="0.85546875" style="2" customWidth="1"/>
    <col min="496" max="496" width="5.7109375" style="2" customWidth="1"/>
    <col min="497" max="498" width="4.7109375" style="2" customWidth="1"/>
    <col min="499" max="499" width="4.140625" style="2" customWidth="1"/>
    <col min="500" max="500" width="4.7109375" style="2" customWidth="1"/>
    <col min="501" max="507" width="3.7109375" style="2" customWidth="1"/>
    <col min="508" max="510" width="3.85546875" style="2" customWidth="1"/>
    <col min="511" max="520" width="4.42578125" style="2" customWidth="1"/>
    <col min="521" max="526" width="3.7109375" style="2" customWidth="1"/>
    <col min="527" max="529" width="5.5703125" style="2" customWidth="1"/>
    <col min="530" max="530" width="12" style="2" customWidth="1"/>
    <col min="531" max="531" width="4.5703125" style="2" customWidth="1"/>
    <col min="532" max="532" width="0.85546875" style="2" customWidth="1"/>
    <col min="533" max="750" width="8.85546875" style="2"/>
    <col min="751" max="751" width="0.85546875" style="2" customWidth="1"/>
    <col min="752" max="752" width="5.7109375" style="2" customWidth="1"/>
    <col min="753" max="754" width="4.7109375" style="2" customWidth="1"/>
    <col min="755" max="755" width="4.140625" style="2" customWidth="1"/>
    <col min="756" max="756" width="4.7109375" style="2" customWidth="1"/>
    <col min="757" max="763" width="3.7109375" style="2" customWidth="1"/>
    <col min="764" max="766" width="3.85546875" style="2" customWidth="1"/>
    <col min="767" max="776" width="4.42578125" style="2" customWidth="1"/>
    <col min="777" max="782" width="3.7109375" style="2" customWidth="1"/>
    <col min="783" max="785" width="5.5703125" style="2" customWidth="1"/>
    <col min="786" max="786" width="12" style="2" customWidth="1"/>
    <col min="787" max="787" width="4.5703125" style="2" customWidth="1"/>
    <col min="788" max="788" width="0.85546875" style="2" customWidth="1"/>
    <col min="789" max="1006" width="8.85546875" style="2"/>
    <col min="1007" max="1007" width="0.85546875" style="2" customWidth="1"/>
    <col min="1008" max="1008" width="5.7109375" style="2" customWidth="1"/>
    <col min="1009" max="1010" width="4.7109375" style="2" customWidth="1"/>
    <col min="1011" max="1011" width="4.140625" style="2" customWidth="1"/>
    <col min="1012" max="1012" width="4.7109375" style="2" customWidth="1"/>
    <col min="1013" max="1019" width="3.7109375" style="2" customWidth="1"/>
    <col min="1020" max="1022" width="3.85546875" style="2" customWidth="1"/>
    <col min="1023" max="1032" width="4.42578125" style="2" customWidth="1"/>
    <col min="1033" max="1038" width="3.7109375" style="2" customWidth="1"/>
    <col min="1039" max="1041" width="5.5703125" style="2" customWidth="1"/>
    <col min="1042" max="1042" width="12" style="2" customWidth="1"/>
    <col min="1043" max="1043" width="4.5703125" style="2" customWidth="1"/>
    <col min="1044" max="1044" width="0.85546875" style="2" customWidth="1"/>
    <col min="1045" max="1262" width="8.85546875" style="2"/>
    <col min="1263" max="1263" width="0.85546875" style="2" customWidth="1"/>
    <col min="1264" max="1264" width="5.7109375" style="2" customWidth="1"/>
    <col min="1265" max="1266" width="4.7109375" style="2" customWidth="1"/>
    <col min="1267" max="1267" width="4.140625" style="2" customWidth="1"/>
    <col min="1268" max="1268" width="4.7109375" style="2" customWidth="1"/>
    <col min="1269" max="1275" width="3.7109375" style="2" customWidth="1"/>
    <col min="1276" max="1278" width="3.85546875" style="2" customWidth="1"/>
    <col min="1279" max="1288" width="4.42578125" style="2" customWidth="1"/>
    <col min="1289" max="1294" width="3.7109375" style="2" customWidth="1"/>
    <col min="1295" max="1297" width="5.5703125" style="2" customWidth="1"/>
    <col min="1298" max="1298" width="12" style="2" customWidth="1"/>
    <col min="1299" max="1299" width="4.5703125" style="2" customWidth="1"/>
    <col min="1300" max="1300" width="0.85546875" style="2" customWidth="1"/>
    <col min="1301" max="1518" width="8.85546875" style="2"/>
    <col min="1519" max="1519" width="0.85546875" style="2" customWidth="1"/>
    <col min="1520" max="1520" width="5.7109375" style="2" customWidth="1"/>
    <col min="1521" max="1522" width="4.7109375" style="2" customWidth="1"/>
    <col min="1523" max="1523" width="4.140625" style="2" customWidth="1"/>
    <col min="1524" max="1524" width="4.7109375" style="2" customWidth="1"/>
    <col min="1525" max="1531" width="3.7109375" style="2" customWidth="1"/>
    <col min="1532" max="1534" width="3.85546875" style="2" customWidth="1"/>
    <col min="1535" max="1544" width="4.42578125" style="2" customWidth="1"/>
    <col min="1545" max="1550" width="3.7109375" style="2" customWidth="1"/>
    <col min="1551" max="1553" width="5.5703125" style="2" customWidth="1"/>
    <col min="1554" max="1554" width="12" style="2" customWidth="1"/>
    <col min="1555" max="1555" width="4.5703125" style="2" customWidth="1"/>
    <col min="1556" max="1556" width="0.85546875" style="2" customWidth="1"/>
    <col min="1557" max="1774" width="8.85546875" style="2"/>
    <col min="1775" max="1775" width="0.85546875" style="2" customWidth="1"/>
    <col min="1776" max="1776" width="5.7109375" style="2" customWidth="1"/>
    <col min="1777" max="1778" width="4.7109375" style="2" customWidth="1"/>
    <col min="1779" max="1779" width="4.140625" style="2" customWidth="1"/>
    <col min="1780" max="1780" width="4.7109375" style="2" customWidth="1"/>
    <col min="1781" max="1787" width="3.7109375" style="2" customWidth="1"/>
    <col min="1788" max="1790" width="3.85546875" style="2" customWidth="1"/>
    <col min="1791" max="1800" width="4.42578125" style="2" customWidth="1"/>
    <col min="1801" max="1806" width="3.7109375" style="2" customWidth="1"/>
    <col min="1807" max="1809" width="5.5703125" style="2" customWidth="1"/>
    <col min="1810" max="1810" width="12" style="2" customWidth="1"/>
    <col min="1811" max="1811" width="4.5703125" style="2" customWidth="1"/>
    <col min="1812" max="1812" width="0.85546875" style="2" customWidth="1"/>
    <col min="1813" max="2030" width="8.85546875" style="2"/>
    <col min="2031" max="2031" width="0.85546875" style="2" customWidth="1"/>
    <col min="2032" max="2032" width="5.7109375" style="2" customWidth="1"/>
    <col min="2033" max="2034" width="4.7109375" style="2" customWidth="1"/>
    <col min="2035" max="2035" width="4.140625" style="2" customWidth="1"/>
    <col min="2036" max="2036" width="4.7109375" style="2" customWidth="1"/>
    <col min="2037" max="2043" width="3.7109375" style="2" customWidth="1"/>
    <col min="2044" max="2046" width="3.85546875" style="2" customWidth="1"/>
    <col min="2047" max="2056" width="4.42578125" style="2" customWidth="1"/>
    <col min="2057" max="2062" width="3.7109375" style="2" customWidth="1"/>
    <col min="2063" max="2065" width="5.5703125" style="2" customWidth="1"/>
    <col min="2066" max="2066" width="12" style="2" customWidth="1"/>
    <col min="2067" max="2067" width="4.5703125" style="2" customWidth="1"/>
    <col min="2068" max="2068" width="0.85546875" style="2" customWidth="1"/>
    <col min="2069" max="2286" width="8.85546875" style="2"/>
    <col min="2287" max="2287" width="0.85546875" style="2" customWidth="1"/>
    <col min="2288" max="2288" width="5.7109375" style="2" customWidth="1"/>
    <col min="2289" max="2290" width="4.7109375" style="2" customWidth="1"/>
    <col min="2291" max="2291" width="4.140625" style="2" customWidth="1"/>
    <col min="2292" max="2292" width="4.7109375" style="2" customWidth="1"/>
    <col min="2293" max="2299" width="3.7109375" style="2" customWidth="1"/>
    <col min="2300" max="2302" width="3.85546875" style="2" customWidth="1"/>
    <col min="2303" max="2312" width="4.42578125" style="2" customWidth="1"/>
    <col min="2313" max="2318" width="3.7109375" style="2" customWidth="1"/>
    <col min="2319" max="2321" width="5.5703125" style="2" customWidth="1"/>
    <col min="2322" max="2322" width="12" style="2" customWidth="1"/>
    <col min="2323" max="2323" width="4.5703125" style="2" customWidth="1"/>
    <col min="2324" max="2324" width="0.85546875" style="2" customWidth="1"/>
    <col min="2325" max="2542" width="8.85546875" style="2"/>
    <col min="2543" max="2543" width="0.85546875" style="2" customWidth="1"/>
    <col min="2544" max="2544" width="5.7109375" style="2" customWidth="1"/>
    <col min="2545" max="2546" width="4.7109375" style="2" customWidth="1"/>
    <col min="2547" max="2547" width="4.140625" style="2" customWidth="1"/>
    <col min="2548" max="2548" width="4.7109375" style="2" customWidth="1"/>
    <col min="2549" max="2555" width="3.7109375" style="2" customWidth="1"/>
    <col min="2556" max="2558" width="3.85546875" style="2" customWidth="1"/>
    <col min="2559" max="2568" width="4.42578125" style="2" customWidth="1"/>
    <col min="2569" max="2574" width="3.7109375" style="2" customWidth="1"/>
    <col min="2575" max="2577" width="5.5703125" style="2" customWidth="1"/>
    <col min="2578" max="2578" width="12" style="2" customWidth="1"/>
    <col min="2579" max="2579" width="4.5703125" style="2" customWidth="1"/>
    <col min="2580" max="2580" width="0.85546875" style="2" customWidth="1"/>
    <col min="2581" max="2798" width="8.85546875" style="2"/>
    <col min="2799" max="2799" width="0.85546875" style="2" customWidth="1"/>
    <col min="2800" max="2800" width="5.7109375" style="2" customWidth="1"/>
    <col min="2801" max="2802" width="4.7109375" style="2" customWidth="1"/>
    <col min="2803" max="2803" width="4.140625" style="2" customWidth="1"/>
    <col min="2804" max="2804" width="4.7109375" style="2" customWidth="1"/>
    <col min="2805" max="2811" width="3.7109375" style="2" customWidth="1"/>
    <col min="2812" max="2814" width="3.85546875" style="2" customWidth="1"/>
    <col min="2815" max="2824" width="4.42578125" style="2" customWidth="1"/>
    <col min="2825" max="2830" width="3.7109375" style="2" customWidth="1"/>
    <col min="2831" max="2833" width="5.5703125" style="2" customWidth="1"/>
    <col min="2834" max="2834" width="12" style="2" customWidth="1"/>
    <col min="2835" max="2835" width="4.5703125" style="2" customWidth="1"/>
    <col min="2836" max="2836" width="0.85546875" style="2" customWidth="1"/>
    <col min="2837" max="3054" width="8.85546875" style="2"/>
    <col min="3055" max="3055" width="0.85546875" style="2" customWidth="1"/>
    <col min="3056" max="3056" width="5.7109375" style="2" customWidth="1"/>
    <col min="3057" max="3058" width="4.7109375" style="2" customWidth="1"/>
    <col min="3059" max="3059" width="4.140625" style="2" customWidth="1"/>
    <col min="3060" max="3060" width="4.7109375" style="2" customWidth="1"/>
    <col min="3061" max="3067" width="3.7109375" style="2" customWidth="1"/>
    <col min="3068" max="3070" width="3.85546875" style="2" customWidth="1"/>
    <col min="3071" max="3080" width="4.42578125" style="2" customWidth="1"/>
    <col min="3081" max="3086" width="3.7109375" style="2" customWidth="1"/>
    <col min="3087" max="3089" width="5.5703125" style="2" customWidth="1"/>
    <col min="3090" max="3090" width="12" style="2" customWidth="1"/>
    <col min="3091" max="3091" width="4.5703125" style="2" customWidth="1"/>
    <col min="3092" max="3092" width="0.85546875" style="2" customWidth="1"/>
    <col min="3093" max="3310" width="8.85546875" style="2"/>
    <col min="3311" max="3311" width="0.85546875" style="2" customWidth="1"/>
    <col min="3312" max="3312" width="5.7109375" style="2" customWidth="1"/>
    <col min="3313" max="3314" width="4.7109375" style="2" customWidth="1"/>
    <col min="3315" max="3315" width="4.140625" style="2" customWidth="1"/>
    <col min="3316" max="3316" width="4.7109375" style="2" customWidth="1"/>
    <col min="3317" max="3323" width="3.7109375" style="2" customWidth="1"/>
    <col min="3324" max="3326" width="3.85546875" style="2" customWidth="1"/>
    <col min="3327" max="3336" width="4.42578125" style="2" customWidth="1"/>
    <col min="3337" max="3342" width="3.7109375" style="2" customWidth="1"/>
    <col min="3343" max="3345" width="5.5703125" style="2" customWidth="1"/>
    <col min="3346" max="3346" width="12" style="2" customWidth="1"/>
    <col min="3347" max="3347" width="4.5703125" style="2" customWidth="1"/>
    <col min="3348" max="3348" width="0.85546875" style="2" customWidth="1"/>
    <col min="3349" max="3566" width="8.85546875" style="2"/>
    <col min="3567" max="3567" width="0.85546875" style="2" customWidth="1"/>
    <col min="3568" max="3568" width="5.7109375" style="2" customWidth="1"/>
    <col min="3569" max="3570" width="4.7109375" style="2" customWidth="1"/>
    <col min="3571" max="3571" width="4.140625" style="2" customWidth="1"/>
    <col min="3572" max="3572" width="4.7109375" style="2" customWidth="1"/>
    <col min="3573" max="3579" width="3.7109375" style="2" customWidth="1"/>
    <col min="3580" max="3582" width="3.85546875" style="2" customWidth="1"/>
    <col min="3583" max="3592" width="4.42578125" style="2" customWidth="1"/>
    <col min="3593" max="3598" width="3.7109375" style="2" customWidth="1"/>
    <col min="3599" max="3601" width="5.5703125" style="2" customWidth="1"/>
    <col min="3602" max="3602" width="12" style="2" customWidth="1"/>
    <col min="3603" max="3603" width="4.5703125" style="2" customWidth="1"/>
    <col min="3604" max="3604" width="0.85546875" style="2" customWidth="1"/>
    <col min="3605" max="3822" width="8.85546875" style="2"/>
    <col min="3823" max="3823" width="0.85546875" style="2" customWidth="1"/>
    <col min="3824" max="3824" width="5.7109375" style="2" customWidth="1"/>
    <col min="3825" max="3826" width="4.7109375" style="2" customWidth="1"/>
    <col min="3827" max="3827" width="4.140625" style="2" customWidth="1"/>
    <col min="3828" max="3828" width="4.7109375" style="2" customWidth="1"/>
    <col min="3829" max="3835" width="3.7109375" style="2" customWidth="1"/>
    <col min="3836" max="3838" width="3.85546875" style="2" customWidth="1"/>
    <col min="3839" max="3848" width="4.42578125" style="2" customWidth="1"/>
    <col min="3849" max="3854" width="3.7109375" style="2" customWidth="1"/>
    <col min="3855" max="3857" width="5.5703125" style="2" customWidth="1"/>
    <col min="3858" max="3858" width="12" style="2" customWidth="1"/>
    <col min="3859" max="3859" width="4.5703125" style="2" customWidth="1"/>
    <col min="3860" max="3860" width="0.85546875" style="2" customWidth="1"/>
    <col min="3861" max="4078" width="8.85546875" style="2"/>
    <col min="4079" max="4079" width="0.85546875" style="2" customWidth="1"/>
    <col min="4080" max="4080" width="5.7109375" style="2" customWidth="1"/>
    <col min="4081" max="4082" width="4.7109375" style="2" customWidth="1"/>
    <col min="4083" max="4083" width="4.140625" style="2" customWidth="1"/>
    <col min="4084" max="4084" width="4.7109375" style="2" customWidth="1"/>
    <col min="4085" max="4091" width="3.7109375" style="2" customWidth="1"/>
    <col min="4092" max="4094" width="3.85546875" style="2" customWidth="1"/>
    <col min="4095" max="4104" width="4.42578125" style="2" customWidth="1"/>
    <col min="4105" max="4110" width="3.7109375" style="2" customWidth="1"/>
    <col min="4111" max="4113" width="5.5703125" style="2" customWidth="1"/>
    <col min="4114" max="4114" width="12" style="2" customWidth="1"/>
    <col min="4115" max="4115" width="4.5703125" style="2" customWidth="1"/>
    <col min="4116" max="4116" width="0.85546875" style="2" customWidth="1"/>
    <col min="4117" max="4334" width="8.85546875" style="2"/>
    <col min="4335" max="4335" width="0.85546875" style="2" customWidth="1"/>
    <col min="4336" max="4336" width="5.7109375" style="2" customWidth="1"/>
    <col min="4337" max="4338" width="4.7109375" style="2" customWidth="1"/>
    <col min="4339" max="4339" width="4.140625" style="2" customWidth="1"/>
    <col min="4340" max="4340" width="4.7109375" style="2" customWidth="1"/>
    <col min="4341" max="4347" width="3.7109375" style="2" customWidth="1"/>
    <col min="4348" max="4350" width="3.85546875" style="2" customWidth="1"/>
    <col min="4351" max="4360" width="4.42578125" style="2" customWidth="1"/>
    <col min="4361" max="4366" width="3.7109375" style="2" customWidth="1"/>
    <col min="4367" max="4369" width="5.5703125" style="2" customWidth="1"/>
    <col min="4370" max="4370" width="12" style="2" customWidth="1"/>
    <col min="4371" max="4371" width="4.5703125" style="2" customWidth="1"/>
    <col min="4372" max="4372" width="0.85546875" style="2" customWidth="1"/>
    <col min="4373" max="4590" width="8.85546875" style="2"/>
    <col min="4591" max="4591" width="0.85546875" style="2" customWidth="1"/>
    <col min="4592" max="4592" width="5.7109375" style="2" customWidth="1"/>
    <col min="4593" max="4594" width="4.7109375" style="2" customWidth="1"/>
    <col min="4595" max="4595" width="4.140625" style="2" customWidth="1"/>
    <col min="4596" max="4596" width="4.7109375" style="2" customWidth="1"/>
    <col min="4597" max="4603" width="3.7109375" style="2" customWidth="1"/>
    <col min="4604" max="4606" width="3.85546875" style="2" customWidth="1"/>
    <col min="4607" max="4616" width="4.42578125" style="2" customWidth="1"/>
    <col min="4617" max="4622" width="3.7109375" style="2" customWidth="1"/>
    <col min="4623" max="4625" width="5.5703125" style="2" customWidth="1"/>
    <col min="4626" max="4626" width="12" style="2" customWidth="1"/>
    <col min="4627" max="4627" width="4.5703125" style="2" customWidth="1"/>
    <col min="4628" max="4628" width="0.85546875" style="2" customWidth="1"/>
    <col min="4629" max="4846" width="8.85546875" style="2"/>
    <col min="4847" max="4847" width="0.85546875" style="2" customWidth="1"/>
    <col min="4848" max="4848" width="5.7109375" style="2" customWidth="1"/>
    <col min="4849" max="4850" width="4.7109375" style="2" customWidth="1"/>
    <col min="4851" max="4851" width="4.140625" style="2" customWidth="1"/>
    <col min="4852" max="4852" width="4.7109375" style="2" customWidth="1"/>
    <col min="4853" max="4859" width="3.7109375" style="2" customWidth="1"/>
    <col min="4860" max="4862" width="3.85546875" style="2" customWidth="1"/>
    <col min="4863" max="4872" width="4.42578125" style="2" customWidth="1"/>
    <col min="4873" max="4878" width="3.7109375" style="2" customWidth="1"/>
    <col min="4879" max="4881" width="5.5703125" style="2" customWidth="1"/>
    <col min="4882" max="4882" width="12" style="2" customWidth="1"/>
    <col min="4883" max="4883" width="4.5703125" style="2" customWidth="1"/>
    <col min="4884" max="4884" width="0.85546875" style="2" customWidth="1"/>
    <col min="4885" max="5102" width="8.85546875" style="2"/>
    <col min="5103" max="5103" width="0.85546875" style="2" customWidth="1"/>
    <col min="5104" max="5104" width="5.7109375" style="2" customWidth="1"/>
    <col min="5105" max="5106" width="4.7109375" style="2" customWidth="1"/>
    <col min="5107" max="5107" width="4.140625" style="2" customWidth="1"/>
    <col min="5108" max="5108" width="4.7109375" style="2" customWidth="1"/>
    <col min="5109" max="5115" width="3.7109375" style="2" customWidth="1"/>
    <col min="5116" max="5118" width="3.85546875" style="2" customWidth="1"/>
    <col min="5119" max="5128" width="4.42578125" style="2" customWidth="1"/>
    <col min="5129" max="5134" width="3.7109375" style="2" customWidth="1"/>
    <col min="5135" max="5137" width="5.5703125" style="2" customWidth="1"/>
    <col min="5138" max="5138" width="12" style="2" customWidth="1"/>
    <col min="5139" max="5139" width="4.5703125" style="2" customWidth="1"/>
    <col min="5140" max="5140" width="0.85546875" style="2" customWidth="1"/>
    <col min="5141" max="5358" width="8.85546875" style="2"/>
    <col min="5359" max="5359" width="0.85546875" style="2" customWidth="1"/>
    <col min="5360" max="5360" width="5.7109375" style="2" customWidth="1"/>
    <col min="5361" max="5362" width="4.7109375" style="2" customWidth="1"/>
    <col min="5363" max="5363" width="4.140625" style="2" customWidth="1"/>
    <col min="5364" max="5364" width="4.7109375" style="2" customWidth="1"/>
    <col min="5365" max="5371" width="3.7109375" style="2" customWidth="1"/>
    <col min="5372" max="5374" width="3.85546875" style="2" customWidth="1"/>
    <col min="5375" max="5384" width="4.42578125" style="2" customWidth="1"/>
    <col min="5385" max="5390" width="3.7109375" style="2" customWidth="1"/>
    <col min="5391" max="5393" width="5.5703125" style="2" customWidth="1"/>
    <col min="5394" max="5394" width="12" style="2" customWidth="1"/>
    <col min="5395" max="5395" width="4.5703125" style="2" customWidth="1"/>
    <col min="5396" max="5396" width="0.85546875" style="2" customWidth="1"/>
    <col min="5397" max="5614" width="8.85546875" style="2"/>
    <col min="5615" max="5615" width="0.85546875" style="2" customWidth="1"/>
    <col min="5616" max="5616" width="5.7109375" style="2" customWidth="1"/>
    <col min="5617" max="5618" width="4.7109375" style="2" customWidth="1"/>
    <col min="5619" max="5619" width="4.140625" style="2" customWidth="1"/>
    <col min="5620" max="5620" width="4.7109375" style="2" customWidth="1"/>
    <col min="5621" max="5627" width="3.7109375" style="2" customWidth="1"/>
    <col min="5628" max="5630" width="3.85546875" style="2" customWidth="1"/>
    <col min="5631" max="5640" width="4.42578125" style="2" customWidth="1"/>
    <col min="5641" max="5646" width="3.7109375" style="2" customWidth="1"/>
    <col min="5647" max="5649" width="5.5703125" style="2" customWidth="1"/>
    <col min="5650" max="5650" width="12" style="2" customWidth="1"/>
    <col min="5651" max="5651" width="4.5703125" style="2" customWidth="1"/>
    <col min="5652" max="5652" width="0.85546875" style="2" customWidth="1"/>
    <col min="5653" max="5870" width="8.85546875" style="2"/>
    <col min="5871" max="5871" width="0.85546875" style="2" customWidth="1"/>
    <col min="5872" max="5872" width="5.7109375" style="2" customWidth="1"/>
    <col min="5873" max="5874" width="4.7109375" style="2" customWidth="1"/>
    <col min="5875" max="5875" width="4.140625" style="2" customWidth="1"/>
    <col min="5876" max="5876" width="4.7109375" style="2" customWidth="1"/>
    <col min="5877" max="5883" width="3.7109375" style="2" customWidth="1"/>
    <col min="5884" max="5886" width="3.85546875" style="2" customWidth="1"/>
    <col min="5887" max="5896" width="4.42578125" style="2" customWidth="1"/>
    <col min="5897" max="5902" width="3.7109375" style="2" customWidth="1"/>
    <col min="5903" max="5905" width="5.5703125" style="2" customWidth="1"/>
    <col min="5906" max="5906" width="12" style="2" customWidth="1"/>
    <col min="5907" max="5907" width="4.5703125" style="2" customWidth="1"/>
    <col min="5908" max="5908" width="0.85546875" style="2" customWidth="1"/>
    <col min="5909" max="6126" width="8.85546875" style="2"/>
    <col min="6127" max="6127" width="0.85546875" style="2" customWidth="1"/>
    <col min="6128" max="6128" width="5.7109375" style="2" customWidth="1"/>
    <col min="6129" max="6130" width="4.7109375" style="2" customWidth="1"/>
    <col min="6131" max="6131" width="4.140625" style="2" customWidth="1"/>
    <col min="6132" max="6132" width="4.7109375" style="2" customWidth="1"/>
    <col min="6133" max="6139" width="3.7109375" style="2" customWidth="1"/>
    <col min="6140" max="6142" width="3.85546875" style="2" customWidth="1"/>
    <col min="6143" max="6152" width="4.42578125" style="2" customWidth="1"/>
    <col min="6153" max="6158" width="3.7109375" style="2" customWidth="1"/>
    <col min="6159" max="6161" width="5.5703125" style="2" customWidth="1"/>
    <col min="6162" max="6162" width="12" style="2" customWidth="1"/>
    <col min="6163" max="6163" width="4.5703125" style="2" customWidth="1"/>
    <col min="6164" max="6164" width="0.85546875" style="2" customWidth="1"/>
    <col min="6165" max="6382" width="8.85546875" style="2"/>
    <col min="6383" max="6383" width="0.85546875" style="2" customWidth="1"/>
    <col min="6384" max="6384" width="5.7109375" style="2" customWidth="1"/>
    <col min="6385" max="6386" width="4.7109375" style="2" customWidth="1"/>
    <col min="6387" max="6387" width="4.140625" style="2" customWidth="1"/>
    <col min="6388" max="6388" width="4.7109375" style="2" customWidth="1"/>
    <col min="6389" max="6395" width="3.7109375" style="2" customWidth="1"/>
    <col min="6396" max="6398" width="3.85546875" style="2" customWidth="1"/>
    <col min="6399" max="6408" width="4.42578125" style="2" customWidth="1"/>
    <col min="6409" max="6414" width="3.7109375" style="2" customWidth="1"/>
    <col min="6415" max="6417" width="5.5703125" style="2" customWidth="1"/>
    <col min="6418" max="6418" width="12" style="2" customWidth="1"/>
    <col min="6419" max="6419" width="4.5703125" style="2" customWidth="1"/>
    <col min="6420" max="6420" width="0.85546875" style="2" customWidth="1"/>
    <col min="6421" max="6638" width="8.85546875" style="2"/>
    <col min="6639" max="6639" width="0.85546875" style="2" customWidth="1"/>
    <col min="6640" max="6640" width="5.7109375" style="2" customWidth="1"/>
    <col min="6641" max="6642" width="4.7109375" style="2" customWidth="1"/>
    <col min="6643" max="6643" width="4.140625" style="2" customWidth="1"/>
    <col min="6644" max="6644" width="4.7109375" style="2" customWidth="1"/>
    <col min="6645" max="6651" width="3.7109375" style="2" customWidth="1"/>
    <col min="6652" max="6654" width="3.85546875" style="2" customWidth="1"/>
    <col min="6655" max="6664" width="4.42578125" style="2" customWidth="1"/>
    <col min="6665" max="6670" width="3.7109375" style="2" customWidth="1"/>
    <col min="6671" max="6673" width="5.5703125" style="2" customWidth="1"/>
    <col min="6674" max="6674" width="12" style="2" customWidth="1"/>
    <col min="6675" max="6675" width="4.5703125" style="2" customWidth="1"/>
    <col min="6676" max="6676" width="0.85546875" style="2" customWidth="1"/>
    <col min="6677" max="6894" width="8.85546875" style="2"/>
    <col min="6895" max="6895" width="0.85546875" style="2" customWidth="1"/>
    <col min="6896" max="6896" width="5.7109375" style="2" customWidth="1"/>
    <col min="6897" max="6898" width="4.7109375" style="2" customWidth="1"/>
    <col min="6899" max="6899" width="4.140625" style="2" customWidth="1"/>
    <col min="6900" max="6900" width="4.7109375" style="2" customWidth="1"/>
    <col min="6901" max="6907" width="3.7109375" style="2" customWidth="1"/>
    <col min="6908" max="6910" width="3.85546875" style="2" customWidth="1"/>
    <col min="6911" max="6920" width="4.42578125" style="2" customWidth="1"/>
    <col min="6921" max="6926" width="3.7109375" style="2" customWidth="1"/>
    <col min="6927" max="6929" width="5.5703125" style="2" customWidth="1"/>
    <col min="6930" max="6930" width="12" style="2" customWidth="1"/>
    <col min="6931" max="6931" width="4.5703125" style="2" customWidth="1"/>
    <col min="6932" max="6932" width="0.85546875" style="2" customWidth="1"/>
    <col min="6933" max="7150" width="8.85546875" style="2"/>
    <col min="7151" max="7151" width="0.85546875" style="2" customWidth="1"/>
    <col min="7152" max="7152" width="5.7109375" style="2" customWidth="1"/>
    <col min="7153" max="7154" width="4.7109375" style="2" customWidth="1"/>
    <col min="7155" max="7155" width="4.140625" style="2" customWidth="1"/>
    <col min="7156" max="7156" width="4.7109375" style="2" customWidth="1"/>
    <col min="7157" max="7163" width="3.7109375" style="2" customWidth="1"/>
    <col min="7164" max="7166" width="3.85546875" style="2" customWidth="1"/>
    <col min="7167" max="7176" width="4.42578125" style="2" customWidth="1"/>
    <col min="7177" max="7182" width="3.7109375" style="2" customWidth="1"/>
    <col min="7183" max="7185" width="5.5703125" style="2" customWidth="1"/>
    <col min="7186" max="7186" width="12" style="2" customWidth="1"/>
    <col min="7187" max="7187" width="4.5703125" style="2" customWidth="1"/>
    <col min="7188" max="7188" width="0.85546875" style="2" customWidth="1"/>
    <col min="7189" max="7406" width="8.85546875" style="2"/>
    <col min="7407" max="7407" width="0.85546875" style="2" customWidth="1"/>
    <col min="7408" max="7408" width="5.7109375" style="2" customWidth="1"/>
    <col min="7409" max="7410" width="4.7109375" style="2" customWidth="1"/>
    <col min="7411" max="7411" width="4.140625" style="2" customWidth="1"/>
    <col min="7412" max="7412" width="4.7109375" style="2" customWidth="1"/>
    <col min="7413" max="7419" width="3.7109375" style="2" customWidth="1"/>
    <col min="7420" max="7422" width="3.85546875" style="2" customWidth="1"/>
    <col min="7423" max="7432" width="4.42578125" style="2" customWidth="1"/>
    <col min="7433" max="7438" width="3.7109375" style="2" customWidth="1"/>
    <col min="7439" max="7441" width="5.5703125" style="2" customWidth="1"/>
    <col min="7442" max="7442" width="12" style="2" customWidth="1"/>
    <col min="7443" max="7443" width="4.5703125" style="2" customWidth="1"/>
    <col min="7444" max="7444" width="0.85546875" style="2" customWidth="1"/>
    <col min="7445" max="7662" width="8.85546875" style="2"/>
    <col min="7663" max="7663" width="0.85546875" style="2" customWidth="1"/>
    <col min="7664" max="7664" width="5.7109375" style="2" customWidth="1"/>
    <col min="7665" max="7666" width="4.7109375" style="2" customWidth="1"/>
    <col min="7667" max="7667" width="4.140625" style="2" customWidth="1"/>
    <col min="7668" max="7668" width="4.7109375" style="2" customWidth="1"/>
    <col min="7669" max="7675" width="3.7109375" style="2" customWidth="1"/>
    <col min="7676" max="7678" width="3.85546875" style="2" customWidth="1"/>
    <col min="7679" max="7688" width="4.42578125" style="2" customWidth="1"/>
    <col min="7689" max="7694" width="3.7109375" style="2" customWidth="1"/>
    <col min="7695" max="7697" width="5.5703125" style="2" customWidth="1"/>
    <col min="7698" max="7698" width="12" style="2" customWidth="1"/>
    <col min="7699" max="7699" width="4.5703125" style="2" customWidth="1"/>
    <col min="7700" max="7700" width="0.85546875" style="2" customWidth="1"/>
    <col min="7701" max="7918" width="8.85546875" style="2"/>
    <col min="7919" max="7919" width="0.85546875" style="2" customWidth="1"/>
    <col min="7920" max="7920" width="5.7109375" style="2" customWidth="1"/>
    <col min="7921" max="7922" width="4.7109375" style="2" customWidth="1"/>
    <col min="7923" max="7923" width="4.140625" style="2" customWidth="1"/>
    <col min="7924" max="7924" width="4.7109375" style="2" customWidth="1"/>
    <col min="7925" max="7931" width="3.7109375" style="2" customWidth="1"/>
    <col min="7932" max="7934" width="3.85546875" style="2" customWidth="1"/>
    <col min="7935" max="7944" width="4.42578125" style="2" customWidth="1"/>
    <col min="7945" max="7950" width="3.7109375" style="2" customWidth="1"/>
    <col min="7951" max="7953" width="5.5703125" style="2" customWidth="1"/>
    <col min="7954" max="7954" width="12" style="2" customWidth="1"/>
    <col min="7955" max="7955" width="4.5703125" style="2" customWidth="1"/>
    <col min="7956" max="7956" width="0.85546875" style="2" customWidth="1"/>
    <col min="7957" max="8174" width="8.85546875" style="2"/>
    <col min="8175" max="8175" width="0.85546875" style="2" customWidth="1"/>
    <col min="8176" max="8176" width="5.7109375" style="2" customWidth="1"/>
    <col min="8177" max="8178" width="4.7109375" style="2" customWidth="1"/>
    <col min="8179" max="8179" width="4.140625" style="2" customWidth="1"/>
    <col min="8180" max="8180" width="4.7109375" style="2" customWidth="1"/>
    <col min="8181" max="8187" width="3.7109375" style="2" customWidth="1"/>
    <col min="8188" max="8190" width="3.85546875" style="2" customWidth="1"/>
    <col min="8191" max="8200" width="4.42578125" style="2" customWidth="1"/>
    <col min="8201" max="8206" width="3.7109375" style="2" customWidth="1"/>
    <col min="8207" max="8209" width="5.5703125" style="2" customWidth="1"/>
    <col min="8210" max="8210" width="12" style="2" customWidth="1"/>
    <col min="8211" max="8211" width="4.5703125" style="2" customWidth="1"/>
    <col min="8212" max="8212" width="0.85546875" style="2" customWidth="1"/>
    <col min="8213" max="8430" width="8.85546875" style="2"/>
    <col min="8431" max="8431" width="0.85546875" style="2" customWidth="1"/>
    <col min="8432" max="8432" width="5.7109375" style="2" customWidth="1"/>
    <col min="8433" max="8434" width="4.7109375" style="2" customWidth="1"/>
    <col min="8435" max="8435" width="4.140625" style="2" customWidth="1"/>
    <col min="8436" max="8436" width="4.7109375" style="2" customWidth="1"/>
    <col min="8437" max="8443" width="3.7109375" style="2" customWidth="1"/>
    <col min="8444" max="8446" width="3.85546875" style="2" customWidth="1"/>
    <col min="8447" max="8456" width="4.42578125" style="2" customWidth="1"/>
    <col min="8457" max="8462" width="3.7109375" style="2" customWidth="1"/>
    <col min="8463" max="8465" width="5.5703125" style="2" customWidth="1"/>
    <col min="8466" max="8466" width="12" style="2" customWidth="1"/>
    <col min="8467" max="8467" width="4.5703125" style="2" customWidth="1"/>
    <col min="8468" max="8468" width="0.85546875" style="2" customWidth="1"/>
    <col min="8469" max="8686" width="8.85546875" style="2"/>
    <col min="8687" max="8687" width="0.85546875" style="2" customWidth="1"/>
    <col min="8688" max="8688" width="5.7109375" style="2" customWidth="1"/>
    <col min="8689" max="8690" width="4.7109375" style="2" customWidth="1"/>
    <col min="8691" max="8691" width="4.140625" style="2" customWidth="1"/>
    <col min="8692" max="8692" width="4.7109375" style="2" customWidth="1"/>
    <col min="8693" max="8699" width="3.7109375" style="2" customWidth="1"/>
    <col min="8700" max="8702" width="3.85546875" style="2" customWidth="1"/>
    <col min="8703" max="8712" width="4.42578125" style="2" customWidth="1"/>
    <col min="8713" max="8718" width="3.7109375" style="2" customWidth="1"/>
    <col min="8719" max="8721" width="5.5703125" style="2" customWidth="1"/>
    <col min="8722" max="8722" width="12" style="2" customWidth="1"/>
    <col min="8723" max="8723" width="4.5703125" style="2" customWidth="1"/>
    <col min="8724" max="8724" width="0.85546875" style="2" customWidth="1"/>
    <col min="8725" max="8942" width="8.85546875" style="2"/>
    <col min="8943" max="8943" width="0.85546875" style="2" customWidth="1"/>
    <col min="8944" max="8944" width="5.7109375" style="2" customWidth="1"/>
    <col min="8945" max="8946" width="4.7109375" style="2" customWidth="1"/>
    <col min="8947" max="8947" width="4.140625" style="2" customWidth="1"/>
    <col min="8948" max="8948" width="4.7109375" style="2" customWidth="1"/>
    <col min="8949" max="8955" width="3.7109375" style="2" customWidth="1"/>
    <col min="8956" max="8958" width="3.85546875" style="2" customWidth="1"/>
    <col min="8959" max="8968" width="4.42578125" style="2" customWidth="1"/>
    <col min="8969" max="8974" width="3.7109375" style="2" customWidth="1"/>
    <col min="8975" max="8977" width="5.5703125" style="2" customWidth="1"/>
    <col min="8978" max="8978" width="12" style="2" customWidth="1"/>
    <col min="8979" max="8979" width="4.5703125" style="2" customWidth="1"/>
    <col min="8980" max="8980" width="0.85546875" style="2" customWidth="1"/>
    <col min="8981" max="9198" width="8.85546875" style="2"/>
    <col min="9199" max="9199" width="0.85546875" style="2" customWidth="1"/>
    <col min="9200" max="9200" width="5.7109375" style="2" customWidth="1"/>
    <col min="9201" max="9202" width="4.7109375" style="2" customWidth="1"/>
    <col min="9203" max="9203" width="4.140625" style="2" customWidth="1"/>
    <col min="9204" max="9204" width="4.7109375" style="2" customWidth="1"/>
    <col min="9205" max="9211" width="3.7109375" style="2" customWidth="1"/>
    <col min="9212" max="9214" width="3.85546875" style="2" customWidth="1"/>
    <col min="9215" max="9224" width="4.42578125" style="2" customWidth="1"/>
    <col min="9225" max="9230" width="3.7109375" style="2" customWidth="1"/>
    <col min="9231" max="9233" width="5.5703125" style="2" customWidth="1"/>
    <col min="9234" max="9234" width="12" style="2" customWidth="1"/>
    <col min="9235" max="9235" width="4.5703125" style="2" customWidth="1"/>
    <col min="9236" max="9236" width="0.85546875" style="2" customWidth="1"/>
    <col min="9237" max="9454" width="8.85546875" style="2"/>
    <col min="9455" max="9455" width="0.85546875" style="2" customWidth="1"/>
    <col min="9456" max="9456" width="5.7109375" style="2" customWidth="1"/>
    <col min="9457" max="9458" width="4.7109375" style="2" customWidth="1"/>
    <col min="9459" max="9459" width="4.140625" style="2" customWidth="1"/>
    <col min="9460" max="9460" width="4.7109375" style="2" customWidth="1"/>
    <col min="9461" max="9467" width="3.7109375" style="2" customWidth="1"/>
    <col min="9468" max="9470" width="3.85546875" style="2" customWidth="1"/>
    <col min="9471" max="9480" width="4.42578125" style="2" customWidth="1"/>
    <col min="9481" max="9486" width="3.7109375" style="2" customWidth="1"/>
    <col min="9487" max="9489" width="5.5703125" style="2" customWidth="1"/>
    <col min="9490" max="9490" width="12" style="2" customWidth="1"/>
    <col min="9491" max="9491" width="4.5703125" style="2" customWidth="1"/>
    <col min="9492" max="9492" width="0.85546875" style="2" customWidth="1"/>
    <col min="9493" max="9710" width="8.85546875" style="2"/>
    <col min="9711" max="9711" width="0.85546875" style="2" customWidth="1"/>
    <col min="9712" max="9712" width="5.7109375" style="2" customWidth="1"/>
    <col min="9713" max="9714" width="4.7109375" style="2" customWidth="1"/>
    <col min="9715" max="9715" width="4.140625" style="2" customWidth="1"/>
    <col min="9716" max="9716" width="4.7109375" style="2" customWidth="1"/>
    <col min="9717" max="9723" width="3.7109375" style="2" customWidth="1"/>
    <col min="9724" max="9726" width="3.85546875" style="2" customWidth="1"/>
    <col min="9727" max="9736" width="4.42578125" style="2" customWidth="1"/>
    <col min="9737" max="9742" width="3.7109375" style="2" customWidth="1"/>
    <col min="9743" max="9745" width="5.5703125" style="2" customWidth="1"/>
    <col min="9746" max="9746" width="12" style="2" customWidth="1"/>
    <col min="9747" max="9747" width="4.5703125" style="2" customWidth="1"/>
    <col min="9748" max="9748" width="0.85546875" style="2" customWidth="1"/>
    <col min="9749" max="9966" width="8.85546875" style="2"/>
    <col min="9967" max="9967" width="0.85546875" style="2" customWidth="1"/>
    <col min="9968" max="9968" width="5.7109375" style="2" customWidth="1"/>
    <col min="9969" max="9970" width="4.7109375" style="2" customWidth="1"/>
    <col min="9971" max="9971" width="4.140625" style="2" customWidth="1"/>
    <col min="9972" max="9972" width="4.7109375" style="2" customWidth="1"/>
    <col min="9973" max="9979" width="3.7109375" style="2" customWidth="1"/>
    <col min="9980" max="9982" width="3.85546875" style="2" customWidth="1"/>
    <col min="9983" max="9992" width="4.42578125" style="2" customWidth="1"/>
    <col min="9993" max="9998" width="3.7109375" style="2" customWidth="1"/>
    <col min="9999" max="10001" width="5.5703125" style="2" customWidth="1"/>
    <col min="10002" max="10002" width="12" style="2" customWidth="1"/>
    <col min="10003" max="10003" width="4.5703125" style="2" customWidth="1"/>
    <col min="10004" max="10004" width="0.85546875" style="2" customWidth="1"/>
    <col min="10005" max="10222" width="8.85546875" style="2"/>
    <col min="10223" max="10223" width="0.85546875" style="2" customWidth="1"/>
    <col min="10224" max="10224" width="5.7109375" style="2" customWidth="1"/>
    <col min="10225" max="10226" width="4.7109375" style="2" customWidth="1"/>
    <col min="10227" max="10227" width="4.140625" style="2" customWidth="1"/>
    <col min="10228" max="10228" width="4.7109375" style="2" customWidth="1"/>
    <col min="10229" max="10235" width="3.7109375" style="2" customWidth="1"/>
    <col min="10236" max="10238" width="3.85546875" style="2" customWidth="1"/>
    <col min="10239" max="10248" width="4.42578125" style="2" customWidth="1"/>
    <col min="10249" max="10254" width="3.7109375" style="2" customWidth="1"/>
    <col min="10255" max="10257" width="5.5703125" style="2" customWidth="1"/>
    <col min="10258" max="10258" width="12" style="2" customWidth="1"/>
    <col min="10259" max="10259" width="4.5703125" style="2" customWidth="1"/>
    <col min="10260" max="10260" width="0.85546875" style="2" customWidth="1"/>
    <col min="10261" max="10478" width="8.85546875" style="2"/>
    <col min="10479" max="10479" width="0.85546875" style="2" customWidth="1"/>
    <col min="10480" max="10480" width="5.7109375" style="2" customWidth="1"/>
    <col min="10481" max="10482" width="4.7109375" style="2" customWidth="1"/>
    <col min="10483" max="10483" width="4.140625" style="2" customWidth="1"/>
    <col min="10484" max="10484" width="4.7109375" style="2" customWidth="1"/>
    <col min="10485" max="10491" width="3.7109375" style="2" customWidth="1"/>
    <col min="10492" max="10494" width="3.85546875" style="2" customWidth="1"/>
    <col min="10495" max="10504" width="4.42578125" style="2" customWidth="1"/>
    <col min="10505" max="10510" width="3.7109375" style="2" customWidth="1"/>
    <col min="10511" max="10513" width="5.5703125" style="2" customWidth="1"/>
    <col min="10514" max="10514" width="12" style="2" customWidth="1"/>
    <col min="10515" max="10515" width="4.5703125" style="2" customWidth="1"/>
    <col min="10516" max="10516" width="0.85546875" style="2" customWidth="1"/>
    <col min="10517" max="10734" width="8.85546875" style="2"/>
    <col min="10735" max="10735" width="0.85546875" style="2" customWidth="1"/>
    <col min="10736" max="10736" width="5.7109375" style="2" customWidth="1"/>
    <col min="10737" max="10738" width="4.7109375" style="2" customWidth="1"/>
    <col min="10739" max="10739" width="4.140625" style="2" customWidth="1"/>
    <col min="10740" max="10740" width="4.7109375" style="2" customWidth="1"/>
    <col min="10741" max="10747" width="3.7109375" style="2" customWidth="1"/>
    <col min="10748" max="10750" width="3.85546875" style="2" customWidth="1"/>
    <col min="10751" max="10760" width="4.42578125" style="2" customWidth="1"/>
    <col min="10761" max="10766" width="3.7109375" style="2" customWidth="1"/>
    <col min="10767" max="10769" width="5.5703125" style="2" customWidth="1"/>
    <col min="10770" max="10770" width="12" style="2" customWidth="1"/>
    <col min="10771" max="10771" width="4.5703125" style="2" customWidth="1"/>
    <col min="10772" max="10772" width="0.85546875" style="2" customWidth="1"/>
    <col min="10773" max="10990" width="8.85546875" style="2"/>
    <col min="10991" max="10991" width="0.85546875" style="2" customWidth="1"/>
    <col min="10992" max="10992" width="5.7109375" style="2" customWidth="1"/>
    <col min="10993" max="10994" width="4.7109375" style="2" customWidth="1"/>
    <col min="10995" max="10995" width="4.140625" style="2" customWidth="1"/>
    <col min="10996" max="10996" width="4.7109375" style="2" customWidth="1"/>
    <col min="10997" max="11003" width="3.7109375" style="2" customWidth="1"/>
    <col min="11004" max="11006" width="3.85546875" style="2" customWidth="1"/>
    <col min="11007" max="11016" width="4.42578125" style="2" customWidth="1"/>
    <col min="11017" max="11022" width="3.7109375" style="2" customWidth="1"/>
    <col min="11023" max="11025" width="5.5703125" style="2" customWidth="1"/>
    <col min="11026" max="11026" width="12" style="2" customWidth="1"/>
    <col min="11027" max="11027" width="4.5703125" style="2" customWidth="1"/>
    <col min="11028" max="11028" width="0.85546875" style="2" customWidth="1"/>
    <col min="11029" max="11246" width="8.85546875" style="2"/>
    <col min="11247" max="11247" width="0.85546875" style="2" customWidth="1"/>
    <col min="11248" max="11248" width="5.7109375" style="2" customWidth="1"/>
    <col min="11249" max="11250" width="4.7109375" style="2" customWidth="1"/>
    <col min="11251" max="11251" width="4.140625" style="2" customWidth="1"/>
    <col min="11252" max="11252" width="4.7109375" style="2" customWidth="1"/>
    <col min="11253" max="11259" width="3.7109375" style="2" customWidth="1"/>
    <col min="11260" max="11262" width="3.85546875" style="2" customWidth="1"/>
    <col min="11263" max="11272" width="4.42578125" style="2" customWidth="1"/>
    <col min="11273" max="11278" width="3.7109375" style="2" customWidth="1"/>
    <col min="11279" max="11281" width="5.5703125" style="2" customWidth="1"/>
    <col min="11282" max="11282" width="12" style="2" customWidth="1"/>
    <col min="11283" max="11283" width="4.5703125" style="2" customWidth="1"/>
    <col min="11284" max="11284" width="0.85546875" style="2" customWidth="1"/>
    <col min="11285" max="11502" width="8.85546875" style="2"/>
    <col min="11503" max="11503" width="0.85546875" style="2" customWidth="1"/>
    <col min="11504" max="11504" width="5.7109375" style="2" customWidth="1"/>
    <col min="11505" max="11506" width="4.7109375" style="2" customWidth="1"/>
    <col min="11507" max="11507" width="4.140625" style="2" customWidth="1"/>
    <col min="11508" max="11508" width="4.7109375" style="2" customWidth="1"/>
    <col min="11509" max="11515" width="3.7109375" style="2" customWidth="1"/>
    <col min="11516" max="11518" width="3.85546875" style="2" customWidth="1"/>
    <col min="11519" max="11528" width="4.42578125" style="2" customWidth="1"/>
    <col min="11529" max="11534" width="3.7109375" style="2" customWidth="1"/>
    <col min="11535" max="11537" width="5.5703125" style="2" customWidth="1"/>
    <col min="11538" max="11538" width="12" style="2" customWidth="1"/>
    <col min="11539" max="11539" width="4.5703125" style="2" customWidth="1"/>
    <col min="11540" max="11540" width="0.85546875" style="2" customWidth="1"/>
    <col min="11541" max="11758" width="8.85546875" style="2"/>
    <col min="11759" max="11759" width="0.85546875" style="2" customWidth="1"/>
    <col min="11760" max="11760" width="5.7109375" style="2" customWidth="1"/>
    <col min="11761" max="11762" width="4.7109375" style="2" customWidth="1"/>
    <col min="11763" max="11763" width="4.140625" style="2" customWidth="1"/>
    <col min="11764" max="11764" width="4.7109375" style="2" customWidth="1"/>
    <col min="11765" max="11771" width="3.7109375" style="2" customWidth="1"/>
    <col min="11772" max="11774" width="3.85546875" style="2" customWidth="1"/>
    <col min="11775" max="11784" width="4.42578125" style="2" customWidth="1"/>
    <col min="11785" max="11790" width="3.7109375" style="2" customWidth="1"/>
    <col min="11791" max="11793" width="5.5703125" style="2" customWidth="1"/>
    <col min="11794" max="11794" width="12" style="2" customWidth="1"/>
    <col min="11795" max="11795" width="4.5703125" style="2" customWidth="1"/>
    <col min="11796" max="11796" width="0.85546875" style="2" customWidth="1"/>
    <col min="11797" max="12014" width="8.85546875" style="2"/>
    <col min="12015" max="12015" width="0.85546875" style="2" customWidth="1"/>
    <col min="12016" max="12016" width="5.7109375" style="2" customWidth="1"/>
    <col min="12017" max="12018" width="4.7109375" style="2" customWidth="1"/>
    <col min="12019" max="12019" width="4.140625" style="2" customWidth="1"/>
    <col min="12020" max="12020" width="4.7109375" style="2" customWidth="1"/>
    <col min="12021" max="12027" width="3.7109375" style="2" customWidth="1"/>
    <col min="12028" max="12030" width="3.85546875" style="2" customWidth="1"/>
    <col min="12031" max="12040" width="4.42578125" style="2" customWidth="1"/>
    <col min="12041" max="12046" width="3.7109375" style="2" customWidth="1"/>
    <col min="12047" max="12049" width="5.5703125" style="2" customWidth="1"/>
    <col min="12050" max="12050" width="12" style="2" customWidth="1"/>
    <col min="12051" max="12051" width="4.5703125" style="2" customWidth="1"/>
    <col min="12052" max="12052" width="0.85546875" style="2" customWidth="1"/>
    <col min="12053" max="12270" width="8.85546875" style="2"/>
    <col min="12271" max="12271" width="0.85546875" style="2" customWidth="1"/>
    <col min="12272" max="12272" width="5.7109375" style="2" customWidth="1"/>
    <col min="12273" max="12274" width="4.7109375" style="2" customWidth="1"/>
    <col min="12275" max="12275" width="4.140625" style="2" customWidth="1"/>
    <col min="12276" max="12276" width="4.7109375" style="2" customWidth="1"/>
    <col min="12277" max="12283" width="3.7109375" style="2" customWidth="1"/>
    <col min="12284" max="12286" width="3.85546875" style="2" customWidth="1"/>
    <col min="12287" max="12296" width="4.42578125" style="2" customWidth="1"/>
    <col min="12297" max="12302" width="3.7109375" style="2" customWidth="1"/>
    <col min="12303" max="12305" width="5.5703125" style="2" customWidth="1"/>
    <col min="12306" max="12306" width="12" style="2" customWidth="1"/>
    <col min="12307" max="12307" width="4.5703125" style="2" customWidth="1"/>
    <col min="12308" max="12308" width="0.85546875" style="2" customWidth="1"/>
    <col min="12309" max="12526" width="8.85546875" style="2"/>
    <col min="12527" max="12527" width="0.85546875" style="2" customWidth="1"/>
    <col min="12528" max="12528" width="5.7109375" style="2" customWidth="1"/>
    <col min="12529" max="12530" width="4.7109375" style="2" customWidth="1"/>
    <col min="12531" max="12531" width="4.140625" style="2" customWidth="1"/>
    <col min="12532" max="12532" width="4.7109375" style="2" customWidth="1"/>
    <col min="12533" max="12539" width="3.7109375" style="2" customWidth="1"/>
    <col min="12540" max="12542" width="3.85546875" style="2" customWidth="1"/>
    <col min="12543" max="12552" width="4.42578125" style="2" customWidth="1"/>
    <col min="12553" max="12558" width="3.7109375" style="2" customWidth="1"/>
    <col min="12559" max="12561" width="5.5703125" style="2" customWidth="1"/>
    <col min="12562" max="12562" width="12" style="2" customWidth="1"/>
    <col min="12563" max="12563" width="4.5703125" style="2" customWidth="1"/>
    <col min="12564" max="12564" width="0.85546875" style="2" customWidth="1"/>
    <col min="12565" max="12782" width="8.85546875" style="2"/>
    <col min="12783" max="12783" width="0.85546875" style="2" customWidth="1"/>
    <col min="12784" max="12784" width="5.7109375" style="2" customWidth="1"/>
    <col min="12785" max="12786" width="4.7109375" style="2" customWidth="1"/>
    <col min="12787" max="12787" width="4.140625" style="2" customWidth="1"/>
    <col min="12788" max="12788" width="4.7109375" style="2" customWidth="1"/>
    <col min="12789" max="12795" width="3.7109375" style="2" customWidth="1"/>
    <col min="12796" max="12798" width="3.85546875" style="2" customWidth="1"/>
    <col min="12799" max="12808" width="4.42578125" style="2" customWidth="1"/>
    <col min="12809" max="12814" width="3.7109375" style="2" customWidth="1"/>
    <col min="12815" max="12817" width="5.5703125" style="2" customWidth="1"/>
    <col min="12818" max="12818" width="12" style="2" customWidth="1"/>
    <col min="12819" max="12819" width="4.5703125" style="2" customWidth="1"/>
    <col min="12820" max="12820" width="0.85546875" style="2" customWidth="1"/>
    <col min="12821" max="13038" width="8.85546875" style="2"/>
    <col min="13039" max="13039" width="0.85546875" style="2" customWidth="1"/>
    <col min="13040" max="13040" width="5.7109375" style="2" customWidth="1"/>
    <col min="13041" max="13042" width="4.7109375" style="2" customWidth="1"/>
    <col min="13043" max="13043" width="4.140625" style="2" customWidth="1"/>
    <col min="13044" max="13044" width="4.7109375" style="2" customWidth="1"/>
    <col min="13045" max="13051" width="3.7109375" style="2" customWidth="1"/>
    <col min="13052" max="13054" width="3.85546875" style="2" customWidth="1"/>
    <col min="13055" max="13064" width="4.42578125" style="2" customWidth="1"/>
    <col min="13065" max="13070" width="3.7109375" style="2" customWidth="1"/>
    <col min="13071" max="13073" width="5.5703125" style="2" customWidth="1"/>
    <col min="13074" max="13074" width="12" style="2" customWidth="1"/>
    <col min="13075" max="13075" width="4.5703125" style="2" customWidth="1"/>
    <col min="13076" max="13076" width="0.85546875" style="2" customWidth="1"/>
    <col min="13077" max="13294" width="8.85546875" style="2"/>
    <col min="13295" max="13295" width="0.85546875" style="2" customWidth="1"/>
    <col min="13296" max="13296" width="5.7109375" style="2" customWidth="1"/>
    <col min="13297" max="13298" width="4.7109375" style="2" customWidth="1"/>
    <col min="13299" max="13299" width="4.140625" style="2" customWidth="1"/>
    <col min="13300" max="13300" width="4.7109375" style="2" customWidth="1"/>
    <col min="13301" max="13307" width="3.7109375" style="2" customWidth="1"/>
    <col min="13308" max="13310" width="3.85546875" style="2" customWidth="1"/>
    <col min="13311" max="13320" width="4.42578125" style="2" customWidth="1"/>
    <col min="13321" max="13326" width="3.7109375" style="2" customWidth="1"/>
    <col min="13327" max="13329" width="5.5703125" style="2" customWidth="1"/>
    <col min="13330" max="13330" width="12" style="2" customWidth="1"/>
    <col min="13331" max="13331" width="4.5703125" style="2" customWidth="1"/>
    <col min="13332" max="13332" width="0.85546875" style="2" customWidth="1"/>
    <col min="13333" max="13550" width="8.85546875" style="2"/>
    <col min="13551" max="13551" width="0.85546875" style="2" customWidth="1"/>
    <col min="13552" max="13552" width="5.7109375" style="2" customWidth="1"/>
    <col min="13553" max="13554" width="4.7109375" style="2" customWidth="1"/>
    <col min="13555" max="13555" width="4.140625" style="2" customWidth="1"/>
    <col min="13556" max="13556" width="4.7109375" style="2" customWidth="1"/>
    <col min="13557" max="13563" width="3.7109375" style="2" customWidth="1"/>
    <col min="13564" max="13566" width="3.85546875" style="2" customWidth="1"/>
    <col min="13567" max="13576" width="4.42578125" style="2" customWidth="1"/>
    <col min="13577" max="13582" width="3.7109375" style="2" customWidth="1"/>
    <col min="13583" max="13585" width="5.5703125" style="2" customWidth="1"/>
    <col min="13586" max="13586" width="12" style="2" customWidth="1"/>
    <col min="13587" max="13587" width="4.5703125" style="2" customWidth="1"/>
    <col min="13588" max="13588" width="0.85546875" style="2" customWidth="1"/>
    <col min="13589" max="13806" width="8.85546875" style="2"/>
    <col min="13807" max="13807" width="0.85546875" style="2" customWidth="1"/>
    <col min="13808" max="13808" width="5.7109375" style="2" customWidth="1"/>
    <col min="13809" max="13810" width="4.7109375" style="2" customWidth="1"/>
    <col min="13811" max="13811" width="4.140625" style="2" customWidth="1"/>
    <col min="13812" max="13812" width="4.7109375" style="2" customWidth="1"/>
    <col min="13813" max="13819" width="3.7109375" style="2" customWidth="1"/>
    <col min="13820" max="13822" width="3.85546875" style="2" customWidth="1"/>
    <col min="13823" max="13832" width="4.42578125" style="2" customWidth="1"/>
    <col min="13833" max="13838" width="3.7109375" style="2" customWidth="1"/>
    <col min="13839" max="13841" width="5.5703125" style="2" customWidth="1"/>
    <col min="13842" max="13842" width="12" style="2" customWidth="1"/>
    <col min="13843" max="13843" width="4.5703125" style="2" customWidth="1"/>
    <col min="13844" max="13844" width="0.85546875" style="2" customWidth="1"/>
    <col min="13845" max="14062" width="8.85546875" style="2"/>
    <col min="14063" max="14063" width="0.85546875" style="2" customWidth="1"/>
    <col min="14064" max="14064" width="5.7109375" style="2" customWidth="1"/>
    <col min="14065" max="14066" width="4.7109375" style="2" customWidth="1"/>
    <col min="14067" max="14067" width="4.140625" style="2" customWidth="1"/>
    <col min="14068" max="14068" width="4.7109375" style="2" customWidth="1"/>
    <col min="14069" max="14075" width="3.7109375" style="2" customWidth="1"/>
    <col min="14076" max="14078" width="3.85546875" style="2" customWidth="1"/>
    <col min="14079" max="14088" width="4.42578125" style="2" customWidth="1"/>
    <col min="14089" max="14094" width="3.7109375" style="2" customWidth="1"/>
    <col min="14095" max="14097" width="5.5703125" style="2" customWidth="1"/>
    <col min="14098" max="14098" width="12" style="2" customWidth="1"/>
    <col min="14099" max="14099" width="4.5703125" style="2" customWidth="1"/>
    <col min="14100" max="14100" width="0.85546875" style="2" customWidth="1"/>
    <col min="14101" max="14318" width="8.85546875" style="2"/>
    <col min="14319" max="14319" width="0.85546875" style="2" customWidth="1"/>
    <col min="14320" max="14320" width="5.7109375" style="2" customWidth="1"/>
    <col min="14321" max="14322" width="4.7109375" style="2" customWidth="1"/>
    <col min="14323" max="14323" width="4.140625" style="2" customWidth="1"/>
    <col min="14324" max="14324" width="4.7109375" style="2" customWidth="1"/>
    <col min="14325" max="14331" width="3.7109375" style="2" customWidth="1"/>
    <col min="14332" max="14334" width="3.85546875" style="2" customWidth="1"/>
    <col min="14335" max="14344" width="4.42578125" style="2" customWidth="1"/>
    <col min="14345" max="14350" width="3.7109375" style="2" customWidth="1"/>
    <col min="14351" max="14353" width="5.5703125" style="2" customWidth="1"/>
    <col min="14354" max="14354" width="12" style="2" customWidth="1"/>
    <col min="14355" max="14355" width="4.5703125" style="2" customWidth="1"/>
    <col min="14356" max="14356" width="0.85546875" style="2" customWidth="1"/>
    <col min="14357" max="14574" width="8.85546875" style="2"/>
    <col min="14575" max="14575" width="0.85546875" style="2" customWidth="1"/>
    <col min="14576" max="14576" width="5.7109375" style="2" customWidth="1"/>
    <col min="14577" max="14578" width="4.7109375" style="2" customWidth="1"/>
    <col min="14579" max="14579" width="4.140625" style="2" customWidth="1"/>
    <col min="14580" max="14580" width="4.7109375" style="2" customWidth="1"/>
    <col min="14581" max="14587" width="3.7109375" style="2" customWidth="1"/>
    <col min="14588" max="14590" width="3.85546875" style="2" customWidth="1"/>
    <col min="14591" max="14600" width="4.42578125" style="2" customWidth="1"/>
    <col min="14601" max="14606" width="3.7109375" style="2" customWidth="1"/>
    <col min="14607" max="14609" width="5.5703125" style="2" customWidth="1"/>
    <col min="14610" max="14610" width="12" style="2" customWidth="1"/>
    <col min="14611" max="14611" width="4.5703125" style="2" customWidth="1"/>
    <col min="14612" max="14612" width="0.85546875" style="2" customWidth="1"/>
    <col min="14613" max="14830" width="8.85546875" style="2"/>
    <col min="14831" max="14831" width="0.85546875" style="2" customWidth="1"/>
    <col min="14832" max="14832" width="5.7109375" style="2" customWidth="1"/>
    <col min="14833" max="14834" width="4.7109375" style="2" customWidth="1"/>
    <col min="14835" max="14835" width="4.140625" style="2" customWidth="1"/>
    <col min="14836" max="14836" width="4.7109375" style="2" customWidth="1"/>
    <col min="14837" max="14843" width="3.7109375" style="2" customWidth="1"/>
    <col min="14844" max="14846" width="3.85546875" style="2" customWidth="1"/>
    <col min="14847" max="14856" width="4.42578125" style="2" customWidth="1"/>
    <col min="14857" max="14862" width="3.7109375" style="2" customWidth="1"/>
    <col min="14863" max="14865" width="5.5703125" style="2" customWidth="1"/>
    <col min="14866" max="14866" width="12" style="2" customWidth="1"/>
    <col min="14867" max="14867" width="4.5703125" style="2" customWidth="1"/>
    <col min="14868" max="14868" width="0.85546875" style="2" customWidth="1"/>
    <col min="14869" max="15086" width="8.85546875" style="2"/>
    <col min="15087" max="15087" width="0.85546875" style="2" customWidth="1"/>
    <col min="15088" max="15088" width="5.7109375" style="2" customWidth="1"/>
    <col min="15089" max="15090" width="4.7109375" style="2" customWidth="1"/>
    <col min="15091" max="15091" width="4.140625" style="2" customWidth="1"/>
    <col min="15092" max="15092" width="4.7109375" style="2" customWidth="1"/>
    <col min="15093" max="15099" width="3.7109375" style="2" customWidth="1"/>
    <col min="15100" max="15102" width="3.85546875" style="2" customWidth="1"/>
    <col min="15103" max="15112" width="4.42578125" style="2" customWidth="1"/>
    <col min="15113" max="15118" width="3.7109375" style="2" customWidth="1"/>
    <col min="15119" max="15121" width="5.5703125" style="2" customWidth="1"/>
    <col min="15122" max="15122" width="12" style="2" customWidth="1"/>
    <col min="15123" max="15123" width="4.5703125" style="2" customWidth="1"/>
    <col min="15124" max="15124" width="0.85546875" style="2" customWidth="1"/>
    <col min="15125" max="15342" width="8.85546875" style="2"/>
    <col min="15343" max="15343" width="0.85546875" style="2" customWidth="1"/>
    <col min="15344" max="15344" width="5.7109375" style="2" customWidth="1"/>
    <col min="15345" max="15346" width="4.7109375" style="2" customWidth="1"/>
    <col min="15347" max="15347" width="4.140625" style="2" customWidth="1"/>
    <col min="15348" max="15348" width="4.7109375" style="2" customWidth="1"/>
    <col min="15349" max="15355" width="3.7109375" style="2" customWidth="1"/>
    <col min="15356" max="15358" width="3.85546875" style="2" customWidth="1"/>
    <col min="15359" max="15368" width="4.42578125" style="2" customWidth="1"/>
    <col min="15369" max="15374" width="3.7109375" style="2" customWidth="1"/>
    <col min="15375" max="15377" width="5.5703125" style="2" customWidth="1"/>
    <col min="15378" max="15378" width="12" style="2" customWidth="1"/>
    <col min="15379" max="15379" width="4.5703125" style="2" customWidth="1"/>
    <col min="15380" max="15380" width="0.85546875" style="2" customWidth="1"/>
    <col min="15381" max="15598" width="8.85546875" style="2"/>
    <col min="15599" max="15599" width="0.85546875" style="2" customWidth="1"/>
    <col min="15600" max="15600" width="5.7109375" style="2" customWidth="1"/>
    <col min="15601" max="15602" width="4.7109375" style="2" customWidth="1"/>
    <col min="15603" max="15603" width="4.140625" style="2" customWidth="1"/>
    <col min="15604" max="15604" width="4.7109375" style="2" customWidth="1"/>
    <col min="15605" max="15611" width="3.7109375" style="2" customWidth="1"/>
    <col min="15612" max="15614" width="3.85546875" style="2" customWidth="1"/>
    <col min="15615" max="15624" width="4.42578125" style="2" customWidth="1"/>
    <col min="15625" max="15630" width="3.7109375" style="2" customWidth="1"/>
    <col min="15631" max="15633" width="5.5703125" style="2" customWidth="1"/>
    <col min="15634" max="15634" width="12" style="2" customWidth="1"/>
    <col min="15635" max="15635" width="4.5703125" style="2" customWidth="1"/>
    <col min="15636" max="15636" width="0.85546875" style="2" customWidth="1"/>
    <col min="15637" max="15854" width="8.85546875" style="2"/>
    <col min="15855" max="15855" width="0.85546875" style="2" customWidth="1"/>
    <col min="15856" max="15856" width="5.7109375" style="2" customWidth="1"/>
    <col min="15857" max="15858" width="4.7109375" style="2" customWidth="1"/>
    <col min="15859" max="15859" width="4.140625" style="2" customWidth="1"/>
    <col min="15860" max="15860" width="4.7109375" style="2" customWidth="1"/>
    <col min="15861" max="15867" width="3.7109375" style="2" customWidth="1"/>
    <col min="15868" max="15870" width="3.85546875" style="2" customWidth="1"/>
    <col min="15871" max="15880" width="4.42578125" style="2" customWidth="1"/>
    <col min="15881" max="15886" width="3.7109375" style="2" customWidth="1"/>
    <col min="15887" max="15889" width="5.5703125" style="2" customWidth="1"/>
    <col min="15890" max="15890" width="12" style="2" customWidth="1"/>
    <col min="15891" max="15891" width="4.5703125" style="2" customWidth="1"/>
    <col min="15892" max="15892" width="0.85546875" style="2" customWidth="1"/>
    <col min="15893" max="16110" width="8.85546875" style="2"/>
    <col min="16111" max="16111" width="0.85546875" style="2" customWidth="1"/>
    <col min="16112" max="16112" width="5.7109375" style="2" customWidth="1"/>
    <col min="16113" max="16114" width="4.7109375" style="2" customWidth="1"/>
    <col min="16115" max="16115" width="4.140625" style="2" customWidth="1"/>
    <col min="16116" max="16116" width="4.7109375" style="2" customWidth="1"/>
    <col min="16117" max="16123" width="3.7109375" style="2" customWidth="1"/>
    <col min="16124" max="16126" width="3.85546875" style="2" customWidth="1"/>
    <col min="16127" max="16136" width="4.42578125" style="2" customWidth="1"/>
    <col min="16137" max="16142" width="3.7109375" style="2" customWidth="1"/>
    <col min="16143" max="16145" width="5.5703125" style="2" customWidth="1"/>
    <col min="16146" max="16146" width="12" style="2" customWidth="1"/>
    <col min="16147" max="16147" width="4.5703125" style="2" customWidth="1"/>
    <col min="16148" max="16148" width="0.85546875" style="2" customWidth="1"/>
    <col min="16149" max="16380" width="8.85546875" style="2"/>
    <col min="16381" max="16384" width="8.85546875" style="2" customWidth="1"/>
  </cols>
  <sheetData>
    <row r="1" spans="1:27" ht="5.0999999999999996" customHeight="1" thickTop="1" thickBot="1" x14ac:dyDescent="0.45">
      <c r="A1" s="201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3"/>
    </row>
    <row r="2" spans="1:27" ht="30" customHeight="1" x14ac:dyDescent="0.4">
      <c r="A2" s="3"/>
      <c r="B2" s="204" t="s">
        <v>32</v>
      </c>
      <c r="C2" s="205"/>
      <c r="D2" s="207"/>
      <c r="E2" s="4"/>
      <c r="F2" s="37"/>
      <c r="G2" s="208" t="s">
        <v>40</v>
      </c>
      <c r="H2" s="208"/>
      <c r="I2" s="208"/>
      <c r="J2" s="208"/>
      <c r="K2" s="208"/>
      <c r="L2" s="208"/>
      <c r="M2" s="208"/>
      <c r="N2" s="208"/>
      <c r="O2" s="208"/>
      <c r="P2" s="208"/>
      <c r="Q2" s="4"/>
      <c r="R2" s="7"/>
      <c r="S2" s="209" t="s">
        <v>37</v>
      </c>
      <c r="T2" s="210"/>
      <c r="U2" s="210"/>
      <c r="V2" s="211"/>
      <c r="W2" s="5"/>
    </row>
    <row r="3" spans="1:27" ht="27" customHeight="1" thickBot="1" x14ac:dyDescent="0.45">
      <c r="A3" s="3"/>
      <c r="B3" s="212"/>
      <c r="C3" s="213"/>
      <c r="D3" s="214"/>
      <c r="E3" s="6"/>
      <c r="F3" s="37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6"/>
      <c r="R3" s="7"/>
      <c r="S3" s="215"/>
      <c r="T3" s="216"/>
      <c r="U3" s="216"/>
      <c r="V3" s="217"/>
      <c r="W3" s="5"/>
    </row>
    <row r="4" spans="1:27" ht="5.0999999999999996" customHeight="1" thickBot="1" x14ac:dyDescent="0.45">
      <c r="A4" s="3"/>
      <c r="B4" s="22"/>
      <c r="C4" s="22"/>
      <c r="D4" s="2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8"/>
      <c r="R4" s="7"/>
      <c r="S4" s="45"/>
      <c r="T4" s="45"/>
      <c r="U4" s="45"/>
      <c r="V4" s="45"/>
      <c r="W4" s="5"/>
    </row>
    <row r="5" spans="1:27" ht="29.45" customHeight="1" x14ac:dyDescent="0.4">
      <c r="A5" s="3"/>
      <c r="B5" s="204" t="s">
        <v>39</v>
      </c>
      <c r="C5" s="205"/>
      <c r="D5" s="207"/>
      <c r="E5" s="1"/>
      <c r="F5" s="8"/>
      <c r="G5" s="218"/>
      <c r="H5" s="219"/>
      <c r="I5" s="220"/>
      <c r="J5" s="221" t="s">
        <v>0</v>
      </c>
      <c r="K5" s="222"/>
      <c r="L5" s="223"/>
      <c r="M5" s="223"/>
      <c r="N5" s="223"/>
      <c r="O5" s="221" t="s">
        <v>31</v>
      </c>
      <c r="P5" s="222"/>
      <c r="Q5" s="48"/>
      <c r="R5" s="7"/>
      <c r="S5" s="198" t="s">
        <v>38</v>
      </c>
      <c r="T5" s="199"/>
      <c r="U5" s="199"/>
      <c r="V5" s="200"/>
      <c r="W5" s="5"/>
    </row>
    <row r="6" spans="1:27" ht="3.6" customHeight="1" x14ac:dyDescent="0.4">
      <c r="A6" s="3"/>
      <c r="B6" s="231"/>
      <c r="C6" s="232"/>
      <c r="D6" s="233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8"/>
      <c r="R6" s="7"/>
      <c r="S6" s="234"/>
      <c r="T6" s="235"/>
      <c r="U6" s="235"/>
      <c r="V6" s="236"/>
      <c r="W6" s="5"/>
    </row>
    <row r="7" spans="1:27" ht="27" customHeight="1" thickBot="1" x14ac:dyDescent="0.45">
      <c r="A7" s="11"/>
      <c r="B7" s="212"/>
      <c r="C7" s="213"/>
      <c r="D7" s="214"/>
      <c r="E7" s="8"/>
      <c r="F7" s="240" t="s">
        <v>23</v>
      </c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7"/>
      <c r="S7" s="237"/>
      <c r="T7" s="238"/>
      <c r="U7" s="238"/>
      <c r="V7" s="239"/>
      <c r="W7" s="12"/>
    </row>
    <row r="8" spans="1:27" ht="3.6" customHeight="1" thickBot="1" x14ac:dyDescent="0.45">
      <c r="A8" s="13"/>
      <c r="B8" s="14"/>
      <c r="C8" s="14"/>
      <c r="D8" s="14"/>
      <c r="E8" s="14"/>
      <c r="F8" s="14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14"/>
      <c r="U8" s="14"/>
      <c r="V8" s="14"/>
      <c r="W8" s="15"/>
      <c r="X8" s="8"/>
      <c r="Y8" s="7"/>
      <c r="Z8" s="7"/>
      <c r="AA8" s="7"/>
    </row>
    <row r="9" spans="1:27" ht="18.75" customHeight="1" thickBot="1" x14ac:dyDescent="0.45">
      <c r="A9" s="13"/>
      <c r="B9" s="241">
        <v>2</v>
      </c>
      <c r="C9" s="242"/>
      <c r="D9" s="242"/>
      <c r="E9" s="243"/>
      <c r="F9" s="241">
        <v>1</v>
      </c>
      <c r="G9" s="242"/>
      <c r="H9" s="242"/>
      <c r="I9" s="242"/>
      <c r="J9" s="242"/>
      <c r="K9" s="242"/>
      <c r="L9" s="242"/>
      <c r="M9" s="242"/>
      <c r="N9" s="242"/>
      <c r="O9" s="242"/>
      <c r="P9" s="244"/>
      <c r="Q9" s="245"/>
      <c r="R9" s="245"/>
      <c r="S9" s="245"/>
      <c r="T9" s="245"/>
      <c r="U9" s="245"/>
      <c r="V9" s="246"/>
      <c r="W9" s="15"/>
      <c r="X9" s="8"/>
      <c r="Y9" s="7"/>
      <c r="Z9" s="7"/>
      <c r="AA9" s="7"/>
    </row>
    <row r="10" spans="1:27" ht="18.75" customHeight="1" thickBot="1" x14ac:dyDescent="0.45">
      <c r="A10" s="13"/>
      <c r="B10" s="247" t="s">
        <v>30</v>
      </c>
      <c r="C10" s="248"/>
      <c r="D10" s="248"/>
      <c r="E10" s="248"/>
      <c r="F10" s="247" t="s">
        <v>29</v>
      </c>
      <c r="G10" s="248"/>
      <c r="H10" s="248"/>
      <c r="I10" s="248"/>
      <c r="J10" s="248"/>
      <c r="K10" s="248"/>
      <c r="L10" s="248"/>
      <c r="M10" s="248"/>
      <c r="N10" s="248"/>
      <c r="O10" s="249"/>
      <c r="P10" s="247" t="s">
        <v>28</v>
      </c>
      <c r="Q10" s="248"/>
      <c r="R10" s="248"/>
      <c r="S10" s="248"/>
      <c r="T10" s="248"/>
      <c r="U10" s="248"/>
      <c r="V10" s="249"/>
      <c r="W10" s="15"/>
      <c r="X10" s="8"/>
      <c r="Y10" s="7"/>
      <c r="Z10" s="7"/>
      <c r="AA10" s="7"/>
    </row>
    <row r="11" spans="1:27" ht="72" customHeight="1" thickBot="1" x14ac:dyDescent="0.45">
      <c r="A11" s="3"/>
      <c r="B11" s="29" t="s">
        <v>26</v>
      </c>
      <c r="C11" s="124" t="s">
        <v>2</v>
      </c>
      <c r="D11" s="125" t="s">
        <v>1</v>
      </c>
      <c r="E11" s="34" t="s">
        <v>20</v>
      </c>
      <c r="F11" s="123" t="s">
        <v>21</v>
      </c>
      <c r="G11" s="121" t="s">
        <v>3</v>
      </c>
      <c r="H11" s="116" t="s">
        <v>24</v>
      </c>
      <c r="I11" s="41" t="s">
        <v>16</v>
      </c>
      <c r="J11" s="116" t="s">
        <v>4</v>
      </c>
      <c r="K11" s="116" t="s">
        <v>5</v>
      </c>
      <c r="L11" s="116" t="s">
        <v>6</v>
      </c>
      <c r="M11" s="116" t="s">
        <v>22</v>
      </c>
      <c r="N11" s="117" t="s">
        <v>7</v>
      </c>
      <c r="O11" s="118" t="s">
        <v>8</v>
      </c>
      <c r="P11" s="119" t="s">
        <v>9</v>
      </c>
      <c r="Q11" s="120" t="s">
        <v>10</v>
      </c>
      <c r="R11" s="120" t="s">
        <v>11</v>
      </c>
      <c r="S11" s="121" t="s">
        <v>12</v>
      </c>
      <c r="T11" s="122" t="s">
        <v>19</v>
      </c>
      <c r="U11" s="44" t="s">
        <v>41</v>
      </c>
      <c r="V11" s="38" t="s">
        <v>13</v>
      </c>
      <c r="W11" s="5"/>
    </row>
    <row r="12" spans="1:27" ht="21.75" x14ac:dyDescent="0.4">
      <c r="A12" s="3"/>
      <c r="B12" s="194"/>
      <c r="C12" s="195"/>
      <c r="D12" s="95">
        <f>SUM(P12-F12-C12-B12)</f>
        <v>0</v>
      </c>
      <c r="E12" s="96" t="str">
        <f>IFERROR(D12/R12,"0")</f>
        <v>0</v>
      </c>
      <c r="F12" s="97">
        <f>SUM(G12:O12)</f>
        <v>0</v>
      </c>
      <c r="G12" s="182"/>
      <c r="H12" s="183"/>
      <c r="I12" s="183"/>
      <c r="J12" s="183"/>
      <c r="K12" s="183"/>
      <c r="L12" s="183"/>
      <c r="M12" s="186"/>
      <c r="N12" s="187"/>
      <c r="O12" s="188"/>
      <c r="P12" s="97">
        <f>R12*Q12</f>
        <v>0</v>
      </c>
      <c r="Q12" s="192"/>
      <c r="R12" s="98">
        <f>S12*7</f>
        <v>0</v>
      </c>
      <c r="S12" s="182"/>
      <c r="T12" s="183"/>
      <c r="U12" s="46"/>
      <c r="V12" s="27">
        <v>1</v>
      </c>
      <c r="W12" s="5"/>
    </row>
    <row r="13" spans="1:27" ht="21.75" x14ac:dyDescent="0.4">
      <c r="A13" s="3"/>
      <c r="B13" s="194"/>
      <c r="C13" s="196"/>
      <c r="D13" s="95">
        <f t="shared" ref="D13:D31" si="0">SUM(P13-F13-C13-B13)</f>
        <v>0</v>
      </c>
      <c r="E13" s="96" t="str">
        <f t="shared" ref="E13:E31" si="1">IFERROR(D13/R13,"0")</f>
        <v>0</v>
      </c>
      <c r="F13" s="99">
        <f t="shared" ref="F13:F31" si="2">SUM(G13:O13)</f>
        <v>0</v>
      </c>
      <c r="G13" s="184"/>
      <c r="H13" s="185"/>
      <c r="I13" s="185"/>
      <c r="J13" s="185"/>
      <c r="K13" s="185"/>
      <c r="L13" s="185"/>
      <c r="M13" s="189"/>
      <c r="N13" s="190"/>
      <c r="O13" s="191"/>
      <c r="P13" s="99">
        <f t="shared" ref="P13:P31" si="3">R13*Q13</f>
        <v>0</v>
      </c>
      <c r="Q13" s="193"/>
      <c r="R13" s="100">
        <f t="shared" ref="R13:R31" si="4">S13*7</f>
        <v>0</v>
      </c>
      <c r="S13" s="184"/>
      <c r="T13" s="185"/>
      <c r="U13" s="197"/>
      <c r="V13" s="28">
        <f>V12+1</f>
        <v>2</v>
      </c>
      <c r="W13" s="5"/>
    </row>
    <row r="14" spans="1:27" x14ac:dyDescent="0.4">
      <c r="A14" s="3"/>
      <c r="B14" s="194"/>
      <c r="C14" s="196"/>
      <c r="D14" s="95">
        <f t="shared" si="0"/>
        <v>0</v>
      </c>
      <c r="E14" s="96" t="str">
        <f t="shared" si="1"/>
        <v>0</v>
      </c>
      <c r="F14" s="99">
        <f t="shared" si="2"/>
        <v>0</v>
      </c>
      <c r="G14" s="184"/>
      <c r="H14" s="185"/>
      <c r="I14" s="185"/>
      <c r="J14" s="185"/>
      <c r="K14" s="185"/>
      <c r="L14" s="185"/>
      <c r="M14" s="189"/>
      <c r="N14" s="190"/>
      <c r="O14" s="191"/>
      <c r="P14" s="99">
        <f t="shared" si="3"/>
        <v>0</v>
      </c>
      <c r="Q14" s="193"/>
      <c r="R14" s="100">
        <f t="shared" si="4"/>
        <v>0</v>
      </c>
      <c r="S14" s="184"/>
      <c r="T14" s="185"/>
      <c r="U14" s="47"/>
      <c r="V14" s="28">
        <f t="shared" ref="V14:V31" si="5">V13+1</f>
        <v>3</v>
      </c>
      <c r="W14" s="5"/>
    </row>
    <row r="15" spans="1:27" x14ac:dyDescent="0.4">
      <c r="A15" s="3"/>
      <c r="B15" s="194"/>
      <c r="C15" s="196"/>
      <c r="D15" s="95">
        <f t="shared" si="0"/>
        <v>0</v>
      </c>
      <c r="E15" s="96" t="str">
        <f t="shared" si="1"/>
        <v>0</v>
      </c>
      <c r="F15" s="99">
        <f>SUM(G15:O15)</f>
        <v>0</v>
      </c>
      <c r="G15" s="184"/>
      <c r="H15" s="185"/>
      <c r="I15" s="185"/>
      <c r="J15" s="185"/>
      <c r="K15" s="185"/>
      <c r="L15" s="185"/>
      <c r="M15" s="189"/>
      <c r="N15" s="190"/>
      <c r="O15" s="191"/>
      <c r="P15" s="99">
        <f t="shared" si="3"/>
        <v>0</v>
      </c>
      <c r="Q15" s="193"/>
      <c r="R15" s="100">
        <f t="shared" si="4"/>
        <v>0</v>
      </c>
      <c r="S15" s="184"/>
      <c r="T15" s="185"/>
      <c r="U15" s="47"/>
      <c r="V15" s="28">
        <f t="shared" si="5"/>
        <v>4</v>
      </c>
      <c r="W15" s="5"/>
    </row>
    <row r="16" spans="1:27" x14ac:dyDescent="0.4">
      <c r="A16" s="3"/>
      <c r="B16" s="194"/>
      <c r="C16" s="196"/>
      <c r="D16" s="95">
        <f t="shared" si="0"/>
        <v>0</v>
      </c>
      <c r="E16" s="96" t="str">
        <f t="shared" si="1"/>
        <v>0</v>
      </c>
      <c r="F16" s="99">
        <f>SUM(G16:O16)</f>
        <v>0</v>
      </c>
      <c r="G16" s="184"/>
      <c r="H16" s="185"/>
      <c r="I16" s="185"/>
      <c r="J16" s="185"/>
      <c r="K16" s="185"/>
      <c r="L16" s="185"/>
      <c r="M16" s="189"/>
      <c r="N16" s="190"/>
      <c r="O16" s="191"/>
      <c r="P16" s="99">
        <f t="shared" si="3"/>
        <v>0</v>
      </c>
      <c r="Q16" s="193"/>
      <c r="R16" s="100">
        <f t="shared" si="4"/>
        <v>0</v>
      </c>
      <c r="S16" s="184"/>
      <c r="T16" s="185"/>
      <c r="U16" s="47"/>
      <c r="V16" s="28">
        <f t="shared" si="5"/>
        <v>5</v>
      </c>
      <c r="W16" s="5"/>
    </row>
    <row r="17" spans="1:23" x14ac:dyDescent="0.4">
      <c r="A17" s="3"/>
      <c r="B17" s="194"/>
      <c r="C17" s="196"/>
      <c r="D17" s="95">
        <f t="shared" si="0"/>
        <v>0</v>
      </c>
      <c r="E17" s="96" t="str">
        <f t="shared" si="1"/>
        <v>0</v>
      </c>
      <c r="F17" s="99">
        <f>SUM(G17:O17)</f>
        <v>0</v>
      </c>
      <c r="G17" s="184"/>
      <c r="H17" s="185"/>
      <c r="I17" s="185"/>
      <c r="J17" s="185"/>
      <c r="K17" s="185"/>
      <c r="L17" s="185"/>
      <c r="M17" s="189"/>
      <c r="N17" s="190"/>
      <c r="O17" s="191"/>
      <c r="P17" s="99">
        <f t="shared" si="3"/>
        <v>0</v>
      </c>
      <c r="Q17" s="193"/>
      <c r="R17" s="100">
        <f t="shared" si="4"/>
        <v>0</v>
      </c>
      <c r="S17" s="184"/>
      <c r="T17" s="185"/>
      <c r="U17" s="47"/>
      <c r="V17" s="28">
        <f t="shared" si="5"/>
        <v>6</v>
      </c>
      <c r="W17" s="5"/>
    </row>
    <row r="18" spans="1:23" x14ac:dyDescent="0.4">
      <c r="A18" s="3"/>
      <c r="B18" s="194"/>
      <c r="C18" s="196"/>
      <c r="D18" s="95">
        <f t="shared" si="0"/>
        <v>0</v>
      </c>
      <c r="E18" s="96" t="str">
        <f t="shared" si="1"/>
        <v>0</v>
      </c>
      <c r="F18" s="99">
        <f>SUM(G18:O18)</f>
        <v>0</v>
      </c>
      <c r="G18" s="184"/>
      <c r="H18" s="185"/>
      <c r="I18" s="185"/>
      <c r="J18" s="185"/>
      <c r="K18" s="185"/>
      <c r="L18" s="185"/>
      <c r="M18" s="189"/>
      <c r="N18" s="190"/>
      <c r="O18" s="191"/>
      <c r="P18" s="99">
        <f t="shared" si="3"/>
        <v>0</v>
      </c>
      <c r="Q18" s="193"/>
      <c r="R18" s="100">
        <f t="shared" si="4"/>
        <v>0</v>
      </c>
      <c r="S18" s="184"/>
      <c r="T18" s="185"/>
      <c r="U18" s="47"/>
      <c r="V18" s="28">
        <f t="shared" si="5"/>
        <v>7</v>
      </c>
      <c r="W18" s="5"/>
    </row>
    <row r="19" spans="1:23" x14ac:dyDescent="0.4">
      <c r="A19" s="3"/>
      <c r="B19" s="194"/>
      <c r="C19" s="196"/>
      <c r="D19" s="95">
        <f t="shared" si="0"/>
        <v>0</v>
      </c>
      <c r="E19" s="96" t="str">
        <f t="shared" si="1"/>
        <v>0</v>
      </c>
      <c r="F19" s="99">
        <f t="shared" si="2"/>
        <v>0</v>
      </c>
      <c r="G19" s="184"/>
      <c r="H19" s="185"/>
      <c r="I19" s="185"/>
      <c r="J19" s="185"/>
      <c r="K19" s="185"/>
      <c r="L19" s="185"/>
      <c r="M19" s="189"/>
      <c r="N19" s="190"/>
      <c r="O19" s="191"/>
      <c r="P19" s="99">
        <f t="shared" si="3"/>
        <v>0</v>
      </c>
      <c r="Q19" s="193"/>
      <c r="R19" s="100">
        <f t="shared" si="4"/>
        <v>0</v>
      </c>
      <c r="S19" s="184"/>
      <c r="T19" s="185"/>
      <c r="U19" s="47"/>
      <c r="V19" s="28">
        <f t="shared" si="5"/>
        <v>8</v>
      </c>
      <c r="W19" s="5"/>
    </row>
    <row r="20" spans="1:23" x14ac:dyDescent="0.4">
      <c r="A20" s="3"/>
      <c r="B20" s="194"/>
      <c r="C20" s="196"/>
      <c r="D20" s="95">
        <f t="shared" si="0"/>
        <v>0</v>
      </c>
      <c r="E20" s="96" t="str">
        <f t="shared" si="1"/>
        <v>0</v>
      </c>
      <c r="F20" s="99">
        <f t="shared" si="2"/>
        <v>0</v>
      </c>
      <c r="G20" s="184"/>
      <c r="H20" s="185"/>
      <c r="I20" s="185"/>
      <c r="J20" s="185"/>
      <c r="K20" s="185"/>
      <c r="L20" s="185"/>
      <c r="M20" s="189"/>
      <c r="N20" s="190"/>
      <c r="O20" s="191"/>
      <c r="P20" s="99">
        <f t="shared" si="3"/>
        <v>0</v>
      </c>
      <c r="Q20" s="193"/>
      <c r="R20" s="100">
        <f t="shared" si="4"/>
        <v>0</v>
      </c>
      <c r="S20" s="184"/>
      <c r="T20" s="185"/>
      <c r="U20" s="47"/>
      <c r="V20" s="28">
        <f>V19+1</f>
        <v>9</v>
      </c>
      <c r="W20" s="5"/>
    </row>
    <row r="21" spans="1:23" x14ac:dyDescent="0.4">
      <c r="A21" s="3"/>
      <c r="B21" s="194"/>
      <c r="C21" s="196"/>
      <c r="D21" s="95">
        <f t="shared" si="0"/>
        <v>0</v>
      </c>
      <c r="E21" s="96" t="str">
        <f t="shared" si="1"/>
        <v>0</v>
      </c>
      <c r="F21" s="99">
        <f t="shared" si="2"/>
        <v>0</v>
      </c>
      <c r="G21" s="184"/>
      <c r="H21" s="185"/>
      <c r="I21" s="185"/>
      <c r="J21" s="185"/>
      <c r="K21" s="185"/>
      <c r="L21" s="185"/>
      <c r="M21" s="189"/>
      <c r="N21" s="190"/>
      <c r="O21" s="191"/>
      <c r="P21" s="99">
        <f t="shared" si="3"/>
        <v>0</v>
      </c>
      <c r="Q21" s="193"/>
      <c r="R21" s="100">
        <f t="shared" si="4"/>
        <v>0</v>
      </c>
      <c r="S21" s="184"/>
      <c r="T21" s="185"/>
      <c r="U21" s="47"/>
      <c r="V21" s="28">
        <f t="shared" si="5"/>
        <v>10</v>
      </c>
      <c r="W21" s="5"/>
    </row>
    <row r="22" spans="1:23" x14ac:dyDescent="0.4">
      <c r="A22" s="3"/>
      <c r="B22" s="194"/>
      <c r="C22" s="196"/>
      <c r="D22" s="95">
        <f t="shared" si="0"/>
        <v>0</v>
      </c>
      <c r="E22" s="96" t="str">
        <f t="shared" si="1"/>
        <v>0</v>
      </c>
      <c r="F22" s="99">
        <f t="shared" si="2"/>
        <v>0</v>
      </c>
      <c r="G22" s="184"/>
      <c r="H22" s="185"/>
      <c r="I22" s="185"/>
      <c r="J22" s="185"/>
      <c r="K22" s="185"/>
      <c r="L22" s="185"/>
      <c r="M22" s="189"/>
      <c r="N22" s="190"/>
      <c r="O22" s="191"/>
      <c r="P22" s="99">
        <f t="shared" si="3"/>
        <v>0</v>
      </c>
      <c r="Q22" s="193"/>
      <c r="R22" s="100">
        <f t="shared" si="4"/>
        <v>0</v>
      </c>
      <c r="S22" s="184"/>
      <c r="T22" s="185"/>
      <c r="U22" s="47"/>
      <c r="V22" s="28">
        <f t="shared" si="5"/>
        <v>11</v>
      </c>
      <c r="W22" s="5"/>
    </row>
    <row r="23" spans="1:23" x14ac:dyDescent="0.4">
      <c r="A23" s="3"/>
      <c r="B23" s="194"/>
      <c r="C23" s="196"/>
      <c r="D23" s="95">
        <f t="shared" si="0"/>
        <v>0</v>
      </c>
      <c r="E23" s="96" t="str">
        <f t="shared" si="1"/>
        <v>0</v>
      </c>
      <c r="F23" s="99">
        <f t="shared" si="2"/>
        <v>0</v>
      </c>
      <c r="G23" s="184"/>
      <c r="H23" s="185"/>
      <c r="I23" s="185"/>
      <c r="J23" s="185"/>
      <c r="K23" s="185"/>
      <c r="L23" s="185"/>
      <c r="M23" s="189"/>
      <c r="N23" s="190"/>
      <c r="O23" s="191"/>
      <c r="P23" s="99">
        <f t="shared" si="3"/>
        <v>0</v>
      </c>
      <c r="Q23" s="193"/>
      <c r="R23" s="100">
        <f t="shared" si="4"/>
        <v>0</v>
      </c>
      <c r="S23" s="184"/>
      <c r="T23" s="185"/>
      <c r="U23" s="47"/>
      <c r="V23" s="28">
        <f t="shared" si="5"/>
        <v>12</v>
      </c>
      <c r="W23" s="5"/>
    </row>
    <row r="24" spans="1:23" x14ac:dyDescent="0.4">
      <c r="A24" s="3"/>
      <c r="B24" s="194"/>
      <c r="C24" s="196"/>
      <c r="D24" s="95">
        <f t="shared" si="0"/>
        <v>0</v>
      </c>
      <c r="E24" s="96" t="str">
        <f t="shared" si="1"/>
        <v>0</v>
      </c>
      <c r="F24" s="99">
        <f t="shared" si="2"/>
        <v>0</v>
      </c>
      <c r="G24" s="184"/>
      <c r="H24" s="185"/>
      <c r="I24" s="185"/>
      <c r="J24" s="185"/>
      <c r="K24" s="185"/>
      <c r="L24" s="185"/>
      <c r="M24" s="189"/>
      <c r="N24" s="190"/>
      <c r="O24" s="191"/>
      <c r="P24" s="99">
        <f t="shared" si="3"/>
        <v>0</v>
      </c>
      <c r="Q24" s="193"/>
      <c r="R24" s="100">
        <f t="shared" si="4"/>
        <v>0</v>
      </c>
      <c r="S24" s="184"/>
      <c r="T24" s="185"/>
      <c r="U24" s="47"/>
      <c r="V24" s="28">
        <f t="shared" si="5"/>
        <v>13</v>
      </c>
      <c r="W24" s="5"/>
    </row>
    <row r="25" spans="1:23" x14ac:dyDescent="0.4">
      <c r="A25" s="3"/>
      <c r="B25" s="194"/>
      <c r="C25" s="196"/>
      <c r="D25" s="95">
        <f t="shared" si="0"/>
        <v>0</v>
      </c>
      <c r="E25" s="96" t="str">
        <f t="shared" si="1"/>
        <v>0</v>
      </c>
      <c r="F25" s="99">
        <f t="shared" si="2"/>
        <v>0</v>
      </c>
      <c r="G25" s="184"/>
      <c r="H25" s="185"/>
      <c r="I25" s="185"/>
      <c r="J25" s="185"/>
      <c r="K25" s="185"/>
      <c r="L25" s="185"/>
      <c r="M25" s="189"/>
      <c r="N25" s="190"/>
      <c r="O25" s="191"/>
      <c r="P25" s="99">
        <f t="shared" si="3"/>
        <v>0</v>
      </c>
      <c r="Q25" s="193"/>
      <c r="R25" s="100">
        <f t="shared" si="4"/>
        <v>0</v>
      </c>
      <c r="S25" s="184"/>
      <c r="T25" s="185"/>
      <c r="U25" s="47"/>
      <c r="V25" s="28">
        <f t="shared" si="5"/>
        <v>14</v>
      </c>
      <c r="W25" s="5"/>
    </row>
    <row r="26" spans="1:23" ht="18" thickBot="1" x14ac:dyDescent="0.45">
      <c r="A26" s="3"/>
      <c r="B26" s="194"/>
      <c r="C26" s="196"/>
      <c r="D26" s="95">
        <f t="shared" si="0"/>
        <v>0</v>
      </c>
      <c r="E26" s="96" t="str">
        <f t="shared" si="1"/>
        <v>0</v>
      </c>
      <c r="F26" s="99">
        <f t="shared" si="2"/>
        <v>0</v>
      </c>
      <c r="G26" s="184"/>
      <c r="H26" s="185"/>
      <c r="I26" s="185"/>
      <c r="J26" s="185"/>
      <c r="K26" s="185"/>
      <c r="L26" s="185"/>
      <c r="M26" s="189"/>
      <c r="N26" s="190"/>
      <c r="O26" s="191"/>
      <c r="P26" s="99">
        <f t="shared" si="3"/>
        <v>0</v>
      </c>
      <c r="Q26" s="193"/>
      <c r="R26" s="100">
        <f t="shared" si="4"/>
        <v>0</v>
      </c>
      <c r="S26" s="184"/>
      <c r="T26" s="185"/>
      <c r="U26" s="47"/>
      <c r="V26" s="28">
        <f t="shared" si="5"/>
        <v>15</v>
      </c>
      <c r="W26" s="5"/>
    </row>
    <row r="27" spans="1:23" hidden="1" x14ac:dyDescent="0.4">
      <c r="A27" s="3"/>
      <c r="B27" s="194"/>
      <c r="C27" s="196"/>
      <c r="D27" s="95">
        <f t="shared" si="0"/>
        <v>0</v>
      </c>
      <c r="E27" s="96" t="str">
        <f t="shared" si="1"/>
        <v>0</v>
      </c>
      <c r="F27" s="99">
        <f t="shared" si="2"/>
        <v>0</v>
      </c>
      <c r="G27" s="184"/>
      <c r="H27" s="185"/>
      <c r="I27" s="185"/>
      <c r="J27" s="185"/>
      <c r="K27" s="185"/>
      <c r="L27" s="185"/>
      <c r="M27" s="189"/>
      <c r="N27" s="190"/>
      <c r="O27" s="191"/>
      <c r="P27" s="99">
        <f t="shared" si="3"/>
        <v>0</v>
      </c>
      <c r="Q27" s="193"/>
      <c r="R27" s="100">
        <f t="shared" si="4"/>
        <v>0</v>
      </c>
      <c r="S27" s="184"/>
      <c r="T27" s="185"/>
      <c r="U27" s="47"/>
      <c r="V27" s="28">
        <f t="shared" si="5"/>
        <v>16</v>
      </c>
      <c r="W27" s="5"/>
    </row>
    <row r="28" spans="1:23" hidden="1" x14ac:dyDescent="0.4">
      <c r="A28" s="3"/>
      <c r="B28" s="194"/>
      <c r="C28" s="196"/>
      <c r="D28" s="95">
        <f t="shared" si="0"/>
        <v>0</v>
      </c>
      <c r="E28" s="96" t="str">
        <f t="shared" si="1"/>
        <v>0</v>
      </c>
      <c r="F28" s="99">
        <f t="shared" si="2"/>
        <v>0</v>
      </c>
      <c r="G28" s="184"/>
      <c r="H28" s="185"/>
      <c r="I28" s="185"/>
      <c r="J28" s="185"/>
      <c r="K28" s="185"/>
      <c r="L28" s="185"/>
      <c r="M28" s="189"/>
      <c r="N28" s="190"/>
      <c r="O28" s="191"/>
      <c r="P28" s="99">
        <f t="shared" si="3"/>
        <v>0</v>
      </c>
      <c r="Q28" s="193"/>
      <c r="R28" s="100">
        <f t="shared" si="4"/>
        <v>0</v>
      </c>
      <c r="S28" s="184"/>
      <c r="T28" s="185"/>
      <c r="U28" s="47"/>
      <c r="V28" s="28">
        <f t="shared" si="5"/>
        <v>17</v>
      </c>
      <c r="W28" s="5"/>
    </row>
    <row r="29" spans="1:23" hidden="1" x14ac:dyDescent="0.4">
      <c r="A29" s="3"/>
      <c r="B29" s="194"/>
      <c r="C29" s="196"/>
      <c r="D29" s="95">
        <f t="shared" si="0"/>
        <v>0</v>
      </c>
      <c r="E29" s="96" t="str">
        <f t="shared" si="1"/>
        <v>0</v>
      </c>
      <c r="F29" s="99">
        <f t="shared" si="2"/>
        <v>0</v>
      </c>
      <c r="G29" s="184"/>
      <c r="H29" s="185"/>
      <c r="I29" s="185"/>
      <c r="J29" s="185"/>
      <c r="K29" s="185"/>
      <c r="L29" s="185"/>
      <c r="M29" s="189"/>
      <c r="N29" s="190"/>
      <c r="O29" s="191"/>
      <c r="P29" s="99">
        <f t="shared" si="3"/>
        <v>0</v>
      </c>
      <c r="Q29" s="193"/>
      <c r="R29" s="100">
        <f t="shared" si="4"/>
        <v>0</v>
      </c>
      <c r="S29" s="184"/>
      <c r="T29" s="185"/>
      <c r="U29" s="47"/>
      <c r="V29" s="28">
        <f t="shared" si="5"/>
        <v>18</v>
      </c>
      <c r="W29" s="5"/>
    </row>
    <row r="30" spans="1:23" hidden="1" x14ac:dyDescent="0.4">
      <c r="A30" s="3"/>
      <c r="B30" s="194"/>
      <c r="C30" s="196"/>
      <c r="D30" s="95">
        <f t="shared" si="0"/>
        <v>0</v>
      </c>
      <c r="E30" s="96" t="str">
        <f t="shared" si="1"/>
        <v>0</v>
      </c>
      <c r="F30" s="99">
        <f t="shared" si="2"/>
        <v>0</v>
      </c>
      <c r="G30" s="184"/>
      <c r="H30" s="185"/>
      <c r="I30" s="185"/>
      <c r="J30" s="185"/>
      <c r="K30" s="185"/>
      <c r="L30" s="185"/>
      <c r="M30" s="189"/>
      <c r="N30" s="190"/>
      <c r="O30" s="191"/>
      <c r="P30" s="99">
        <f t="shared" si="3"/>
        <v>0</v>
      </c>
      <c r="Q30" s="193"/>
      <c r="R30" s="100">
        <f t="shared" si="4"/>
        <v>0</v>
      </c>
      <c r="S30" s="184"/>
      <c r="T30" s="185"/>
      <c r="U30" s="47"/>
      <c r="V30" s="28">
        <f t="shared" si="5"/>
        <v>19</v>
      </c>
      <c r="W30" s="5"/>
    </row>
    <row r="31" spans="1:23" ht="18" hidden="1" thickBot="1" x14ac:dyDescent="0.45">
      <c r="A31" s="3"/>
      <c r="B31" s="194"/>
      <c r="C31" s="196"/>
      <c r="D31" s="95">
        <f t="shared" si="0"/>
        <v>0</v>
      </c>
      <c r="E31" s="96" t="str">
        <f t="shared" si="1"/>
        <v>0</v>
      </c>
      <c r="F31" s="99">
        <f t="shared" si="2"/>
        <v>0</v>
      </c>
      <c r="G31" s="184"/>
      <c r="H31" s="185"/>
      <c r="I31" s="185"/>
      <c r="J31" s="185"/>
      <c r="K31" s="185"/>
      <c r="L31" s="185"/>
      <c r="M31" s="189"/>
      <c r="N31" s="190"/>
      <c r="O31" s="191"/>
      <c r="P31" s="99">
        <f t="shared" si="3"/>
        <v>0</v>
      </c>
      <c r="Q31" s="193"/>
      <c r="R31" s="100">
        <f t="shared" si="4"/>
        <v>0</v>
      </c>
      <c r="S31" s="184"/>
      <c r="T31" s="185"/>
      <c r="U31" s="47"/>
      <c r="V31" s="28">
        <f t="shared" si="5"/>
        <v>20</v>
      </c>
      <c r="W31" s="5"/>
    </row>
    <row r="32" spans="1:23" ht="22.5" x14ac:dyDescent="0.4">
      <c r="A32" s="16"/>
      <c r="B32" s="101">
        <f t="shared" ref="B32:P32" si="6">SUM(B12:B31)</f>
        <v>0</v>
      </c>
      <c r="C32" s="102">
        <f t="shared" si="6"/>
        <v>0</v>
      </c>
      <c r="D32" s="103">
        <f t="shared" si="6"/>
        <v>0</v>
      </c>
      <c r="E32" s="104">
        <f t="shared" si="6"/>
        <v>0</v>
      </c>
      <c r="F32" s="105">
        <f t="shared" si="6"/>
        <v>0</v>
      </c>
      <c r="G32" s="106">
        <f t="shared" si="6"/>
        <v>0</v>
      </c>
      <c r="H32" s="107">
        <f t="shared" si="6"/>
        <v>0</v>
      </c>
      <c r="I32" s="107">
        <f t="shared" si="6"/>
        <v>0</v>
      </c>
      <c r="J32" s="107">
        <f t="shared" si="6"/>
        <v>0</v>
      </c>
      <c r="K32" s="107">
        <f t="shared" si="6"/>
        <v>0</v>
      </c>
      <c r="L32" s="107">
        <f t="shared" si="6"/>
        <v>0</v>
      </c>
      <c r="M32" s="107">
        <f t="shared" si="6"/>
        <v>0</v>
      </c>
      <c r="N32" s="108">
        <f t="shared" si="6"/>
        <v>0</v>
      </c>
      <c r="O32" s="109">
        <f t="shared" si="6"/>
        <v>0</v>
      </c>
      <c r="P32" s="105">
        <f t="shared" si="6"/>
        <v>0</v>
      </c>
      <c r="Q32" s="110" t="str">
        <f>IFERROR(AVERAGE(Q12:Q31),"0")</f>
        <v>0</v>
      </c>
      <c r="R32" s="110">
        <f>SUM(R12:R31)</f>
        <v>0</v>
      </c>
      <c r="S32" s="106">
        <f>SUM(S12:S31)</f>
        <v>0</v>
      </c>
      <c r="T32" s="107">
        <f>SUM(T12:T31)</f>
        <v>0</v>
      </c>
      <c r="U32" s="250" t="s">
        <v>14</v>
      </c>
      <c r="V32" s="251"/>
      <c r="W32" s="5"/>
    </row>
    <row r="33" spans="1:44" ht="22.5" x14ac:dyDescent="0.4">
      <c r="A33" s="3"/>
      <c r="B33" s="172"/>
      <c r="C33" s="173"/>
      <c r="D33" s="174"/>
      <c r="E33" s="175"/>
      <c r="F33" s="171"/>
      <c r="G33" s="181"/>
      <c r="H33" s="176"/>
      <c r="I33" s="176"/>
      <c r="J33" s="176"/>
      <c r="K33" s="176"/>
      <c r="L33" s="176"/>
      <c r="M33" s="176"/>
      <c r="N33" s="176"/>
      <c r="O33" s="177"/>
      <c r="P33" s="178"/>
      <c r="Q33" s="179"/>
      <c r="R33" s="180"/>
      <c r="S33" s="181"/>
      <c r="T33" s="176"/>
      <c r="U33" s="252" t="s">
        <v>15</v>
      </c>
      <c r="V33" s="253"/>
      <c r="W33" s="5"/>
    </row>
    <row r="34" spans="1:44" ht="27" thickBot="1" x14ac:dyDescent="0.65">
      <c r="A34" s="17"/>
      <c r="B34" s="224"/>
      <c r="C34" s="225"/>
      <c r="D34" s="111">
        <f t="shared" ref="D34:E34" si="7">IF(SUM(D32:D33)=0,0,IF(D33=0,1*100.0001,IF(D32=0,1*-100.0001,(D32/D33*100-100))))</f>
        <v>0</v>
      </c>
      <c r="E34" s="112">
        <f t="shared" si="7"/>
        <v>0</v>
      </c>
      <c r="F34" s="21">
        <f>IF(F32=0,F33*1, IF(F33=0,F32*-1,(F33/F32*100-100)))</f>
        <v>0</v>
      </c>
      <c r="G34" s="226"/>
      <c r="H34" s="227"/>
      <c r="I34" s="227"/>
      <c r="J34" s="227"/>
      <c r="K34" s="227"/>
      <c r="L34" s="227"/>
      <c r="M34" s="227"/>
      <c r="N34" s="227"/>
      <c r="O34" s="227"/>
      <c r="P34" s="227"/>
      <c r="Q34" s="228"/>
      <c r="R34" s="113">
        <f t="shared" ref="R34:T34" si="8">IF(SUM(R32:R33)=0,0,IF(R33=0,1*100.0001,IF(R32=0,1*-100.0001,(R32/R33*100-100))))</f>
        <v>0</v>
      </c>
      <c r="S34" s="114">
        <f t="shared" si="8"/>
        <v>0</v>
      </c>
      <c r="T34" s="115">
        <f t="shared" si="8"/>
        <v>0</v>
      </c>
      <c r="U34" s="229" t="s">
        <v>18</v>
      </c>
      <c r="V34" s="230"/>
      <c r="W34" s="5"/>
    </row>
    <row r="35" spans="1:44" ht="8.25" customHeight="1" thickBot="1" x14ac:dyDescent="0.7">
      <c r="A35" s="19"/>
      <c r="B35" s="257"/>
      <c r="C35" s="257"/>
      <c r="D35" s="257"/>
      <c r="E35" s="257"/>
      <c r="F35" s="257"/>
      <c r="G35" s="258"/>
      <c r="H35" s="258"/>
      <c r="I35" s="258"/>
      <c r="J35" s="259"/>
      <c r="K35" s="259"/>
      <c r="L35" s="259"/>
      <c r="M35" s="26"/>
      <c r="N35" s="260"/>
      <c r="O35" s="260"/>
      <c r="P35" s="260"/>
      <c r="Q35" s="260"/>
      <c r="R35" s="260"/>
      <c r="S35" s="260"/>
      <c r="T35" s="260"/>
      <c r="U35" s="260"/>
      <c r="V35" s="260"/>
      <c r="W35" s="20"/>
    </row>
    <row r="36" spans="1:44" ht="18" thickTop="1" x14ac:dyDescent="0.4"/>
    <row r="39" spans="1:44" x14ac:dyDescent="0.4">
      <c r="E39" s="8"/>
      <c r="F39" s="8"/>
      <c r="G39" s="8"/>
      <c r="H39" s="8"/>
      <c r="I39" s="8"/>
      <c r="J39" s="8"/>
      <c r="K39" s="8"/>
      <c r="L39" s="8"/>
      <c r="M39" s="8"/>
    </row>
    <row r="40" spans="1:44" x14ac:dyDescent="0.4">
      <c r="E40" s="8"/>
      <c r="F40" s="8"/>
      <c r="G40" s="8"/>
      <c r="H40" s="8"/>
      <c r="I40" s="8"/>
      <c r="J40" s="8"/>
      <c r="K40" s="8"/>
      <c r="L40" s="8"/>
      <c r="M40" s="8"/>
      <c r="O40" s="8"/>
      <c r="P40" s="8"/>
      <c r="Q40" s="8"/>
      <c r="R40" s="8"/>
      <c r="S40" s="8"/>
      <c r="T40" s="8"/>
    </row>
    <row r="41" spans="1:44" x14ac:dyDescent="0.4">
      <c r="E41" s="8"/>
      <c r="F41" s="8"/>
      <c r="G41" s="8"/>
      <c r="H41" s="8"/>
      <c r="I41" s="8"/>
      <c r="J41" s="8"/>
      <c r="K41" s="8"/>
      <c r="L41" s="8"/>
      <c r="M41" s="8"/>
      <c r="O41" s="8"/>
      <c r="P41" s="8"/>
      <c r="Q41" s="8"/>
      <c r="R41" s="8"/>
      <c r="S41" s="8"/>
      <c r="T41" s="8"/>
    </row>
    <row r="42" spans="1:44" x14ac:dyDescent="0.4">
      <c r="E42" s="8"/>
      <c r="F42" s="8"/>
      <c r="G42" s="8"/>
      <c r="H42" s="8"/>
      <c r="I42" s="8"/>
      <c r="J42" s="8"/>
      <c r="K42" s="8"/>
      <c r="L42" s="8"/>
      <c r="M42" s="8"/>
      <c r="O42" s="8"/>
      <c r="P42" s="8"/>
      <c r="Q42" s="8"/>
      <c r="R42" s="8"/>
      <c r="S42" s="8"/>
      <c r="T42" s="8"/>
    </row>
    <row r="43" spans="1:44" x14ac:dyDescent="0.4">
      <c r="O43" s="8"/>
      <c r="P43" s="8"/>
      <c r="Q43" s="8"/>
      <c r="R43" s="8"/>
      <c r="S43" s="8"/>
      <c r="T43" s="8"/>
    </row>
    <row r="44" spans="1:44" x14ac:dyDescent="0.4">
      <c r="O44" s="8"/>
      <c r="P44" s="8"/>
      <c r="Q44" s="8"/>
      <c r="R44" s="8"/>
      <c r="S44" s="8"/>
      <c r="T44" s="8"/>
    </row>
    <row r="45" spans="1:44" x14ac:dyDescent="0.4">
      <c r="O45" s="8"/>
      <c r="P45" s="8"/>
      <c r="Q45" s="8"/>
      <c r="R45" s="8"/>
      <c r="S45" s="8"/>
      <c r="T45" s="8"/>
    </row>
    <row r="46" spans="1:44" x14ac:dyDescent="0.4">
      <c r="F46" s="8"/>
      <c r="G46" s="8"/>
      <c r="H46" s="8"/>
      <c r="I46" s="8"/>
      <c r="J46" s="8"/>
      <c r="K46" s="8"/>
      <c r="L46" s="8"/>
      <c r="M46" s="8"/>
      <c r="N46" s="8"/>
    </row>
    <row r="47" spans="1:44" x14ac:dyDescent="0.4">
      <c r="F47" s="8"/>
      <c r="G47" s="8"/>
      <c r="H47" s="8"/>
      <c r="I47" s="8"/>
      <c r="J47" s="8"/>
      <c r="K47" s="8"/>
      <c r="L47" s="8"/>
      <c r="M47" s="8"/>
      <c r="N47" s="8"/>
    </row>
    <row r="48" spans="1:44" x14ac:dyDescent="0.4"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6:44" x14ac:dyDescent="0.4"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6:44" x14ac:dyDescent="0.4"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6:44" x14ac:dyDescent="0.4"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6:44" x14ac:dyDescent="0.4"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6:44" x14ac:dyDescent="0.4"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6:44" x14ac:dyDescent="0.4"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6:44" x14ac:dyDescent="0.4"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6:44" x14ac:dyDescent="0.4">
      <c r="O56" s="8"/>
      <c r="P56" s="8"/>
      <c r="Q56" s="8"/>
      <c r="R56" s="8"/>
      <c r="S56" s="8"/>
      <c r="T56" s="8"/>
    </row>
  </sheetData>
  <sheetProtection algorithmName="SHA-512" hashValue="XxkCVeqgTP5QvRGwVY2gl3rA4A9PSDy9jLQn95ud0RC1vEvO75bYZ5WEfprqa7ifSKwC9EC/qOLT5OgLCRm5/Q==" saltValue="qvicTZ1iFtezuZMIjJjw9A==" spinCount="100000" sheet="1" formatCells="0" formatColumns="0" formatRows="0" insertColumns="0" insertRows="0" insertHyperlinks="0" deleteColumns="0" deleteRows="0" sort="0" autoFilter="0" pivotTables="0"/>
  <mergeCells count="30">
    <mergeCell ref="B35:F35"/>
    <mergeCell ref="G35:I35"/>
    <mergeCell ref="J35:L35"/>
    <mergeCell ref="N35:V35"/>
    <mergeCell ref="B34:C34"/>
    <mergeCell ref="G34:Q34"/>
    <mergeCell ref="U34:V34"/>
    <mergeCell ref="B6:D7"/>
    <mergeCell ref="S6:V7"/>
    <mergeCell ref="F7:Q7"/>
    <mergeCell ref="B9:E9"/>
    <mergeCell ref="F9:O9"/>
    <mergeCell ref="P9:V9"/>
    <mergeCell ref="B10:E10"/>
    <mergeCell ref="F10:O10"/>
    <mergeCell ref="P10:V10"/>
    <mergeCell ref="U32:V32"/>
    <mergeCell ref="U33:V33"/>
    <mergeCell ref="S5:V5"/>
    <mergeCell ref="A1:W1"/>
    <mergeCell ref="B2:D2"/>
    <mergeCell ref="G2:P3"/>
    <mergeCell ref="S2:V2"/>
    <mergeCell ref="B3:D3"/>
    <mergeCell ref="S3:V3"/>
    <mergeCell ref="B5:D5"/>
    <mergeCell ref="G5:I5"/>
    <mergeCell ref="J5:K5"/>
    <mergeCell ref="L5:N5"/>
    <mergeCell ref="O5:P5"/>
  </mergeCells>
  <conditionalFormatting sqref="B34 E32:T32 E34 B32 C32:C33 G34 R34:T34">
    <cfRule type="cellIs" dxfId="40" priority="13" operator="equal">
      <formula>0</formula>
    </cfRule>
  </conditionalFormatting>
  <conditionalFormatting sqref="R33">
    <cfRule type="cellIs" dxfId="39" priority="12" operator="equal">
      <formula>0</formula>
    </cfRule>
  </conditionalFormatting>
  <conditionalFormatting sqref="P33">
    <cfRule type="cellIs" dxfId="38" priority="11" operator="equal">
      <formula>0</formula>
    </cfRule>
  </conditionalFormatting>
  <conditionalFormatting sqref="F33">
    <cfRule type="cellIs" dxfId="37" priority="10" operator="equal">
      <formula>0</formula>
    </cfRule>
  </conditionalFormatting>
  <conditionalFormatting sqref="B33">
    <cfRule type="cellIs" dxfId="36" priority="9" operator="equal">
      <formula>0</formula>
    </cfRule>
  </conditionalFormatting>
  <conditionalFormatting sqref="Q32">
    <cfRule type="cellIs" dxfId="35" priority="8" operator="equal">
      <formula>0</formula>
    </cfRule>
  </conditionalFormatting>
  <conditionalFormatting sqref="D32 D34">
    <cfRule type="cellIs" dxfId="34" priority="7" operator="equal">
      <formula>0</formula>
    </cfRule>
  </conditionalFormatting>
  <conditionalFormatting sqref="R12:R31 P12:P31 D12:F31">
    <cfRule type="cellIs" dxfId="33" priority="6" operator="equal">
      <formula>0</formula>
    </cfRule>
  </conditionalFormatting>
  <conditionalFormatting sqref="E33">
    <cfRule type="cellIs" dxfId="32" priority="5" operator="equal">
      <formula>0</formula>
    </cfRule>
  </conditionalFormatting>
  <conditionalFormatting sqref="D33">
    <cfRule type="cellIs" dxfId="31" priority="4" operator="equal">
      <formula>0</formula>
    </cfRule>
  </conditionalFormatting>
  <conditionalFormatting sqref="F34">
    <cfRule type="cellIs" dxfId="30" priority="3" operator="equal">
      <formula>0</formula>
    </cfRule>
  </conditionalFormatting>
  <conditionalFormatting sqref="B32:T32 P12:P31 R12:R31 D12:F31">
    <cfRule type="cellIs" dxfId="29" priority="2" operator="equal">
      <formula>0</formula>
    </cfRule>
  </conditionalFormatting>
  <conditionalFormatting sqref="D34:E34 R34:T34">
    <cfRule type="cellIs" dxfId="28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AR57"/>
  <sheetViews>
    <sheetView showGridLines="0" zoomScaleNormal="100" workbookViewId="0">
      <selection activeCell="N37" sqref="N37"/>
    </sheetView>
  </sheetViews>
  <sheetFormatPr defaultRowHeight="17.25" x14ac:dyDescent="0.4"/>
  <cols>
    <col min="1" max="1" width="1" style="2" customWidth="1"/>
    <col min="2" max="20" width="6.42578125" style="2" customWidth="1"/>
    <col min="21" max="21" width="14.7109375" style="2" customWidth="1"/>
    <col min="22" max="22" width="3.7109375" style="2" customWidth="1"/>
    <col min="23" max="23" width="0.85546875" style="2" customWidth="1"/>
    <col min="24" max="238" width="8.85546875" style="2"/>
    <col min="239" max="239" width="0.85546875" style="2" customWidth="1"/>
    <col min="240" max="240" width="5.7109375" style="2" customWidth="1"/>
    <col min="241" max="242" width="4.7109375" style="2" customWidth="1"/>
    <col min="243" max="243" width="4.140625" style="2" customWidth="1"/>
    <col min="244" max="244" width="4.7109375" style="2" customWidth="1"/>
    <col min="245" max="251" width="3.7109375" style="2" customWidth="1"/>
    <col min="252" max="254" width="3.85546875" style="2" customWidth="1"/>
    <col min="255" max="264" width="4.42578125" style="2" customWidth="1"/>
    <col min="265" max="270" width="3.7109375" style="2" customWidth="1"/>
    <col min="271" max="273" width="5.5703125" style="2" customWidth="1"/>
    <col min="274" max="274" width="12" style="2" customWidth="1"/>
    <col min="275" max="275" width="4.5703125" style="2" customWidth="1"/>
    <col min="276" max="276" width="0.85546875" style="2" customWidth="1"/>
    <col min="277" max="494" width="8.85546875" style="2"/>
    <col min="495" max="495" width="0.85546875" style="2" customWidth="1"/>
    <col min="496" max="496" width="5.7109375" style="2" customWidth="1"/>
    <col min="497" max="498" width="4.7109375" style="2" customWidth="1"/>
    <col min="499" max="499" width="4.140625" style="2" customWidth="1"/>
    <col min="500" max="500" width="4.7109375" style="2" customWidth="1"/>
    <col min="501" max="507" width="3.7109375" style="2" customWidth="1"/>
    <col min="508" max="510" width="3.85546875" style="2" customWidth="1"/>
    <col min="511" max="520" width="4.42578125" style="2" customWidth="1"/>
    <col min="521" max="526" width="3.7109375" style="2" customWidth="1"/>
    <col min="527" max="529" width="5.5703125" style="2" customWidth="1"/>
    <col min="530" max="530" width="12" style="2" customWidth="1"/>
    <col min="531" max="531" width="4.5703125" style="2" customWidth="1"/>
    <col min="532" max="532" width="0.85546875" style="2" customWidth="1"/>
    <col min="533" max="750" width="8.85546875" style="2"/>
    <col min="751" max="751" width="0.85546875" style="2" customWidth="1"/>
    <col min="752" max="752" width="5.7109375" style="2" customWidth="1"/>
    <col min="753" max="754" width="4.7109375" style="2" customWidth="1"/>
    <col min="755" max="755" width="4.140625" style="2" customWidth="1"/>
    <col min="756" max="756" width="4.7109375" style="2" customWidth="1"/>
    <col min="757" max="763" width="3.7109375" style="2" customWidth="1"/>
    <col min="764" max="766" width="3.85546875" style="2" customWidth="1"/>
    <col min="767" max="776" width="4.42578125" style="2" customWidth="1"/>
    <col min="777" max="782" width="3.7109375" style="2" customWidth="1"/>
    <col min="783" max="785" width="5.5703125" style="2" customWidth="1"/>
    <col min="786" max="786" width="12" style="2" customWidth="1"/>
    <col min="787" max="787" width="4.5703125" style="2" customWidth="1"/>
    <col min="788" max="788" width="0.85546875" style="2" customWidth="1"/>
    <col min="789" max="1006" width="8.85546875" style="2"/>
    <col min="1007" max="1007" width="0.85546875" style="2" customWidth="1"/>
    <col min="1008" max="1008" width="5.7109375" style="2" customWidth="1"/>
    <col min="1009" max="1010" width="4.7109375" style="2" customWidth="1"/>
    <col min="1011" max="1011" width="4.140625" style="2" customWidth="1"/>
    <col min="1012" max="1012" width="4.7109375" style="2" customWidth="1"/>
    <col min="1013" max="1019" width="3.7109375" style="2" customWidth="1"/>
    <col min="1020" max="1022" width="3.85546875" style="2" customWidth="1"/>
    <col min="1023" max="1032" width="4.42578125" style="2" customWidth="1"/>
    <col min="1033" max="1038" width="3.7109375" style="2" customWidth="1"/>
    <col min="1039" max="1041" width="5.5703125" style="2" customWidth="1"/>
    <col min="1042" max="1042" width="12" style="2" customWidth="1"/>
    <col min="1043" max="1043" width="4.5703125" style="2" customWidth="1"/>
    <col min="1044" max="1044" width="0.85546875" style="2" customWidth="1"/>
    <col min="1045" max="1262" width="8.85546875" style="2"/>
    <col min="1263" max="1263" width="0.85546875" style="2" customWidth="1"/>
    <col min="1264" max="1264" width="5.7109375" style="2" customWidth="1"/>
    <col min="1265" max="1266" width="4.7109375" style="2" customWidth="1"/>
    <col min="1267" max="1267" width="4.140625" style="2" customWidth="1"/>
    <col min="1268" max="1268" width="4.7109375" style="2" customWidth="1"/>
    <col min="1269" max="1275" width="3.7109375" style="2" customWidth="1"/>
    <col min="1276" max="1278" width="3.85546875" style="2" customWidth="1"/>
    <col min="1279" max="1288" width="4.42578125" style="2" customWidth="1"/>
    <col min="1289" max="1294" width="3.7109375" style="2" customWidth="1"/>
    <col min="1295" max="1297" width="5.5703125" style="2" customWidth="1"/>
    <col min="1298" max="1298" width="12" style="2" customWidth="1"/>
    <col min="1299" max="1299" width="4.5703125" style="2" customWidth="1"/>
    <col min="1300" max="1300" width="0.85546875" style="2" customWidth="1"/>
    <col min="1301" max="1518" width="8.85546875" style="2"/>
    <col min="1519" max="1519" width="0.85546875" style="2" customWidth="1"/>
    <col min="1520" max="1520" width="5.7109375" style="2" customWidth="1"/>
    <col min="1521" max="1522" width="4.7109375" style="2" customWidth="1"/>
    <col min="1523" max="1523" width="4.140625" style="2" customWidth="1"/>
    <col min="1524" max="1524" width="4.7109375" style="2" customWidth="1"/>
    <col min="1525" max="1531" width="3.7109375" style="2" customWidth="1"/>
    <col min="1532" max="1534" width="3.85546875" style="2" customWidth="1"/>
    <col min="1535" max="1544" width="4.42578125" style="2" customWidth="1"/>
    <col min="1545" max="1550" width="3.7109375" style="2" customWidth="1"/>
    <col min="1551" max="1553" width="5.5703125" style="2" customWidth="1"/>
    <col min="1554" max="1554" width="12" style="2" customWidth="1"/>
    <col min="1555" max="1555" width="4.5703125" style="2" customWidth="1"/>
    <col min="1556" max="1556" width="0.85546875" style="2" customWidth="1"/>
    <col min="1557" max="1774" width="8.85546875" style="2"/>
    <col min="1775" max="1775" width="0.85546875" style="2" customWidth="1"/>
    <col min="1776" max="1776" width="5.7109375" style="2" customWidth="1"/>
    <col min="1777" max="1778" width="4.7109375" style="2" customWidth="1"/>
    <col min="1779" max="1779" width="4.140625" style="2" customWidth="1"/>
    <col min="1780" max="1780" width="4.7109375" style="2" customWidth="1"/>
    <col min="1781" max="1787" width="3.7109375" style="2" customWidth="1"/>
    <col min="1788" max="1790" width="3.85546875" style="2" customWidth="1"/>
    <col min="1791" max="1800" width="4.42578125" style="2" customWidth="1"/>
    <col min="1801" max="1806" width="3.7109375" style="2" customWidth="1"/>
    <col min="1807" max="1809" width="5.5703125" style="2" customWidth="1"/>
    <col min="1810" max="1810" width="12" style="2" customWidth="1"/>
    <col min="1811" max="1811" width="4.5703125" style="2" customWidth="1"/>
    <col min="1812" max="1812" width="0.85546875" style="2" customWidth="1"/>
    <col min="1813" max="2030" width="8.85546875" style="2"/>
    <col min="2031" max="2031" width="0.85546875" style="2" customWidth="1"/>
    <col min="2032" max="2032" width="5.7109375" style="2" customWidth="1"/>
    <col min="2033" max="2034" width="4.7109375" style="2" customWidth="1"/>
    <col min="2035" max="2035" width="4.140625" style="2" customWidth="1"/>
    <col min="2036" max="2036" width="4.7109375" style="2" customWidth="1"/>
    <col min="2037" max="2043" width="3.7109375" style="2" customWidth="1"/>
    <col min="2044" max="2046" width="3.85546875" style="2" customWidth="1"/>
    <col min="2047" max="2056" width="4.42578125" style="2" customWidth="1"/>
    <col min="2057" max="2062" width="3.7109375" style="2" customWidth="1"/>
    <col min="2063" max="2065" width="5.5703125" style="2" customWidth="1"/>
    <col min="2066" max="2066" width="12" style="2" customWidth="1"/>
    <col min="2067" max="2067" width="4.5703125" style="2" customWidth="1"/>
    <col min="2068" max="2068" width="0.85546875" style="2" customWidth="1"/>
    <col min="2069" max="2286" width="8.85546875" style="2"/>
    <col min="2287" max="2287" width="0.85546875" style="2" customWidth="1"/>
    <col min="2288" max="2288" width="5.7109375" style="2" customWidth="1"/>
    <col min="2289" max="2290" width="4.7109375" style="2" customWidth="1"/>
    <col min="2291" max="2291" width="4.140625" style="2" customWidth="1"/>
    <col min="2292" max="2292" width="4.7109375" style="2" customWidth="1"/>
    <col min="2293" max="2299" width="3.7109375" style="2" customWidth="1"/>
    <col min="2300" max="2302" width="3.85546875" style="2" customWidth="1"/>
    <col min="2303" max="2312" width="4.42578125" style="2" customWidth="1"/>
    <col min="2313" max="2318" width="3.7109375" style="2" customWidth="1"/>
    <col min="2319" max="2321" width="5.5703125" style="2" customWidth="1"/>
    <col min="2322" max="2322" width="12" style="2" customWidth="1"/>
    <col min="2323" max="2323" width="4.5703125" style="2" customWidth="1"/>
    <col min="2324" max="2324" width="0.85546875" style="2" customWidth="1"/>
    <col min="2325" max="2542" width="8.85546875" style="2"/>
    <col min="2543" max="2543" width="0.85546875" style="2" customWidth="1"/>
    <col min="2544" max="2544" width="5.7109375" style="2" customWidth="1"/>
    <col min="2545" max="2546" width="4.7109375" style="2" customWidth="1"/>
    <col min="2547" max="2547" width="4.140625" style="2" customWidth="1"/>
    <col min="2548" max="2548" width="4.7109375" style="2" customWidth="1"/>
    <col min="2549" max="2555" width="3.7109375" style="2" customWidth="1"/>
    <col min="2556" max="2558" width="3.85546875" style="2" customWidth="1"/>
    <col min="2559" max="2568" width="4.42578125" style="2" customWidth="1"/>
    <col min="2569" max="2574" width="3.7109375" style="2" customWidth="1"/>
    <col min="2575" max="2577" width="5.5703125" style="2" customWidth="1"/>
    <col min="2578" max="2578" width="12" style="2" customWidth="1"/>
    <col min="2579" max="2579" width="4.5703125" style="2" customWidth="1"/>
    <col min="2580" max="2580" width="0.85546875" style="2" customWidth="1"/>
    <col min="2581" max="2798" width="8.85546875" style="2"/>
    <col min="2799" max="2799" width="0.85546875" style="2" customWidth="1"/>
    <col min="2800" max="2800" width="5.7109375" style="2" customWidth="1"/>
    <col min="2801" max="2802" width="4.7109375" style="2" customWidth="1"/>
    <col min="2803" max="2803" width="4.140625" style="2" customWidth="1"/>
    <col min="2804" max="2804" width="4.7109375" style="2" customWidth="1"/>
    <col min="2805" max="2811" width="3.7109375" style="2" customWidth="1"/>
    <col min="2812" max="2814" width="3.85546875" style="2" customWidth="1"/>
    <col min="2815" max="2824" width="4.42578125" style="2" customWidth="1"/>
    <col min="2825" max="2830" width="3.7109375" style="2" customWidth="1"/>
    <col min="2831" max="2833" width="5.5703125" style="2" customWidth="1"/>
    <col min="2834" max="2834" width="12" style="2" customWidth="1"/>
    <col min="2835" max="2835" width="4.5703125" style="2" customWidth="1"/>
    <col min="2836" max="2836" width="0.85546875" style="2" customWidth="1"/>
    <col min="2837" max="3054" width="8.85546875" style="2"/>
    <col min="3055" max="3055" width="0.85546875" style="2" customWidth="1"/>
    <col min="3056" max="3056" width="5.7109375" style="2" customWidth="1"/>
    <col min="3057" max="3058" width="4.7109375" style="2" customWidth="1"/>
    <col min="3059" max="3059" width="4.140625" style="2" customWidth="1"/>
    <col min="3060" max="3060" width="4.7109375" style="2" customWidth="1"/>
    <col min="3061" max="3067" width="3.7109375" style="2" customWidth="1"/>
    <col min="3068" max="3070" width="3.85546875" style="2" customWidth="1"/>
    <col min="3071" max="3080" width="4.42578125" style="2" customWidth="1"/>
    <col min="3081" max="3086" width="3.7109375" style="2" customWidth="1"/>
    <col min="3087" max="3089" width="5.5703125" style="2" customWidth="1"/>
    <col min="3090" max="3090" width="12" style="2" customWidth="1"/>
    <col min="3091" max="3091" width="4.5703125" style="2" customWidth="1"/>
    <col min="3092" max="3092" width="0.85546875" style="2" customWidth="1"/>
    <col min="3093" max="3310" width="8.85546875" style="2"/>
    <col min="3311" max="3311" width="0.85546875" style="2" customWidth="1"/>
    <col min="3312" max="3312" width="5.7109375" style="2" customWidth="1"/>
    <col min="3313" max="3314" width="4.7109375" style="2" customWidth="1"/>
    <col min="3315" max="3315" width="4.140625" style="2" customWidth="1"/>
    <col min="3316" max="3316" width="4.7109375" style="2" customWidth="1"/>
    <col min="3317" max="3323" width="3.7109375" style="2" customWidth="1"/>
    <col min="3324" max="3326" width="3.85546875" style="2" customWidth="1"/>
    <col min="3327" max="3336" width="4.42578125" style="2" customWidth="1"/>
    <col min="3337" max="3342" width="3.7109375" style="2" customWidth="1"/>
    <col min="3343" max="3345" width="5.5703125" style="2" customWidth="1"/>
    <col min="3346" max="3346" width="12" style="2" customWidth="1"/>
    <col min="3347" max="3347" width="4.5703125" style="2" customWidth="1"/>
    <col min="3348" max="3348" width="0.85546875" style="2" customWidth="1"/>
    <col min="3349" max="3566" width="8.85546875" style="2"/>
    <col min="3567" max="3567" width="0.85546875" style="2" customWidth="1"/>
    <col min="3568" max="3568" width="5.7109375" style="2" customWidth="1"/>
    <col min="3569" max="3570" width="4.7109375" style="2" customWidth="1"/>
    <col min="3571" max="3571" width="4.140625" style="2" customWidth="1"/>
    <col min="3572" max="3572" width="4.7109375" style="2" customWidth="1"/>
    <col min="3573" max="3579" width="3.7109375" style="2" customWidth="1"/>
    <col min="3580" max="3582" width="3.85546875" style="2" customWidth="1"/>
    <col min="3583" max="3592" width="4.42578125" style="2" customWidth="1"/>
    <col min="3593" max="3598" width="3.7109375" style="2" customWidth="1"/>
    <col min="3599" max="3601" width="5.5703125" style="2" customWidth="1"/>
    <col min="3602" max="3602" width="12" style="2" customWidth="1"/>
    <col min="3603" max="3603" width="4.5703125" style="2" customWidth="1"/>
    <col min="3604" max="3604" width="0.85546875" style="2" customWidth="1"/>
    <col min="3605" max="3822" width="8.85546875" style="2"/>
    <col min="3823" max="3823" width="0.85546875" style="2" customWidth="1"/>
    <col min="3824" max="3824" width="5.7109375" style="2" customWidth="1"/>
    <col min="3825" max="3826" width="4.7109375" style="2" customWidth="1"/>
    <col min="3827" max="3827" width="4.140625" style="2" customWidth="1"/>
    <col min="3828" max="3828" width="4.7109375" style="2" customWidth="1"/>
    <col min="3829" max="3835" width="3.7109375" style="2" customWidth="1"/>
    <col min="3836" max="3838" width="3.85546875" style="2" customWidth="1"/>
    <col min="3839" max="3848" width="4.42578125" style="2" customWidth="1"/>
    <col min="3849" max="3854" width="3.7109375" style="2" customWidth="1"/>
    <col min="3855" max="3857" width="5.5703125" style="2" customWidth="1"/>
    <col min="3858" max="3858" width="12" style="2" customWidth="1"/>
    <col min="3859" max="3859" width="4.5703125" style="2" customWidth="1"/>
    <col min="3860" max="3860" width="0.85546875" style="2" customWidth="1"/>
    <col min="3861" max="4078" width="8.85546875" style="2"/>
    <col min="4079" max="4079" width="0.85546875" style="2" customWidth="1"/>
    <col min="4080" max="4080" width="5.7109375" style="2" customWidth="1"/>
    <col min="4081" max="4082" width="4.7109375" style="2" customWidth="1"/>
    <col min="4083" max="4083" width="4.140625" style="2" customWidth="1"/>
    <col min="4084" max="4084" width="4.7109375" style="2" customWidth="1"/>
    <col min="4085" max="4091" width="3.7109375" style="2" customWidth="1"/>
    <col min="4092" max="4094" width="3.85546875" style="2" customWidth="1"/>
    <col min="4095" max="4104" width="4.42578125" style="2" customWidth="1"/>
    <col min="4105" max="4110" width="3.7109375" style="2" customWidth="1"/>
    <col min="4111" max="4113" width="5.5703125" style="2" customWidth="1"/>
    <col min="4114" max="4114" width="12" style="2" customWidth="1"/>
    <col min="4115" max="4115" width="4.5703125" style="2" customWidth="1"/>
    <col min="4116" max="4116" width="0.85546875" style="2" customWidth="1"/>
    <col min="4117" max="4334" width="8.85546875" style="2"/>
    <col min="4335" max="4335" width="0.85546875" style="2" customWidth="1"/>
    <col min="4336" max="4336" width="5.7109375" style="2" customWidth="1"/>
    <col min="4337" max="4338" width="4.7109375" style="2" customWidth="1"/>
    <col min="4339" max="4339" width="4.140625" style="2" customWidth="1"/>
    <col min="4340" max="4340" width="4.7109375" style="2" customWidth="1"/>
    <col min="4341" max="4347" width="3.7109375" style="2" customWidth="1"/>
    <col min="4348" max="4350" width="3.85546875" style="2" customWidth="1"/>
    <col min="4351" max="4360" width="4.42578125" style="2" customWidth="1"/>
    <col min="4361" max="4366" width="3.7109375" style="2" customWidth="1"/>
    <col min="4367" max="4369" width="5.5703125" style="2" customWidth="1"/>
    <col min="4370" max="4370" width="12" style="2" customWidth="1"/>
    <col min="4371" max="4371" width="4.5703125" style="2" customWidth="1"/>
    <col min="4372" max="4372" width="0.85546875" style="2" customWidth="1"/>
    <col min="4373" max="4590" width="8.85546875" style="2"/>
    <col min="4591" max="4591" width="0.85546875" style="2" customWidth="1"/>
    <col min="4592" max="4592" width="5.7109375" style="2" customWidth="1"/>
    <col min="4593" max="4594" width="4.7109375" style="2" customWidth="1"/>
    <col min="4595" max="4595" width="4.140625" style="2" customWidth="1"/>
    <col min="4596" max="4596" width="4.7109375" style="2" customWidth="1"/>
    <col min="4597" max="4603" width="3.7109375" style="2" customWidth="1"/>
    <col min="4604" max="4606" width="3.85546875" style="2" customWidth="1"/>
    <col min="4607" max="4616" width="4.42578125" style="2" customWidth="1"/>
    <col min="4617" max="4622" width="3.7109375" style="2" customWidth="1"/>
    <col min="4623" max="4625" width="5.5703125" style="2" customWidth="1"/>
    <col min="4626" max="4626" width="12" style="2" customWidth="1"/>
    <col min="4627" max="4627" width="4.5703125" style="2" customWidth="1"/>
    <col min="4628" max="4628" width="0.85546875" style="2" customWidth="1"/>
    <col min="4629" max="4846" width="8.85546875" style="2"/>
    <col min="4847" max="4847" width="0.85546875" style="2" customWidth="1"/>
    <col min="4848" max="4848" width="5.7109375" style="2" customWidth="1"/>
    <col min="4849" max="4850" width="4.7109375" style="2" customWidth="1"/>
    <col min="4851" max="4851" width="4.140625" style="2" customWidth="1"/>
    <col min="4852" max="4852" width="4.7109375" style="2" customWidth="1"/>
    <col min="4853" max="4859" width="3.7109375" style="2" customWidth="1"/>
    <col min="4860" max="4862" width="3.85546875" style="2" customWidth="1"/>
    <col min="4863" max="4872" width="4.42578125" style="2" customWidth="1"/>
    <col min="4873" max="4878" width="3.7109375" style="2" customWidth="1"/>
    <col min="4879" max="4881" width="5.5703125" style="2" customWidth="1"/>
    <col min="4882" max="4882" width="12" style="2" customWidth="1"/>
    <col min="4883" max="4883" width="4.5703125" style="2" customWidth="1"/>
    <col min="4884" max="4884" width="0.85546875" style="2" customWidth="1"/>
    <col min="4885" max="5102" width="8.85546875" style="2"/>
    <col min="5103" max="5103" width="0.85546875" style="2" customWidth="1"/>
    <col min="5104" max="5104" width="5.7109375" style="2" customWidth="1"/>
    <col min="5105" max="5106" width="4.7109375" style="2" customWidth="1"/>
    <col min="5107" max="5107" width="4.140625" style="2" customWidth="1"/>
    <col min="5108" max="5108" width="4.7109375" style="2" customWidth="1"/>
    <col min="5109" max="5115" width="3.7109375" style="2" customWidth="1"/>
    <col min="5116" max="5118" width="3.85546875" style="2" customWidth="1"/>
    <col min="5119" max="5128" width="4.42578125" style="2" customWidth="1"/>
    <col min="5129" max="5134" width="3.7109375" style="2" customWidth="1"/>
    <col min="5135" max="5137" width="5.5703125" style="2" customWidth="1"/>
    <col min="5138" max="5138" width="12" style="2" customWidth="1"/>
    <col min="5139" max="5139" width="4.5703125" style="2" customWidth="1"/>
    <col min="5140" max="5140" width="0.85546875" style="2" customWidth="1"/>
    <col min="5141" max="5358" width="8.85546875" style="2"/>
    <col min="5359" max="5359" width="0.85546875" style="2" customWidth="1"/>
    <col min="5360" max="5360" width="5.7109375" style="2" customWidth="1"/>
    <col min="5361" max="5362" width="4.7109375" style="2" customWidth="1"/>
    <col min="5363" max="5363" width="4.140625" style="2" customWidth="1"/>
    <col min="5364" max="5364" width="4.7109375" style="2" customWidth="1"/>
    <col min="5365" max="5371" width="3.7109375" style="2" customWidth="1"/>
    <col min="5372" max="5374" width="3.85546875" style="2" customWidth="1"/>
    <col min="5375" max="5384" width="4.42578125" style="2" customWidth="1"/>
    <col min="5385" max="5390" width="3.7109375" style="2" customWidth="1"/>
    <col min="5391" max="5393" width="5.5703125" style="2" customWidth="1"/>
    <col min="5394" max="5394" width="12" style="2" customWidth="1"/>
    <col min="5395" max="5395" width="4.5703125" style="2" customWidth="1"/>
    <col min="5396" max="5396" width="0.85546875" style="2" customWidth="1"/>
    <col min="5397" max="5614" width="8.85546875" style="2"/>
    <col min="5615" max="5615" width="0.85546875" style="2" customWidth="1"/>
    <col min="5616" max="5616" width="5.7109375" style="2" customWidth="1"/>
    <col min="5617" max="5618" width="4.7109375" style="2" customWidth="1"/>
    <col min="5619" max="5619" width="4.140625" style="2" customWidth="1"/>
    <col min="5620" max="5620" width="4.7109375" style="2" customWidth="1"/>
    <col min="5621" max="5627" width="3.7109375" style="2" customWidth="1"/>
    <col min="5628" max="5630" width="3.85546875" style="2" customWidth="1"/>
    <col min="5631" max="5640" width="4.42578125" style="2" customWidth="1"/>
    <col min="5641" max="5646" width="3.7109375" style="2" customWidth="1"/>
    <col min="5647" max="5649" width="5.5703125" style="2" customWidth="1"/>
    <col min="5650" max="5650" width="12" style="2" customWidth="1"/>
    <col min="5651" max="5651" width="4.5703125" style="2" customWidth="1"/>
    <col min="5652" max="5652" width="0.85546875" style="2" customWidth="1"/>
    <col min="5653" max="5870" width="8.85546875" style="2"/>
    <col min="5871" max="5871" width="0.85546875" style="2" customWidth="1"/>
    <col min="5872" max="5872" width="5.7109375" style="2" customWidth="1"/>
    <col min="5873" max="5874" width="4.7109375" style="2" customWidth="1"/>
    <col min="5875" max="5875" width="4.140625" style="2" customWidth="1"/>
    <col min="5876" max="5876" width="4.7109375" style="2" customWidth="1"/>
    <col min="5877" max="5883" width="3.7109375" style="2" customWidth="1"/>
    <col min="5884" max="5886" width="3.85546875" style="2" customWidth="1"/>
    <col min="5887" max="5896" width="4.42578125" style="2" customWidth="1"/>
    <col min="5897" max="5902" width="3.7109375" style="2" customWidth="1"/>
    <col min="5903" max="5905" width="5.5703125" style="2" customWidth="1"/>
    <col min="5906" max="5906" width="12" style="2" customWidth="1"/>
    <col min="5907" max="5907" width="4.5703125" style="2" customWidth="1"/>
    <col min="5908" max="5908" width="0.85546875" style="2" customWidth="1"/>
    <col min="5909" max="6126" width="8.85546875" style="2"/>
    <col min="6127" max="6127" width="0.85546875" style="2" customWidth="1"/>
    <col min="6128" max="6128" width="5.7109375" style="2" customWidth="1"/>
    <col min="6129" max="6130" width="4.7109375" style="2" customWidth="1"/>
    <col min="6131" max="6131" width="4.140625" style="2" customWidth="1"/>
    <col min="6132" max="6132" width="4.7109375" style="2" customWidth="1"/>
    <col min="6133" max="6139" width="3.7109375" style="2" customWidth="1"/>
    <col min="6140" max="6142" width="3.85546875" style="2" customWidth="1"/>
    <col min="6143" max="6152" width="4.42578125" style="2" customWidth="1"/>
    <col min="6153" max="6158" width="3.7109375" style="2" customWidth="1"/>
    <col min="6159" max="6161" width="5.5703125" style="2" customWidth="1"/>
    <col min="6162" max="6162" width="12" style="2" customWidth="1"/>
    <col min="6163" max="6163" width="4.5703125" style="2" customWidth="1"/>
    <col min="6164" max="6164" width="0.85546875" style="2" customWidth="1"/>
    <col min="6165" max="6382" width="8.85546875" style="2"/>
    <col min="6383" max="6383" width="0.85546875" style="2" customWidth="1"/>
    <col min="6384" max="6384" width="5.7109375" style="2" customWidth="1"/>
    <col min="6385" max="6386" width="4.7109375" style="2" customWidth="1"/>
    <col min="6387" max="6387" width="4.140625" style="2" customWidth="1"/>
    <col min="6388" max="6388" width="4.7109375" style="2" customWidth="1"/>
    <col min="6389" max="6395" width="3.7109375" style="2" customWidth="1"/>
    <col min="6396" max="6398" width="3.85546875" style="2" customWidth="1"/>
    <col min="6399" max="6408" width="4.42578125" style="2" customWidth="1"/>
    <col min="6409" max="6414" width="3.7109375" style="2" customWidth="1"/>
    <col min="6415" max="6417" width="5.5703125" style="2" customWidth="1"/>
    <col min="6418" max="6418" width="12" style="2" customWidth="1"/>
    <col min="6419" max="6419" width="4.5703125" style="2" customWidth="1"/>
    <col min="6420" max="6420" width="0.85546875" style="2" customWidth="1"/>
    <col min="6421" max="6638" width="8.85546875" style="2"/>
    <col min="6639" max="6639" width="0.85546875" style="2" customWidth="1"/>
    <col min="6640" max="6640" width="5.7109375" style="2" customWidth="1"/>
    <col min="6641" max="6642" width="4.7109375" style="2" customWidth="1"/>
    <col min="6643" max="6643" width="4.140625" style="2" customWidth="1"/>
    <col min="6644" max="6644" width="4.7109375" style="2" customWidth="1"/>
    <col min="6645" max="6651" width="3.7109375" style="2" customWidth="1"/>
    <col min="6652" max="6654" width="3.85546875" style="2" customWidth="1"/>
    <col min="6655" max="6664" width="4.42578125" style="2" customWidth="1"/>
    <col min="6665" max="6670" width="3.7109375" style="2" customWidth="1"/>
    <col min="6671" max="6673" width="5.5703125" style="2" customWidth="1"/>
    <col min="6674" max="6674" width="12" style="2" customWidth="1"/>
    <col min="6675" max="6675" width="4.5703125" style="2" customWidth="1"/>
    <col min="6676" max="6676" width="0.85546875" style="2" customWidth="1"/>
    <col min="6677" max="6894" width="8.85546875" style="2"/>
    <col min="6895" max="6895" width="0.85546875" style="2" customWidth="1"/>
    <col min="6896" max="6896" width="5.7109375" style="2" customWidth="1"/>
    <col min="6897" max="6898" width="4.7109375" style="2" customWidth="1"/>
    <col min="6899" max="6899" width="4.140625" style="2" customWidth="1"/>
    <col min="6900" max="6900" width="4.7109375" style="2" customWidth="1"/>
    <col min="6901" max="6907" width="3.7109375" style="2" customWidth="1"/>
    <col min="6908" max="6910" width="3.85546875" style="2" customWidth="1"/>
    <col min="6911" max="6920" width="4.42578125" style="2" customWidth="1"/>
    <col min="6921" max="6926" width="3.7109375" style="2" customWidth="1"/>
    <col min="6927" max="6929" width="5.5703125" style="2" customWidth="1"/>
    <col min="6930" max="6930" width="12" style="2" customWidth="1"/>
    <col min="6931" max="6931" width="4.5703125" style="2" customWidth="1"/>
    <col min="6932" max="6932" width="0.85546875" style="2" customWidth="1"/>
    <col min="6933" max="7150" width="8.85546875" style="2"/>
    <col min="7151" max="7151" width="0.85546875" style="2" customWidth="1"/>
    <col min="7152" max="7152" width="5.7109375" style="2" customWidth="1"/>
    <col min="7153" max="7154" width="4.7109375" style="2" customWidth="1"/>
    <col min="7155" max="7155" width="4.140625" style="2" customWidth="1"/>
    <col min="7156" max="7156" width="4.7109375" style="2" customWidth="1"/>
    <col min="7157" max="7163" width="3.7109375" style="2" customWidth="1"/>
    <col min="7164" max="7166" width="3.85546875" style="2" customWidth="1"/>
    <col min="7167" max="7176" width="4.42578125" style="2" customWidth="1"/>
    <col min="7177" max="7182" width="3.7109375" style="2" customWidth="1"/>
    <col min="7183" max="7185" width="5.5703125" style="2" customWidth="1"/>
    <col min="7186" max="7186" width="12" style="2" customWidth="1"/>
    <col min="7187" max="7187" width="4.5703125" style="2" customWidth="1"/>
    <col min="7188" max="7188" width="0.85546875" style="2" customWidth="1"/>
    <col min="7189" max="7406" width="8.85546875" style="2"/>
    <col min="7407" max="7407" width="0.85546875" style="2" customWidth="1"/>
    <col min="7408" max="7408" width="5.7109375" style="2" customWidth="1"/>
    <col min="7409" max="7410" width="4.7109375" style="2" customWidth="1"/>
    <col min="7411" max="7411" width="4.140625" style="2" customWidth="1"/>
    <col min="7412" max="7412" width="4.7109375" style="2" customWidth="1"/>
    <col min="7413" max="7419" width="3.7109375" style="2" customWidth="1"/>
    <col min="7420" max="7422" width="3.85546875" style="2" customWidth="1"/>
    <col min="7423" max="7432" width="4.42578125" style="2" customWidth="1"/>
    <col min="7433" max="7438" width="3.7109375" style="2" customWidth="1"/>
    <col min="7439" max="7441" width="5.5703125" style="2" customWidth="1"/>
    <col min="7442" max="7442" width="12" style="2" customWidth="1"/>
    <col min="7443" max="7443" width="4.5703125" style="2" customWidth="1"/>
    <col min="7444" max="7444" width="0.85546875" style="2" customWidth="1"/>
    <col min="7445" max="7662" width="8.85546875" style="2"/>
    <col min="7663" max="7663" width="0.85546875" style="2" customWidth="1"/>
    <col min="7664" max="7664" width="5.7109375" style="2" customWidth="1"/>
    <col min="7665" max="7666" width="4.7109375" style="2" customWidth="1"/>
    <col min="7667" max="7667" width="4.140625" style="2" customWidth="1"/>
    <col min="7668" max="7668" width="4.7109375" style="2" customWidth="1"/>
    <col min="7669" max="7675" width="3.7109375" style="2" customWidth="1"/>
    <col min="7676" max="7678" width="3.85546875" style="2" customWidth="1"/>
    <col min="7679" max="7688" width="4.42578125" style="2" customWidth="1"/>
    <col min="7689" max="7694" width="3.7109375" style="2" customWidth="1"/>
    <col min="7695" max="7697" width="5.5703125" style="2" customWidth="1"/>
    <col min="7698" max="7698" width="12" style="2" customWidth="1"/>
    <col min="7699" max="7699" width="4.5703125" style="2" customWidth="1"/>
    <col min="7700" max="7700" width="0.85546875" style="2" customWidth="1"/>
    <col min="7701" max="7918" width="8.85546875" style="2"/>
    <col min="7919" max="7919" width="0.85546875" style="2" customWidth="1"/>
    <col min="7920" max="7920" width="5.7109375" style="2" customWidth="1"/>
    <col min="7921" max="7922" width="4.7109375" style="2" customWidth="1"/>
    <col min="7923" max="7923" width="4.140625" style="2" customWidth="1"/>
    <col min="7924" max="7924" width="4.7109375" style="2" customWidth="1"/>
    <col min="7925" max="7931" width="3.7109375" style="2" customWidth="1"/>
    <col min="7932" max="7934" width="3.85546875" style="2" customWidth="1"/>
    <col min="7935" max="7944" width="4.42578125" style="2" customWidth="1"/>
    <col min="7945" max="7950" width="3.7109375" style="2" customWidth="1"/>
    <col min="7951" max="7953" width="5.5703125" style="2" customWidth="1"/>
    <col min="7954" max="7954" width="12" style="2" customWidth="1"/>
    <col min="7955" max="7955" width="4.5703125" style="2" customWidth="1"/>
    <col min="7956" max="7956" width="0.85546875" style="2" customWidth="1"/>
    <col min="7957" max="8174" width="8.85546875" style="2"/>
    <col min="8175" max="8175" width="0.85546875" style="2" customWidth="1"/>
    <col min="8176" max="8176" width="5.7109375" style="2" customWidth="1"/>
    <col min="8177" max="8178" width="4.7109375" style="2" customWidth="1"/>
    <col min="8179" max="8179" width="4.140625" style="2" customWidth="1"/>
    <col min="8180" max="8180" width="4.7109375" style="2" customWidth="1"/>
    <col min="8181" max="8187" width="3.7109375" style="2" customWidth="1"/>
    <col min="8188" max="8190" width="3.85546875" style="2" customWidth="1"/>
    <col min="8191" max="8200" width="4.42578125" style="2" customWidth="1"/>
    <col min="8201" max="8206" width="3.7109375" style="2" customWidth="1"/>
    <col min="8207" max="8209" width="5.5703125" style="2" customWidth="1"/>
    <col min="8210" max="8210" width="12" style="2" customWidth="1"/>
    <col min="8211" max="8211" width="4.5703125" style="2" customWidth="1"/>
    <col min="8212" max="8212" width="0.85546875" style="2" customWidth="1"/>
    <col min="8213" max="8430" width="8.85546875" style="2"/>
    <col min="8431" max="8431" width="0.85546875" style="2" customWidth="1"/>
    <col min="8432" max="8432" width="5.7109375" style="2" customWidth="1"/>
    <col min="8433" max="8434" width="4.7109375" style="2" customWidth="1"/>
    <col min="8435" max="8435" width="4.140625" style="2" customWidth="1"/>
    <col min="8436" max="8436" width="4.7109375" style="2" customWidth="1"/>
    <col min="8437" max="8443" width="3.7109375" style="2" customWidth="1"/>
    <col min="8444" max="8446" width="3.85546875" style="2" customWidth="1"/>
    <col min="8447" max="8456" width="4.42578125" style="2" customWidth="1"/>
    <col min="8457" max="8462" width="3.7109375" style="2" customWidth="1"/>
    <col min="8463" max="8465" width="5.5703125" style="2" customWidth="1"/>
    <col min="8466" max="8466" width="12" style="2" customWidth="1"/>
    <col min="8467" max="8467" width="4.5703125" style="2" customWidth="1"/>
    <col min="8468" max="8468" width="0.85546875" style="2" customWidth="1"/>
    <col min="8469" max="8686" width="8.85546875" style="2"/>
    <col min="8687" max="8687" width="0.85546875" style="2" customWidth="1"/>
    <col min="8688" max="8688" width="5.7109375" style="2" customWidth="1"/>
    <col min="8689" max="8690" width="4.7109375" style="2" customWidth="1"/>
    <col min="8691" max="8691" width="4.140625" style="2" customWidth="1"/>
    <col min="8692" max="8692" width="4.7109375" style="2" customWidth="1"/>
    <col min="8693" max="8699" width="3.7109375" style="2" customWidth="1"/>
    <col min="8700" max="8702" width="3.85546875" style="2" customWidth="1"/>
    <col min="8703" max="8712" width="4.42578125" style="2" customWidth="1"/>
    <col min="8713" max="8718" width="3.7109375" style="2" customWidth="1"/>
    <col min="8719" max="8721" width="5.5703125" style="2" customWidth="1"/>
    <col min="8722" max="8722" width="12" style="2" customWidth="1"/>
    <col min="8723" max="8723" width="4.5703125" style="2" customWidth="1"/>
    <col min="8724" max="8724" width="0.85546875" style="2" customWidth="1"/>
    <col min="8725" max="8942" width="8.85546875" style="2"/>
    <col min="8943" max="8943" width="0.85546875" style="2" customWidth="1"/>
    <col min="8944" max="8944" width="5.7109375" style="2" customWidth="1"/>
    <col min="8945" max="8946" width="4.7109375" style="2" customWidth="1"/>
    <col min="8947" max="8947" width="4.140625" style="2" customWidth="1"/>
    <col min="8948" max="8948" width="4.7109375" style="2" customWidth="1"/>
    <col min="8949" max="8955" width="3.7109375" style="2" customWidth="1"/>
    <col min="8956" max="8958" width="3.85546875" style="2" customWidth="1"/>
    <col min="8959" max="8968" width="4.42578125" style="2" customWidth="1"/>
    <col min="8969" max="8974" width="3.7109375" style="2" customWidth="1"/>
    <col min="8975" max="8977" width="5.5703125" style="2" customWidth="1"/>
    <col min="8978" max="8978" width="12" style="2" customWidth="1"/>
    <col min="8979" max="8979" width="4.5703125" style="2" customWidth="1"/>
    <col min="8980" max="8980" width="0.85546875" style="2" customWidth="1"/>
    <col min="8981" max="9198" width="8.85546875" style="2"/>
    <col min="9199" max="9199" width="0.85546875" style="2" customWidth="1"/>
    <col min="9200" max="9200" width="5.7109375" style="2" customWidth="1"/>
    <col min="9201" max="9202" width="4.7109375" style="2" customWidth="1"/>
    <col min="9203" max="9203" width="4.140625" style="2" customWidth="1"/>
    <col min="9204" max="9204" width="4.7109375" style="2" customWidth="1"/>
    <col min="9205" max="9211" width="3.7109375" style="2" customWidth="1"/>
    <col min="9212" max="9214" width="3.85546875" style="2" customWidth="1"/>
    <col min="9215" max="9224" width="4.42578125" style="2" customWidth="1"/>
    <col min="9225" max="9230" width="3.7109375" style="2" customWidth="1"/>
    <col min="9231" max="9233" width="5.5703125" style="2" customWidth="1"/>
    <col min="9234" max="9234" width="12" style="2" customWidth="1"/>
    <col min="9235" max="9235" width="4.5703125" style="2" customWidth="1"/>
    <col min="9236" max="9236" width="0.85546875" style="2" customWidth="1"/>
    <col min="9237" max="9454" width="8.85546875" style="2"/>
    <col min="9455" max="9455" width="0.85546875" style="2" customWidth="1"/>
    <col min="9456" max="9456" width="5.7109375" style="2" customWidth="1"/>
    <col min="9457" max="9458" width="4.7109375" style="2" customWidth="1"/>
    <col min="9459" max="9459" width="4.140625" style="2" customWidth="1"/>
    <col min="9460" max="9460" width="4.7109375" style="2" customWidth="1"/>
    <col min="9461" max="9467" width="3.7109375" style="2" customWidth="1"/>
    <col min="9468" max="9470" width="3.85546875" style="2" customWidth="1"/>
    <col min="9471" max="9480" width="4.42578125" style="2" customWidth="1"/>
    <col min="9481" max="9486" width="3.7109375" style="2" customWidth="1"/>
    <col min="9487" max="9489" width="5.5703125" style="2" customWidth="1"/>
    <col min="9490" max="9490" width="12" style="2" customWidth="1"/>
    <col min="9491" max="9491" width="4.5703125" style="2" customWidth="1"/>
    <col min="9492" max="9492" width="0.85546875" style="2" customWidth="1"/>
    <col min="9493" max="9710" width="8.85546875" style="2"/>
    <col min="9711" max="9711" width="0.85546875" style="2" customWidth="1"/>
    <col min="9712" max="9712" width="5.7109375" style="2" customWidth="1"/>
    <col min="9713" max="9714" width="4.7109375" style="2" customWidth="1"/>
    <col min="9715" max="9715" width="4.140625" style="2" customWidth="1"/>
    <col min="9716" max="9716" width="4.7109375" style="2" customWidth="1"/>
    <col min="9717" max="9723" width="3.7109375" style="2" customWidth="1"/>
    <col min="9724" max="9726" width="3.85546875" style="2" customWidth="1"/>
    <col min="9727" max="9736" width="4.42578125" style="2" customWidth="1"/>
    <col min="9737" max="9742" width="3.7109375" style="2" customWidth="1"/>
    <col min="9743" max="9745" width="5.5703125" style="2" customWidth="1"/>
    <col min="9746" max="9746" width="12" style="2" customWidth="1"/>
    <col min="9747" max="9747" width="4.5703125" style="2" customWidth="1"/>
    <col min="9748" max="9748" width="0.85546875" style="2" customWidth="1"/>
    <col min="9749" max="9966" width="8.85546875" style="2"/>
    <col min="9967" max="9967" width="0.85546875" style="2" customWidth="1"/>
    <col min="9968" max="9968" width="5.7109375" style="2" customWidth="1"/>
    <col min="9969" max="9970" width="4.7109375" style="2" customWidth="1"/>
    <col min="9971" max="9971" width="4.140625" style="2" customWidth="1"/>
    <col min="9972" max="9972" width="4.7109375" style="2" customWidth="1"/>
    <col min="9973" max="9979" width="3.7109375" style="2" customWidth="1"/>
    <col min="9980" max="9982" width="3.85546875" style="2" customWidth="1"/>
    <col min="9983" max="9992" width="4.42578125" style="2" customWidth="1"/>
    <col min="9993" max="9998" width="3.7109375" style="2" customWidth="1"/>
    <col min="9999" max="10001" width="5.5703125" style="2" customWidth="1"/>
    <col min="10002" max="10002" width="12" style="2" customWidth="1"/>
    <col min="10003" max="10003" width="4.5703125" style="2" customWidth="1"/>
    <col min="10004" max="10004" width="0.85546875" style="2" customWidth="1"/>
    <col min="10005" max="10222" width="8.85546875" style="2"/>
    <col min="10223" max="10223" width="0.85546875" style="2" customWidth="1"/>
    <col min="10224" max="10224" width="5.7109375" style="2" customWidth="1"/>
    <col min="10225" max="10226" width="4.7109375" style="2" customWidth="1"/>
    <col min="10227" max="10227" width="4.140625" style="2" customWidth="1"/>
    <col min="10228" max="10228" width="4.7109375" style="2" customWidth="1"/>
    <col min="10229" max="10235" width="3.7109375" style="2" customWidth="1"/>
    <col min="10236" max="10238" width="3.85546875" style="2" customWidth="1"/>
    <col min="10239" max="10248" width="4.42578125" style="2" customWidth="1"/>
    <col min="10249" max="10254" width="3.7109375" style="2" customWidth="1"/>
    <col min="10255" max="10257" width="5.5703125" style="2" customWidth="1"/>
    <col min="10258" max="10258" width="12" style="2" customWidth="1"/>
    <col min="10259" max="10259" width="4.5703125" style="2" customWidth="1"/>
    <col min="10260" max="10260" width="0.85546875" style="2" customWidth="1"/>
    <col min="10261" max="10478" width="8.85546875" style="2"/>
    <col min="10479" max="10479" width="0.85546875" style="2" customWidth="1"/>
    <col min="10480" max="10480" width="5.7109375" style="2" customWidth="1"/>
    <col min="10481" max="10482" width="4.7109375" style="2" customWidth="1"/>
    <col min="10483" max="10483" width="4.140625" style="2" customWidth="1"/>
    <col min="10484" max="10484" width="4.7109375" style="2" customWidth="1"/>
    <col min="10485" max="10491" width="3.7109375" style="2" customWidth="1"/>
    <col min="10492" max="10494" width="3.85546875" style="2" customWidth="1"/>
    <col min="10495" max="10504" width="4.42578125" style="2" customWidth="1"/>
    <col min="10505" max="10510" width="3.7109375" style="2" customWidth="1"/>
    <col min="10511" max="10513" width="5.5703125" style="2" customWidth="1"/>
    <col min="10514" max="10514" width="12" style="2" customWidth="1"/>
    <col min="10515" max="10515" width="4.5703125" style="2" customWidth="1"/>
    <col min="10516" max="10516" width="0.85546875" style="2" customWidth="1"/>
    <col min="10517" max="10734" width="8.85546875" style="2"/>
    <col min="10735" max="10735" width="0.85546875" style="2" customWidth="1"/>
    <col min="10736" max="10736" width="5.7109375" style="2" customWidth="1"/>
    <col min="10737" max="10738" width="4.7109375" style="2" customWidth="1"/>
    <col min="10739" max="10739" width="4.140625" style="2" customWidth="1"/>
    <col min="10740" max="10740" width="4.7109375" style="2" customWidth="1"/>
    <col min="10741" max="10747" width="3.7109375" style="2" customWidth="1"/>
    <col min="10748" max="10750" width="3.85546875" style="2" customWidth="1"/>
    <col min="10751" max="10760" width="4.42578125" style="2" customWidth="1"/>
    <col min="10761" max="10766" width="3.7109375" style="2" customWidth="1"/>
    <col min="10767" max="10769" width="5.5703125" style="2" customWidth="1"/>
    <col min="10770" max="10770" width="12" style="2" customWidth="1"/>
    <col min="10771" max="10771" width="4.5703125" style="2" customWidth="1"/>
    <col min="10772" max="10772" width="0.85546875" style="2" customWidth="1"/>
    <col min="10773" max="10990" width="8.85546875" style="2"/>
    <col min="10991" max="10991" width="0.85546875" style="2" customWidth="1"/>
    <col min="10992" max="10992" width="5.7109375" style="2" customWidth="1"/>
    <col min="10993" max="10994" width="4.7109375" style="2" customWidth="1"/>
    <col min="10995" max="10995" width="4.140625" style="2" customWidth="1"/>
    <col min="10996" max="10996" width="4.7109375" style="2" customWidth="1"/>
    <col min="10997" max="11003" width="3.7109375" style="2" customWidth="1"/>
    <col min="11004" max="11006" width="3.85546875" style="2" customWidth="1"/>
    <col min="11007" max="11016" width="4.42578125" style="2" customWidth="1"/>
    <col min="11017" max="11022" width="3.7109375" style="2" customWidth="1"/>
    <col min="11023" max="11025" width="5.5703125" style="2" customWidth="1"/>
    <col min="11026" max="11026" width="12" style="2" customWidth="1"/>
    <col min="11027" max="11027" width="4.5703125" style="2" customWidth="1"/>
    <col min="11028" max="11028" width="0.85546875" style="2" customWidth="1"/>
    <col min="11029" max="11246" width="8.85546875" style="2"/>
    <col min="11247" max="11247" width="0.85546875" style="2" customWidth="1"/>
    <col min="11248" max="11248" width="5.7109375" style="2" customWidth="1"/>
    <col min="11249" max="11250" width="4.7109375" style="2" customWidth="1"/>
    <col min="11251" max="11251" width="4.140625" style="2" customWidth="1"/>
    <col min="11252" max="11252" width="4.7109375" style="2" customWidth="1"/>
    <col min="11253" max="11259" width="3.7109375" style="2" customWidth="1"/>
    <col min="11260" max="11262" width="3.85546875" style="2" customWidth="1"/>
    <col min="11263" max="11272" width="4.42578125" style="2" customWidth="1"/>
    <col min="11273" max="11278" width="3.7109375" style="2" customWidth="1"/>
    <col min="11279" max="11281" width="5.5703125" style="2" customWidth="1"/>
    <col min="11282" max="11282" width="12" style="2" customWidth="1"/>
    <col min="11283" max="11283" width="4.5703125" style="2" customWidth="1"/>
    <col min="11284" max="11284" width="0.85546875" style="2" customWidth="1"/>
    <col min="11285" max="11502" width="8.85546875" style="2"/>
    <col min="11503" max="11503" width="0.85546875" style="2" customWidth="1"/>
    <col min="11504" max="11504" width="5.7109375" style="2" customWidth="1"/>
    <col min="11505" max="11506" width="4.7109375" style="2" customWidth="1"/>
    <col min="11507" max="11507" width="4.140625" style="2" customWidth="1"/>
    <col min="11508" max="11508" width="4.7109375" style="2" customWidth="1"/>
    <col min="11509" max="11515" width="3.7109375" style="2" customWidth="1"/>
    <col min="11516" max="11518" width="3.85546875" style="2" customWidth="1"/>
    <col min="11519" max="11528" width="4.42578125" style="2" customWidth="1"/>
    <col min="11529" max="11534" width="3.7109375" style="2" customWidth="1"/>
    <col min="11535" max="11537" width="5.5703125" style="2" customWidth="1"/>
    <col min="11538" max="11538" width="12" style="2" customWidth="1"/>
    <col min="11539" max="11539" width="4.5703125" style="2" customWidth="1"/>
    <col min="11540" max="11540" width="0.85546875" style="2" customWidth="1"/>
    <col min="11541" max="11758" width="8.85546875" style="2"/>
    <col min="11759" max="11759" width="0.85546875" style="2" customWidth="1"/>
    <col min="11760" max="11760" width="5.7109375" style="2" customWidth="1"/>
    <col min="11761" max="11762" width="4.7109375" style="2" customWidth="1"/>
    <col min="11763" max="11763" width="4.140625" style="2" customWidth="1"/>
    <col min="11764" max="11764" width="4.7109375" style="2" customWidth="1"/>
    <col min="11765" max="11771" width="3.7109375" style="2" customWidth="1"/>
    <col min="11772" max="11774" width="3.85546875" style="2" customWidth="1"/>
    <col min="11775" max="11784" width="4.42578125" style="2" customWidth="1"/>
    <col min="11785" max="11790" width="3.7109375" style="2" customWidth="1"/>
    <col min="11791" max="11793" width="5.5703125" style="2" customWidth="1"/>
    <col min="11794" max="11794" width="12" style="2" customWidth="1"/>
    <col min="11795" max="11795" width="4.5703125" style="2" customWidth="1"/>
    <col min="11796" max="11796" width="0.85546875" style="2" customWidth="1"/>
    <col min="11797" max="12014" width="8.85546875" style="2"/>
    <col min="12015" max="12015" width="0.85546875" style="2" customWidth="1"/>
    <col min="12016" max="12016" width="5.7109375" style="2" customWidth="1"/>
    <col min="12017" max="12018" width="4.7109375" style="2" customWidth="1"/>
    <col min="12019" max="12019" width="4.140625" style="2" customWidth="1"/>
    <col min="12020" max="12020" width="4.7109375" style="2" customWidth="1"/>
    <col min="12021" max="12027" width="3.7109375" style="2" customWidth="1"/>
    <col min="12028" max="12030" width="3.85546875" style="2" customWidth="1"/>
    <col min="12031" max="12040" width="4.42578125" style="2" customWidth="1"/>
    <col min="12041" max="12046" width="3.7109375" style="2" customWidth="1"/>
    <col min="12047" max="12049" width="5.5703125" style="2" customWidth="1"/>
    <col min="12050" max="12050" width="12" style="2" customWidth="1"/>
    <col min="12051" max="12051" width="4.5703125" style="2" customWidth="1"/>
    <col min="12052" max="12052" width="0.85546875" style="2" customWidth="1"/>
    <col min="12053" max="12270" width="8.85546875" style="2"/>
    <col min="12271" max="12271" width="0.85546875" style="2" customWidth="1"/>
    <col min="12272" max="12272" width="5.7109375" style="2" customWidth="1"/>
    <col min="12273" max="12274" width="4.7109375" style="2" customWidth="1"/>
    <col min="12275" max="12275" width="4.140625" style="2" customWidth="1"/>
    <col min="12276" max="12276" width="4.7109375" style="2" customWidth="1"/>
    <col min="12277" max="12283" width="3.7109375" style="2" customWidth="1"/>
    <col min="12284" max="12286" width="3.85546875" style="2" customWidth="1"/>
    <col min="12287" max="12296" width="4.42578125" style="2" customWidth="1"/>
    <col min="12297" max="12302" width="3.7109375" style="2" customWidth="1"/>
    <col min="12303" max="12305" width="5.5703125" style="2" customWidth="1"/>
    <col min="12306" max="12306" width="12" style="2" customWidth="1"/>
    <col min="12307" max="12307" width="4.5703125" style="2" customWidth="1"/>
    <col min="12308" max="12308" width="0.85546875" style="2" customWidth="1"/>
    <col min="12309" max="12526" width="8.85546875" style="2"/>
    <col min="12527" max="12527" width="0.85546875" style="2" customWidth="1"/>
    <col min="12528" max="12528" width="5.7109375" style="2" customWidth="1"/>
    <col min="12529" max="12530" width="4.7109375" style="2" customWidth="1"/>
    <col min="12531" max="12531" width="4.140625" style="2" customWidth="1"/>
    <col min="12532" max="12532" width="4.7109375" style="2" customWidth="1"/>
    <col min="12533" max="12539" width="3.7109375" style="2" customWidth="1"/>
    <col min="12540" max="12542" width="3.85546875" style="2" customWidth="1"/>
    <col min="12543" max="12552" width="4.42578125" style="2" customWidth="1"/>
    <col min="12553" max="12558" width="3.7109375" style="2" customWidth="1"/>
    <col min="12559" max="12561" width="5.5703125" style="2" customWidth="1"/>
    <col min="12562" max="12562" width="12" style="2" customWidth="1"/>
    <col min="12563" max="12563" width="4.5703125" style="2" customWidth="1"/>
    <col min="12564" max="12564" width="0.85546875" style="2" customWidth="1"/>
    <col min="12565" max="12782" width="8.85546875" style="2"/>
    <col min="12783" max="12783" width="0.85546875" style="2" customWidth="1"/>
    <col min="12784" max="12784" width="5.7109375" style="2" customWidth="1"/>
    <col min="12785" max="12786" width="4.7109375" style="2" customWidth="1"/>
    <col min="12787" max="12787" width="4.140625" style="2" customWidth="1"/>
    <col min="12788" max="12788" width="4.7109375" style="2" customWidth="1"/>
    <col min="12789" max="12795" width="3.7109375" style="2" customWidth="1"/>
    <col min="12796" max="12798" width="3.85546875" style="2" customWidth="1"/>
    <col min="12799" max="12808" width="4.42578125" style="2" customWidth="1"/>
    <col min="12809" max="12814" width="3.7109375" style="2" customWidth="1"/>
    <col min="12815" max="12817" width="5.5703125" style="2" customWidth="1"/>
    <col min="12818" max="12818" width="12" style="2" customWidth="1"/>
    <col min="12819" max="12819" width="4.5703125" style="2" customWidth="1"/>
    <col min="12820" max="12820" width="0.85546875" style="2" customWidth="1"/>
    <col min="12821" max="13038" width="8.85546875" style="2"/>
    <col min="13039" max="13039" width="0.85546875" style="2" customWidth="1"/>
    <col min="13040" max="13040" width="5.7109375" style="2" customWidth="1"/>
    <col min="13041" max="13042" width="4.7109375" style="2" customWidth="1"/>
    <col min="13043" max="13043" width="4.140625" style="2" customWidth="1"/>
    <col min="13044" max="13044" width="4.7109375" style="2" customWidth="1"/>
    <col min="13045" max="13051" width="3.7109375" style="2" customWidth="1"/>
    <col min="13052" max="13054" width="3.85546875" style="2" customWidth="1"/>
    <col min="13055" max="13064" width="4.42578125" style="2" customWidth="1"/>
    <col min="13065" max="13070" width="3.7109375" style="2" customWidth="1"/>
    <col min="13071" max="13073" width="5.5703125" style="2" customWidth="1"/>
    <col min="13074" max="13074" width="12" style="2" customWidth="1"/>
    <col min="13075" max="13075" width="4.5703125" style="2" customWidth="1"/>
    <col min="13076" max="13076" width="0.85546875" style="2" customWidth="1"/>
    <col min="13077" max="13294" width="8.85546875" style="2"/>
    <col min="13295" max="13295" width="0.85546875" style="2" customWidth="1"/>
    <col min="13296" max="13296" width="5.7109375" style="2" customWidth="1"/>
    <col min="13297" max="13298" width="4.7109375" style="2" customWidth="1"/>
    <col min="13299" max="13299" width="4.140625" style="2" customWidth="1"/>
    <col min="13300" max="13300" width="4.7109375" style="2" customWidth="1"/>
    <col min="13301" max="13307" width="3.7109375" style="2" customWidth="1"/>
    <col min="13308" max="13310" width="3.85546875" style="2" customWidth="1"/>
    <col min="13311" max="13320" width="4.42578125" style="2" customWidth="1"/>
    <col min="13321" max="13326" width="3.7109375" style="2" customWidth="1"/>
    <col min="13327" max="13329" width="5.5703125" style="2" customWidth="1"/>
    <col min="13330" max="13330" width="12" style="2" customWidth="1"/>
    <col min="13331" max="13331" width="4.5703125" style="2" customWidth="1"/>
    <col min="13332" max="13332" width="0.85546875" style="2" customWidth="1"/>
    <col min="13333" max="13550" width="8.85546875" style="2"/>
    <col min="13551" max="13551" width="0.85546875" style="2" customWidth="1"/>
    <col min="13552" max="13552" width="5.7109375" style="2" customWidth="1"/>
    <col min="13553" max="13554" width="4.7109375" style="2" customWidth="1"/>
    <col min="13555" max="13555" width="4.140625" style="2" customWidth="1"/>
    <col min="13556" max="13556" width="4.7109375" style="2" customWidth="1"/>
    <col min="13557" max="13563" width="3.7109375" style="2" customWidth="1"/>
    <col min="13564" max="13566" width="3.85546875" style="2" customWidth="1"/>
    <col min="13567" max="13576" width="4.42578125" style="2" customWidth="1"/>
    <col min="13577" max="13582" width="3.7109375" style="2" customWidth="1"/>
    <col min="13583" max="13585" width="5.5703125" style="2" customWidth="1"/>
    <col min="13586" max="13586" width="12" style="2" customWidth="1"/>
    <col min="13587" max="13587" width="4.5703125" style="2" customWidth="1"/>
    <col min="13588" max="13588" width="0.85546875" style="2" customWidth="1"/>
    <col min="13589" max="13806" width="8.85546875" style="2"/>
    <col min="13807" max="13807" width="0.85546875" style="2" customWidth="1"/>
    <col min="13808" max="13808" width="5.7109375" style="2" customWidth="1"/>
    <col min="13809" max="13810" width="4.7109375" style="2" customWidth="1"/>
    <col min="13811" max="13811" width="4.140625" style="2" customWidth="1"/>
    <col min="13812" max="13812" width="4.7109375" style="2" customWidth="1"/>
    <col min="13813" max="13819" width="3.7109375" style="2" customWidth="1"/>
    <col min="13820" max="13822" width="3.85546875" style="2" customWidth="1"/>
    <col min="13823" max="13832" width="4.42578125" style="2" customWidth="1"/>
    <col min="13833" max="13838" width="3.7109375" style="2" customWidth="1"/>
    <col min="13839" max="13841" width="5.5703125" style="2" customWidth="1"/>
    <col min="13842" max="13842" width="12" style="2" customWidth="1"/>
    <col min="13843" max="13843" width="4.5703125" style="2" customWidth="1"/>
    <col min="13844" max="13844" width="0.85546875" style="2" customWidth="1"/>
    <col min="13845" max="14062" width="8.85546875" style="2"/>
    <col min="14063" max="14063" width="0.85546875" style="2" customWidth="1"/>
    <col min="14064" max="14064" width="5.7109375" style="2" customWidth="1"/>
    <col min="14065" max="14066" width="4.7109375" style="2" customWidth="1"/>
    <col min="14067" max="14067" width="4.140625" style="2" customWidth="1"/>
    <col min="14068" max="14068" width="4.7109375" style="2" customWidth="1"/>
    <col min="14069" max="14075" width="3.7109375" style="2" customWidth="1"/>
    <col min="14076" max="14078" width="3.85546875" style="2" customWidth="1"/>
    <col min="14079" max="14088" width="4.42578125" style="2" customWidth="1"/>
    <col min="14089" max="14094" width="3.7109375" style="2" customWidth="1"/>
    <col min="14095" max="14097" width="5.5703125" style="2" customWidth="1"/>
    <col min="14098" max="14098" width="12" style="2" customWidth="1"/>
    <col min="14099" max="14099" width="4.5703125" style="2" customWidth="1"/>
    <col min="14100" max="14100" width="0.85546875" style="2" customWidth="1"/>
    <col min="14101" max="14318" width="8.85546875" style="2"/>
    <col min="14319" max="14319" width="0.85546875" style="2" customWidth="1"/>
    <col min="14320" max="14320" width="5.7109375" style="2" customWidth="1"/>
    <col min="14321" max="14322" width="4.7109375" style="2" customWidth="1"/>
    <col min="14323" max="14323" width="4.140625" style="2" customWidth="1"/>
    <col min="14324" max="14324" width="4.7109375" style="2" customWidth="1"/>
    <col min="14325" max="14331" width="3.7109375" style="2" customWidth="1"/>
    <col min="14332" max="14334" width="3.85546875" style="2" customWidth="1"/>
    <col min="14335" max="14344" width="4.42578125" style="2" customWidth="1"/>
    <col min="14345" max="14350" width="3.7109375" style="2" customWidth="1"/>
    <col min="14351" max="14353" width="5.5703125" style="2" customWidth="1"/>
    <col min="14354" max="14354" width="12" style="2" customWidth="1"/>
    <col min="14355" max="14355" width="4.5703125" style="2" customWidth="1"/>
    <col min="14356" max="14356" width="0.85546875" style="2" customWidth="1"/>
    <col min="14357" max="14574" width="8.85546875" style="2"/>
    <col min="14575" max="14575" width="0.85546875" style="2" customWidth="1"/>
    <col min="14576" max="14576" width="5.7109375" style="2" customWidth="1"/>
    <col min="14577" max="14578" width="4.7109375" style="2" customWidth="1"/>
    <col min="14579" max="14579" width="4.140625" style="2" customWidth="1"/>
    <col min="14580" max="14580" width="4.7109375" style="2" customWidth="1"/>
    <col min="14581" max="14587" width="3.7109375" style="2" customWidth="1"/>
    <col min="14588" max="14590" width="3.85546875" style="2" customWidth="1"/>
    <col min="14591" max="14600" width="4.42578125" style="2" customWidth="1"/>
    <col min="14601" max="14606" width="3.7109375" style="2" customWidth="1"/>
    <col min="14607" max="14609" width="5.5703125" style="2" customWidth="1"/>
    <col min="14610" max="14610" width="12" style="2" customWidth="1"/>
    <col min="14611" max="14611" width="4.5703125" style="2" customWidth="1"/>
    <col min="14612" max="14612" width="0.85546875" style="2" customWidth="1"/>
    <col min="14613" max="14830" width="8.85546875" style="2"/>
    <col min="14831" max="14831" width="0.85546875" style="2" customWidth="1"/>
    <col min="14832" max="14832" width="5.7109375" style="2" customWidth="1"/>
    <col min="14833" max="14834" width="4.7109375" style="2" customWidth="1"/>
    <col min="14835" max="14835" width="4.140625" style="2" customWidth="1"/>
    <col min="14836" max="14836" width="4.7109375" style="2" customWidth="1"/>
    <col min="14837" max="14843" width="3.7109375" style="2" customWidth="1"/>
    <col min="14844" max="14846" width="3.85546875" style="2" customWidth="1"/>
    <col min="14847" max="14856" width="4.42578125" style="2" customWidth="1"/>
    <col min="14857" max="14862" width="3.7109375" style="2" customWidth="1"/>
    <col min="14863" max="14865" width="5.5703125" style="2" customWidth="1"/>
    <col min="14866" max="14866" width="12" style="2" customWidth="1"/>
    <col min="14867" max="14867" width="4.5703125" style="2" customWidth="1"/>
    <col min="14868" max="14868" width="0.85546875" style="2" customWidth="1"/>
    <col min="14869" max="15086" width="8.85546875" style="2"/>
    <col min="15087" max="15087" width="0.85546875" style="2" customWidth="1"/>
    <col min="15088" max="15088" width="5.7109375" style="2" customWidth="1"/>
    <col min="15089" max="15090" width="4.7109375" style="2" customWidth="1"/>
    <col min="15091" max="15091" width="4.140625" style="2" customWidth="1"/>
    <col min="15092" max="15092" width="4.7109375" style="2" customWidth="1"/>
    <col min="15093" max="15099" width="3.7109375" style="2" customWidth="1"/>
    <col min="15100" max="15102" width="3.85546875" style="2" customWidth="1"/>
    <col min="15103" max="15112" width="4.42578125" style="2" customWidth="1"/>
    <col min="15113" max="15118" width="3.7109375" style="2" customWidth="1"/>
    <col min="15119" max="15121" width="5.5703125" style="2" customWidth="1"/>
    <col min="15122" max="15122" width="12" style="2" customWidth="1"/>
    <col min="15123" max="15123" width="4.5703125" style="2" customWidth="1"/>
    <col min="15124" max="15124" width="0.85546875" style="2" customWidth="1"/>
    <col min="15125" max="15342" width="8.85546875" style="2"/>
    <col min="15343" max="15343" width="0.85546875" style="2" customWidth="1"/>
    <col min="15344" max="15344" width="5.7109375" style="2" customWidth="1"/>
    <col min="15345" max="15346" width="4.7109375" style="2" customWidth="1"/>
    <col min="15347" max="15347" width="4.140625" style="2" customWidth="1"/>
    <col min="15348" max="15348" width="4.7109375" style="2" customWidth="1"/>
    <col min="15349" max="15355" width="3.7109375" style="2" customWidth="1"/>
    <col min="15356" max="15358" width="3.85546875" style="2" customWidth="1"/>
    <col min="15359" max="15368" width="4.42578125" style="2" customWidth="1"/>
    <col min="15369" max="15374" width="3.7109375" style="2" customWidth="1"/>
    <col min="15375" max="15377" width="5.5703125" style="2" customWidth="1"/>
    <col min="15378" max="15378" width="12" style="2" customWidth="1"/>
    <col min="15379" max="15379" width="4.5703125" style="2" customWidth="1"/>
    <col min="15380" max="15380" width="0.85546875" style="2" customWidth="1"/>
    <col min="15381" max="15598" width="8.85546875" style="2"/>
    <col min="15599" max="15599" width="0.85546875" style="2" customWidth="1"/>
    <col min="15600" max="15600" width="5.7109375" style="2" customWidth="1"/>
    <col min="15601" max="15602" width="4.7109375" style="2" customWidth="1"/>
    <col min="15603" max="15603" width="4.140625" style="2" customWidth="1"/>
    <col min="15604" max="15604" width="4.7109375" style="2" customWidth="1"/>
    <col min="15605" max="15611" width="3.7109375" style="2" customWidth="1"/>
    <col min="15612" max="15614" width="3.85546875" style="2" customWidth="1"/>
    <col min="15615" max="15624" width="4.42578125" style="2" customWidth="1"/>
    <col min="15625" max="15630" width="3.7109375" style="2" customWidth="1"/>
    <col min="15631" max="15633" width="5.5703125" style="2" customWidth="1"/>
    <col min="15634" max="15634" width="12" style="2" customWidth="1"/>
    <col min="15635" max="15635" width="4.5703125" style="2" customWidth="1"/>
    <col min="15636" max="15636" width="0.85546875" style="2" customWidth="1"/>
    <col min="15637" max="15854" width="8.85546875" style="2"/>
    <col min="15855" max="15855" width="0.85546875" style="2" customWidth="1"/>
    <col min="15856" max="15856" width="5.7109375" style="2" customWidth="1"/>
    <col min="15857" max="15858" width="4.7109375" style="2" customWidth="1"/>
    <col min="15859" max="15859" width="4.140625" style="2" customWidth="1"/>
    <col min="15860" max="15860" width="4.7109375" style="2" customWidth="1"/>
    <col min="15861" max="15867" width="3.7109375" style="2" customWidth="1"/>
    <col min="15868" max="15870" width="3.85546875" style="2" customWidth="1"/>
    <col min="15871" max="15880" width="4.42578125" style="2" customWidth="1"/>
    <col min="15881" max="15886" width="3.7109375" style="2" customWidth="1"/>
    <col min="15887" max="15889" width="5.5703125" style="2" customWidth="1"/>
    <col min="15890" max="15890" width="12" style="2" customWidth="1"/>
    <col min="15891" max="15891" width="4.5703125" style="2" customWidth="1"/>
    <col min="15892" max="15892" width="0.85546875" style="2" customWidth="1"/>
    <col min="15893" max="16110" width="8.85546875" style="2"/>
    <col min="16111" max="16111" width="0.85546875" style="2" customWidth="1"/>
    <col min="16112" max="16112" width="5.7109375" style="2" customWidth="1"/>
    <col min="16113" max="16114" width="4.7109375" style="2" customWidth="1"/>
    <col min="16115" max="16115" width="4.140625" style="2" customWidth="1"/>
    <col min="16116" max="16116" width="4.7109375" style="2" customWidth="1"/>
    <col min="16117" max="16123" width="3.7109375" style="2" customWidth="1"/>
    <col min="16124" max="16126" width="3.85546875" style="2" customWidth="1"/>
    <col min="16127" max="16136" width="4.42578125" style="2" customWidth="1"/>
    <col min="16137" max="16142" width="3.7109375" style="2" customWidth="1"/>
    <col min="16143" max="16145" width="5.5703125" style="2" customWidth="1"/>
    <col min="16146" max="16146" width="12" style="2" customWidth="1"/>
    <col min="16147" max="16147" width="4.5703125" style="2" customWidth="1"/>
    <col min="16148" max="16148" width="0.85546875" style="2" customWidth="1"/>
    <col min="16149" max="16380" width="8.85546875" style="2"/>
    <col min="16381" max="16384" width="8.85546875" style="2" customWidth="1"/>
  </cols>
  <sheetData>
    <row r="1" spans="1:27" ht="5.0999999999999996" customHeight="1" thickTop="1" thickBot="1" x14ac:dyDescent="0.45">
      <c r="A1" s="201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3"/>
    </row>
    <row r="2" spans="1:27" ht="30" customHeight="1" x14ac:dyDescent="0.4">
      <c r="A2" s="3"/>
      <c r="B2" s="204" t="s">
        <v>32</v>
      </c>
      <c r="C2" s="205"/>
      <c r="D2" s="207"/>
      <c r="E2" s="4"/>
      <c r="F2" s="37"/>
      <c r="G2" s="208" t="s">
        <v>40</v>
      </c>
      <c r="H2" s="208"/>
      <c r="I2" s="208"/>
      <c r="J2" s="208"/>
      <c r="K2" s="208"/>
      <c r="L2" s="208"/>
      <c r="M2" s="208"/>
      <c r="N2" s="208"/>
      <c r="O2" s="208"/>
      <c r="P2" s="208"/>
      <c r="Q2" s="4"/>
      <c r="R2" s="7"/>
      <c r="S2" s="209" t="s">
        <v>37</v>
      </c>
      <c r="T2" s="210"/>
      <c r="U2" s="210"/>
      <c r="V2" s="211"/>
      <c r="W2" s="5"/>
    </row>
    <row r="3" spans="1:27" ht="27" customHeight="1" thickBot="1" x14ac:dyDescent="0.45">
      <c r="A3" s="3"/>
      <c r="B3" s="261">
        <f>Sabiqa!B3</f>
        <v>0</v>
      </c>
      <c r="C3" s="262"/>
      <c r="D3" s="263"/>
      <c r="E3" s="6"/>
      <c r="F3" s="37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6"/>
      <c r="R3" s="7"/>
      <c r="S3" s="264">
        <f>Sabiqa!S3</f>
        <v>0</v>
      </c>
      <c r="T3" s="265"/>
      <c r="U3" s="265"/>
      <c r="V3" s="266"/>
      <c r="W3" s="5"/>
      <c r="Y3" s="7"/>
    </row>
    <row r="4" spans="1:27" ht="5.0999999999999996" customHeight="1" thickBot="1" x14ac:dyDescent="0.45">
      <c r="A4" s="3"/>
      <c r="B4" s="22"/>
      <c r="C4" s="22"/>
      <c r="D4" s="2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8"/>
      <c r="R4" s="7"/>
      <c r="S4" s="45"/>
      <c r="T4" s="45"/>
      <c r="U4" s="45"/>
      <c r="V4" s="45"/>
      <c r="W4" s="5"/>
      <c r="Y4" s="7"/>
    </row>
    <row r="5" spans="1:27" ht="29.45" customHeight="1" x14ac:dyDescent="0.4">
      <c r="A5" s="3"/>
      <c r="B5" s="204" t="s">
        <v>39</v>
      </c>
      <c r="C5" s="205"/>
      <c r="D5" s="207"/>
      <c r="E5" s="1"/>
      <c r="F5" s="8"/>
      <c r="G5" s="218"/>
      <c r="H5" s="219"/>
      <c r="I5" s="220"/>
      <c r="J5" s="221" t="s">
        <v>0</v>
      </c>
      <c r="K5" s="222"/>
      <c r="L5" s="223"/>
      <c r="M5" s="223"/>
      <c r="N5" s="223"/>
      <c r="O5" s="221" t="s">
        <v>31</v>
      </c>
      <c r="P5" s="222"/>
      <c r="Q5" s="48"/>
      <c r="R5" s="7"/>
      <c r="S5" s="198" t="s">
        <v>38</v>
      </c>
      <c r="T5" s="199"/>
      <c r="U5" s="199"/>
      <c r="V5" s="200"/>
      <c r="W5" s="5"/>
    </row>
    <row r="6" spans="1:27" ht="3.6" customHeight="1" x14ac:dyDescent="0.4">
      <c r="A6" s="3"/>
      <c r="B6" s="267">
        <f>Sabiqa!B6</f>
        <v>0</v>
      </c>
      <c r="C6" s="268"/>
      <c r="D6" s="26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8"/>
      <c r="R6" s="7"/>
      <c r="S6" s="270">
        <f>Sabiqa!S6</f>
        <v>0</v>
      </c>
      <c r="T6" s="271"/>
      <c r="U6" s="271"/>
      <c r="V6" s="272"/>
      <c r="W6" s="5"/>
      <c r="Y6" s="7"/>
    </row>
    <row r="7" spans="1:27" ht="27" customHeight="1" thickBot="1" x14ac:dyDescent="0.45">
      <c r="A7" s="11"/>
      <c r="B7" s="261"/>
      <c r="C7" s="262"/>
      <c r="D7" s="263"/>
      <c r="E7" s="8"/>
      <c r="F7" s="240" t="s">
        <v>23</v>
      </c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7"/>
      <c r="S7" s="273"/>
      <c r="T7" s="274"/>
      <c r="U7" s="274"/>
      <c r="V7" s="275"/>
      <c r="W7" s="12"/>
      <c r="Y7" s="7"/>
    </row>
    <row r="8" spans="1:27" ht="3.6" customHeight="1" thickBot="1" x14ac:dyDescent="0.45">
      <c r="A8" s="13"/>
      <c r="B8" s="14"/>
      <c r="C8" s="14"/>
      <c r="D8" s="14"/>
      <c r="E8" s="14"/>
      <c r="F8" s="14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14"/>
      <c r="U8" s="14"/>
      <c r="V8" s="14"/>
      <c r="W8" s="15"/>
      <c r="X8" s="8"/>
      <c r="Y8" s="7"/>
      <c r="Z8" s="7"/>
      <c r="AA8" s="7"/>
    </row>
    <row r="9" spans="1:27" ht="18.75" customHeight="1" thickBot="1" x14ac:dyDescent="0.45">
      <c r="A9" s="13"/>
      <c r="B9" s="241">
        <v>2</v>
      </c>
      <c r="C9" s="242"/>
      <c r="D9" s="242"/>
      <c r="E9" s="243"/>
      <c r="F9" s="241">
        <v>1</v>
      </c>
      <c r="G9" s="242"/>
      <c r="H9" s="242"/>
      <c r="I9" s="242"/>
      <c r="J9" s="242"/>
      <c r="K9" s="242"/>
      <c r="L9" s="242"/>
      <c r="M9" s="242"/>
      <c r="N9" s="242"/>
      <c r="O9" s="242"/>
      <c r="P9" s="244"/>
      <c r="Q9" s="245"/>
      <c r="R9" s="245"/>
      <c r="S9" s="245"/>
      <c r="T9" s="245"/>
      <c r="U9" s="245"/>
      <c r="V9" s="246"/>
      <c r="W9" s="15"/>
      <c r="X9" s="8"/>
      <c r="Y9" s="7"/>
      <c r="Z9" s="7"/>
      <c r="AA9" s="7"/>
    </row>
    <row r="10" spans="1:27" ht="18.75" customHeight="1" thickBot="1" x14ac:dyDescent="0.45">
      <c r="A10" s="13"/>
      <c r="B10" s="247" t="s">
        <v>30</v>
      </c>
      <c r="C10" s="248"/>
      <c r="D10" s="248"/>
      <c r="E10" s="248"/>
      <c r="F10" s="247" t="s">
        <v>29</v>
      </c>
      <c r="G10" s="248"/>
      <c r="H10" s="248"/>
      <c r="I10" s="248"/>
      <c r="J10" s="248"/>
      <c r="K10" s="248"/>
      <c r="L10" s="248"/>
      <c r="M10" s="248"/>
      <c r="N10" s="248"/>
      <c r="O10" s="249"/>
      <c r="P10" s="247" t="s">
        <v>28</v>
      </c>
      <c r="Q10" s="248"/>
      <c r="R10" s="248"/>
      <c r="S10" s="248"/>
      <c r="T10" s="248"/>
      <c r="U10" s="248"/>
      <c r="V10" s="249"/>
      <c r="W10" s="15"/>
      <c r="X10" s="8"/>
      <c r="Y10" s="7"/>
      <c r="Z10" s="7"/>
      <c r="AA10" s="7"/>
    </row>
    <row r="11" spans="1:27" ht="72" customHeight="1" thickBot="1" x14ac:dyDescent="0.45">
      <c r="A11" s="3"/>
      <c r="B11" s="29" t="s">
        <v>26</v>
      </c>
      <c r="C11" s="35" t="s">
        <v>2</v>
      </c>
      <c r="D11" s="30" t="s">
        <v>1</v>
      </c>
      <c r="E11" s="34" t="s">
        <v>20</v>
      </c>
      <c r="F11" s="42" t="s">
        <v>21</v>
      </c>
      <c r="G11" s="31" t="s">
        <v>3</v>
      </c>
      <c r="H11" s="32" t="s">
        <v>24</v>
      </c>
      <c r="I11" s="41" t="s">
        <v>16</v>
      </c>
      <c r="J11" s="32" t="s">
        <v>4</v>
      </c>
      <c r="K11" s="32" t="s">
        <v>5</v>
      </c>
      <c r="L11" s="32" t="s">
        <v>6</v>
      </c>
      <c r="M11" s="32" t="s">
        <v>22</v>
      </c>
      <c r="N11" s="41" t="s">
        <v>7</v>
      </c>
      <c r="O11" s="36" t="s">
        <v>8</v>
      </c>
      <c r="P11" s="40" t="s">
        <v>9</v>
      </c>
      <c r="Q11" s="33" t="s">
        <v>10</v>
      </c>
      <c r="R11" s="33" t="s">
        <v>11</v>
      </c>
      <c r="S11" s="31" t="s">
        <v>12</v>
      </c>
      <c r="T11" s="39" t="s">
        <v>19</v>
      </c>
      <c r="U11" s="44" t="s">
        <v>41</v>
      </c>
      <c r="V11" s="38" t="s">
        <v>13</v>
      </c>
      <c r="W11" s="5"/>
    </row>
    <row r="12" spans="1:27" ht="21.75" x14ac:dyDescent="0.4">
      <c r="A12" s="3"/>
      <c r="B12" s="194"/>
      <c r="C12" s="195"/>
      <c r="D12" s="95">
        <f>SUM(P12-F12-C12-B12)</f>
        <v>0</v>
      </c>
      <c r="E12" s="96" t="str">
        <f>IFERROR(D12/R12,"0")</f>
        <v>0</v>
      </c>
      <c r="F12" s="97">
        <f>SUM(G12:O12)</f>
        <v>0</v>
      </c>
      <c r="G12" s="182"/>
      <c r="H12" s="183"/>
      <c r="I12" s="183"/>
      <c r="J12" s="183"/>
      <c r="K12" s="183"/>
      <c r="L12" s="183"/>
      <c r="M12" s="186"/>
      <c r="N12" s="187"/>
      <c r="O12" s="188"/>
      <c r="P12" s="97">
        <f>R12*Q12</f>
        <v>0</v>
      </c>
      <c r="Q12" s="192"/>
      <c r="R12" s="98">
        <f>S12*7</f>
        <v>0</v>
      </c>
      <c r="S12" s="182"/>
      <c r="T12" s="183"/>
      <c r="U12" s="93">
        <f>Sabiqa!U12</f>
        <v>0</v>
      </c>
      <c r="V12" s="27">
        <v>1</v>
      </c>
      <c r="W12" s="5"/>
    </row>
    <row r="13" spans="1:27" ht="21.75" x14ac:dyDescent="0.4">
      <c r="A13" s="3"/>
      <c r="B13" s="194"/>
      <c r="C13" s="196"/>
      <c r="D13" s="95">
        <f t="shared" ref="D13:D31" si="0">SUM(P13-F13-C13-B13)</f>
        <v>0</v>
      </c>
      <c r="E13" s="96" t="str">
        <f t="shared" ref="E13:E31" si="1">IFERROR(D13/R13,"0")</f>
        <v>0</v>
      </c>
      <c r="F13" s="99">
        <f t="shared" ref="F13:F31" si="2">SUM(G13:O13)</f>
        <v>0</v>
      </c>
      <c r="G13" s="184"/>
      <c r="H13" s="185"/>
      <c r="I13" s="185"/>
      <c r="J13" s="185"/>
      <c r="K13" s="185"/>
      <c r="L13" s="185"/>
      <c r="M13" s="189"/>
      <c r="N13" s="190"/>
      <c r="O13" s="191"/>
      <c r="P13" s="99">
        <f t="shared" ref="P13:P31" si="3">R13*Q13</f>
        <v>0</v>
      </c>
      <c r="Q13" s="193"/>
      <c r="R13" s="100">
        <f t="shared" ref="R13:R31" si="4">S13*7</f>
        <v>0</v>
      </c>
      <c r="S13" s="184"/>
      <c r="T13" s="185"/>
      <c r="U13" s="94">
        <f>Sabiqa!U13</f>
        <v>0</v>
      </c>
      <c r="V13" s="28">
        <f>V12+1</f>
        <v>2</v>
      </c>
      <c r="W13" s="5"/>
    </row>
    <row r="14" spans="1:27" ht="21.75" x14ac:dyDescent="0.4">
      <c r="A14" s="3"/>
      <c r="B14" s="194"/>
      <c r="C14" s="196"/>
      <c r="D14" s="95">
        <f t="shared" si="0"/>
        <v>0</v>
      </c>
      <c r="E14" s="96" t="str">
        <f t="shared" si="1"/>
        <v>0</v>
      </c>
      <c r="F14" s="99">
        <f t="shared" si="2"/>
        <v>0</v>
      </c>
      <c r="G14" s="184"/>
      <c r="H14" s="185"/>
      <c r="I14" s="185"/>
      <c r="J14" s="185"/>
      <c r="K14" s="185"/>
      <c r="L14" s="185"/>
      <c r="M14" s="189"/>
      <c r="N14" s="190"/>
      <c r="O14" s="191"/>
      <c r="P14" s="99">
        <f t="shared" si="3"/>
        <v>0</v>
      </c>
      <c r="Q14" s="193"/>
      <c r="R14" s="100">
        <f t="shared" si="4"/>
        <v>0</v>
      </c>
      <c r="S14" s="184"/>
      <c r="T14" s="185"/>
      <c r="U14" s="94">
        <f>Sabiqa!U14</f>
        <v>0</v>
      </c>
      <c r="V14" s="28">
        <f t="shared" ref="V14:V31" si="5">V13+1</f>
        <v>3</v>
      </c>
      <c r="W14" s="5"/>
    </row>
    <row r="15" spans="1:27" ht="21.75" x14ac:dyDescent="0.4">
      <c r="A15" s="3"/>
      <c r="B15" s="194"/>
      <c r="C15" s="196"/>
      <c r="D15" s="95">
        <f t="shared" si="0"/>
        <v>0</v>
      </c>
      <c r="E15" s="96" t="str">
        <f t="shared" si="1"/>
        <v>0</v>
      </c>
      <c r="F15" s="99">
        <f>SUM(G15:O15)</f>
        <v>0</v>
      </c>
      <c r="G15" s="184"/>
      <c r="H15" s="185"/>
      <c r="I15" s="185"/>
      <c r="J15" s="185"/>
      <c r="K15" s="185"/>
      <c r="L15" s="185"/>
      <c r="M15" s="189"/>
      <c r="N15" s="190"/>
      <c r="O15" s="191"/>
      <c r="P15" s="99">
        <f t="shared" si="3"/>
        <v>0</v>
      </c>
      <c r="Q15" s="193"/>
      <c r="R15" s="100">
        <f t="shared" si="4"/>
        <v>0</v>
      </c>
      <c r="S15" s="184"/>
      <c r="T15" s="185"/>
      <c r="U15" s="94">
        <f>Sabiqa!U15</f>
        <v>0</v>
      </c>
      <c r="V15" s="28">
        <f t="shared" si="5"/>
        <v>4</v>
      </c>
      <c r="W15" s="5"/>
    </row>
    <row r="16" spans="1:27" ht="21.75" x14ac:dyDescent="0.4">
      <c r="A16" s="3"/>
      <c r="B16" s="194"/>
      <c r="C16" s="196"/>
      <c r="D16" s="95">
        <f t="shared" si="0"/>
        <v>0</v>
      </c>
      <c r="E16" s="96" t="str">
        <f t="shared" si="1"/>
        <v>0</v>
      </c>
      <c r="F16" s="99">
        <f>SUM(G16:O16)</f>
        <v>0</v>
      </c>
      <c r="G16" s="184"/>
      <c r="H16" s="185"/>
      <c r="I16" s="185"/>
      <c r="J16" s="185"/>
      <c r="K16" s="185"/>
      <c r="L16" s="185"/>
      <c r="M16" s="189"/>
      <c r="N16" s="190"/>
      <c r="O16" s="191"/>
      <c r="P16" s="99">
        <f t="shared" si="3"/>
        <v>0</v>
      </c>
      <c r="Q16" s="193"/>
      <c r="R16" s="100">
        <f t="shared" si="4"/>
        <v>0</v>
      </c>
      <c r="S16" s="184"/>
      <c r="T16" s="185"/>
      <c r="U16" s="94">
        <f>Sabiqa!U16</f>
        <v>0</v>
      </c>
      <c r="V16" s="28">
        <f t="shared" si="5"/>
        <v>5</v>
      </c>
      <c r="W16" s="5"/>
    </row>
    <row r="17" spans="1:23" ht="21.75" x14ac:dyDescent="0.4">
      <c r="A17" s="3"/>
      <c r="B17" s="194"/>
      <c r="C17" s="196"/>
      <c r="D17" s="95">
        <f t="shared" si="0"/>
        <v>0</v>
      </c>
      <c r="E17" s="96" t="str">
        <f t="shared" si="1"/>
        <v>0</v>
      </c>
      <c r="F17" s="99">
        <f>SUM(G17:O17)</f>
        <v>0</v>
      </c>
      <c r="G17" s="184"/>
      <c r="H17" s="185"/>
      <c r="I17" s="185"/>
      <c r="J17" s="185"/>
      <c r="K17" s="185"/>
      <c r="L17" s="185"/>
      <c r="M17" s="189"/>
      <c r="N17" s="190"/>
      <c r="O17" s="191"/>
      <c r="P17" s="99">
        <f t="shared" si="3"/>
        <v>0</v>
      </c>
      <c r="Q17" s="193"/>
      <c r="R17" s="100">
        <f t="shared" si="4"/>
        <v>0</v>
      </c>
      <c r="S17" s="184"/>
      <c r="T17" s="185"/>
      <c r="U17" s="94">
        <f>Sabiqa!U17</f>
        <v>0</v>
      </c>
      <c r="V17" s="28">
        <f t="shared" si="5"/>
        <v>6</v>
      </c>
      <c r="W17" s="5"/>
    </row>
    <row r="18" spans="1:23" ht="21.75" x14ac:dyDescent="0.4">
      <c r="A18" s="3"/>
      <c r="B18" s="194"/>
      <c r="C18" s="196"/>
      <c r="D18" s="95">
        <f t="shared" si="0"/>
        <v>0</v>
      </c>
      <c r="E18" s="96" t="str">
        <f t="shared" si="1"/>
        <v>0</v>
      </c>
      <c r="F18" s="99">
        <f>SUM(G18:O18)</f>
        <v>0</v>
      </c>
      <c r="G18" s="184"/>
      <c r="H18" s="185"/>
      <c r="I18" s="185"/>
      <c r="J18" s="185"/>
      <c r="K18" s="185"/>
      <c r="L18" s="185"/>
      <c r="M18" s="189"/>
      <c r="N18" s="190"/>
      <c r="O18" s="191"/>
      <c r="P18" s="99">
        <f t="shared" si="3"/>
        <v>0</v>
      </c>
      <c r="Q18" s="193"/>
      <c r="R18" s="100">
        <f t="shared" si="4"/>
        <v>0</v>
      </c>
      <c r="S18" s="184"/>
      <c r="T18" s="185"/>
      <c r="U18" s="94">
        <f>Sabiqa!U18</f>
        <v>0</v>
      </c>
      <c r="V18" s="28">
        <f t="shared" si="5"/>
        <v>7</v>
      </c>
      <c r="W18" s="5"/>
    </row>
    <row r="19" spans="1:23" ht="21.75" x14ac:dyDescent="0.4">
      <c r="A19" s="3"/>
      <c r="B19" s="194"/>
      <c r="C19" s="196"/>
      <c r="D19" s="95">
        <f t="shared" si="0"/>
        <v>0</v>
      </c>
      <c r="E19" s="96" t="str">
        <f t="shared" si="1"/>
        <v>0</v>
      </c>
      <c r="F19" s="99">
        <f t="shared" si="2"/>
        <v>0</v>
      </c>
      <c r="G19" s="184"/>
      <c r="H19" s="185"/>
      <c r="I19" s="185"/>
      <c r="J19" s="185"/>
      <c r="K19" s="185"/>
      <c r="L19" s="185"/>
      <c r="M19" s="189"/>
      <c r="N19" s="190"/>
      <c r="O19" s="191"/>
      <c r="P19" s="99">
        <f t="shared" si="3"/>
        <v>0</v>
      </c>
      <c r="Q19" s="193"/>
      <c r="R19" s="100">
        <f t="shared" si="4"/>
        <v>0</v>
      </c>
      <c r="S19" s="184"/>
      <c r="T19" s="185"/>
      <c r="U19" s="94">
        <f>Sabiqa!U19</f>
        <v>0</v>
      </c>
      <c r="V19" s="28">
        <f t="shared" si="5"/>
        <v>8</v>
      </c>
      <c r="W19" s="5"/>
    </row>
    <row r="20" spans="1:23" ht="21.75" x14ac:dyDescent="0.4">
      <c r="A20" s="3"/>
      <c r="B20" s="194"/>
      <c r="C20" s="196"/>
      <c r="D20" s="95">
        <f t="shared" si="0"/>
        <v>0</v>
      </c>
      <c r="E20" s="96" t="str">
        <f t="shared" si="1"/>
        <v>0</v>
      </c>
      <c r="F20" s="99">
        <f t="shared" si="2"/>
        <v>0</v>
      </c>
      <c r="G20" s="184"/>
      <c r="H20" s="185"/>
      <c r="I20" s="185"/>
      <c r="J20" s="185"/>
      <c r="K20" s="185"/>
      <c r="L20" s="185"/>
      <c r="M20" s="189"/>
      <c r="N20" s="190"/>
      <c r="O20" s="191"/>
      <c r="P20" s="99">
        <f t="shared" si="3"/>
        <v>0</v>
      </c>
      <c r="Q20" s="193"/>
      <c r="R20" s="100">
        <f t="shared" si="4"/>
        <v>0</v>
      </c>
      <c r="S20" s="184"/>
      <c r="T20" s="185"/>
      <c r="U20" s="94">
        <f>Sabiqa!U20</f>
        <v>0</v>
      </c>
      <c r="V20" s="28">
        <f>V19+1</f>
        <v>9</v>
      </c>
      <c r="W20" s="5"/>
    </row>
    <row r="21" spans="1:23" ht="22.5" thickBot="1" x14ac:dyDescent="0.45">
      <c r="A21" s="3"/>
      <c r="B21" s="194"/>
      <c r="C21" s="196"/>
      <c r="D21" s="95">
        <f t="shared" si="0"/>
        <v>0</v>
      </c>
      <c r="E21" s="96" t="str">
        <f t="shared" si="1"/>
        <v>0</v>
      </c>
      <c r="F21" s="99">
        <f t="shared" si="2"/>
        <v>0</v>
      </c>
      <c r="G21" s="184"/>
      <c r="H21" s="185"/>
      <c r="I21" s="185"/>
      <c r="J21" s="185"/>
      <c r="K21" s="185"/>
      <c r="L21" s="185"/>
      <c r="M21" s="189"/>
      <c r="N21" s="190"/>
      <c r="O21" s="191"/>
      <c r="P21" s="99">
        <f t="shared" si="3"/>
        <v>0</v>
      </c>
      <c r="Q21" s="193"/>
      <c r="R21" s="100">
        <f t="shared" si="4"/>
        <v>0</v>
      </c>
      <c r="S21" s="184"/>
      <c r="T21" s="185"/>
      <c r="U21" s="94">
        <f>Sabiqa!U21</f>
        <v>0</v>
      </c>
      <c r="V21" s="28">
        <f t="shared" si="5"/>
        <v>10</v>
      </c>
      <c r="W21" s="5"/>
    </row>
    <row r="22" spans="1:23" ht="22.5" hidden="1" thickBot="1" x14ac:dyDescent="0.45">
      <c r="A22" s="3"/>
      <c r="B22" s="194"/>
      <c r="C22" s="196"/>
      <c r="D22" s="95">
        <f t="shared" si="0"/>
        <v>0</v>
      </c>
      <c r="E22" s="96" t="str">
        <f t="shared" si="1"/>
        <v>0</v>
      </c>
      <c r="F22" s="99">
        <f t="shared" si="2"/>
        <v>0</v>
      </c>
      <c r="G22" s="184"/>
      <c r="H22" s="185"/>
      <c r="I22" s="185"/>
      <c r="J22" s="185"/>
      <c r="K22" s="185"/>
      <c r="L22" s="185"/>
      <c r="M22" s="189"/>
      <c r="N22" s="190"/>
      <c r="O22" s="191"/>
      <c r="P22" s="99">
        <f t="shared" si="3"/>
        <v>0</v>
      </c>
      <c r="Q22" s="193"/>
      <c r="R22" s="100">
        <f t="shared" si="4"/>
        <v>0</v>
      </c>
      <c r="S22" s="184"/>
      <c r="T22" s="185"/>
      <c r="U22" s="94">
        <f>Sabiqa!U22</f>
        <v>0</v>
      </c>
      <c r="V22" s="28">
        <f t="shared" si="5"/>
        <v>11</v>
      </c>
      <c r="W22" s="5"/>
    </row>
    <row r="23" spans="1:23" ht="21.75" hidden="1" x14ac:dyDescent="0.4">
      <c r="A23" s="3"/>
      <c r="B23" s="194"/>
      <c r="C23" s="196"/>
      <c r="D23" s="95">
        <f t="shared" si="0"/>
        <v>0</v>
      </c>
      <c r="E23" s="96" t="str">
        <f t="shared" si="1"/>
        <v>0</v>
      </c>
      <c r="F23" s="99">
        <f t="shared" si="2"/>
        <v>0</v>
      </c>
      <c r="G23" s="184"/>
      <c r="H23" s="185"/>
      <c r="I23" s="185"/>
      <c r="J23" s="185"/>
      <c r="K23" s="185"/>
      <c r="L23" s="185"/>
      <c r="M23" s="189"/>
      <c r="N23" s="190"/>
      <c r="O23" s="191"/>
      <c r="P23" s="99">
        <f t="shared" si="3"/>
        <v>0</v>
      </c>
      <c r="Q23" s="193"/>
      <c r="R23" s="100">
        <f t="shared" si="4"/>
        <v>0</v>
      </c>
      <c r="S23" s="184"/>
      <c r="T23" s="185"/>
      <c r="U23" s="94">
        <f>Sabiqa!U23</f>
        <v>0</v>
      </c>
      <c r="V23" s="28">
        <f t="shared" si="5"/>
        <v>12</v>
      </c>
      <c r="W23" s="5"/>
    </row>
    <row r="24" spans="1:23" ht="22.5" hidden="1" thickBot="1" x14ac:dyDescent="0.45">
      <c r="A24" s="3"/>
      <c r="B24" s="194"/>
      <c r="C24" s="196"/>
      <c r="D24" s="95">
        <f t="shared" si="0"/>
        <v>0</v>
      </c>
      <c r="E24" s="96" t="str">
        <f t="shared" si="1"/>
        <v>0</v>
      </c>
      <c r="F24" s="99">
        <f t="shared" si="2"/>
        <v>0</v>
      </c>
      <c r="G24" s="184"/>
      <c r="H24" s="185"/>
      <c r="I24" s="185"/>
      <c r="J24" s="185"/>
      <c r="K24" s="185"/>
      <c r="L24" s="185"/>
      <c r="M24" s="189"/>
      <c r="N24" s="190"/>
      <c r="O24" s="191"/>
      <c r="P24" s="99">
        <f t="shared" si="3"/>
        <v>0</v>
      </c>
      <c r="Q24" s="193"/>
      <c r="R24" s="100">
        <f t="shared" si="4"/>
        <v>0</v>
      </c>
      <c r="S24" s="184"/>
      <c r="T24" s="185"/>
      <c r="U24" s="94">
        <f>Sabiqa!U24</f>
        <v>0</v>
      </c>
      <c r="V24" s="28">
        <f t="shared" si="5"/>
        <v>13</v>
      </c>
      <c r="W24" s="5"/>
    </row>
    <row r="25" spans="1:23" ht="21.75" hidden="1" x14ac:dyDescent="0.4">
      <c r="A25" s="3"/>
      <c r="B25" s="194"/>
      <c r="C25" s="196"/>
      <c r="D25" s="95">
        <f t="shared" si="0"/>
        <v>0</v>
      </c>
      <c r="E25" s="96" t="str">
        <f t="shared" si="1"/>
        <v>0</v>
      </c>
      <c r="F25" s="99">
        <f t="shared" si="2"/>
        <v>0</v>
      </c>
      <c r="G25" s="184"/>
      <c r="H25" s="185"/>
      <c r="I25" s="185"/>
      <c r="J25" s="185"/>
      <c r="K25" s="185"/>
      <c r="L25" s="185"/>
      <c r="M25" s="189"/>
      <c r="N25" s="190"/>
      <c r="O25" s="191"/>
      <c r="P25" s="99">
        <f t="shared" si="3"/>
        <v>0</v>
      </c>
      <c r="Q25" s="193"/>
      <c r="R25" s="100">
        <f t="shared" si="4"/>
        <v>0</v>
      </c>
      <c r="S25" s="184"/>
      <c r="T25" s="185"/>
      <c r="U25" s="94">
        <f>Sabiqa!U25</f>
        <v>0</v>
      </c>
      <c r="V25" s="28">
        <f t="shared" si="5"/>
        <v>14</v>
      </c>
      <c r="W25" s="5"/>
    </row>
    <row r="26" spans="1:23" ht="21.75" hidden="1" x14ac:dyDescent="0.4">
      <c r="A26" s="3"/>
      <c r="B26" s="194"/>
      <c r="C26" s="196"/>
      <c r="D26" s="95">
        <f t="shared" si="0"/>
        <v>0</v>
      </c>
      <c r="E26" s="96" t="str">
        <f t="shared" si="1"/>
        <v>0</v>
      </c>
      <c r="F26" s="99">
        <f t="shared" si="2"/>
        <v>0</v>
      </c>
      <c r="G26" s="184"/>
      <c r="H26" s="185"/>
      <c r="I26" s="185"/>
      <c r="J26" s="185"/>
      <c r="K26" s="185"/>
      <c r="L26" s="185"/>
      <c r="M26" s="189"/>
      <c r="N26" s="190"/>
      <c r="O26" s="191"/>
      <c r="P26" s="99">
        <f t="shared" si="3"/>
        <v>0</v>
      </c>
      <c r="Q26" s="193"/>
      <c r="R26" s="100">
        <f t="shared" si="4"/>
        <v>0</v>
      </c>
      <c r="S26" s="184"/>
      <c r="T26" s="185"/>
      <c r="U26" s="94">
        <f>Sabiqa!U26</f>
        <v>0</v>
      </c>
      <c r="V26" s="28">
        <f t="shared" si="5"/>
        <v>15</v>
      </c>
      <c r="W26" s="5"/>
    </row>
    <row r="27" spans="1:23" ht="21.75" hidden="1" x14ac:dyDescent="0.4">
      <c r="A27" s="3"/>
      <c r="B27" s="194"/>
      <c r="C27" s="196"/>
      <c r="D27" s="95">
        <f t="shared" si="0"/>
        <v>0</v>
      </c>
      <c r="E27" s="96" t="str">
        <f t="shared" si="1"/>
        <v>0</v>
      </c>
      <c r="F27" s="99">
        <f t="shared" si="2"/>
        <v>0</v>
      </c>
      <c r="G27" s="184"/>
      <c r="H27" s="185"/>
      <c r="I27" s="185"/>
      <c r="J27" s="185"/>
      <c r="K27" s="185"/>
      <c r="L27" s="185"/>
      <c r="M27" s="189"/>
      <c r="N27" s="190"/>
      <c r="O27" s="191"/>
      <c r="P27" s="99">
        <f t="shared" si="3"/>
        <v>0</v>
      </c>
      <c r="Q27" s="193"/>
      <c r="R27" s="100">
        <f t="shared" si="4"/>
        <v>0</v>
      </c>
      <c r="S27" s="184"/>
      <c r="T27" s="185"/>
      <c r="U27" s="94">
        <f>Sabiqa!U27</f>
        <v>0</v>
      </c>
      <c r="V27" s="28">
        <f t="shared" si="5"/>
        <v>16</v>
      </c>
      <c r="W27" s="5"/>
    </row>
    <row r="28" spans="1:23" ht="21.75" hidden="1" x14ac:dyDescent="0.4">
      <c r="A28" s="3"/>
      <c r="B28" s="194"/>
      <c r="C28" s="196"/>
      <c r="D28" s="95">
        <f t="shared" si="0"/>
        <v>0</v>
      </c>
      <c r="E28" s="96" t="str">
        <f t="shared" si="1"/>
        <v>0</v>
      </c>
      <c r="F28" s="99">
        <f t="shared" si="2"/>
        <v>0</v>
      </c>
      <c r="G28" s="184"/>
      <c r="H28" s="185"/>
      <c r="I28" s="185"/>
      <c r="J28" s="185"/>
      <c r="K28" s="185"/>
      <c r="L28" s="185"/>
      <c r="M28" s="189"/>
      <c r="N28" s="190"/>
      <c r="O28" s="191"/>
      <c r="P28" s="99">
        <f t="shared" si="3"/>
        <v>0</v>
      </c>
      <c r="Q28" s="193"/>
      <c r="R28" s="100">
        <f t="shared" si="4"/>
        <v>0</v>
      </c>
      <c r="S28" s="184"/>
      <c r="T28" s="185"/>
      <c r="U28" s="94">
        <f>Sabiqa!U28</f>
        <v>0</v>
      </c>
      <c r="V28" s="28">
        <f t="shared" si="5"/>
        <v>17</v>
      </c>
      <c r="W28" s="5"/>
    </row>
    <row r="29" spans="1:23" ht="21.75" hidden="1" x14ac:dyDescent="0.4">
      <c r="A29" s="3"/>
      <c r="B29" s="194"/>
      <c r="C29" s="196"/>
      <c r="D29" s="95">
        <f t="shared" si="0"/>
        <v>0</v>
      </c>
      <c r="E29" s="96" t="str">
        <f t="shared" si="1"/>
        <v>0</v>
      </c>
      <c r="F29" s="99">
        <f t="shared" si="2"/>
        <v>0</v>
      </c>
      <c r="G29" s="184"/>
      <c r="H29" s="185"/>
      <c r="I29" s="185"/>
      <c r="J29" s="185"/>
      <c r="K29" s="185"/>
      <c r="L29" s="185"/>
      <c r="M29" s="189"/>
      <c r="N29" s="190"/>
      <c r="O29" s="191"/>
      <c r="P29" s="99">
        <f t="shared" si="3"/>
        <v>0</v>
      </c>
      <c r="Q29" s="193"/>
      <c r="R29" s="100">
        <f t="shared" si="4"/>
        <v>0</v>
      </c>
      <c r="S29" s="184"/>
      <c r="T29" s="185"/>
      <c r="U29" s="94">
        <f>Sabiqa!U29</f>
        <v>0</v>
      </c>
      <c r="V29" s="28">
        <f t="shared" si="5"/>
        <v>18</v>
      </c>
      <c r="W29" s="5"/>
    </row>
    <row r="30" spans="1:23" ht="21.75" hidden="1" x14ac:dyDescent="0.4">
      <c r="A30" s="3"/>
      <c r="B30" s="194"/>
      <c r="C30" s="196"/>
      <c r="D30" s="95">
        <f t="shared" si="0"/>
        <v>0</v>
      </c>
      <c r="E30" s="96" t="str">
        <f t="shared" si="1"/>
        <v>0</v>
      </c>
      <c r="F30" s="99">
        <f t="shared" si="2"/>
        <v>0</v>
      </c>
      <c r="G30" s="184"/>
      <c r="H30" s="185"/>
      <c r="I30" s="185"/>
      <c r="J30" s="185"/>
      <c r="K30" s="185"/>
      <c r="L30" s="185"/>
      <c r="M30" s="189"/>
      <c r="N30" s="190"/>
      <c r="O30" s="191"/>
      <c r="P30" s="99">
        <f t="shared" si="3"/>
        <v>0</v>
      </c>
      <c r="Q30" s="193"/>
      <c r="R30" s="100">
        <f t="shared" si="4"/>
        <v>0</v>
      </c>
      <c r="S30" s="184"/>
      <c r="T30" s="185"/>
      <c r="U30" s="94">
        <f>Sabiqa!U30</f>
        <v>0</v>
      </c>
      <c r="V30" s="28">
        <f t="shared" si="5"/>
        <v>19</v>
      </c>
      <c r="W30" s="5"/>
    </row>
    <row r="31" spans="1:23" ht="22.5" hidden="1" thickBot="1" x14ac:dyDescent="0.45">
      <c r="A31" s="3"/>
      <c r="B31" s="194"/>
      <c r="C31" s="196"/>
      <c r="D31" s="95">
        <f t="shared" si="0"/>
        <v>0</v>
      </c>
      <c r="E31" s="96" t="str">
        <f t="shared" si="1"/>
        <v>0</v>
      </c>
      <c r="F31" s="99">
        <f t="shared" si="2"/>
        <v>0</v>
      </c>
      <c r="G31" s="184"/>
      <c r="H31" s="185"/>
      <c r="I31" s="185"/>
      <c r="J31" s="185"/>
      <c r="K31" s="185"/>
      <c r="L31" s="185"/>
      <c r="M31" s="189"/>
      <c r="N31" s="190"/>
      <c r="O31" s="191"/>
      <c r="P31" s="99">
        <f t="shared" si="3"/>
        <v>0</v>
      </c>
      <c r="Q31" s="193"/>
      <c r="R31" s="100">
        <f t="shared" si="4"/>
        <v>0</v>
      </c>
      <c r="S31" s="184"/>
      <c r="T31" s="185"/>
      <c r="U31" s="94">
        <f>Sabiqa!U31</f>
        <v>0</v>
      </c>
      <c r="V31" s="28">
        <f t="shared" si="5"/>
        <v>20</v>
      </c>
      <c r="W31" s="5"/>
    </row>
    <row r="32" spans="1:23" ht="22.5" x14ac:dyDescent="0.4">
      <c r="A32" s="16"/>
      <c r="B32" s="101">
        <f t="shared" ref="B32:P32" si="6">SUM(B12:B31)</f>
        <v>0</v>
      </c>
      <c r="C32" s="102">
        <f t="shared" si="6"/>
        <v>0</v>
      </c>
      <c r="D32" s="103">
        <f t="shared" si="6"/>
        <v>0</v>
      </c>
      <c r="E32" s="104">
        <f t="shared" si="6"/>
        <v>0</v>
      </c>
      <c r="F32" s="105">
        <f t="shared" si="6"/>
        <v>0</v>
      </c>
      <c r="G32" s="106">
        <f t="shared" si="6"/>
        <v>0</v>
      </c>
      <c r="H32" s="107">
        <f t="shared" si="6"/>
        <v>0</v>
      </c>
      <c r="I32" s="107">
        <f t="shared" si="6"/>
        <v>0</v>
      </c>
      <c r="J32" s="107">
        <f t="shared" si="6"/>
        <v>0</v>
      </c>
      <c r="K32" s="107">
        <f t="shared" si="6"/>
        <v>0</v>
      </c>
      <c r="L32" s="107">
        <f t="shared" si="6"/>
        <v>0</v>
      </c>
      <c r="M32" s="107">
        <f t="shared" si="6"/>
        <v>0</v>
      </c>
      <c r="N32" s="108">
        <f t="shared" si="6"/>
        <v>0</v>
      </c>
      <c r="O32" s="109">
        <f t="shared" si="6"/>
        <v>0</v>
      </c>
      <c r="P32" s="105">
        <f t="shared" si="6"/>
        <v>0</v>
      </c>
      <c r="Q32" s="110" t="str">
        <f>IFERROR(AVERAGE(Q12:Q31),"0")</f>
        <v>0</v>
      </c>
      <c r="R32" s="110">
        <f>SUM(R12:R31)</f>
        <v>0</v>
      </c>
      <c r="S32" s="106">
        <f>SUM(S12:S31)</f>
        <v>0</v>
      </c>
      <c r="T32" s="107">
        <f>SUM(T12:T31)</f>
        <v>0</v>
      </c>
      <c r="U32" s="250" t="s">
        <v>14</v>
      </c>
      <c r="V32" s="251"/>
      <c r="W32" s="5"/>
    </row>
    <row r="33" spans="1:23" ht="22.5" x14ac:dyDescent="0.4">
      <c r="A33" s="3"/>
      <c r="B33" s="172"/>
      <c r="C33" s="173"/>
      <c r="D33" s="174"/>
      <c r="E33" s="175"/>
      <c r="F33" s="171"/>
      <c r="G33" s="181"/>
      <c r="H33" s="176"/>
      <c r="I33" s="176"/>
      <c r="J33" s="176"/>
      <c r="K33" s="176"/>
      <c r="L33" s="176"/>
      <c r="M33" s="176"/>
      <c r="N33" s="176"/>
      <c r="O33" s="177"/>
      <c r="P33" s="178"/>
      <c r="Q33" s="179"/>
      <c r="R33" s="180"/>
      <c r="S33" s="181"/>
      <c r="T33" s="176"/>
      <c r="U33" s="252" t="s">
        <v>15</v>
      </c>
      <c r="V33" s="253"/>
      <c r="W33" s="5"/>
    </row>
    <row r="34" spans="1:23" ht="27" thickBot="1" x14ac:dyDescent="0.65">
      <c r="A34" s="17"/>
      <c r="B34" s="224"/>
      <c r="C34" s="225"/>
      <c r="D34" s="111">
        <f t="shared" ref="D34:E34" si="7">IF(SUM(D32:D33)=0,0,IF(D33=0,1*100.0001,IF(D32=0,1*-100.0001,(D32/D33*100-100))))</f>
        <v>0</v>
      </c>
      <c r="E34" s="112">
        <f t="shared" si="7"/>
        <v>0</v>
      </c>
      <c r="F34" s="21">
        <f>IF(F32=0,F33*1, IF(F33=0,F32*-1,(F33/F32*100-100)))</f>
        <v>0</v>
      </c>
      <c r="G34" s="226"/>
      <c r="H34" s="227"/>
      <c r="I34" s="227"/>
      <c r="J34" s="227"/>
      <c r="K34" s="227"/>
      <c r="L34" s="227"/>
      <c r="M34" s="227"/>
      <c r="N34" s="227"/>
      <c r="O34" s="227"/>
      <c r="P34" s="227"/>
      <c r="Q34" s="228"/>
      <c r="R34" s="113">
        <f t="shared" ref="R34:T34" si="8">IF(SUM(R32:R33)=0,0,IF(R33=0,1*100.0001,IF(R32=0,1*-100.0001,(R32/R33*100-100))))</f>
        <v>0</v>
      </c>
      <c r="S34" s="114">
        <f t="shared" si="8"/>
        <v>0</v>
      </c>
      <c r="T34" s="115">
        <f t="shared" si="8"/>
        <v>0</v>
      </c>
      <c r="U34" s="229" t="s">
        <v>18</v>
      </c>
      <c r="V34" s="230"/>
      <c r="W34" s="5"/>
    </row>
    <row r="35" spans="1:23" ht="24.6" customHeight="1" x14ac:dyDescent="0.5">
      <c r="A35" s="18"/>
      <c r="B35" s="254"/>
      <c r="C35" s="254"/>
      <c r="D35" s="254"/>
      <c r="E35" s="255" t="s">
        <v>17</v>
      </c>
      <c r="F35" s="255"/>
      <c r="G35" s="255"/>
      <c r="H35" s="25"/>
      <c r="I35" s="25"/>
      <c r="J35" s="311" t="s">
        <v>44</v>
      </c>
      <c r="K35" s="311"/>
      <c r="L35" s="311"/>
      <c r="M35" s="24"/>
      <c r="N35" s="309" t="s">
        <v>43</v>
      </c>
      <c r="O35" s="256"/>
      <c r="P35" s="256"/>
      <c r="Q35" s="256"/>
      <c r="R35" s="256"/>
      <c r="S35" s="256"/>
      <c r="T35" s="256"/>
      <c r="U35" s="256"/>
      <c r="V35" s="256"/>
      <c r="W35" s="5"/>
    </row>
    <row r="36" spans="1:23" ht="24.6" customHeight="1" thickBot="1" x14ac:dyDescent="0.7">
      <c r="A36" s="19"/>
      <c r="B36" s="257" t="s">
        <v>42</v>
      </c>
      <c r="C36" s="257"/>
      <c r="D36" s="257"/>
      <c r="E36" s="257"/>
      <c r="F36" s="257"/>
      <c r="G36" s="258">
        <v>44654</v>
      </c>
      <c r="H36" s="258"/>
      <c r="I36" s="258"/>
      <c r="J36" s="259" t="s">
        <v>25</v>
      </c>
      <c r="K36" s="259"/>
      <c r="L36" s="259"/>
      <c r="M36" s="26"/>
      <c r="N36" s="310" t="s">
        <v>45</v>
      </c>
      <c r="O36" s="260"/>
      <c r="P36" s="260"/>
      <c r="Q36" s="260"/>
      <c r="R36" s="260"/>
      <c r="S36" s="260"/>
      <c r="T36" s="260"/>
      <c r="U36" s="260"/>
      <c r="V36" s="260"/>
      <c r="W36" s="20"/>
    </row>
    <row r="37" spans="1:23" ht="18" thickTop="1" x14ac:dyDescent="0.4"/>
    <row r="40" spans="1:23" x14ac:dyDescent="0.4">
      <c r="E40" s="8"/>
      <c r="F40" s="8"/>
      <c r="G40" s="8"/>
      <c r="H40" s="8"/>
      <c r="I40" s="8"/>
      <c r="J40" s="8"/>
      <c r="K40" s="8"/>
      <c r="L40" s="8"/>
      <c r="M40" s="8"/>
    </row>
    <row r="41" spans="1:23" x14ac:dyDescent="0.4">
      <c r="E41" s="8"/>
      <c r="F41" s="8"/>
      <c r="G41" s="8"/>
      <c r="H41" s="8"/>
      <c r="I41" s="8"/>
      <c r="J41" s="8"/>
      <c r="K41" s="8"/>
      <c r="L41" s="8"/>
      <c r="M41" s="8"/>
      <c r="O41" s="8"/>
      <c r="P41" s="8"/>
      <c r="Q41" s="8"/>
      <c r="R41" s="8"/>
      <c r="S41" s="8"/>
      <c r="T41" s="8"/>
    </row>
    <row r="42" spans="1:23" x14ac:dyDescent="0.4">
      <c r="E42" s="8"/>
      <c r="F42" s="8"/>
      <c r="G42" s="8"/>
      <c r="H42" s="8"/>
      <c r="I42" s="8"/>
      <c r="J42" s="8"/>
      <c r="K42" s="8"/>
      <c r="L42" s="8"/>
      <c r="M42" s="8"/>
      <c r="O42" s="8"/>
      <c r="P42" s="8"/>
      <c r="Q42" s="8"/>
      <c r="R42" s="8"/>
      <c r="S42" s="8"/>
      <c r="T42" s="8"/>
    </row>
    <row r="43" spans="1:23" x14ac:dyDescent="0.4">
      <c r="E43" s="8"/>
      <c r="F43" s="8"/>
      <c r="G43" s="8"/>
      <c r="H43" s="8"/>
      <c r="I43" s="8"/>
      <c r="J43" s="8"/>
      <c r="K43" s="8"/>
      <c r="L43" s="8"/>
      <c r="M43" s="8"/>
      <c r="O43" s="8"/>
      <c r="P43" s="8"/>
      <c r="Q43" s="8"/>
      <c r="R43" s="8"/>
      <c r="S43" s="8"/>
      <c r="T43" s="8"/>
    </row>
    <row r="44" spans="1:23" x14ac:dyDescent="0.4">
      <c r="O44" s="8"/>
      <c r="P44" s="8"/>
      <c r="Q44" s="8"/>
      <c r="R44" s="8"/>
      <c r="S44" s="8"/>
      <c r="T44" s="8"/>
    </row>
    <row r="45" spans="1:23" x14ac:dyDescent="0.4">
      <c r="O45" s="8"/>
      <c r="P45" s="8"/>
      <c r="Q45" s="8"/>
      <c r="R45" s="8"/>
      <c r="S45" s="8"/>
      <c r="T45" s="8"/>
    </row>
    <row r="46" spans="1:23" x14ac:dyDescent="0.4">
      <c r="O46" s="8"/>
      <c r="P46" s="8"/>
      <c r="Q46" s="8"/>
      <c r="R46" s="8"/>
      <c r="S46" s="8"/>
      <c r="T46" s="8"/>
    </row>
    <row r="47" spans="1:23" x14ac:dyDescent="0.4">
      <c r="F47" s="8"/>
      <c r="G47" s="8"/>
      <c r="H47" s="8"/>
      <c r="I47" s="8"/>
      <c r="J47" s="8"/>
      <c r="K47" s="8"/>
      <c r="L47" s="8"/>
      <c r="M47" s="8"/>
      <c r="N47" s="8"/>
    </row>
    <row r="48" spans="1:23" x14ac:dyDescent="0.4">
      <c r="F48" s="8"/>
      <c r="G48" s="8"/>
      <c r="H48" s="8"/>
      <c r="I48" s="8"/>
      <c r="J48" s="8"/>
      <c r="K48" s="8"/>
      <c r="L48" s="8"/>
      <c r="M48" s="8"/>
      <c r="N48" s="8"/>
    </row>
    <row r="49" spans="6:44" x14ac:dyDescent="0.4"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6:44" x14ac:dyDescent="0.4"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6:44" x14ac:dyDescent="0.4"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6:44" x14ac:dyDescent="0.4"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6:44" x14ac:dyDescent="0.4"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6:44" x14ac:dyDescent="0.4"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6:44" x14ac:dyDescent="0.4"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6:44" x14ac:dyDescent="0.4"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6:44" x14ac:dyDescent="0.4">
      <c r="O57" s="8"/>
      <c r="P57" s="8"/>
      <c r="Q57" s="8"/>
      <c r="R57" s="8"/>
      <c r="S57" s="8"/>
      <c r="T57" s="8"/>
    </row>
  </sheetData>
  <sheetProtection algorithmName="SHA-512" hashValue="cUNZav5Q8BTIFf042kv/UVXQvOPA2gdJSXMhM6eUi2XDRDt/zlTut7KpBOiNVug41YSgEeqCEhoa5wrPpVFe6A==" saltValue="u0uvljzU/Zo9nz683q3f8A==" spinCount="100000" sheet="1" formatCells="0" formatColumns="0" formatRows="0" insertColumns="0" insertRows="0" insertHyperlinks="0" deleteColumns="0" deleteRows="0" sort="0" autoFilter="0" pivotTables="0"/>
  <mergeCells count="34">
    <mergeCell ref="B35:D35"/>
    <mergeCell ref="E35:G35"/>
    <mergeCell ref="N35:V35"/>
    <mergeCell ref="B36:F36"/>
    <mergeCell ref="G36:I36"/>
    <mergeCell ref="J36:L36"/>
    <mergeCell ref="N36:V36"/>
    <mergeCell ref="J35:L35"/>
    <mergeCell ref="B34:C34"/>
    <mergeCell ref="G34:Q34"/>
    <mergeCell ref="U34:V34"/>
    <mergeCell ref="B6:D7"/>
    <mergeCell ref="S6:V7"/>
    <mergeCell ref="F7:Q7"/>
    <mergeCell ref="B9:E9"/>
    <mergeCell ref="F9:O9"/>
    <mergeCell ref="P9:V9"/>
    <mergeCell ref="B10:E10"/>
    <mergeCell ref="F10:O10"/>
    <mergeCell ref="P10:V10"/>
    <mergeCell ref="U32:V32"/>
    <mergeCell ref="U33:V33"/>
    <mergeCell ref="S5:V5"/>
    <mergeCell ref="A1:W1"/>
    <mergeCell ref="B2:D2"/>
    <mergeCell ref="G2:P3"/>
    <mergeCell ref="S2:V2"/>
    <mergeCell ref="B3:D3"/>
    <mergeCell ref="S3:V3"/>
    <mergeCell ref="B5:D5"/>
    <mergeCell ref="G5:I5"/>
    <mergeCell ref="J5:K5"/>
    <mergeCell ref="L5:N5"/>
    <mergeCell ref="O5:P5"/>
  </mergeCells>
  <conditionalFormatting sqref="R12:R31 P12:P31 D12:F31">
    <cfRule type="cellIs" dxfId="27" priority="19" operator="equal">
      <formula>0</formula>
    </cfRule>
  </conditionalFormatting>
  <conditionalFormatting sqref="P12:P31 R12:R31 D12:F31">
    <cfRule type="cellIs" dxfId="26" priority="15" operator="equal">
      <formula>0</formula>
    </cfRule>
  </conditionalFormatting>
  <conditionalFormatting sqref="B34 E32:T32 E34 B32 C32:C33 G34 R34:T34">
    <cfRule type="cellIs" dxfId="25" priority="13" operator="equal">
      <formula>0</formula>
    </cfRule>
  </conditionalFormatting>
  <conditionalFormatting sqref="R33">
    <cfRule type="cellIs" dxfId="24" priority="12" operator="equal">
      <formula>0</formula>
    </cfRule>
  </conditionalFormatting>
  <conditionalFormatting sqref="P33">
    <cfRule type="cellIs" dxfId="23" priority="11" operator="equal">
      <formula>0</formula>
    </cfRule>
  </conditionalFormatting>
  <conditionalFormatting sqref="F33">
    <cfRule type="cellIs" dxfId="22" priority="10" operator="equal">
      <formula>0</formula>
    </cfRule>
  </conditionalFormatting>
  <conditionalFormatting sqref="B33">
    <cfRule type="cellIs" dxfId="21" priority="9" operator="equal">
      <formula>0</formula>
    </cfRule>
  </conditionalFormatting>
  <conditionalFormatting sqref="Q32">
    <cfRule type="cellIs" dxfId="20" priority="8" operator="equal">
      <formula>0</formula>
    </cfRule>
  </conditionalFormatting>
  <conditionalFormatting sqref="D32 D34">
    <cfRule type="cellIs" dxfId="19" priority="7" operator="equal">
      <formula>0</formula>
    </cfRule>
  </conditionalFormatting>
  <conditionalFormatting sqref="E33">
    <cfRule type="cellIs" dxfId="18" priority="6" operator="equal">
      <formula>0</formula>
    </cfRule>
  </conditionalFormatting>
  <conditionalFormatting sqref="D33">
    <cfRule type="cellIs" dxfId="17" priority="5" operator="equal">
      <formula>0</formula>
    </cfRule>
  </conditionalFormatting>
  <conditionalFormatting sqref="F34">
    <cfRule type="cellIs" dxfId="16" priority="1" operator="equal">
      <formula>0</formula>
    </cfRule>
    <cfRule type="cellIs" dxfId="15" priority="4" operator="equal">
      <formula>0</formula>
    </cfRule>
  </conditionalFormatting>
  <conditionalFormatting sqref="B32:T32">
    <cfRule type="cellIs" dxfId="14" priority="3" operator="equal">
      <formula>0</formula>
    </cfRule>
  </conditionalFormatting>
  <conditionalFormatting sqref="D34:E34 R34:T34">
    <cfRule type="cellIs" dxfId="13" priority="2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S117"/>
  <sheetViews>
    <sheetView showGridLines="0" tabSelected="1" zoomScaleNormal="100" workbookViewId="0">
      <selection activeCell="M26" sqref="M26"/>
    </sheetView>
  </sheetViews>
  <sheetFormatPr defaultRowHeight="17.25" x14ac:dyDescent="0.4"/>
  <cols>
    <col min="1" max="1" width="1.28515625" style="57" customWidth="1"/>
    <col min="2" max="20" width="6.28515625" style="57" customWidth="1"/>
    <col min="21" max="21" width="6.85546875" style="57" customWidth="1"/>
    <col min="22" max="22" width="11.5703125" style="57" customWidth="1"/>
    <col min="23" max="23" width="3.5703125" style="57" customWidth="1"/>
    <col min="24" max="24" width="0.5703125" style="57" customWidth="1"/>
    <col min="25" max="29" width="8.85546875" style="57" hidden="1" customWidth="1"/>
    <col min="30" max="239" width="8.85546875" style="57"/>
    <col min="240" max="240" width="0.85546875" style="57" customWidth="1"/>
    <col min="241" max="241" width="5.7109375" style="57" customWidth="1"/>
    <col min="242" max="243" width="4.7109375" style="57" customWidth="1"/>
    <col min="244" max="244" width="4.140625" style="57" customWidth="1"/>
    <col min="245" max="245" width="4.7109375" style="57" customWidth="1"/>
    <col min="246" max="252" width="3.7109375" style="57" customWidth="1"/>
    <col min="253" max="255" width="3.85546875" style="57" customWidth="1"/>
    <col min="256" max="265" width="4.42578125" style="57" customWidth="1"/>
    <col min="266" max="271" width="3.7109375" style="57" customWidth="1"/>
    <col min="272" max="274" width="5.5703125" style="57" customWidth="1"/>
    <col min="275" max="275" width="12" style="57" customWidth="1"/>
    <col min="276" max="276" width="4.5703125" style="57" customWidth="1"/>
    <col min="277" max="277" width="0.85546875" style="57" customWidth="1"/>
    <col min="278" max="495" width="8.85546875" style="57"/>
    <col min="496" max="496" width="0.85546875" style="57" customWidth="1"/>
    <col min="497" max="497" width="5.7109375" style="57" customWidth="1"/>
    <col min="498" max="499" width="4.7109375" style="57" customWidth="1"/>
    <col min="500" max="500" width="4.140625" style="57" customWidth="1"/>
    <col min="501" max="501" width="4.7109375" style="57" customWidth="1"/>
    <col min="502" max="508" width="3.7109375" style="57" customWidth="1"/>
    <col min="509" max="511" width="3.85546875" style="57" customWidth="1"/>
    <col min="512" max="521" width="4.42578125" style="57" customWidth="1"/>
    <col min="522" max="527" width="3.7109375" style="57" customWidth="1"/>
    <col min="528" max="530" width="5.5703125" style="57" customWidth="1"/>
    <col min="531" max="531" width="12" style="57" customWidth="1"/>
    <col min="532" max="532" width="4.5703125" style="57" customWidth="1"/>
    <col min="533" max="533" width="0.85546875" style="57" customWidth="1"/>
    <col min="534" max="751" width="8.85546875" style="57"/>
    <col min="752" max="752" width="0.85546875" style="57" customWidth="1"/>
    <col min="753" max="753" width="5.7109375" style="57" customWidth="1"/>
    <col min="754" max="755" width="4.7109375" style="57" customWidth="1"/>
    <col min="756" max="756" width="4.140625" style="57" customWidth="1"/>
    <col min="757" max="757" width="4.7109375" style="57" customWidth="1"/>
    <col min="758" max="764" width="3.7109375" style="57" customWidth="1"/>
    <col min="765" max="767" width="3.85546875" style="57" customWidth="1"/>
    <col min="768" max="777" width="4.42578125" style="57" customWidth="1"/>
    <col min="778" max="783" width="3.7109375" style="57" customWidth="1"/>
    <col min="784" max="786" width="5.5703125" style="57" customWidth="1"/>
    <col min="787" max="787" width="12" style="57" customWidth="1"/>
    <col min="788" max="788" width="4.5703125" style="57" customWidth="1"/>
    <col min="789" max="789" width="0.85546875" style="57" customWidth="1"/>
    <col min="790" max="1007" width="8.85546875" style="57"/>
    <col min="1008" max="1008" width="0.85546875" style="57" customWidth="1"/>
    <col min="1009" max="1009" width="5.7109375" style="57" customWidth="1"/>
    <col min="1010" max="1011" width="4.7109375" style="57" customWidth="1"/>
    <col min="1012" max="1012" width="4.140625" style="57" customWidth="1"/>
    <col min="1013" max="1013" width="4.7109375" style="57" customWidth="1"/>
    <col min="1014" max="1020" width="3.7109375" style="57" customWidth="1"/>
    <col min="1021" max="1023" width="3.85546875" style="57" customWidth="1"/>
    <col min="1024" max="1033" width="4.42578125" style="57" customWidth="1"/>
    <col min="1034" max="1039" width="3.7109375" style="57" customWidth="1"/>
    <col min="1040" max="1042" width="5.5703125" style="57" customWidth="1"/>
    <col min="1043" max="1043" width="12" style="57" customWidth="1"/>
    <col min="1044" max="1044" width="4.5703125" style="57" customWidth="1"/>
    <col min="1045" max="1045" width="0.85546875" style="57" customWidth="1"/>
    <col min="1046" max="1263" width="8.85546875" style="57"/>
    <col min="1264" max="1264" width="0.85546875" style="57" customWidth="1"/>
    <col min="1265" max="1265" width="5.7109375" style="57" customWidth="1"/>
    <col min="1266" max="1267" width="4.7109375" style="57" customWidth="1"/>
    <col min="1268" max="1268" width="4.140625" style="57" customWidth="1"/>
    <col min="1269" max="1269" width="4.7109375" style="57" customWidth="1"/>
    <col min="1270" max="1276" width="3.7109375" style="57" customWidth="1"/>
    <col min="1277" max="1279" width="3.85546875" style="57" customWidth="1"/>
    <col min="1280" max="1289" width="4.42578125" style="57" customWidth="1"/>
    <col min="1290" max="1295" width="3.7109375" style="57" customWidth="1"/>
    <col min="1296" max="1298" width="5.5703125" style="57" customWidth="1"/>
    <col min="1299" max="1299" width="12" style="57" customWidth="1"/>
    <col min="1300" max="1300" width="4.5703125" style="57" customWidth="1"/>
    <col min="1301" max="1301" width="0.85546875" style="57" customWidth="1"/>
    <col min="1302" max="1519" width="8.85546875" style="57"/>
    <col min="1520" max="1520" width="0.85546875" style="57" customWidth="1"/>
    <col min="1521" max="1521" width="5.7109375" style="57" customWidth="1"/>
    <col min="1522" max="1523" width="4.7109375" style="57" customWidth="1"/>
    <col min="1524" max="1524" width="4.140625" style="57" customWidth="1"/>
    <col min="1525" max="1525" width="4.7109375" style="57" customWidth="1"/>
    <col min="1526" max="1532" width="3.7109375" style="57" customWidth="1"/>
    <col min="1533" max="1535" width="3.85546875" style="57" customWidth="1"/>
    <col min="1536" max="1545" width="4.42578125" style="57" customWidth="1"/>
    <col min="1546" max="1551" width="3.7109375" style="57" customWidth="1"/>
    <col min="1552" max="1554" width="5.5703125" style="57" customWidth="1"/>
    <col min="1555" max="1555" width="12" style="57" customWidth="1"/>
    <col min="1556" max="1556" width="4.5703125" style="57" customWidth="1"/>
    <col min="1557" max="1557" width="0.85546875" style="57" customWidth="1"/>
    <col min="1558" max="1775" width="8.85546875" style="57"/>
    <col min="1776" max="1776" width="0.85546875" style="57" customWidth="1"/>
    <col min="1777" max="1777" width="5.7109375" style="57" customWidth="1"/>
    <col min="1778" max="1779" width="4.7109375" style="57" customWidth="1"/>
    <col min="1780" max="1780" width="4.140625" style="57" customWidth="1"/>
    <col min="1781" max="1781" width="4.7109375" style="57" customWidth="1"/>
    <col min="1782" max="1788" width="3.7109375" style="57" customWidth="1"/>
    <col min="1789" max="1791" width="3.85546875" style="57" customWidth="1"/>
    <col min="1792" max="1801" width="4.42578125" style="57" customWidth="1"/>
    <col min="1802" max="1807" width="3.7109375" style="57" customWidth="1"/>
    <col min="1808" max="1810" width="5.5703125" style="57" customWidth="1"/>
    <col min="1811" max="1811" width="12" style="57" customWidth="1"/>
    <col min="1812" max="1812" width="4.5703125" style="57" customWidth="1"/>
    <col min="1813" max="1813" width="0.85546875" style="57" customWidth="1"/>
    <col min="1814" max="2031" width="8.85546875" style="57"/>
    <col min="2032" max="2032" width="0.85546875" style="57" customWidth="1"/>
    <col min="2033" max="2033" width="5.7109375" style="57" customWidth="1"/>
    <col min="2034" max="2035" width="4.7109375" style="57" customWidth="1"/>
    <col min="2036" max="2036" width="4.140625" style="57" customWidth="1"/>
    <col min="2037" max="2037" width="4.7109375" style="57" customWidth="1"/>
    <col min="2038" max="2044" width="3.7109375" style="57" customWidth="1"/>
    <col min="2045" max="2047" width="3.85546875" style="57" customWidth="1"/>
    <col min="2048" max="2057" width="4.42578125" style="57" customWidth="1"/>
    <col min="2058" max="2063" width="3.7109375" style="57" customWidth="1"/>
    <col min="2064" max="2066" width="5.5703125" style="57" customWidth="1"/>
    <col min="2067" max="2067" width="12" style="57" customWidth="1"/>
    <col min="2068" max="2068" width="4.5703125" style="57" customWidth="1"/>
    <col min="2069" max="2069" width="0.85546875" style="57" customWidth="1"/>
    <col min="2070" max="2287" width="8.85546875" style="57"/>
    <col min="2288" max="2288" width="0.85546875" style="57" customWidth="1"/>
    <col min="2289" max="2289" width="5.7109375" style="57" customWidth="1"/>
    <col min="2290" max="2291" width="4.7109375" style="57" customWidth="1"/>
    <col min="2292" max="2292" width="4.140625" style="57" customWidth="1"/>
    <col min="2293" max="2293" width="4.7109375" style="57" customWidth="1"/>
    <col min="2294" max="2300" width="3.7109375" style="57" customWidth="1"/>
    <col min="2301" max="2303" width="3.85546875" style="57" customWidth="1"/>
    <col min="2304" max="2313" width="4.42578125" style="57" customWidth="1"/>
    <col min="2314" max="2319" width="3.7109375" style="57" customWidth="1"/>
    <col min="2320" max="2322" width="5.5703125" style="57" customWidth="1"/>
    <col min="2323" max="2323" width="12" style="57" customWidth="1"/>
    <col min="2324" max="2324" width="4.5703125" style="57" customWidth="1"/>
    <col min="2325" max="2325" width="0.85546875" style="57" customWidth="1"/>
    <col min="2326" max="2543" width="8.85546875" style="57"/>
    <col min="2544" max="2544" width="0.85546875" style="57" customWidth="1"/>
    <col min="2545" max="2545" width="5.7109375" style="57" customWidth="1"/>
    <col min="2546" max="2547" width="4.7109375" style="57" customWidth="1"/>
    <col min="2548" max="2548" width="4.140625" style="57" customWidth="1"/>
    <col min="2549" max="2549" width="4.7109375" style="57" customWidth="1"/>
    <col min="2550" max="2556" width="3.7109375" style="57" customWidth="1"/>
    <col min="2557" max="2559" width="3.85546875" style="57" customWidth="1"/>
    <col min="2560" max="2569" width="4.42578125" style="57" customWidth="1"/>
    <col min="2570" max="2575" width="3.7109375" style="57" customWidth="1"/>
    <col min="2576" max="2578" width="5.5703125" style="57" customWidth="1"/>
    <col min="2579" max="2579" width="12" style="57" customWidth="1"/>
    <col min="2580" max="2580" width="4.5703125" style="57" customWidth="1"/>
    <col min="2581" max="2581" width="0.85546875" style="57" customWidth="1"/>
    <col min="2582" max="2799" width="8.85546875" style="57"/>
    <col min="2800" max="2800" width="0.85546875" style="57" customWidth="1"/>
    <col min="2801" max="2801" width="5.7109375" style="57" customWidth="1"/>
    <col min="2802" max="2803" width="4.7109375" style="57" customWidth="1"/>
    <col min="2804" max="2804" width="4.140625" style="57" customWidth="1"/>
    <col min="2805" max="2805" width="4.7109375" style="57" customWidth="1"/>
    <col min="2806" max="2812" width="3.7109375" style="57" customWidth="1"/>
    <col min="2813" max="2815" width="3.85546875" style="57" customWidth="1"/>
    <col min="2816" max="2825" width="4.42578125" style="57" customWidth="1"/>
    <col min="2826" max="2831" width="3.7109375" style="57" customWidth="1"/>
    <col min="2832" max="2834" width="5.5703125" style="57" customWidth="1"/>
    <col min="2835" max="2835" width="12" style="57" customWidth="1"/>
    <col min="2836" max="2836" width="4.5703125" style="57" customWidth="1"/>
    <col min="2837" max="2837" width="0.85546875" style="57" customWidth="1"/>
    <col min="2838" max="3055" width="8.85546875" style="57"/>
    <col min="3056" max="3056" width="0.85546875" style="57" customWidth="1"/>
    <col min="3057" max="3057" width="5.7109375" style="57" customWidth="1"/>
    <col min="3058" max="3059" width="4.7109375" style="57" customWidth="1"/>
    <col min="3060" max="3060" width="4.140625" style="57" customWidth="1"/>
    <col min="3061" max="3061" width="4.7109375" style="57" customWidth="1"/>
    <col min="3062" max="3068" width="3.7109375" style="57" customWidth="1"/>
    <col min="3069" max="3071" width="3.85546875" style="57" customWidth="1"/>
    <col min="3072" max="3081" width="4.42578125" style="57" customWidth="1"/>
    <col min="3082" max="3087" width="3.7109375" style="57" customWidth="1"/>
    <col min="3088" max="3090" width="5.5703125" style="57" customWidth="1"/>
    <col min="3091" max="3091" width="12" style="57" customWidth="1"/>
    <col min="3092" max="3092" width="4.5703125" style="57" customWidth="1"/>
    <col min="3093" max="3093" width="0.85546875" style="57" customWidth="1"/>
    <col min="3094" max="3311" width="8.85546875" style="57"/>
    <col min="3312" max="3312" width="0.85546875" style="57" customWidth="1"/>
    <col min="3313" max="3313" width="5.7109375" style="57" customWidth="1"/>
    <col min="3314" max="3315" width="4.7109375" style="57" customWidth="1"/>
    <col min="3316" max="3316" width="4.140625" style="57" customWidth="1"/>
    <col min="3317" max="3317" width="4.7109375" style="57" customWidth="1"/>
    <col min="3318" max="3324" width="3.7109375" style="57" customWidth="1"/>
    <col min="3325" max="3327" width="3.85546875" style="57" customWidth="1"/>
    <col min="3328" max="3337" width="4.42578125" style="57" customWidth="1"/>
    <col min="3338" max="3343" width="3.7109375" style="57" customWidth="1"/>
    <col min="3344" max="3346" width="5.5703125" style="57" customWidth="1"/>
    <col min="3347" max="3347" width="12" style="57" customWidth="1"/>
    <col min="3348" max="3348" width="4.5703125" style="57" customWidth="1"/>
    <col min="3349" max="3349" width="0.85546875" style="57" customWidth="1"/>
    <col min="3350" max="3567" width="8.85546875" style="57"/>
    <col min="3568" max="3568" width="0.85546875" style="57" customWidth="1"/>
    <col min="3569" max="3569" width="5.7109375" style="57" customWidth="1"/>
    <col min="3570" max="3571" width="4.7109375" style="57" customWidth="1"/>
    <col min="3572" max="3572" width="4.140625" style="57" customWidth="1"/>
    <col min="3573" max="3573" width="4.7109375" style="57" customWidth="1"/>
    <col min="3574" max="3580" width="3.7109375" style="57" customWidth="1"/>
    <col min="3581" max="3583" width="3.85546875" style="57" customWidth="1"/>
    <col min="3584" max="3593" width="4.42578125" style="57" customWidth="1"/>
    <col min="3594" max="3599" width="3.7109375" style="57" customWidth="1"/>
    <col min="3600" max="3602" width="5.5703125" style="57" customWidth="1"/>
    <col min="3603" max="3603" width="12" style="57" customWidth="1"/>
    <col min="3604" max="3604" width="4.5703125" style="57" customWidth="1"/>
    <col min="3605" max="3605" width="0.85546875" style="57" customWidth="1"/>
    <col min="3606" max="3823" width="8.85546875" style="57"/>
    <col min="3824" max="3824" width="0.85546875" style="57" customWidth="1"/>
    <col min="3825" max="3825" width="5.7109375" style="57" customWidth="1"/>
    <col min="3826" max="3827" width="4.7109375" style="57" customWidth="1"/>
    <col min="3828" max="3828" width="4.140625" style="57" customWidth="1"/>
    <col min="3829" max="3829" width="4.7109375" style="57" customWidth="1"/>
    <col min="3830" max="3836" width="3.7109375" style="57" customWidth="1"/>
    <col min="3837" max="3839" width="3.85546875" style="57" customWidth="1"/>
    <col min="3840" max="3849" width="4.42578125" style="57" customWidth="1"/>
    <col min="3850" max="3855" width="3.7109375" style="57" customWidth="1"/>
    <col min="3856" max="3858" width="5.5703125" style="57" customWidth="1"/>
    <col min="3859" max="3859" width="12" style="57" customWidth="1"/>
    <col min="3860" max="3860" width="4.5703125" style="57" customWidth="1"/>
    <col min="3861" max="3861" width="0.85546875" style="57" customWidth="1"/>
    <col min="3862" max="4079" width="8.85546875" style="57"/>
    <col min="4080" max="4080" width="0.85546875" style="57" customWidth="1"/>
    <col min="4081" max="4081" width="5.7109375" style="57" customWidth="1"/>
    <col min="4082" max="4083" width="4.7109375" style="57" customWidth="1"/>
    <col min="4084" max="4084" width="4.140625" style="57" customWidth="1"/>
    <col min="4085" max="4085" width="4.7109375" style="57" customWidth="1"/>
    <col min="4086" max="4092" width="3.7109375" style="57" customWidth="1"/>
    <col min="4093" max="4095" width="3.85546875" style="57" customWidth="1"/>
    <col min="4096" max="4105" width="4.42578125" style="57" customWidth="1"/>
    <col min="4106" max="4111" width="3.7109375" style="57" customWidth="1"/>
    <col min="4112" max="4114" width="5.5703125" style="57" customWidth="1"/>
    <col min="4115" max="4115" width="12" style="57" customWidth="1"/>
    <col min="4116" max="4116" width="4.5703125" style="57" customWidth="1"/>
    <col min="4117" max="4117" width="0.85546875" style="57" customWidth="1"/>
    <col min="4118" max="4335" width="8.85546875" style="57"/>
    <col min="4336" max="4336" width="0.85546875" style="57" customWidth="1"/>
    <col min="4337" max="4337" width="5.7109375" style="57" customWidth="1"/>
    <col min="4338" max="4339" width="4.7109375" style="57" customWidth="1"/>
    <col min="4340" max="4340" width="4.140625" style="57" customWidth="1"/>
    <col min="4341" max="4341" width="4.7109375" style="57" customWidth="1"/>
    <col min="4342" max="4348" width="3.7109375" style="57" customWidth="1"/>
    <col min="4349" max="4351" width="3.85546875" style="57" customWidth="1"/>
    <col min="4352" max="4361" width="4.42578125" style="57" customWidth="1"/>
    <col min="4362" max="4367" width="3.7109375" style="57" customWidth="1"/>
    <col min="4368" max="4370" width="5.5703125" style="57" customWidth="1"/>
    <col min="4371" max="4371" width="12" style="57" customWidth="1"/>
    <col min="4372" max="4372" width="4.5703125" style="57" customWidth="1"/>
    <col min="4373" max="4373" width="0.85546875" style="57" customWidth="1"/>
    <col min="4374" max="4591" width="8.85546875" style="57"/>
    <col min="4592" max="4592" width="0.85546875" style="57" customWidth="1"/>
    <col min="4593" max="4593" width="5.7109375" style="57" customWidth="1"/>
    <col min="4594" max="4595" width="4.7109375" style="57" customWidth="1"/>
    <col min="4596" max="4596" width="4.140625" style="57" customWidth="1"/>
    <col min="4597" max="4597" width="4.7109375" style="57" customWidth="1"/>
    <col min="4598" max="4604" width="3.7109375" style="57" customWidth="1"/>
    <col min="4605" max="4607" width="3.85546875" style="57" customWidth="1"/>
    <col min="4608" max="4617" width="4.42578125" style="57" customWidth="1"/>
    <col min="4618" max="4623" width="3.7109375" style="57" customWidth="1"/>
    <col min="4624" max="4626" width="5.5703125" style="57" customWidth="1"/>
    <col min="4627" max="4627" width="12" style="57" customWidth="1"/>
    <col min="4628" max="4628" width="4.5703125" style="57" customWidth="1"/>
    <col min="4629" max="4629" width="0.85546875" style="57" customWidth="1"/>
    <col min="4630" max="4847" width="8.85546875" style="57"/>
    <col min="4848" max="4848" width="0.85546875" style="57" customWidth="1"/>
    <col min="4849" max="4849" width="5.7109375" style="57" customWidth="1"/>
    <col min="4850" max="4851" width="4.7109375" style="57" customWidth="1"/>
    <col min="4852" max="4852" width="4.140625" style="57" customWidth="1"/>
    <col min="4853" max="4853" width="4.7109375" style="57" customWidth="1"/>
    <col min="4854" max="4860" width="3.7109375" style="57" customWidth="1"/>
    <col min="4861" max="4863" width="3.85546875" style="57" customWidth="1"/>
    <col min="4864" max="4873" width="4.42578125" style="57" customWidth="1"/>
    <col min="4874" max="4879" width="3.7109375" style="57" customWidth="1"/>
    <col min="4880" max="4882" width="5.5703125" style="57" customWidth="1"/>
    <col min="4883" max="4883" width="12" style="57" customWidth="1"/>
    <col min="4884" max="4884" width="4.5703125" style="57" customWidth="1"/>
    <col min="4885" max="4885" width="0.85546875" style="57" customWidth="1"/>
    <col min="4886" max="5103" width="8.85546875" style="57"/>
    <col min="5104" max="5104" width="0.85546875" style="57" customWidth="1"/>
    <col min="5105" max="5105" width="5.7109375" style="57" customWidth="1"/>
    <col min="5106" max="5107" width="4.7109375" style="57" customWidth="1"/>
    <col min="5108" max="5108" width="4.140625" style="57" customWidth="1"/>
    <col min="5109" max="5109" width="4.7109375" style="57" customWidth="1"/>
    <col min="5110" max="5116" width="3.7109375" style="57" customWidth="1"/>
    <col min="5117" max="5119" width="3.85546875" style="57" customWidth="1"/>
    <col min="5120" max="5129" width="4.42578125" style="57" customWidth="1"/>
    <col min="5130" max="5135" width="3.7109375" style="57" customWidth="1"/>
    <col min="5136" max="5138" width="5.5703125" style="57" customWidth="1"/>
    <col min="5139" max="5139" width="12" style="57" customWidth="1"/>
    <col min="5140" max="5140" width="4.5703125" style="57" customWidth="1"/>
    <col min="5141" max="5141" width="0.85546875" style="57" customWidth="1"/>
    <col min="5142" max="5359" width="8.85546875" style="57"/>
    <col min="5360" max="5360" width="0.85546875" style="57" customWidth="1"/>
    <col min="5361" max="5361" width="5.7109375" style="57" customWidth="1"/>
    <col min="5362" max="5363" width="4.7109375" style="57" customWidth="1"/>
    <col min="5364" max="5364" width="4.140625" style="57" customWidth="1"/>
    <col min="5365" max="5365" width="4.7109375" style="57" customWidth="1"/>
    <col min="5366" max="5372" width="3.7109375" style="57" customWidth="1"/>
    <col min="5373" max="5375" width="3.85546875" style="57" customWidth="1"/>
    <col min="5376" max="5385" width="4.42578125" style="57" customWidth="1"/>
    <col min="5386" max="5391" width="3.7109375" style="57" customWidth="1"/>
    <col min="5392" max="5394" width="5.5703125" style="57" customWidth="1"/>
    <col min="5395" max="5395" width="12" style="57" customWidth="1"/>
    <col min="5396" max="5396" width="4.5703125" style="57" customWidth="1"/>
    <col min="5397" max="5397" width="0.85546875" style="57" customWidth="1"/>
    <col min="5398" max="5615" width="8.85546875" style="57"/>
    <col min="5616" max="5616" width="0.85546875" style="57" customWidth="1"/>
    <col min="5617" max="5617" width="5.7109375" style="57" customWidth="1"/>
    <col min="5618" max="5619" width="4.7109375" style="57" customWidth="1"/>
    <col min="5620" max="5620" width="4.140625" style="57" customWidth="1"/>
    <col min="5621" max="5621" width="4.7109375" style="57" customWidth="1"/>
    <col min="5622" max="5628" width="3.7109375" style="57" customWidth="1"/>
    <col min="5629" max="5631" width="3.85546875" style="57" customWidth="1"/>
    <col min="5632" max="5641" width="4.42578125" style="57" customWidth="1"/>
    <col min="5642" max="5647" width="3.7109375" style="57" customWidth="1"/>
    <col min="5648" max="5650" width="5.5703125" style="57" customWidth="1"/>
    <col min="5651" max="5651" width="12" style="57" customWidth="1"/>
    <col min="5652" max="5652" width="4.5703125" style="57" customWidth="1"/>
    <col min="5653" max="5653" width="0.85546875" style="57" customWidth="1"/>
    <col min="5654" max="5871" width="8.85546875" style="57"/>
    <col min="5872" max="5872" width="0.85546875" style="57" customWidth="1"/>
    <col min="5873" max="5873" width="5.7109375" style="57" customWidth="1"/>
    <col min="5874" max="5875" width="4.7109375" style="57" customWidth="1"/>
    <col min="5876" max="5876" width="4.140625" style="57" customWidth="1"/>
    <col min="5877" max="5877" width="4.7109375" style="57" customWidth="1"/>
    <col min="5878" max="5884" width="3.7109375" style="57" customWidth="1"/>
    <col min="5885" max="5887" width="3.85546875" style="57" customWidth="1"/>
    <col min="5888" max="5897" width="4.42578125" style="57" customWidth="1"/>
    <col min="5898" max="5903" width="3.7109375" style="57" customWidth="1"/>
    <col min="5904" max="5906" width="5.5703125" style="57" customWidth="1"/>
    <col min="5907" max="5907" width="12" style="57" customWidth="1"/>
    <col min="5908" max="5908" width="4.5703125" style="57" customWidth="1"/>
    <col min="5909" max="5909" width="0.85546875" style="57" customWidth="1"/>
    <col min="5910" max="6127" width="8.85546875" style="57"/>
    <col min="6128" max="6128" width="0.85546875" style="57" customWidth="1"/>
    <col min="6129" max="6129" width="5.7109375" style="57" customWidth="1"/>
    <col min="6130" max="6131" width="4.7109375" style="57" customWidth="1"/>
    <col min="6132" max="6132" width="4.140625" style="57" customWidth="1"/>
    <col min="6133" max="6133" width="4.7109375" style="57" customWidth="1"/>
    <col min="6134" max="6140" width="3.7109375" style="57" customWidth="1"/>
    <col min="6141" max="6143" width="3.85546875" style="57" customWidth="1"/>
    <col min="6144" max="6153" width="4.42578125" style="57" customWidth="1"/>
    <col min="6154" max="6159" width="3.7109375" style="57" customWidth="1"/>
    <col min="6160" max="6162" width="5.5703125" style="57" customWidth="1"/>
    <col min="6163" max="6163" width="12" style="57" customWidth="1"/>
    <col min="6164" max="6164" width="4.5703125" style="57" customWidth="1"/>
    <col min="6165" max="6165" width="0.85546875" style="57" customWidth="1"/>
    <col min="6166" max="6383" width="8.85546875" style="57"/>
    <col min="6384" max="6384" width="0.85546875" style="57" customWidth="1"/>
    <col min="6385" max="6385" width="5.7109375" style="57" customWidth="1"/>
    <col min="6386" max="6387" width="4.7109375" style="57" customWidth="1"/>
    <col min="6388" max="6388" width="4.140625" style="57" customWidth="1"/>
    <col min="6389" max="6389" width="4.7109375" style="57" customWidth="1"/>
    <col min="6390" max="6396" width="3.7109375" style="57" customWidth="1"/>
    <col min="6397" max="6399" width="3.85546875" style="57" customWidth="1"/>
    <col min="6400" max="6409" width="4.42578125" style="57" customWidth="1"/>
    <col min="6410" max="6415" width="3.7109375" style="57" customWidth="1"/>
    <col min="6416" max="6418" width="5.5703125" style="57" customWidth="1"/>
    <col min="6419" max="6419" width="12" style="57" customWidth="1"/>
    <col min="6420" max="6420" width="4.5703125" style="57" customWidth="1"/>
    <col min="6421" max="6421" width="0.85546875" style="57" customWidth="1"/>
    <col min="6422" max="6639" width="8.85546875" style="57"/>
    <col min="6640" max="6640" width="0.85546875" style="57" customWidth="1"/>
    <col min="6641" max="6641" width="5.7109375" style="57" customWidth="1"/>
    <col min="6642" max="6643" width="4.7109375" style="57" customWidth="1"/>
    <col min="6644" max="6644" width="4.140625" style="57" customWidth="1"/>
    <col min="6645" max="6645" width="4.7109375" style="57" customWidth="1"/>
    <col min="6646" max="6652" width="3.7109375" style="57" customWidth="1"/>
    <col min="6653" max="6655" width="3.85546875" style="57" customWidth="1"/>
    <col min="6656" max="6665" width="4.42578125" style="57" customWidth="1"/>
    <col min="6666" max="6671" width="3.7109375" style="57" customWidth="1"/>
    <col min="6672" max="6674" width="5.5703125" style="57" customWidth="1"/>
    <col min="6675" max="6675" width="12" style="57" customWidth="1"/>
    <col min="6676" max="6676" width="4.5703125" style="57" customWidth="1"/>
    <col min="6677" max="6677" width="0.85546875" style="57" customWidth="1"/>
    <col min="6678" max="6895" width="8.85546875" style="57"/>
    <col min="6896" max="6896" width="0.85546875" style="57" customWidth="1"/>
    <col min="6897" max="6897" width="5.7109375" style="57" customWidth="1"/>
    <col min="6898" max="6899" width="4.7109375" style="57" customWidth="1"/>
    <col min="6900" max="6900" width="4.140625" style="57" customWidth="1"/>
    <col min="6901" max="6901" width="4.7109375" style="57" customWidth="1"/>
    <col min="6902" max="6908" width="3.7109375" style="57" customWidth="1"/>
    <col min="6909" max="6911" width="3.85546875" style="57" customWidth="1"/>
    <col min="6912" max="6921" width="4.42578125" style="57" customWidth="1"/>
    <col min="6922" max="6927" width="3.7109375" style="57" customWidth="1"/>
    <col min="6928" max="6930" width="5.5703125" style="57" customWidth="1"/>
    <col min="6931" max="6931" width="12" style="57" customWidth="1"/>
    <col min="6932" max="6932" width="4.5703125" style="57" customWidth="1"/>
    <col min="6933" max="6933" width="0.85546875" style="57" customWidth="1"/>
    <col min="6934" max="7151" width="8.85546875" style="57"/>
    <col min="7152" max="7152" width="0.85546875" style="57" customWidth="1"/>
    <col min="7153" max="7153" width="5.7109375" style="57" customWidth="1"/>
    <col min="7154" max="7155" width="4.7109375" style="57" customWidth="1"/>
    <col min="7156" max="7156" width="4.140625" style="57" customWidth="1"/>
    <col min="7157" max="7157" width="4.7109375" style="57" customWidth="1"/>
    <col min="7158" max="7164" width="3.7109375" style="57" customWidth="1"/>
    <col min="7165" max="7167" width="3.85546875" style="57" customWidth="1"/>
    <col min="7168" max="7177" width="4.42578125" style="57" customWidth="1"/>
    <col min="7178" max="7183" width="3.7109375" style="57" customWidth="1"/>
    <col min="7184" max="7186" width="5.5703125" style="57" customWidth="1"/>
    <col min="7187" max="7187" width="12" style="57" customWidth="1"/>
    <col min="7188" max="7188" width="4.5703125" style="57" customWidth="1"/>
    <col min="7189" max="7189" width="0.85546875" style="57" customWidth="1"/>
    <col min="7190" max="7407" width="8.85546875" style="57"/>
    <col min="7408" max="7408" width="0.85546875" style="57" customWidth="1"/>
    <col min="7409" max="7409" width="5.7109375" style="57" customWidth="1"/>
    <col min="7410" max="7411" width="4.7109375" style="57" customWidth="1"/>
    <col min="7412" max="7412" width="4.140625" style="57" customWidth="1"/>
    <col min="7413" max="7413" width="4.7109375" style="57" customWidth="1"/>
    <col min="7414" max="7420" width="3.7109375" style="57" customWidth="1"/>
    <col min="7421" max="7423" width="3.85546875" style="57" customWidth="1"/>
    <col min="7424" max="7433" width="4.42578125" style="57" customWidth="1"/>
    <col min="7434" max="7439" width="3.7109375" style="57" customWidth="1"/>
    <col min="7440" max="7442" width="5.5703125" style="57" customWidth="1"/>
    <col min="7443" max="7443" width="12" style="57" customWidth="1"/>
    <col min="7444" max="7444" width="4.5703125" style="57" customWidth="1"/>
    <col min="7445" max="7445" width="0.85546875" style="57" customWidth="1"/>
    <col min="7446" max="7663" width="8.85546875" style="57"/>
    <col min="7664" max="7664" width="0.85546875" style="57" customWidth="1"/>
    <col min="7665" max="7665" width="5.7109375" style="57" customWidth="1"/>
    <col min="7666" max="7667" width="4.7109375" style="57" customWidth="1"/>
    <col min="7668" max="7668" width="4.140625" style="57" customWidth="1"/>
    <col min="7669" max="7669" width="4.7109375" style="57" customWidth="1"/>
    <col min="7670" max="7676" width="3.7109375" style="57" customWidth="1"/>
    <col min="7677" max="7679" width="3.85546875" style="57" customWidth="1"/>
    <col min="7680" max="7689" width="4.42578125" style="57" customWidth="1"/>
    <col min="7690" max="7695" width="3.7109375" style="57" customWidth="1"/>
    <col min="7696" max="7698" width="5.5703125" style="57" customWidth="1"/>
    <col min="7699" max="7699" width="12" style="57" customWidth="1"/>
    <col min="7700" max="7700" width="4.5703125" style="57" customWidth="1"/>
    <col min="7701" max="7701" width="0.85546875" style="57" customWidth="1"/>
    <col min="7702" max="7919" width="8.85546875" style="57"/>
    <col min="7920" max="7920" width="0.85546875" style="57" customWidth="1"/>
    <col min="7921" max="7921" width="5.7109375" style="57" customWidth="1"/>
    <col min="7922" max="7923" width="4.7109375" style="57" customWidth="1"/>
    <col min="7924" max="7924" width="4.140625" style="57" customWidth="1"/>
    <col min="7925" max="7925" width="4.7109375" style="57" customWidth="1"/>
    <col min="7926" max="7932" width="3.7109375" style="57" customWidth="1"/>
    <col min="7933" max="7935" width="3.85546875" style="57" customWidth="1"/>
    <col min="7936" max="7945" width="4.42578125" style="57" customWidth="1"/>
    <col min="7946" max="7951" width="3.7109375" style="57" customWidth="1"/>
    <col min="7952" max="7954" width="5.5703125" style="57" customWidth="1"/>
    <col min="7955" max="7955" width="12" style="57" customWidth="1"/>
    <col min="7956" max="7956" width="4.5703125" style="57" customWidth="1"/>
    <col min="7957" max="7957" width="0.85546875" style="57" customWidth="1"/>
    <col min="7958" max="8175" width="8.85546875" style="57"/>
    <col min="8176" max="8176" width="0.85546875" style="57" customWidth="1"/>
    <col min="8177" max="8177" width="5.7109375" style="57" customWidth="1"/>
    <col min="8178" max="8179" width="4.7109375" style="57" customWidth="1"/>
    <col min="8180" max="8180" width="4.140625" style="57" customWidth="1"/>
    <col min="8181" max="8181" width="4.7109375" style="57" customWidth="1"/>
    <col min="8182" max="8188" width="3.7109375" style="57" customWidth="1"/>
    <col min="8189" max="8191" width="3.85546875" style="57" customWidth="1"/>
    <col min="8192" max="8201" width="4.42578125" style="57" customWidth="1"/>
    <col min="8202" max="8207" width="3.7109375" style="57" customWidth="1"/>
    <col min="8208" max="8210" width="5.5703125" style="57" customWidth="1"/>
    <col min="8211" max="8211" width="12" style="57" customWidth="1"/>
    <col min="8212" max="8212" width="4.5703125" style="57" customWidth="1"/>
    <col min="8213" max="8213" width="0.85546875" style="57" customWidth="1"/>
    <col min="8214" max="8431" width="8.85546875" style="57"/>
    <col min="8432" max="8432" width="0.85546875" style="57" customWidth="1"/>
    <col min="8433" max="8433" width="5.7109375" style="57" customWidth="1"/>
    <col min="8434" max="8435" width="4.7109375" style="57" customWidth="1"/>
    <col min="8436" max="8436" width="4.140625" style="57" customWidth="1"/>
    <col min="8437" max="8437" width="4.7109375" style="57" customWidth="1"/>
    <col min="8438" max="8444" width="3.7109375" style="57" customWidth="1"/>
    <col min="8445" max="8447" width="3.85546875" style="57" customWidth="1"/>
    <col min="8448" max="8457" width="4.42578125" style="57" customWidth="1"/>
    <col min="8458" max="8463" width="3.7109375" style="57" customWidth="1"/>
    <col min="8464" max="8466" width="5.5703125" style="57" customWidth="1"/>
    <col min="8467" max="8467" width="12" style="57" customWidth="1"/>
    <col min="8468" max="8468" width="4.5703125" style="57" customWidth="1"/>
    <col min="8469" max="8469" width="0.85546875" style="57" customWidth="1"/>
    <col min="8470" max="8687" width="8.85546875" style="57"/>
    <col min="8688" max="8688" width="0.85546875" style="57" customWidth="1"/>
    <col min="8689" max="8689" width="5.7109375" style="57" customWidth="1"/>
    <col min="8690" max="8691" width="4.7109375" style="57" customWidth="1"/>
    <col min="8692" max="8692" width="4.140625" style="57" customWidth="1"/>
    <col min="8693" max="8693" width="4.7109375" style="57" customWidth="1"/>
    <col min="8694" max="8700" width="3.7109375" style="57" customWidth="1"/>
    <col min="8701" max="8703" width="3.85546875" style="57" customWidth="1"/>
    <col min="8704" max="8713" width="4.42578125" style="57" customWidth="1"/>
    <col min="8714" max="8719" width="3.7109375" style="57" customWidth="1"/>
    <col min="8720" max="8722" width="5.5703125" style="57" customWidth="1"/>
    <col min="8723" max="8723" width="12" style="57" customWidth="1"/>
    <col min="8724" max="8724" width="4.5703125" style="57" customWidth="1"/>
    <col min="8725" max="8725" width="0.85546875" style="57" customWidth="1"/>
    <col min="8726" max="8943" width="8.85546875" style="57"/>
    <col min="8944" max="8944" width="0.85546875" style="57" customWidth="1"/>
    <col min="8945" max="8945" width="5.7109375" style="57" customWidth="1"/>
    <col min="8946" max="8947" width="4.7109375" style="57" customWidth="1"/>
    <col min="8948" max="8948" width="4.140625" style="57" customWidth="1"/>
    <col min="8949" max="8949" width="4.7109375" style="57" customWidth="1"/>
    <col min="8950" max="8956" width="3.7109375" style="57" customWidth="1"/>
    <col min="8957" max="8959" width="3.85546875" style="57" customWidth="1"/>
    <col min="8960" max="8969" width="4.42578125" style="57" customWidth="1"/>
    <col min="8970" max="8975" width="3.7109375" style="57" customWidth="1"/>
    <col min="8976" max="8978" width="5.5703125" style="57" customWidth="1"/>
    <col min="8979" max="8979" width="12" style="57" customWidth="1"/>
    <col min="8980" max="8980" width="4.5703125" style="57" customWidth="1"/>
    <col min="8981" max="8981" width="0.85546875" style="57" customWidth="1"/>
    <col min="8982" max="9199" width="8.85546875" style="57"/>
    <col min="9200" max="9200" width="0.85546875" style="57" customWidth="1"/>
    <col min="9201" max="9201" width="5.7109375" style="57" customWidth="1"/>
    <col min="9202" max="9203" width="4.7109375" style="57" customWidth="1"/>
    <col min="9204" max="9204" width="4.140625" style="57" customWidth="1"/>
    <col min="9205" max="9205" width="4.7109375" style="57" customWidth="1"/>
    <col min="9206" max="9212" width="3.7109375" style="57" customWidth="1"/>
    <col min="9213" max="9215" width="3.85546875" style="57" customWidth="1"/>
    <col min="9216" max="9225" width="4.42578125" style="57" customWidth="1"/>
    <col min="9226" max="9231" width="3.7109375" style="57" customWidth="1"/>
    <col min="9232" max="9234" width="5.5703125" style="57" customWidth="1"/>
    <col min="9235" max="9235" width="12" style="57" customWidth="1"/>
    <col min="9236" max="9236" width="4.5703125" style="57" customWidth="1"/>
    <col min="9237" max="9237" width="0.85546875" style="57" customWidth="1"/>
    <col min="9238" max="9455" width="8.85546875" style="57"/>
    <col min="9456" max="9456" width="0.85546875" style="57" customWidth="1"/>
    <col min="9457" max="9457" width="5.7109375" style="57" customWidth="1"/>
    <col min="9458" max="9459" width="4.7109375" style="57" customWidth="1"/>
    <col min="9460" max="9460" width="4.140625" style="57" customWidth="1"/>
    <col min="9461" max="9461" width="4.7109375" style="57" customWidth="1"/>
    <col min="9462" max="9468" width="3.7109375" style="57" customWidth="1"/>
    <col min="9469" max="9471" width="3.85546875" style="57" customWidth="1"/>
    <col min="9472" max="9481" width="4.42578125" style="57" customWidth="1"/>
    <col min="9482" max="9487" width="3.7109375" style="57" customWidth="1"/>
    <col min="9488" max="9490" width="5.5703125" style="57" customWidth="1"/>
    <col min="9491" max="9491" width="12" style="57" customWidth="1"/>
    <col min="9492" max="9492" width="4.5703125" style="57" customWidth="1"/>
    <col min="9493" max="9493" width="0.85546875" style="57" customWidth="1"/>
    <col min="9494" max="9711" width="8.85546875" style="57"/>
    <col min="9712" max="9712" width="0.85546875" style="57" customWidth="1"/>
    <col min="9713" max="9713" width="5.7109375" style="57" customWidth="1"/>
    <col min="9714" max="9715" width="4.7109375" style="57" customWidth="1"/>
    <col min="9716" max="9716" width="4.140625" style="57" customWidth="1"/>
    <col min="9717" max="9717" width="4.7109375" style="57" customWidth="1"/>
    <col min="9718" max="9724" width="3.7109375" style="57" customWidth="1"/>
    <col min="9725" max="9727" width="3.85546875" style="57" customWidth="1"/>
    <col min="9728" max="9737" width="4.42578125" style="57" customWidth="1"/>
    <col min="9738" max="9743" width="3.7109375" style="57" customWidth="1"/>
    <col min="9744" max="9746" width="5.5703125" style="57" customWidth="1"/>
    <col min="9747" max="9747" width="12" style="57" customWidth="1"/>
    <col min="9748" max="9748" width="4.5703125" style="57" customWidth="1"/>
    <col min="9749" max="9749" width="0.85546875" style="57" customWidth="1"/>
    <col min="9750" max="9967" width="8.85546875" style="57"/>
    <col min="9968" max="9968" width="0.85546875" style="57" customWidth="1"/>
    <col min="9969" max="9969" width="5.7109375" style="57" customWidth="1"/>
    <col min="9970" max="9971" width="4.7109375" style="57" customWidth="1"/>
    <col min="9972" max="9972" width="4.140625" style="57" customWidth="1"/>
    <col min="9973" max="9973" width="4.7109375" style="57" customWidth="1"/>
    <col min="9974" max="9980" width="3.7109375" style="57" customWidth="1"/>
    <col min="9981" max="9983" width="3.85546875" style="57" customWidth="1"/>
    <col min="9984" max="9993" width="4.42578125" style="57" customWidth="1"/>
    <col min="9994" max="9999" width="3.7109375" style="57" customWidth="1"/>
    <col min="10000" max="10002" width="5.5703125" style="57" customWidth="1"/>
    <col min="10003" max="10003" width="12" style="57" customWidth="1"/>
    <col min="10004" max="10004" width="4.5703125" style="57" customWidth="1"/>
    <col min="10005" max="10005" width="0.85546875" style="57" customWidth="1"/>
    <col min="10006" max="10223" width="8.85546875" style="57"/>
    <col min="10224" max="10224" width="0.85546875" style="57" customWidth="1"/>
    <col min="10225" max="10225" width="5.7109375" style="57" customWidth="1"/>
    <col min="10226" max="10227" width="4.7109375" style="57" customWidth="1"/>
    <col min="10228" max="10228" width="4.140625" style="57" customWidth="1"/>
    <col min="10229" max="10229" width="4.7109375" style="57" customWidth="1"/>
    <col min="10230" max="10236" width="3.7109375" style="57" customWidth="1"/>
    <col min="10237" max="10239" width="3.85546875" style="57" customWidth="1"/>
    <col min="10240" max="10249" width="4.42578125" style="57" customWidth="1"/>
    <col min="10250" max="10255" width="3.7109375" style="57" customWidth="1"/>
    <col min="10256" max="10258" width="5.5703125" style="57" customWidth="1"/>
    <col min="10259" max="10259" width="12" style="57" customWidth="1"/>
    <col min="10260" max="10260" width="4.5703125" style="57" customWidth="1"/>
    <col min="10261" max="10261" width="0.85546875" style="57" customWidth="1"/>
    <col min="10262" max="10479" width="8.85546875" style="57"/>
    <col min="10480" max="10480" width="0.85546875" style="57" customWidth="1"/>
    <col min="10481" max="10481" width="5.7109375" style="57" customWidth="1"/>
    <col min="10482" max="10483" width="4.7109375" style="57" customWidth="1"/>
    <col min="10484" max="10484" width="4.140625" style="57" customWidth="1"/>
    <col min="10485" max="10485" width="4.7109375" style="57" customWidth="1"/>
    <col min="10486" max="10492" width="3.7109375" style="57" customWidth="1"/>
    <col min="10493" max="10495" width="3.85546875" style="57" customWidth="1"/>
    <col min="10496" max="10505" width="4.42578125" style="57" customWidth="1"/>
    <col min="10506" max="10511" width="3.7109375" style="57" customWidth="1"/>
    <col min="10512" max="10514" width="5.5703125" style="57" customWidth="1"/>
    <col min="10515" max="10515" width="12" style="57" customWidth="1"/>
    <col min="10516" max="10516" width="4.5703125" style="57" customWidth="1"/>
    <col min="10517" max="10517" width="0.85546875" style="57" customWidth="1"/>
    <col min="10518" max="10735" width="8.85546875" style="57"/>
    <col min="10736" max="10736" width="0.85546875" style="57" customWidth="1"/>
    <col min="10737" max="10737" width="5.7109375" style="57" customWidth="1"/>
    <col min="10738" max="10739" width="4.7109375" style="57" customWidth="1"/>
    <col min="10740" max="10740" width="4.140625" style="57" customWidth="1"/>
    <col min="10741" max="10741" width="4.7109375" style="57" customWidth="1"/>
    <col min="10742" max="10748" width="3.7109375" style="57" customWidth="1"/>
    <col min="10749" max="10751" width="3.85546875" style="57" customWidth="1"/>
    <col min="10752" max="10761" width="4.42578125" style="57" customWidth="1"/>
    <col min="10762" max="10767" width="3.7109375" style="57" customWidth="1"/>
    <col min="10768" max="10770" width="5.5703125" style="57" customWidth="1"/>
    <col min="10771" max="10771" width="12" style="57" customWidth="1"/>
    <col min="10772" max="10772" width="4.5703125" style="57" customWidth="1"/>
    <col min="10773" max="10773" width="0.85546875" style="57" customWidth="1"/>
    <col min="10774" max="10991" width="8.85546875" style="57"/>
    <col min="10992" max="10992" width="0.85546875" style="57" customWidth="1"/>
    <col min="10993" max="10993" width="5.7109375" style="57" customWidth="1"/>
    <col min="10994" max="10995" width="4.7109375" style="57" customWidth="1"/>
    <col min="10996" max="10996" width="4.140625" style="57" customWidth="1"/>
    <col min="10997" max="10997" width="4.7109375" style="57" customWidth="1"/>
    <col min="10998" max="11004" width="3.7109375" style="57" customWidth="1"/>
    <col min="11005" max="11007" width="3.85546875" style="57" customWidth="1"/>
    <col min="11008" max="11017" width="4.42578125" style="57" customWidth="1"/>
    <col min="11018" max="11023" width="3.7109375" style="57" customWidth="1"/>
    <col min="11024" max="11026" width="5.5703125" style="57" customWidth="1"/>
    <col min="11027" max="11027" width="12" style="57" customWidth="1"/>
    <col min="11028" max="11028" width="4.5703125" style="57" customWidth="1"/>
    <col min="11029" max="11029" width="0.85546875" style="57" customWidth="1"/>
    <col min="11030" max="11247" width="8.85546875" style="57"/>
    <col min="11248" max="11248" width="0.85546875" style="57" customWidth="1"/>
    <col min="11249" max="11249" width="5.7109375" style="57" customWidth="1"/>
    <col min="11250" max="11251" width="4.7109375" style="57" customWidth="1"/>
    <col min="11252" max="11252" width="4.140625" style="57" customWidth="1"/>
    <col min="11253" max="11253" width="4.7109375" style="57" customWidth="1"/>
    <col min="11254" max="11260" width="3.7109375" style="57" customWidth="1"/>
    <col min="11261" max="11263" width="3.85546875" style="57" customWidth="1"/>
    <col min="11264" max="11273" width="4.42578125" style="57" customWidth="1"/>
    <col min="11274" max="11279" width="3.7109375" style="57" customWidth="1"/>
    <col min="11280" max="11282" width="5.5703125" style="57" customWidth="1"/>
    <col min="11283" max="11283" width="12" style="57" customWidth="1"/>
    <col min="11284" max="11284" width="4.5703125" style="57" customWidth="1"/>
    <col min="11285" max="11285" width="0.85546875" style="57" customWidth="1"/>
    <col min="11286" max="11503" width="8.85546875" style="57"/>
    <col min="11504" max="11504" width="0.85546875" style="57" customWidth="1"/>
    <col min="11505" max="11505" width="5.7109375" style="57" customWidth="1"/>
    <col min="11506" max="11507" width="4.7109375" style="57" customWidth="1"/>
    <col min="11508" max="11508" width="4.140625" style="57" customWidth="1"/>
    <col min="11509" max="11509" width="4.7109375" style="57" customWidth="1"/>
    <col min="11510" max="11516" width="3.7109375" style="57" customWidth="1"/>
    <col min="11517" max="11519" width="3.85546875" style="57" customWidth="1"/>
    <col min="11520" max="11529" width="4.42578125" style="57" customWidth="1"/>
    <col min="11530" max="11535" width="3.7109375" style="57" customWidth="1"/>
    <col min="11536" max="11538" width="5.5703125" style="57" customWidth="1"/>
    <col min="11539" max="11539" width="12" style="57" customWidth="1"/>
    <col min="11540" max="11540" width="4.5703125" style="57" customWidth="1"/>
    <col min="11541" max="11541" width="0.85546875" style="57" customWidth="1"/>
    <col min="11542" max="11759" width="8.85546875" style="57"/>
    <col min="11760" max="11760" width="0.85546875" style="57" customWidth="1"/>
    <col min="11761" max="11761" width="5.7109375" style="57" customWidth="1"/>
    <col min="11762" max="11763" width="4.7109375" style="57" customWidth="1"/>
    <col min="11764" max="11764" width="4.140625" style="57" customWidth="1"/>
    <col min="11765" max="11765" width="4.7109375" style="57" customWidth="1"/>
    <col min="11766" max="11772" width="3.7109375" style="57" customWidth="1"/>
    <col min="11773" max="11775" width="3.85546875" style="57" customWidth="1"/>
    <col min="11776" max="11785" width="4.42578125" style="57" customWidth="1"/>
    <col min="11786" max="11791" width="3.7109375" style="57" customWidth="1"/>
    <col min="11792" max="11794" width="5.5703125" style="57" customWidth="1"/>
    <col min="11795" max="11795" width="12" style="57" customWidth="1"/>
    <col min="11796" max="11796" width="4.5703125" style="57" customWidth="1"/>
    <col min="11797" max="11797" width="0.85546875" style="57" customWidth="1"/>
    <col min="11798" max="12015" width="8.85546875" style="57"/>
    <col min="12016" max="12016" width="0.85546875" style="57" customWidth="1"/>
    <col min="12017" max="12017" width="5.7109375" style="57" customWidth="1"/>
    <col min="12018" max="12019" width="4.7109375" style="57" customWidth="1"/>
    <col min="12020" max="12020" width="4.140625" style="57" customWidth="1"/>
    <col min="12021" max="12021" width="4.7109375" style="57" customWidth="1"/>
    <col min="12022" max="12028" width="3.7109375" style="57" customWidth="1"/>
    <col min="12029" max="12031" width="3.85546875" style="57" customWidth="1"/>
    <col min="12032" max="12041" width="4.42578125" style="57" customWidth="1"/>
    <col min="12042" max="12047" width="3.7109375" style="57" customWidth="1"/>
    <col min="12048" max="12050" width="5.5703125" style="57" customWidth="1"/>
    <col min="12051" max="12051" width="12" style="57" customWidth="1"/>
    <col min="12052" max="12052" width="4.5703125" style="57" customWidth="1"/>
    <col min="12053" max="12053" width="0.85546875" style="57" customWidth="1"/>
    <col min="12054" max="12271" width="8.85546875" style="57"/>
    <col min="12272" max="12272" width="0.85546875" style="57" customWidth="1"/>
    <col min="12273" max="12273" width="5.7109375" style="57" customWidth="1"/>
    <col min="12274" max="12275" width="4.7109375" style="57" customWidth="1"/>
    <col min="12276" max="12276" width="4.140625" style="57" customWidth="1"/>
    <col min="12277" max="12277" width="4.7109375" style="57" customWidth="1"/>
    <col min="12278" max="12284" width="3.7109375" style="57" customWidth="1"/>
    <col min="12285" max="12287" width="3.85546875" style="57" customWidth="1"/>
    <col min="12288" max="12297" width="4.42578125" style="57" customWidth="1"/>
    <col min="12298" max="12303" width="3.7109375" style="57" customWidth="1"/>
    <col min="12304" max="12306" width="5.5703125" style="57" customWidth="1"/>
    <col min="12307" max="12307" width="12" style="57" customWidth="1"/>
    <col min="12308" max="12308" width="4.5703125" style="57" customWidth="1"/>
    <col min="12309" max="12309" width="0.85546875" style="57" customWidth="1"/>
    <col min="12310" max="12527" width="8.85546875" style="57"/>
    <col min="12528" max="12528" width="0.85546875" style="57" customWidth="1"/>
    <col min="12529" max="12529" width="5.7109375" style="57" customWidth="1"/>
    <col min="12530" max="12531" width="4.7109375" style="57" customWidth="1"/>
    <col min="12532" max="12532" width="4.140625" style="57" customWidth="1"/>
    <col min="12533" max="12533" width="4.7109375" style="57" customWidth="1"/>
    <col min="12534" max="12540" width="3.7109375" style="57" customWidth="1"/>
    <col min="12541" max="12543" width="3.85546875" style="57" customWidth="1"/>
    <col min="12544" max="12553" width="4.42578125" style="57" customWidth="1"/>
    <col min="12554" max="12559" width="3.7109375" style="57" customWidth="1"/>
    <col min="12560" max="12562" width="5.5703125" style="57" customWidth="1"/>
    <col min="12563" max="12563" width="12" style="57" customWidth="1"/>
    <col min="12564" max="12564" width="4.5703125" style="57" customWidth="1"/>
    <col min="12565" max="12565" width="0.85546875" style="57" customWidth="1"/>
    <col min="12566" max="12783" width="8.85546875" style="57"/>
    <col min="12784" max="12784" width="0.85546875" style="57" customWidth="1"/>
    <col min="12785" max="12785" width="5.7109375" style="57" customWidth="1"/>
    <col min="12786" max="12787" width="4.7109375" style="57" customWidth="1"/>
    <col min="12788" max="12788" width="4.140625" style="57" customWidth="1"/>
    <col min="12789" max="12789" width="4.7109375" style="57" customWidth="1"/>
    <col min="12790" max="12796" width="3.7109375" style="57" customWidth="1"/>
    <col min="12797" max="12799" width="3.85546875" style="57" customWidth="1"/>
    <col min="12800" max="12809" width="4.42578125" style="57" customWidth="1"/>
    <col min="12810" max="12815" width="3.7109375" style="57" customWidth="1"/>
    <col min="12816" max="12818" width="5.5703125" style="57" customWidth="1"/>
    <col min="12819" max="12819" width="12" style="57" customWidth="1"/>
    <col min="12820" max="12820" width="4.5703125" style="57" customWidth="1"/>
    <col min="12821" max="12821" width="0.85546875" style="57" customWidth="1"/>
    <col min="12822" max="13039" width="8.85546875" style="57"/>
    <col min="13040" max="13040" width="0.85546875" style="57" customWidth="1"/>
    <col min="13041" max="13041" width="5.7109375" style="57" customWidth="1"/>
    <col min="13042" max="13043" width="4.7109375" style="57" customWidth="1"/>
    <col min="13044" max="13044" width="4.140625" style="57" customWidth="1"/>
    <col min="13045" max="13045" width="4.7109375" style="57" customWidth="1"/>
    <col min="13046" max="13052" width="3.7109375" style="57" customWidth="1"/>
    <col min="13053" max="13055" width="3.85546875" style="57" customWidth="1"/>
    <col min="13056" max="13065" width="4.42578125" style="57" customWidth="1"/>
    <col min="13066" max="13071" width="3.7109375" style="57" customWidth="1"/>
    <col min="13072" max="13074" width="5.5703125" style="57" customWidth="1"/>
    <col min="13075" max="13075" width="12" style="57" customWidth="1"/>
    <col min="13076" max="13076" width="4.5703125" style="57" customWidth="1"/>
    <col min="13077" max="13077" width="0.85546875" style="57" customWidth="1"/>
    <col min="13078" max="13295" width="8.85546875" style="57"/>
    <col min="13296" max="13296" width="0.85546875" style="57" customWidth="1"/>
    <col min="13297" max="13297" width="5.7109375" style="57" customWidth="1"/>
    <col min="13298" max="13299" width="4.7109375" style="57" customWidth="1"/>
    <col min="13300" max="13300" width="4.140625" style="57" customWidth="1"/>
    <col min="13301" max="13301" width="4.7109375" style="57" customWidth="1"/>
    <col min="13302" max="13308" width="3.7109375" style="57" customWidth="1"/>
    <col min="13309" max="13311" width="3.85546875" style="57" customWidth="1"/>
    <col min="13312" max="13321" width="4.42578125" style="57" customWidth="1"/>
    <col min="13322" max="13327" width="3.7109375" style="57" customWidth="1"/>
    <col min="13328" max="13330" width="5.5703125" style="57" customWidth="1"/>
    <col min="13331" max="13331" width="12" style="57" customWidth="1"/>
    <col min="13332" max="13332" width="4.5703125" style="57" customWidth="1"/>
    <col min="13333" max="13333" width="0.85546875" style="57" customWidth="1"/>
    <col min="13334" max="13551" width="8.85546875" style="57"/>
    <col min="13552" max="13552" width="0.85546875" style="57" customWidth="1"/>
    <col min="13553" max="13553" width="5.7109375" style="57" customWidth="1"/>
    <col min="13554" max="13555" width="4.7109375" style="57" customWidth="1"/>
    <col min="13556" max="13556" width="4.140625" style="57" customWidth="1"/>
    <col min="13557" max="13557" width="4.7109375" style="57" customWidth="1"/>
    <col min="13558" max="13564" width="3.7109375" style="57" customWidth="1"/>
    <col min="13565" max="13567" width="3.85546875" style="57" customWidth="1"/>
    <col min="13568" max="13577" width="4.42578125" style="57" customWidth="1"/>
    <col min="13578" max="13583" width="3.7109375" style="57" customWidth="1"/>
    <col min="13584" max="13586" width="5.5703125" style="57" customWidth="1"/>
    <col min="13587" max="13587" width="12" style="57" customWidth="1"/>
    <col min="13588" max="13588" width="4.5703125" style="57" customWidth="1"/>
    <col min="13589" max="13589" width="0.85546875" style="57" customWidth="1"/>
    <col min="13590" max="13807" width="8.85546875" style="57"/>
    <col min="13808" max="13808" width="0.85546875" style="57" customWidth="1"/>
    <col min="13809" max="13809" width="5.7109375" style="57" customWidth="1"/>
    <col min="13810" max="13811" width="4.7109375" style="57" customWidth="1"/>
    <col min="13812" max="13812" width="4.140625" style="57" customWidth="1"/>
    <col min="13813" max="13813" width="4.7109375" style="57" customWidth="1"/>
    <col min="13814" max="13820" width="3.7109375" style="57" customWidth="1"/>
    <col min="13821" max="13823" width="3.85546875" style="57" customWidth="1"/>
    <col min="13824" max="13833" width="4.42578125" style="57" customWidth="1"/>
    <col min="13834" max="13839" width="3.7109375" style="57" customWidth="1"/>
    <col min="13840" max="13842" width="5.5703125" style="57" customWidth="1"/>
    <col min="13843" max="13843" width="12" style="57" customWidth="1"/>
    <col min="13844" max="13844" width="4.5703125" style="57" customWidth="1"/>
    <col min="13845" max="13845" width="0.85546875" style="57" customWidth="1"/>
    <col min="13846" max="14063" width="8.85546875" style="57"/>
    <col min="14064" max="14064" width="0.85546875" style="57" customWidth="1"/>
    <col min="14065" max="14065" width="5.7109375" style="57" customWidth="1"/>
    <col min="14066" max="14067" width="4.7109375" style="57" customWidth="1"/>
    <col min="14068" max="14068" width="4.140625" style="57" customWidth="1"/>
    <col min="14069" max="14069" width="4.7109375" style="57" customWidth="1"/>
    <col min="14070" max="14076" width="3.7109375" style="57" customWidth="1"/>
    <col min="14077" max="14079" width="3.85546875" style="57" customWidth="1"/>
    <col min="14080" max="14089" width="4.42578125" style="57" customWidth="1"/>
    <col min="14090" max="14095" width="3.7109375" style="57" customWidth="1"/>
    <col min="14096" max="14098" width="5.5703125" style="57" customWidth="1"/>
    <col min="14099" max="14099" width="12" style="57" customWidth="1"/>
    <col min="14100" max="14100" width="4.5703125" style="57" customWidth="1"/>
    <col min="14101" max="14101" width="0.85546875" style="57" customWidth="1"/>
    <col min="14102" max="14319" width="8.85546875" style="57"/>
    <col min="14320" max="14320" width="0.85546875" style="57" customWidth="1"/>
    <col min="14321" max="14321" width="5.7109375" style="57" customWidth="1"/>
    <col min="14322" max="14323" width="4.7109375" style="57" customWidth="1"/>
    <col min="14324" max="14324" width="4.140625" style="57" customWidth="1"/>
    <col min="14325" max="14325" width="4.7109375" style="57" customWidth="1"/>
    <col min="14326" max="14332" width="3.7109375" style="57" customWidth="1"/>
    <col min="14333" max="14335" width="3.85546875" style="57" customWidth="1"/>
    <col min="14336" max="14345" width="4.42578125" style="57" customWidth="1"/>
    <col min="14346" max="14351" width="3.7109375" style="57" customWidth="1"/>
    <col min="14352" max="14354" width="5.5703125" style="57" customWidth="1"/>
    <col min="14355" max="14355" width="12" style="57" customWidth="1"/>
    <col min="14356" max="14356" width="4.5703125" style="57" customWidth="1"/>
    <col min="14357" max="14357" width="0.85546875" style="57" customWidth="1"/>
    <col min="14358" max="14575" width="8.85546875" style="57"/>
    <col min="14576" max="14576" width="0.85546875" style="57" customWidth="1"/>
    <col min="14577" max="14577" width="5.7109375" style="57" customWidth="1"/>
    <col min="14578" max="14579" width="4.7109375" style="57" customWidth="1"/>
    <col min="14580" max="14580" width="4.140625" style="57" customWidth="1"/>
    <col min="14581" max="14581" width="4.7109375" style="57" customWidth="1"/>
    <col min="14582" max="14588" width="3.7109375" style="57" customWidth="1"/>
    <col min="14589" max="14591" width="3.85546875" style="57" customWidth="1"/>
    <col min="14592" max="14601" width="4.42578125" style="57" customWidth="1"/>
    <col min="14602" max="14607" width="3.7109375" style="57" customWidth="1"/>
    <col min="14608" max="14610" width="5.5703125" style="57" customWidth="1"/>
    <col min="14611" max="14611" width="12" style="57" customWidth="1"/>
    <col min="14612" max="14612" width="4.5703125" style="57" customWidth="1"/>
    <col min="14613" max="14613" width="0.85546875" style="57" customWidth="1"/>
    <col min="14614" max="14831" width="8.85546875" style="57"/>
    <col min="14832" max="14832" width="0.85546875" style="57" customWidth="1"/>
    <col min="14833" max="14833" width="5.7109375" style="57" customWidth="1"/>
    <col min="14834" max="14835" width="4.7109375" style="57" customWidth="1"/>
    <col min="14836" max="14836" width="4.140625" style="57" customWidth="1"/>
    <col min="14837" max="14837" width="4.7109375" style="57" customWidth="1"/>
    <col min="14838" max="14844" width="3.7109375" style="57" customWidth="1"/>
    <col min="14845" max="14847" width="3.85546875" style="57" customWidth="1"/>
    <col min="14848" max="14857" width="4.42578125" style="57" customWidth="1"/>
    <col min="14858" max="14863" width="3.7109375" style="57" customWidth="1"/>
    <col min="14864" max="14866" width="5.5703125" style="57" customWidth="1"/>
    <col min="14867" max="14867" width="12" style="57" customWidth="1"/>
    <col min="14868" max="14868" width="4.5703125" style="57" customWidth="1"/>
    <col min="14869" max="14869" width="0.85546875" style="57" customWidth="1"/>
    <col min="14870" max="15087" width="8.85546875" style="57"/>
    <col min="15088" max="15088" width="0.85546875" style="57" customWidth="1"/>
    <col min="15089" max="15089" width="5.7109375" style="57" customWidth="1"/>
    <col min="15090" max="15091" width="4.7109375" style="57" customWidth="1"/>
    <col min="15092" max="15092" width="4.140625" style="57" customWidth="1"/>
    <col min="15093" max="15093" width="4.7109375" style="57" customWidth="1"/>
    <col min="15094" max="15100" width="3.7109375" style="57" customWidth="1"/>
    <col min="15101" max="15103" width="3.85546875" style="57" customWidth="1"/>
    <col min="15104" max="15113" width="4.42578125" style="57" customWidth="1"/>
    <col min="15114" max="15119" width="3.7109375" style="57" customWidth="1"/>
    <col min="15120" max="15122" width="5.5703125" style="57" customWidth="1"/>
    <col min="15123" max="15123" width="12" style="57" customWidth="1"/>
    <col min="15124" max="15124" width="4.5703125" style="57" customWidth="1"/>
    <col min="15125" max="15125" width="0.85546875" style="57" customWidth="1"/>
    <col min="15126" max="15343" width="8.85546875" style="57"/>
    <col min="15344" max="15344" width="0.85546875" style="57" customWidth="1"/>
    <col min="15345" max="15345" width="5.7109375" style="57" customWidth="1"/>
    <col min="15346" max="15347" width="4.7109375" style="57" customWidth="1"/>
    <col min="15348" max="15348" width="4.140625" style="57" customWidth="1"/>
    <col min="15349" max="15349" width="4.7109375" style="57" customWidth="1"/>
    <col min="15350" max="15356" width="3.7109375" style="57" customWidth="1"/>
    <col min="15357" max="15359" width="3.85546875" style="57" customWidth="1"/>
    <col min="15360" max="15369" width="4.42578125" style="57" customWidth="1"/>
    <col min="15370" max="15375" width="3.7109375" style="57" customWidth="1"/>
    <col min="15376" max="15378" width="5.5703125" style="57" customWidth="1"/>
    <col min="15379" max="15379" width="12" style="57" customWidth="1"/>
    <col min="15380" max="15380" width="4.5703125" style="57" customWidth="1"/>
    <col min="15381" max="15381" width="0.85546875" style="57" customWidth="1"/>
    <col min="15382" max="15599" width="8.85546875" style="57"/>
    <col min="15600" max="15600" width="0.85546875" style="57" customWidth="1"/>
    <col min="15601" max="15601" width="5.7109375" style="57" customWidth="1"/>
    <col min="15602" max="15603" width="4.7109375" style="57" customWidth="1"/>
    <col min="15604" max="15604" width="4.140625" style="57" customWidth="1"/>
    <col min="15605" max="15605" width="4.7109375" style="57" customWidth="1"/>
    <col min="15606" max="15612" width="3.7109375" style="57" customWidth="1"/>
    <col min="15613" max="15615" width="3.85546875" style="57" customWidth="1"/>
    <col min="15616" max="15625" width="4.42578125" style="57" customWidth="1"/>
    <col min="15626" max="15631" width="3.7109375" style="57" customWidth="1"/>
    <col min="15632" max="15634" width="5.5703125" style="57" customWidth="1"/>
    <col min="15635" max="15635" width="12" style="57" customWidth="1"/>
    <col min="15636" max="15636" width="4.5703125" style="57" customWidth="1"/>
    <col min="15637" max="15637" width="0.85546875" style="57" customWidth="1"/>
    <col min="15638" max="15855" width="8.85546875" style="57"/>
    <col min="15856" max="15856" width="0.85546875" style="57" customWidth="1"/>
    <col min="15857" max="15857" width="5.7109375" style="57" customWidth="1"/>
    <col min="15858" max="15859" width="4.7109375" style="57" customWidth="1"/>
    <col min="15860" max="15860" width="4.140625" style="57" customWidth="1"/>
    <col min="15861" max="15861" width="4.7109375" style="57" customWidth="1"/>
    <col min="15862" max="15868" width="3.7109375" style="57" customWidth="1"/>
    <col min="15869" max="15871" width="3.85546875" style="57" customWidth="1"/>
    <col min="15872" max="15881" width="4.42578125" style="57" customWidth="1"/>
    <col min="15882" max="15887" width="3.7109375" style="57" customWidth="1"/>
    <col min="15888" max="15890" width="5.5703125" style="57" customWidth="1"/>
    <col min="15891" max="15891" width="12" style="57" customWidth="1"/>
    <col min="15892" max="15892" width="4.5703125" style="57" customWidth="1"/>
    <col min="15893" max="15893" width="0.85546875" style="57" customWidth="1"/>
    <col min="15894" max="16111" width="8.85546875" style="57"/>
    <col min="16112" max="16112" width="0.85546875" style="57" customWidth="1"/>
    <col min="16113" max="16113" width="5.7109375" style="57" customWidth="1"/>
    <col min="16114" max="16115" width="4.7109375" style="57" customWidth="1"/>
    <col min="16116" max="16116" width="4.140625" style="57" customWidth="1"/>
    <col min="16117" max="16117" width="4.7109375" style="57" customWidth="1"/>
    <col min="16118" max="16124" width="3.7109375" style="57" customWidth="1"/>
    <col min="16125" max="16127" width="3.85546875" style="57" customWidth="1"/>
    <col min="16128" max="16137" width="4.42578125" style="57" customWidth="1"/>
    <col min="16138" max="16143" width="3.7109375" style="57" customWidth="1"/>
    <col min="16144" max="16146" width="5.5703125" style="57" customWidth="1"/>
    <col min="16147" max="16147" width="12" style="57" customWidth="1"/>
    <col min="16148" max="16148" width="4.5703125" style="57" customWidth="1"/>
    <col min="16149" max="16149" width="0.85546875" style="57" customWidth="1"/>
    <col min="16150" max="16380" width="8.85546875" style="57"/>
    <col min="16381" max="16384" width="8.85546875" style="57" customWidth="1"/>
  </cols>
  <sheetData>
    <row r="1" spans="1:29" ht="5.0999999999999996" customHeight="1" thickTop="1" thickBot="1" x14ac:dyDescent="0.45">
      <c r="A1" s="293"/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5"/>
    </row>
    <row r="2" spans="1:29" ht="30" customHeight="1" x14ac:dyDescent="0.4">
      <c r="A2" s="58"/>
      <c r="B2" s="204" t="s">
        <v>32</v>
      </c>
      <c r="C2" s="205"/>
      <c r="D2" s="206"/>
      <c r="E2" s="207"/>
      <c r="F2" s="59"/>
      <c r="G2" s="37"/>
      <c r="H2" s="208" t="s">
        <v>46</v>
      </c>
      <c r="I2" s="208"/>
      <c r="J2" s="208"/>
      <c r="K2" s="208"/>
      <c r="L2" s="208"/>
      <c r="M2" s="208"/>
      <c r="N2" s="208"/>
      <c r="O2" s="208"/>
      <c r="P2" s="208"/>
      <c r="Q2" s="208"/>
      <c r="R2" s="60"/>
      <c r="S2" s="66"/>
      <c r="T2" s="209" t="s">
        <v>37</v>
      </c>
      <c r="U2" s="210"/>
      <c r="V2" s="210"/>
      <c r="W2" s="211"/>
      <c r="X2" s="61"/>
    </row>
    <row r="3" spans="1:29" ht="27" customHeight="1" thickBot="1" x14ac:dyDescent="0.45">
      <c r="A3" s="58"/>
      <c r="B3" s="261">
        <f>Mojuda!B3</f>
        <v>0</v>
      </c>
      <c r="C3" s="262"/>
      <c r="D3" s="262"/>
      <c r="E3" s="263"/>
      <c r="F3" s="37"/>
      <c r="G3" s="37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60"/>
      <c r="S3" s="66"/>
      <c r="T3" s="300">
        <f>Mojuda!S3</f>
        <v>0</v>
      </c>
      <c r="U3" s="301"/>
      <c r="V3" s="301"/>
      <c r="W3" s="302"/>
      <c r="X3" s="61"/>
      <c r="Z3" s="60"/>
      <c r="AA3" s="60"/>
      <c r="AB3" s="60"/>
      <c r="AC3" s="60"/>
    </row>
    <row r="4" spans="1:29" ht="5.0999999999999996" customHeight="1" thickBot="1" x14ac:dyDescent="0.55000000000000004">
      <c r="A4" s="58"/>
      <c r="B4" s="62"/>
      <c r="C4" s="62"/>
      <c r="D4" s="63"/>
      <c r="E4" s="64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  <c r="R4" s="60"/>
      <c r="S4" s="66"/>
      <c r="T4" s="45"/>
      <c r="U4" s="45"/>
      <c r="V4" s="45"/>
      <c r="W4" s="45"/>
      <c r="X4" s="61"/>
      <c r="Z4" s="60"/>
      <c r="AA4" s="60"/>
      <c r="AB4" s="60"/>
      <c r="AC4" s="60"/>
    </row>
    <row r="5" spans="1:29" ht="29.45" customHeight="1" x14ac:dyDescent="0.4">
      <c r="A5" s="58"/>
      <c r="B5" s="204" t="s">
        <v>39</v>
      </c>
      <c r="C5" s="205"/>
      <c r="D5" s="206"/>
      <c r="E5" s="207"/>
      <c r="F5" s="67"/>
      <c r="G5" s="66"/>
      <c r="H5" s="296">
        <f>Mojuda!G5</f>
        <v>0</v>
      </c>
      <c r="I5" s="297"/>
      <c r="J5" s="298"/>
      <c r="K5" s="221" t="s">
        <v>36</v>
      </c>
      <c r="L5" s="222"/>
      <c r="M5" s="299">
        <f>Sabiqa!G5</f>
        <v>0</v>
      </c>
      <c r="N5" s="299"/>
      <c r="O5" s="299"/>
      <c r="P5" s="221" t="s">
        <v>35</v>
      </c>
      <c r="Q5" s="222"/>
      <c r="R5" s="60"/>
      <c r="S5" s="66"/>
      <c r="T5" s="198" t="s">
        <v>38</v>
      </c>
      <c r="U5" s="199"/>
      <c r="V5" s="199"/>
      <c r="W5" s="200"/>
      <c r="X5" s="61"/>
    </row>
    <row r="6" spans="1:29" ht="3.6" customHeight="1" x14ac:dyDescent="0.4">
      <c r="A6" s="58"/>
      <c r="B6" s="267">
        <f>Mojuda!B6</f>
        <v>0</v>
      </c>
      <c r="C6" s="268"/>
      <c r="D6" s="268"/>
      <c r="E6" s="269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6"/>
      <c r="R6" s="60"/>
      <c r="S6" s="69"/>
      <c r="T6" s="270">
        <f>Mojuda!S6</f>
        <v>0</v>
      </c>
      <c r="U6" s="271"/>
      <c r="V6" s="271"/>
      <c r="W6" s="272"/>
      <c r="X6" s="61"/>
      <c r="Z6" s="60"/>
      <c r="AA6" s="60"/>
      <c r="AB6" s="60"/>
      <c r="AC6" s="60"/>
    </row>
    <row r="7" spans="1:29" ht="27" customHeight="1" thickBot="1" x14ac:dyDescent="0.45">
      <c r="A7" s="70"/>
      <c r="B7" s="261"/>
      <c r="C7" s="262"/>
      <c r="D7" s="262"/>
      <c r="E7" s="263"/>
      <c r="F7" s="66"/>
      <c r="G7" s="287" t="s">
        <v>23</v>
      </c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9"/>
      <c r="S7" s="69"/>
      <c r="T7" s="273"/>
      <c r="U7" s="274"/>
      <c r="V7" s="274"/>
      <c r="W7" s="275"/>
      <c r="X7" s="71"/>
      <c r="Z7" s="60"/>
      <c r="AA7" s="60"/>
      <c r="AB7" s="60"/>
      <c r="AC7" s="60"/>
    </row>
    <row r="8" spans="1:29" ht="3.6" customHeight="1" thickBot="1" x14ac:dyDescent="0.45">
      <c r="A8" s="72"/>
      <c r="B8" s="73"/>
      <c r="C8" s="73"/>
      <c r="D8" s="73"/>
      <c r="E8" s="73"/>
      <c r="F8" s="73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3"/>
      <c r="U8" s="73"/>
      <c r="V8" s="73"/>
      <c r="W8" s="73"/>
      <c r="X8" s="75"/>
      <c r="Y8" s="66"/>
      <c r="Z8" s="60"/>
      <c r="AA8" s="60"/>
      <c r="AB8" s="60"/>
      <c r="AC8" s="60"/>
    </row>
    <row r="9" spans="1:29" ht="18.75" customHeight="1" thickBot="1" x14ac:dyDescent="0.45">
      <c r="A9" s="72"/>
      <c r="B9" s="241">
        <v>2</v>
      </c>
      <c r="C9" s="242"/>
      <c r="D9" s="242"/>
      <c r="E9" s="243"/>
      <c r="F9" s="241">
        <v>1</v>
      </c>
      <c r="G9" s="242"/>
      <c r="H9" s="242"/>
      <c r="I9" s="242"/>
      <c r="J9" s="242"/>
      <c r="K9" s="242"/>
      <c r="L9" s="242"/>
      <c r="M9" s="242"/>
      <c r="N9" s="242"/>
      <c r="O9" s="242"/>
      <c r="P9" s="244"/>
      <c r="Q9" s="245"/>
      <c r="R9" s="245"/>
      <c r="S9" s="245"/>
      <c r="T9" s="245"/>
      <c r="U9" s="284" t="s">
        <v>33</v>
      </c>
      <c r="V9" s="281" t="s">
        <v>41</v>
      </c>
      <c r="W9" s="290" t="s">
        <v>13</v>
      </c>
      <c r="X9" s="75"/>
      <c r="Y9" s="66"/>
      <c r="Z9" s="60"/>
      <c r="AA9" s="60"/>
      <c r="AB9" s="60"/>
      <c r="AC9" s="60"/>
    </row>
    <row r="10" spans="1:29" ht="18.75" customHeight="1" thickBot="1" x14ac:dyDescent="0.45">
      <c r="A10" s="72"/>
      <c r="B10" s="247" t="s">
        <v>30</v>
      </c>
      <c r="C10" s="248"/>
      <c r="D10" s="248"/>
      <c r="E10" s="248"/>
      <c r="F10" s="247" t="s">
        <v>29</v>
      </c>
      <c r="G10" s="248"/>
      <c r="H10" s="248"/>
      <c r="I10" s="248"/>
      <c r="J10" s="248"/>
      <c r="K10" s="248"/>
      <c r="L10" s="248"/>
      <c r="M10" s="248"/>
      <c r="N10" s="248"/>
      <c r="O10" s="249"/>
      <c r="P10" s="247" t="s">
        <v>28</v>
      </c>
      <c r="Q10" s="248"/>
      <c r="R10" s="248"/>
      <c r="S10" s="248"/>
      <c r="T10" s="248"/>
      <c r="U10" s="285"/>
      <c r="V10" s="282"/>
      <c r="W10" s="291"/>
      <c r="X10" s="75"/>
      <c r="Y10" s="66"/>
      <c r="Z10" s="60"/>
      <c r="AA10" s="60"/>
      <c r="AB10" s="60"/>
      <c r="AC10" s="60"/>
    </row>
    <row r="11" spans="1:29" ht="72" customHeight="1" thickBot="1" x14ac:dyDescent="0.45">
      <c r="A11" s="58"/>
      <c r="B11" s="29" t="s">
        <v>26</v>
      </c>
      <c r="C11" s="35" t="s">
        <v>2</v>
      </c>
      <c r="D11" s="30" t="s">
        <v>1</v>
      </c>
      <c r="E11" s="34" t="s">
        <v>20</v>
      </c>
      <c r="F11" s="42" t="s">
        <v>21</v>
      </c>
      <c r="G11" s="31" t="s">
        <v>3</v>
      </c>
      <c r="H11" s="32" t="s">
        <v>24</v>
      </c>
      <c r="I11" s="41" t="s">
        <v>16</v>
      </c>
      <c r="J11" s="32" t="s">
        <v>4</v>
      </c>
      <c r="K11" s="32" t="s">
        <v>5</v>
      </c>
      <c r="L11" s="32" t="s">
        <v>6</v>
      </c>
      <c r="M11" s="32" t="s">
        <v>22</v>
      </c>
      <c r="N11" s="41" t="s">
        <v>7</v>
      </c>
      <c r="O11" s="36" t="s">
        <v>8</v>
      </c>
      <c r="P11" s="40" t="s">
        <v>9</v>
      </c>
      <c r="Q11" s="33" t="s">
        <v>10</v>
      </c>
      <c r="R11" s="33" t="s">
        <v>11</v>
      </c>
      <c r="S11" s="31" t="s">
        <v>12</v>
      </c>
      <c r="T11" s="39" t="s">
        <v>19</v>
      </c>
      <c r="U11" s="286"/>
      <c r="V11" s="283"/>
      <c r="W11" s="292"/>
      <c r="X11" s="61"/>
    </row>
    <row r="12" spans="1:29" s="81" customFormat="1" ht="3.6" customHeight="1" thickBot="1" x14ac:dyDescent="0.45">
      <c r="A12" s="76"/>
      <c r="B12" s="50"/>
      <c r="C12" s="77"/>
      <c r="D12" s="49"/>
      <c r="E12" s="49"/>
      <c r="F12" s="50"/>
      <c r="G12" s="51"/>
      <c r="H12" s="51"/>
      <c r="I12" s="51"/>
      <c r="J12" s="51"/>
      <c r="K12" s="51"/>
      <c r="L12" s="51"/>
      <c r="M12" s="51"/>
      <c r="N12" s="78"/>
      <c r="O12" s="78"/>
      <c r="P12" s="50"/>
      <c r="Q12" s="51"/>
      <c r="R12" s="51"/>
      <c r="S12" s="51"/>
      <c r="T12" s="51"/>
      <c r="U12" s="51"/>
      <c r="V12" s="79"/>
      <c r="W12" s="52"/>
      <c r="X12" s="80"/>
    </row>
    <row r="13" spans="1:29" x14ac:dyDescent="0.4">
      <c r="A13" s="58"/>
      <c r="B13" s="126">
        <f>Sabiqa!B12</f>
        <v>0</v>
      </c>
      <c r="C13" s="127">
        <f>Sabiqa!C12</f>
        <v>0</v>
      </c>
      <c r="D13" s="128">
        <f>Sabiqa!D12</f>
        <v>0</v>
      </c>
      <c r="E13" s="129" t="str">
        <f>Sabiqa!E12</f>
        <v>0</v>
      </c>
      <c r="F13" s="105">
        <f>Sabiqa!F12</f>
        <v>0</v>
      </c>
      <c r="G13" s="130">
        <f>Sabiqa!G12</f>
        <v>0</v>
      </c>
      <c r="H13" s="131">
        <f>Sabiqa!H12</f>
        <v>0</v>
      </c>
      <c r="I13" s="131">
        <f>Sabiqa!I12</f>
        <v>0</v>
      </c>
      <c r="J13" s="131">
        <f>Sabiqa!J12</f>
        <v>0</v>
      </c>
      <c r="K13" s="131">
        <f>Sabiqa!K12</f>
        <v>0</v>
      </c>
      <c r="L13" s="131">
        <f>Sabiqa!L12</f>
        <v>0</v>
      </c>
      <c r="M13" s="132">
        <f>Sabiqa!M12</f>
        <v>0</v>
      </c>
      <c r="N13" s="131">
        <f>Sabiqa!N12</f>
        <v>0</v>
      </c>
      <c r="O13" s="132">
        <f>Sabiqa!O12</f>
        <v>0</v>
      </c>
      <c r="P13" s="105">
        <f>Sabiqa!P12</f>
        <v>0</v>
      </c>
      <c r="Q13" s="133">
        <f>Sabiqa!Q12</f>
        <v>0</v>
      </c>
      <c r="R13" s="134">
        <f>Sabiqa!R12</f>
        <v>0</v>
      </c>
      <c r="S13" s="130">
        <f>Sabiqa!S12</f>
        <v>0</v>
      </c>
      <c r="T13" s="131">
        <f>Sabiqa!T12</f>
        <v>0</v>
      </c>
      <c r="U13" s="82">
        <f>M5</f>
        <v>0</v>
      </c>
      <c r="V13" s="279">
        <f>Mojuda!U12</f>
        <v>0</v>
      </c>
      <c r="W13" s="276">
        <v>1</v>
      </c>
      <c r="X13" s="61"/>
    </row>
    <row r="14" spans="1:29" x14ac:dyDescent="0.4">
      <c r="A14" s="58"/>
      <c r="B14" s="135">
        <f>Mojuda!B12</f>
        <v>0</v>
      </c>
      <c r="C14" s="136">
        <f>Mojuda!C12</f>
        <v>0</v>
      </c>
      <c r="D14" s="95">
        <f>Mojuda!D12</f>
        <v>0</v>
      </c>
      <c r="E14" s="96" t="str">
        <f>Mojuda!E12</f>
        <v>0</v>
      </c>
      <c r="F14" s="99">
        <f>Mojuda!F12</f>
        <v>0</v>
      </c>
      <c r="G14" s="137">
        <f>Mojuda!G12</f>
        <v>0</v>
      </c>
      <c r="H14" s="138">
        <f>Mojuda!H12</f>
        <v>0</v>
      </c>
      <c r="I14" s="138">
        <f>Mojuda!I12</f>
        <v>0</v>
      </c>
      <c r="J14" s="138">
        <f>Mojuda!J12</f>
        <v>0</v>
      </c>
      <c r="K14" s="138">
        <f>Mojuda!K12</f>
        <v>0</v>
      </c>
      <c r="L14" s="138">
        <f>Mojuda!L12</f>
        <v>0</v>
      </c>
      <c r="M14" s="139">
        <f>Mojuda!M12</f>
        <v>0</v>
      </c>
      <c r="N14" s="138">
        <f>Mojuda!N12</f>
        <v>0</v>
      </c>
      <c r="O14" s="139">
        <f>Mojuda!O12</f>
        <v>0</v>
      </c>
      <c r="P14" s="99">
        <f>Mojuda!P12</f>
        <v>0</v>
      </c>
      <c r="Q14" s="140">
        <f>Mojuda!Q12</f>
        <v>0</v>
      </c>
      <c r="R14" s="100">
        <f>Mojuda!R12</f>
        <v>0</v>
      </c>
      <c r="S14" s="137">
        <f>Mojuda!S12</f>
        <v>0</v>
      </c>
      <c r="T14" s="138">
        <f>Mojuda!T12</f>
        <v>0</v>
      </c>
      <c r="U14" s="83">
        <f>H5</f>
        <v>0</v>
      </c>
      <c r="V14" s="280"/>
      <c r="W14" s="277"/>
      <c r="X14" s="61"/>
    </row>
    <row r="15" spans="1:29" ht="18" thickBot="1" x14ac:dyDescent="0.45">
      <c r="A15" s="58"/>
      <c r="B15" s="141">
        <f t="shared" ref="B15:T15" si="0">IF(SUM(B13:B14)=0,0,IF(B13=0,1*100.0001,IF(B14=0,1*-100.0001,(B14/B13*100-100))))</f>
        <v>0</v>
      </c>
      <c r="C15" s="142">
        <f t="shared" si="0"/>
        <v>0</v>
      </c>
      <c r="D15" s="143">
        <f t="shared" si="0"/>
        <v>0</v>
      </c>
      <c r="E15" s="144">
        <f t="shared" si="0"/>
        <v>0</v>
      </c>
      <c r="F15" s="145">
        <f t="shared" si="0"/>
        <v>0</v>
      </c>
      <c r="G15" s="146">
        <f t="shared" si="0"/>
        <v>0</v>
      </c>
      <c r="H15" s="147">
        <f t="shared" si="0"/>
        <v>0</v>
      </c>
      <c r="I15" s="147">
        <f t="shared" si="0"/>
        <v>0</v>
      </c>
      <c r="J15" s="147">
        <f t="shared" si="0"/>
        <v>0</v>
      </c>
      <c r="K15" s="147">
        <f t="shared" si="0"/>
        <v>0</v>
      </c>
      <c r="L15" s="147">
        <f t="shared" si="0"/>
        <v>0</v>
      </c>
      <c r="M15" s="147">
        <f t="shared" si="0"/>
        <v>0</v>
      </c>
      <c r="N15" s="147">
        <f t="shared" si="0"/>
        <v>0</v>
      </c>
      <c r="O15" s="147">
        <f t="shared" si="0"/>
        <v>0</v>
      </c>
      <c r="P15" s="145">
        <f t="shared" si="0"/>
        <v>0</v>
      </c>
      <c r="Q15" s="148">
        <f t="shared" si="0"/>
        <v>0</v>
      </c>
      <c r="R15" s="148">
        <f t="shared" si="0"/>
        <v>0</v>
      </c>
      <c r="S15" s="146">
        <f t="shared" si="0"/>
        <v>0</v>
      </c>
      <c r="T15" s="147">
        <f t="shared" si="0"/>
        <v>0</v>
      </c>
      <c r="U15" s="84" t="s">
        <v>34</v>
      </c>
      <c r="V15" s="280"/>
      <c r="W15" s="278"/>
      <c r="X15" s="61"/>
    </row>
    <row r="16" spans="1:29" ht="3.6" customHeight="1" thickBot="1" x14ac:dyDescent="0.45">
      <c r="A16" s="58"/>
      <c r="B16" s="54"/>
      <c r="C16" s="85"/>
      <c r="D16" s="53"/>
      <c r="E16" s="53"/>
      <c r="F16" s="54"/>
      <c r="G16" s="55"/>
      <c r="H16" s="55"/>
      <c r="I16" s="55"/>
      <c r="J16" s="55"/>
      <c r="K16" s="55"/>
      <c r="L16" s="55"/>
      <c r="M16" s="55"/>
      <c r="N16" s="86"/>
      <c r="O16" s="86"/>
      <c r="P16" s="54"/>
      <c r="Q16" s="55"/>
      <c r="R16" s="55"/>
      <c r="S16" s="55"/>
      <c r="T16" s="55"/>
      <c r="U16" s="55"/>
      <c r="V16" s="87"/>
      <c r="W16" s="56"/>
      <c r="X16" s="61"/>
    </row>
    <row r="17" spans="1:24" x14ac:dyDescent="0.4">
      <c r="A17" s="58"/>
      <c r="B17" s="126">
        <f>Sabiqa!B13</f>
        <v>0</v>
      </c>
      <c r="C17" s="127">
        <f>Sabiqa!C13</f>
        <v>0</v>
      </c>
      <c r="D17" s="128">
        <f>Sabiqa!D13</f>
        <v>0</v>
      </c>
      <c r="E17" s="129" t="str">
        <f>Sabiqa!E13</f>
        <v>0</v>
      </c>
      <c r="F17" s="105">
        <f>Sabiqa!F13</f>
        <v>0</v>
      </c>
      <c r="G17" s="130">
        <f>Sabiqa!G13</f>
        <v>0</v>
      </c>
      <c r="H17" s="131">
        <f>Sabiqa!H13</f>
        <v>0</v>
      </c>
      <c r="I17" s="131">
        <f>Sabiqa!I13</f>
        <v>0</v>
      </c>
      <c r="J17" s="131">
        <f>Sabiqa!J13</f>
        <v>0</v>
      </c>
      <c r="K17" s="131">
        <f>Sabiqa!K13</f>
        <v>0</v>
      </c>
      <c r="L17" s="131">
        <f>Sabiqa!L13</f>
        <v>0</v>
      </c>
      <c r="M17" s="132">
        <f>Sabiqa!M13</f>
        <v>0</v>
      </c>
      <c r="N17" s="131">
        <f>Sabiqa!N13</f>
        <v>0</v>
      </c>
      <c r="O17" s="132">
        <f>Sabiqa!O13</f>
        <v>0</v>
      </c>
      <c r="P17" s="105">
        <f>Sabiqa!P13</f>
        <v>0</v>
      </c>
      <c r="Q17" s="133">
        <f>Sabiqa!Q13</f>
        <v>0</v>
      </c>
      <c r="R17" s="134">
        <f>Sabiqa!R13</f>
        <v>0</v>
      </c>
      <c r="S17" s="130">
        <f>Sabiqa!S13</f>
        <v>0</v>
      </c>
      <c r="T17" s="131">
        <f>Sabiqa!T13</f>
        <v>0</v>
      </c>
      <c r="U17" s="82">
        <f>U13</f>
        <v>0</v>
      </c>
      <c r="V17" s="279">
        <f>Mojuda!U13</f>
        <v>0</v>
      </c>
      <c r="W17" s="276">
        <v>2</v>
      </c>
      <c r="X17" s="61"/>
    </row>
    <row r="18" spans="1:24" x14ac:dyDescent="0.4">
      <c r="A18" s="58"/>
      <c r="B18" s="135">
        <f>Mojuda!B13</f>
        <v>0</v>
      </c>
      <c r="C18" s="136">
        <f>Mojuda!C13</f>
        <v>0</v>
      </c>
      <c r="D18" s="95">
        <f>Mojuda!D13</f>
        <v>0</v>
      </c>
      <c r="E18" s="96" t="str">
        <f>Mojuda!E13</f>
        <v>0</v>
      </c>
      <c r="F18" s="99">
        <f>Mojuda!F13</f>
        <v>0</v>
      </c>
      <c r="G18" s="137">
        <f>Mojuda!G13</f>
        <v>0</v>
      </c>
      <c r="H18" s="138">
        <f>Mojuda!H13</f>
        <v>0</v>
      </c>
      <c r="I18" s="138">
        <f>Mojuda!I13</f>
        <v>0</v>
      </c>
      <c r="J18" s="138">
        <f>Mojuda!J13</f>
        <v>0</v>
      </c>
      <c r="K18" s="138">
        <f>Mojuda!K13</f>
        <v>0</v>
      </c>
      <c r="L18" s="138">
        <f>Mojuda!L13</f>
        <v>0</v>
      </c>
      <c r="M18" s="139">
        <f>Mojuda!M13</f>
        <v>0</v>
      </c>
      <c r="N18" s="138">
        <f>Mojuda!N13</f>
        <v>0</v>
      </c>
      <c r="O18" s="139">
        <f>Mojuda!O13</f>
        <v>0</v>
      </c>
      <c r="P18" s="99">
        <f>Mojuda!P13</f>
        <v>0</v>
      </c>
      <c r="Q18" s="140">
        <f>Mojuda!Q13</f>
        <v>0</v>
      </c>
      <c r="R18" s="100">
        <f>Mojuda!R13</f>
        <v>0</v>
      </c>
      <c r="S18" s="137">
        <f>Mojuda!S13</f>
        <v>0</v>
      </c>
      <c r="T18" s="138">
        <f>Mojuda!T13</f>
        <v>0</v>
      </c>
      <c r="U18" s="83">
        <f>U14</f>
        <v>0</v>
      </c>
      <c r="V18" s="280"/>
      <c r="W18" s="277"/>
      <c r="X18" s="61"/>
    </row>
    <row r="19" spans="1:24" ht="18" thickBot="1" x14ac:dyDescent="0.45">
      <c r="A19" s="58"/>
      <c r="B19" s="141">
        <f t="shared" ref="B19:T19" si="1">IF(SUM(B17:B18)=0,0,IF(B17=0,1*100.0001,IF(B18=0,1*-100.0001,(B18/B17*100-100))))</f>
        <v>0</v>
      </c>
      <c r="C19" s="142">
        <f t="shared" si="1"/>
        <v>0</v>
      </c>
      <c r="D19" s="143">
        <f t="shared" si="1"/>
        <v>0</v>
      </c>
      <c r="E19" s="144">
        <f t="shared" si="1"/>
        <v>0</v>
      </c>
      <c r="F19" s="145">
        <f t="shared" si="1"/>
        <v>0</v>
      </c>
      <c r="G19" s="146">
        <f t="shared" si="1"/>
        <v>0</v>
      </c>
      <c r="H19" s="147">
        <f t="shared" si="1"/>
        <v>0</v>
      </c>
      <c r="I19" s="147">
        <f t="shared" si="1"/>
        <v>0</v>
      </c>
      <c r="J19" s="147">
        <f t="shared" si="1"/>
        <v>0</v>
      </c>
      <c r="K19" s="147">
        <f t="shared" si="1"/>
        <v>0</v>
      </c>
      <c r="L19" s="147">
        <f t="shared" si="1"/>
        <v>0</v>
      </c>
      <c r="M19" s="147">
        <f t="shared" si="1"/>
        <v>0</v>
      </c>
      <c r="N19" s="147">
        <f t="shared" si="1"/>
        <v>0</v>
      </c>
      <c r="O19" s="147">
        <f t="shared" si="1"/>
        <v>0</v>
      </c>
      <c r="P19" s="145">
        <f t="shared" si="1"/>
        <v>0</v>
      </c>
      <c r="Q19" s="148">
        <f t="shared" si="1"/>
        <v>0</v>
      </c>
      <c r="R19" s="148">
        <f t="shared" si="1"/>
        <v>0</v>
      </c>
      <c r="S19" s="146">
        <f t="shared" si="1"/>
        <v>0</v>
      </c>
      <c r="T19" s="147">
        <f t="shared" si="1"/>
        <v>0</v>
      </c>
      <c r="U19" s="84" t="s">
        <v>34</v>
      </c>
      <c r="V19" s="280"/>
      <c r="W19" s="278"/>
      <c r="X19" s="61"/>
    </row>
    <row r="20" spans="1:24" ht="3.6" customHeight="1" thickBot="1" x14ac:dyDescent="0.45">
      <c r="A20" s="58"/>
      <c r="B20" s="54"/>
      <c r="C20" s="85"/>
      <c r="D20" s="53"/>
      <c r="E20" s="53"/>
      <c r="F20" s="54"/>
      <c r="G20" s="55"/>
      <c r="H20" s="55"/>
      <c r="I20" s="55"/>
      <c r="J20" s="55"/>
      <c r="K20" s="55"/>
      <c r="L20" s="55"/>
      <c r="M20" s="55"/>
      <c r="N20" s="86"/>
      <c r="O20" s="86"/>
      <c r="P20" s="54"/>
      <c r="Q20" s="55"/>
      <c r="R20" s="55"/>
      <c r="S20" s="55"/>
      <c r="T20" s="55"/>
      <c r="U20" s="55"/>
      <c r="V20" s="87"/>
      <c r="W20" s="56"/>
      <c r="X20" s="61"/>
    </row>
    <row r="21" spans="1:24" x14ac:dyDescent="0.4">
      <c r="A21" s="58"/>
      <c r="B21" s="126">
        <f>Sabiqa!B14</f>
        <v>0</v>
      </c>
      <c r="C21" s="127">
        <f>Sabiqa!C14</f>
        <v>0</v>
      </c>
      <c r="D21" s="128">
        <f>Sabiqa!D14</f>
        <v>0</v>
      </c>
      <c r="E21" s="129" t="str">
        <f>Sabiqa!E14</f>
        <v>0</v>
      </c>
      <c r="F21" s="105">
        <f>Sabiqa!F14</f>
        <v>0</v>
      </c>
      <c r="G21" s="130">
        <f>Sabiqa!G14</f>
        <v>0</v>
      </c>
      <c r="H21" s="131">
        <f>Sabiqa!H14</f>
        <v>0</v>
      </c>
      <c r="I21" s="131">
        <f>Sabiqa!I14</f>
        <v>0</v>
      </c>
      <c r="J21" s="131">
        <f>Sabiqa!J14</f>
        <v>0</v>
      </c>
      <c r="K21" s="131">
        <f>Sabiqa!K14</f>
        <v>0</v>
      </c>
      <c r="L21" s="131">
        <f>Sabiqa!L14</f>
        <v>0</v>
      </c>
      <c r="M21" s="132">
        <f>Sabiqa!M14</f>
        <v>0</v>
      </c>
      <c r="N21" s="131">
        <f>Sabiqa!N14</f>
        <v>0</v>
      </c>
      <c r="O21" s="132">
        <f>Sabiqa!O14</f>
        <v>0</v>
      </c>
      <c r="P21" s="105">
        <f>Sabiqa!P14</f>
        <v>0</v>
      </c>
      <c r="Q21" s="133">
        <f>Sabiqa!Q14</f>
        <v>0</v>
      </c>
      <c r="R21" s="134">
        <f>Sabiqa!R14</f>
        <v>0</v>
      </c>
      <c r="S21" s="130">
        <f>Sabiqa!S14</f>
        <v>0</v>
      </c>
      <c r="T21" s="131">
        <f>Sabiqa!T14</f>
        <v>0</v>
      </c>
      <c r="U21" s="82">
        <f>U17</f>
        <v>0</v>
      </c>
      <c r="V21" s="279">
        <f>Mojuda!U14</f>
        <v>0</v>
      </c>
      <c r="W21" s="276">
        <v>3</v>
      </c>
      <c r="X21" s="61"/>
    </row>
    <row r="22" spans="1:24" x14ac:dyDescent="0.4">
      <c r="A22" s="58"/>
      <c r="B22" s="135">
        <f>Mojuda!B14</f>
        <v>0</v>
      </c>
      <c r="C22" s="136">
        <f>Mojuda!C14</f>
        <v>0</v>
      </c>
      <c r="D22" s="95">
        <f>Mojuda!D14</f>
        <v>0</v>
      </c>
      <c r="E22" s="96" t="str">
        <f>Mojuda!E14</f>
        <v>0</v>
      </c>
      <c r="F22" s="99">
        <f>Mojuda!F14</f>
        <v>0</v>
      </c>
      <c r="G22" s="137">
        <f>Mojuda!G14</f>
        <v>0</v>
      </c>
      <c r="H22" s="138">
        <f>Mojuda!H14</f>
        <v>0</v>
      </c>
      <c r="I22" s="138">
        <f>Mojuda!I14</f>
        <v>0</v>
      </c>
      <c r="J22" s="138">
        <f>Mojuda!J14</f>
        <v>0</v>
      </c>
      <c r="K22" s="138">
        <f>Mojuda!K14</f>
        <v>0</v>
      </c>
      <c r="L22" s="138">
        <f>Mojuda!L14</f>
        <v>0</v>
      </c>
      <c r="M22" s="139">
        <f>Mojuda!M14</f>
        <v>0</v>
      </c>
      <c r="N22" s="138">
        <f>Mojuda!N14</f>
        <v>0</v>
      </c>
      <c r="O22" s="139">
        <f>Mojuda!O14</f>
        <v>0</v>
      </c>
      <c r="P22" s="99">
        <f>Mojuda!P14</f>
        <v>0</v>
      </c>
      <c r="Q22" s="140">
        <f>Mojuda!Q14</f>
        <v>0</v>
      </c>
      <c r="R22" s="100">
        <f>Mojuda!R14</f>
        <v>0</v>
      </c>
      <c r="S22" s="137">
        <f>Mojuda!S14</f>
        <v>0</v>
      </c>
      <c r="T22" s="138">
        <f>Mojuda!T14</f>
        <v>0</v>
      </c>
      <c r="U22" s="83">
        <f>U18</f>
        <v>0</v>
      </c>
      <c r="V22" s="280"/>
      <c r="W22" s="277"/>
      <c r="X22" s="61"/>
    </row>
    <row r="23" spans="1:24" ht="18" thickBot="1" x14ac:dyDescent="0.45">
      <c r="A23" s="58"/>
      <c r="B23" s="141">
        <f t="shared" ref="B23:T23" si="2">IF(SUM(B21:B22)=0,0,IF(B21=0,1*100.0001,IF(B22=0,1*-100.0001,(B22/B21*100-100))))</f>
        <v>0</v>
      </c>
      <c r="C23" s="142">
        <f t="shared" si="2"/>
        <v>0</v>
      </c>
      <c r="D23" s="143">
        <f t="shared" si="2"/>
        <v>0</v>
      </c>
      <c r="E23" s="144">
        <f t="shared" si="2"/>
        <v>0</v>
      </c>
      <c r="F23" s="145">
        <f t="shared" si="2"/>
        <v>0</v>
      </c>
      <c r="G23" s="146">
        <f t="shared" si="2"/>
        <v>0</v>
      </c>
      <c r="H23" s="147">
        <f t="shared" si="2"/>
        <v>0</v>
      </c>
      <c r="I23" s="147">
        <f t="shared" si="2"/>
        <v>0</v>
      </c>
      <c r="J23" s="147">
        <f t="shared" si="2"/>
        <v>0</v>
      </c>
      <c r="K23" s="147">
        <f t="shared" si="2"/>
        <v>0</v>
      </c>
      <c r="L23" s="147">
        <f t="shared" si="2"/>
        <v>0</v>
      </c>
      <c r="M23" s="147">
        <f t="shared" si="2"/>
        <v>0</v>
      </c>
      <c r="N23" s="147">
        <f t="shared" si="2"/>
        <v>0</v>
      </c>
      <c r="O23" s="147">
        <f t="shared" si="2"/>
        <v>0</v>
      </c>
      <c r="P23" s="145">
        <f t="shared" si="2"/>
        <v>0</v>
      </c>
      <c r="Q23" s="148">
        <f t="shared" si="2"/>
        <v>0</v>
      </c>
      <c r="R23" s="148">
        <f t="shared" si="2"/>
        <v>0</v>
      </c>
      <c r="S23" s="146">
        <f t="shared" si="2"/>
        <v>0</v>
      </c>
      <c r="T23" s="147">
        <f t="shared" si="2"/>
        <v>0</v>
      </c>
      <c r="U23" s="84" t="s">
        <v>34</v>
      </c>
      <c r="V23" s="280"/>
      <c r="W23" s="278"/>
      <c r="X23" s="61"/>
    </row>
    <row r="24" spans="1:24" ht="3.6" customHeight="1" thickBot="1" x14ac:dyDescent="0.45">
      <c r="A24" s="58"/>
      <c r="B24" s="54"/>
      <c r="C24" s="85"/>
      <c r="D24" s="53"/>
      <c r="E24" s="53"/>
      <c r="F24" s="54"/>
      <c r="G24" s="55"/>
      <c r="H24" s="55"/>
      <c r="I24" s="55"/>
      <c r="J24" s="55"/>
      <c r="K24" s="55"/>
      <c r="L24" s="55"/>
      <c r="M24" s="55"/>
      <c r="N24" s="86"/>
      <c r="O24" s="86"/>
      <c r="P24" s="54"/>
      <c r="Q24" s="55"/>
      <c r="R24" s="55"/>
      <c r="S24" s="55"/>
      <c r="T24" s="55"/>
      <c r="U24" s="55"/>
      <c r="V24" s="87"/>
      <c r="W24" s="56"/>
      <c r="X24" s="61"/>
    </row>
    <row r="25" spans="1:24" x14ac:dyDescent="0.4">
      <c r="A25" s="58"/>
      <c r="B25" s="126">
        <f>Sabiqa!B15</f>
        <v>0</v>
      </c>
      <c r="C25" s="127">
        <f>Sabiqa!C15</f>
        <v>0</v>
      </c>
      <c r="D25" s="128">
        <f>Sabiqa!D15</f>
        <v>0</v>
      </c>
      <c r="E25" s="129" t="str">
        <f>Sabiqa!E15</f>
        <v>0</v>
      </c>
      <c r="F25" s="105">
        <f>Sabiqa!F15</f>
        <v>0</v>
      </c>
      <c r="G25" s="130">
        <f>Sabiqa!G15</f>
        <v>0</v>
      </c>
      <c r="H25" s="131">
        <f>Sabiqa!H15</f>
        <v>0</v>
      </c>
      <c r="I25" s="131">
        <f>Sabiqa!I15</f>
        <v>0</v>
      </c>
      <c r="J25" s="131">
        <f>Sabiqa!J15</f>
        <v>0</v>
      </c>
      <c r="K25" s="131">
        <f>Sabiqa!K15</f>
        <v>0</v>
      </c>
      <c r="L25" s="131">
        <f>Sabiqa!L15</f>
        <v>0</v>
      </c>
      <c r="M25" s="132">
        <f>Sabiqa!M15</f>
        <v>0</v>
      </c>
      <c r="N25" s="131">
        <f>Sabiqa!N15</f>
        <v>0</v>
      </c>
      <c r="O25" s="132">
        <f>Sabiqa!O15</f>
        <v>0</v>
      </c>
      <c r="P25" s="105">
        <f>Sabiqa!P15</f>
        <v>0</v>
      </c>
      <c r="Q25" s="133">
        <f>Sabiqa!Q15</f>
        <v>0</v>
      </c>
      <c r="R25" s="134">
        <f>Sabiqa!R15</f>
        <v>0</v>
      </c>
      <c r="S25" s="130">
        <f>Sabiqa!S15</f>
        <v>0</v>
      </c>
      <c r="T25" s="131">
        <f>Sabiqa!T15</f>
        <v>0</v>
      </c>
      <c r="U25" s="82">
        <f>U21</f>
        <v>0</v>
      </c>
      <c r="V25" s="279">
        <f>Mojuda!U15</f>
        <v>0</v>
      </c>
      <c r="W25" s="276">
        <v>4</v>
      </c>
      <c r="X25" s="61"/>
    </row>
    <row r="26" spans="1:24" x14ac:dyDescent="0.4">
      <c r="A26" s="58"/>
      <c r="B26" s="135">
        <f>Mojuda!B15</f>
        <v>0</v>
      </c>
      <c r="C26" s="136">
        <f>Mojuda!C15</f>
        <v>0</v>
      </c>
      <c r="D26" s="95">
        <f>Mojuda!D15</f>
        <v>0</v>
      </c>
      <c r="E26" s="96" t="str">
        <f>Mojuda!E15</f>
        <v>0</v>
      </c>
      <c r="F26" s="99">
        <f>Mojuda!F15</f>
        <v>0</v>
      </c>
      <c r="G26" s="137">
        <f>Mojuda!G15</f>
        <v>0</v>
      </c>
      <c r="H26" s="138">
        <f>Mojuda!H15</f>
        <v>0</v>
      </c>
      <c r="I26" s="138">
        <f>Mojuda!I15</f>
        <v>0</v>
      </c>
      <c r="J26" s="138">
        <f>Mojuda!J15</f>
        <v>0</v>
      </c>
      <c r="K26" s="138">
        <f>Mojuda!K15</f>
        <v>0</v>
      </c>
      <c r="L26" s="138">
        <f>Mojuda!L15</f>
        <v>0</v>
      </c>
      <c r="M26" s="139">
        <f>Mojuda!M15</f>
        <v>0</v>
      </c>
      <c r="N26" s="138">
        <f>Mojuda!N15</f>
        <v>0</v>
      </c>
      <c r="O26" s="139">
        <f>Mojuda!O15</f>
        <v>0</v>
      </c>
      <c r="P26" s="99">
        <f>Mojuda!P15</f>
        <v>0</v>
      </c>
      <c r="Q26" s="140">
        <f>Mojuda!Q15</f>
        <v>0</v>
      </c>
      <c r="R26" s="100">
        <f>Mojuda!R15</f>
        <v>0</v>
      </c>
      <c r="S26" s="137">
        <f>Mojuda!S15</f>
        <v>0</v>
      </c>
      <c r="T26" s="138">
        <f>Mojuda!T15</f>
        <v>0</v>
      </c>
      <c r="U26" s="83">
        <f>U22</f>
        <v>0</v>
      </c>
      <c r="V26" s="280"/>
      <c r="W26" s="277"/>
      <c r="X26" s="61"/>
    </row>
    <row r="27" spans="1:24" ht="18" thickBot="1" x14ac:dyDescent="0.45">
      <c r="A27" s="58"/>
      <c r="B27" s="141">
        <f t="shared" ref="B27:T27" si="3">IF(SUM(B25:B26)=0,0,IF(B25=0,1*100.0001,IF(B26=0,1*-100.0001,(B26/B25*100-100))))</f>
        <v>0</v>
      </c>
      <c r="C27" s="142">
        <f t="shared" si="3"/>
        <v>0</v>
      </c>
      <c r="D27" s="143">
        <f t="shared" si="3"/>
        <v>0</v>
      </c>
      <c r="E27" s="144">
        <f t="shared" si="3"/>
        <v>0</v>
      </c>
      <c r="F27" s="145">
        <f t="shared" si="3"/>
        <v>0</v>
      </c>
      <c r="G27" s="146">
        <f t="shared" si="3"/>
        <v>0</v>
      </c>
      <c r="H27" s="147">
        <f t="shared" si="3"/>
        <v>0</v>
      </c>
      <c r="I27" s="147">
        <f t="shared" si="3"/>
        <v>0</v>
      </c>
      <c r="J27" s="147">
        <f t="shared" si="3"/>
        <v>0</v>
      </c>
      <c r="K27" s="147">
        <f t="shared" si="3"/>
        <v>0</v>
      </c>
      <c r="L27" s="147">
        <f t="shared" si="3"/>
        <v>0</v>
      </c>
      <c r="M27" s="147">
        <f t="shared" si="3"/>
        <v>0</v>
      </c>
      <c r="N27" s="147">
        <f t="shared" si="3"/>
        <v>0</v>
      </c>
      <c r="O27" s="147">
        <f t="shared" si="3"/>
        <v>0</v>
      </c>
      <c r="P27" s="145">
        <f t="shared" si="3"/>
        <v>0</v>
      </c>
      <c r="Q27" s="148">
        <f t="shared" si="3"/>
        <v>0</v>
      </c>
      <c r="R27" s="148">
        <f t="shared" si="3"/>
        <v>0</v>
      </c>
      <c r="S27" s="146">
        <f t="shared" si="3"/>
        <v>0</v>
      </c>
      <c r="T27" s="147">
        <f t="shared" si="3"/>
        <v>0</v>
      </c>
      <c r="U27" s="84" t="s">
        <v>34</v>
      </c>
      <c r="V27" s="280"/>
      <c r="W27" s="278"/>
      <c r="X27" s="61"/>
    </row>
    <row r="28" spans="1:24" ht="3.6" customHeight="1" thickBot="1" x14ac:dyDescent="0.45">
      <c r="A28" s="58"/>
      <c r="B28" s="54"/>
      <c r="C28" s="85"/>
      <c r="D28" s="53"/>
      <c r="E28" s="53"/>
      <c r="F28" s="54"/>
      <c r="G28" s="55"/>
      <c r="H28" s="55"/>
      <c r="I28" s="55"/>
      <c r="J28" s="55"/>
      <c r="K28" s="55"/>
      <c r="L28" s="55"/>
      <c r="M28" s="55"/>
      <c r="N28" s="86"/>
      <c r="O28" s="86"/>
      <c r="P28" s="54"/>
      <c r="Q28" s="55"/>
      <c r="R28" s="55"/>
      <c r="S28" s="55"/>
      <c r="T28" s="55"/>
      <c r="U28" s="55"/>
      <c r="V28" s="87"/>
      <c r="W28" s="56"/>
      <c r="X28" s="61"/>
    </row>
    <row r="29" spans="1:24" x14ac:dyDescent="0.4">
      <c r="A29" s="58"/>
      <c r="B29" s="126">
        <f>Sabiqa!B16</f>
        <v>0</v>
      </c>
      <c r="C29" s="127">
        <f>Sabiqa!C16</f>
        <v>0</v>
      </c>
      <c r="D29" s="128">
        <f>Sabiqa!D16</f>
        <v>0</v>
      </c>
      <c r="E29" s="129" t="str">
        <f>Sabiqa!E16</f>
        <v>0</v>
      </c>
      <c r="F29" s="105">
        <f>Sabiqa!F16</f>
        <v>0</v>
      </c>
      <c r="G29" s="130">
        <f>Sabiqa!G16</f>
        <v>0</v>
      </c>
      <c r="H29" s="131">
        <f>Sabiqa!H16</f>
        <v>0</v>
      </c>
      <c r="I29" s="131">
        <f>Sabiqa!I16</f>
        <v>0</v>
      </c>
      <c r="J29" s="131">
        <f>Sabiqa!J16</f>
        <v>0</v>
      </c>
      <c r="K29" s="131">
        <f>Sabiqa!K16</f>
        <v>0</v>
      </c>
      <c r="L29" s="131">
        <f>Sabiqa!L16</f>
        <v>0</v>
      </c>
      <c r="M29" s="132">
        <f>Sabiqa!M16</f>
        <v>0</v>
      </c>
      <c r="N29" s="131">
        <f>Sabiqa!N16</f>
        <v>0</v>
      </c>
      <c r="O29" s="132">
        <f>Sabiqa!O16</f>
        <v>0</v>
      </c>
      <c r="P29" s="105">
        <f>Sabiqa!P16</f>
        <v>0</v>
      </c>
      <c r="Q29" s="133">
        <f>Sabiqa!Q16</f>
        <v>0</v>
      </c>
      <c r="R29" s="134">
        <f>Sabiqa!R16</f>
        <v>0</v>
      </c>
      <c r="S29" s="130">
        <f>Sabiqa!S16</f>
        <v>0</v>
      </c>
      <c r="T29" s="131">
        <f>Sabiqa!T16</f>
        <v>0</v>
      </c>
      <c r="U29" s="82">
        <f>U25</f>
        <v>0</v>
      </c>
      <c r="V29" s="279">
        <f>Mojuda!U16</f>
        <v>0</v>
      </c>
      <c r="W29" s="276">
        <v>5</v>
      </c>
      <c r="X29" s="61"/>
    </row>
    <row r="30" spans="1:24" x14ac:dyDescent="0.4">
      <c r="A30" s="58"/>
      <c r="B30" s="135">
        <f>Mojuda!B16</f>
        <v>0</v>
      </c>
      <c r="C30" s="136">
        <f>Mojuda!C16</f>
        <v>0</v>
      </c>
      <c r="D30" s="95">
        <f>Mojuda!D16</f>
        <v>0</v>
      </c>
      <c r="E30" s="96" t="str">
        <f>Mojuda!E16</f>
        <v>0</v>
      </c>
      <c r="F30" s="99">
        <f>Mojuda!F16</f>
        <v>0</v>
      </c>
      <c r="G30" s="137">
        <f>Mojuda!G16</f>
        <v>0</v>
      </c>
      <c r="H30" s="138">
        <f>Mojuda!H16</f>
        <v>0</v>
      </c>
      <c r="I30" s="138">
        <f>Mojuda!I16</f>
        <v>0</v>
      </c>
      <c r="J30" s="138">
        <f>Mojuda!J16</f>
        <v>0</v>
      </c>
      <c r="K30" s="138">
        <f>Mojuda!K16</f>
        <v>0</v>
      </c>
      <c r="L30" s="138">
        <f>Mojuda!L16</f>
        <v>0</v>
      </c>
      <c r="M30" s="139">
        <f>Mojuda!M16</f>
        <v>0</v>
      </c>
      <c r="N30" s="138">
        <f>Mojuda!N16</f>
        <v>0</v>
      </c>
      <c r="O30" s="139">
        <f>Mojuda!O16</f>
        <v>0</v>
      </c>
      <c r="P30" s="99">
        <f>Mojuda!P16</f>
        <v>0</v>
      </c>
      <c r="Q30" s="140">
        <f>Mojuda!Q16</f>
        <v>0</v>
      </c>
      <c r="R30" s="100">
        <f>Mojuda!R16</f>
        <v>0</v>
      </c>
      <c r="S30" s="137">
        <f>Mojuda!S16</f>
        <v>0</v>
      </c>
      <c r="T30" s="138">
        <f>Mojuda!T16</f>
        <v>0</v>
      </c>
      <c r="U30" s="83">
        <f>U26</f>
        <v>0</v>
      </c>
      <c r="V30" s="280"/>
      <c r="W30" s="277"/>
      <c r="X30" s="61"/>
    </row>
    <row r="31" spans="1:24" ht="18" thickBot="1" x14ac:dyDescent="0.45">
      <c r="A31" s="58"/>
      <c r="B31" s="141">
        <f t="shared" ref="B31:T31" si="4">IF(SUM(B29:B30)=0,0,IF(B29=0,1*100.0001,IF(B30=0,1*-100.0001,(B30/B29*100-100))))</f>
        <v>0</v>
      </c>
      <c r="C31" s="142">
        <f t="shared" si="4"/>
        <v>0</v>
      </c>
      <c r="D31" s="143">
        <f t="shared" si="4"/>
        <v>0</v>
      </c>
      <c r="E31" s="144">
        <f t="shared" si="4"/>
        <v>0</v>
      </c>
      <c r="F31" s="145">
        <f t="shared" si="4"/>
        <v>0</v>
      </c>
      <c r="G31" s="146">
        <f t="shared" si="4"/>
        <v>0</v>
      </c>
      <c r="H31" s="147">
        <f t="shared" si="4"/>
        <v>0</v>
      </c>
      <c r="I31" s="147">
        <f t="shared" si="4"/>
        <v>0</v>
      </c>
      <c r="J31" s="147">
        <f t="shared" si="4"/>
        <v>0</v>
      </c>
      <c r="K31" s="147">
        <f t="shared" si="4"/>
        <v>0</v>
      </c>
      <c r="L31" s="147">
        <f t="shared" si="4"/>
        <v>0</v>
      </c>
      <c r="M31" s="147">
        <f t="shared" si="4"/>
        <v>0</v>
      </c>
      <c r="N31" s="147">
        <f t="shared" si="4"/>
        <v>0</v>
      </c>
      <c r="O31" s="147">
        <f t="shared" si="4"/>
        <v>0</v>
      </c>
      <c r="P31" s="145">
        <f t="shared" si="4"/>
        <v>0</v>
      </c>
      <c r="Q31" s="148">
        <f t="shared" si="4"/>
        <v>0</v>
      </c>
      <c r="R31" s="148">
        <f t="shared" si="4"/>
        <v>0</v>
      </c>
      <c r="S31" s="146">
        <f t="shared" si="4"/>
        <v>0</v>
      </c>
      <c r="T31" s="147">
        <f t="shared" si="4"/>
        <v>0</v>
      </c>
      <c r="U31" s="84" t="s">
        <v>34</v>
      </c>
      <c r="V31" s="280"/>
      <c r="W31" s="278"/>
      <c r="X31" s="61"/>
    </row>
    <row r="32" spans="1:24" ht="3.6" customHeight="1" thickBot="1" x14ac:dyDescent="0.45">
      <c r="A32" s="58"/>
      <c r="B32" s="54"/>
      <c r="C32" s="85"/>
      <c r="D32" s="53"/>
      <c r="E32" s="53"/>
      <c r="F32" s="54"/>
      <c r="G32" s="55"/>
      <c r="H32" s="55"/>
      <c r="I32" s="55"/>
      <c r="J32" s="55"/>
      <c r="K32" s="55"/>
      <c r="L32" s="55"/>
      <c r="M32" s="55"/>
      <c r="N32" s="86"/>
      <c r="O32" s="86"/>
      <c r="P32" s="54"/>
      <c r="Q32" s="55"/>
      <c r="R32" s="55"/>
      <c r="S32" s="55"/>
      <c r="T32" s="55"/>
      <c r="U32" s="55"/>
      <c r="V32" s="87"/>
      <c r="W32" s="56"/>
      <c r="X32" s="61"/>
    </row>
    <row r="33" spans="1:24" x14ac:dyDescent="0.4">
      <c r="A33" s="58"/>
      <c r="B33" s="126">
        <f>Sabiqa!B17</f>
        <v>0</v>
      </c>
      <c r="C33" s="127">
        <f>Sabiqa!C17</f>
        <v>0</v>
      </c>
      <c r="D33" s="128">
        <f>Sabiqa!D17</f>
        <v>0</v>
      </c>
      <c r="E33" s="129" t="str">
        <f>Sabiqa!E17</f>
        <v>0</v>
      </c>
      <c r="F33" s="105">
        <f>Sabiqa!F17</f>
        <v>0</v>
      </c>
      <c r="G33" s="130">
        <f>Sabiqa!G17</f>
        <v>0</v>
      </c>
      <c r="H33" s="131">
        <f>Sabiqa!H17</f>
        <v>0</v>
      </c>
      <c r="I33" s="131">
        <f>Sabiqa!I17</f>
        <v>0</v>
      </c>
      <c r="J33" s="131">
        <f>Sabiqa!J17</f>
        <v>0</v>
      </c>
      <c r="K33" s="131">
        <f>Sabiqa!K17</f>
        <v>0</v>
      </c>
      <c r="L33" s="131">
        <f>Sabiqa!L17</f>
        <v>0</v>
      </c>
      <c r="M33" s="132">
        <f>Sabiqa!M17</f>
        <v>0</v>
      </c>
      <c r="N33" s="131">
        <f>Sabiqa!N17</f>
        <v>0</v>
      </c>
      <c r="O33" s="132">
        <f>Sabiqa!O17</f>
        <v>0</v>
      </c>
      <c r="P33" s="105">
        <f>Sabiqa!P17</f>
        <v>0</v>
      </c>
      <c r="Q33" s="133">
        <f>Sabiqa!Q17</f>
        <v>0</v>
      </c>
      <c r="R33" s="134">
        <f>Sabiqa!R17</f>
        <v>0</v>
      </c>
      <c r="S33" s="130">
        <f>Sabiqa!S17</f>
        <v>0</v>
      </c>
      <c r="T33" s="131">
        <f>Sabiqa!T17</f>
        <v>0</v>
      </c>
      <c r="U33" s="82">
        <f>U29</f>
        <v>0</v>
      </c>
      <c r="V33" s="279">
        <f>Mojuda!U17</f>
        <v>0</v>
      </c>
      <c r="W33" s="276">
        <v>6</v>
      </c>
      <c r="X33" s="61"/>
    </row>
    <row r="34" spans="1:24" x14ac:dyDescent="0.4">
      <c r="A34" s="58"/>
      <c r="B34" s="135">
        <f>Mojuda!B17</f>
        <v>0</v>
      </c>
      <c r="C34" s="136">
        <f>Mojuda!C17</f>
        <v>0</v>
      </c>
      <c r="D34" s="95">
        <f>Mojuda!D17</f>
        <v>0</v>
      </c>
      <c r="E34" s="96" t="str">
        <f>Mojuda!E17</f>
        <v>0</v>
      </c>
      <c r="F34" s="99">
        <f>Mojuda!F17</f>
        <v>0</v>
      </c>
      <c r="G34" s="137">
        <f>Mojuda!G17</f>
        <v>0</v>
      </c>
      <c r="H34" s="138">
        <f>Mojuda!H17</f>
        <v>0</v>
      </c>
      <c r="I34" s="138">
        <f>Mojuda!I17</f>
        <v>0</v>
      </c>
      <c r="J34" s="138">
        <f>Mojuda!J17</f>
        <v>0</v>
      </c>
      <c r="K34" s="138">
        <f>Mojuda!K17</f>
        <v>0</v>
      </c>
      <c r="L34" s="138">
        <f>Mojuda!L17</f>
        <v>0</v>
      </c>
      <c r="M34" s="139">
        <f>Mojuda!M17</f>
        <v>0</v>
      </c>
      <c r="N34" s="138">
        <f>Mojuda!N17</f>
        <v>0</v>
      </c>
      <c r="O34" s="139">
        <f>Mojuda!O17</f>
        <v>0</v>
      </c>
      <c r="P34" s="99">
        <f>Mojuda!P17</f>
        <v>0</v>
      </c>
      <c r="Q34" s="140">
        <f>Mojuda!Q17</f>
        <v>0</v>
      </c>
      <c r="R34" s="100">
        <f>Mojuda!R17</f>
        <v>0</v>
      </c>
      <c r="S34" s="137">
        <f>Mojuda!S17</f>
        <v>0</v>
      </c>
      <c r="T34" s="138">
        <f>Mojuda!T17</f>
        <v>0</v>
      </c>
      <c r="U34" s="83">
        <f>U30</f>
        <v>0</v>
      </c>
      <c r="V34" s="280"/>
      <c r="W34" s="277"/>
      <c r="X34" s="61"/>
    </row>
    <row r="35" spans="1:24" ht="18" thickBot="1" x14ac:dyDescent="0.45">
      <c r="A35" s="58"/>
      <c r="B35" s="141">
        <f t="shared" ref="B35:T35" si="5">IF(SUM(B33:B34)=0,0,IF(B33=0,1*100.0001,IF(B34=0,1*-100.0001,(B34/B33*100-100))))</f>
        <v>0</v>
      </c>
      <c r="C35" s="142">
        <f t="shared" si="5"/>
        <v>0</v>
      </c>
      <c r="D35" s="143">
        <f t="shared" si="5"/>
        <v>0</v>
      </c>
      <c r="E35" s="144">
        <f t="shared" si="5"/>
        <v>0</v>
      </c>
      <c r="F35" s="145">
        <f t="shared" si="5"/>
        <v>0</v>
      </c>
      <c r="G35" s="146">
        <f t="shared" si="5"/>
        <v>0</v>
      </c>
      <c r="H35" s="147">
        <f t="shared" si="5"/>
        <v>0</v>
      </c>
      <c r="I35" s="147">
        <f t="shared" si="5"/>
        <v>0</v>
      </c>
      <c r="J35" s="147">
        <f t="shared" si="5"/>
        <v>0</v>
      </c>
      <c r="K35" s="147">
        <f t="shared" si="5"/>
        <v>0</v>
      </c>
      <c r="L35" s="147">
        <f t="shared" si="5"/>
        <v>0</v>
      </c>
      <c r="M35" s="147">
        <f t="shared" si="5"/>
        <v>0</v>
      </c>
      <c r="N35" s="147">
        <f t="shared" si="5"/>
        <v>0</v>
      </c>
      <c r="O35" s="147">
        <f t="shared" si="5"/>
        <v>0</v>
      </c>
      <c r="P35" s="145">
        <f t="shared" si="5"/>
        <v>0</v>
      </c>
      <c r="Q35" s="148">
        <f t="shared" si="5"/>
        <v>0</v>
      </c>
      <c r="R35" s="148">
        <f t="shared" si="5"/>
        <v>0</v>
      </c>
      <c r="S35" s="146">
        <f t="shared" si="5"/>
        <v>0</v>
      </c>
      <c r="T35" s="147">
        <f t="shared" si="5"/>
        <v>0</v>
      </c>
      <c r="U35" s="84" t="s">
        <v>34</v>
      </c>
      <c r="V35" s="280"/>
      <c r="W35" s="278"/>
      <c r="X35" s="61"/>
    </row>
    <row r="36" spans="1:24" ht="3.6" customHeight="1" thickBot="1" x14ac:dyDescent="0.45">
      <c r="A36" s="58"/>
      <c r="B36" s="54"/>
      <c r="C36" s="85"/>
      <c r="D36" s="53"/>
      <c r="E36" s="53"/>
      <c r="F36" s="54"/>
      <c r="G36" s="55"/>
      <c r="H36" s="55"/>
      <c r="I36" s="55"/>
      <c r="J36" s="55"/>
      <c r="K36" s="55"/>
      <c r="L36" s="55"/>
      <c r="M36" s="55"/>
      <c r="N36" s="86"/>
      <c r="O36" s="86"/>
      <c r="P36" s="54"/>
      <c r="Q36" s="55"/>
      <c r="R36" s="55"/>
      <c r="S36" s="55"/>
      <c r="T36" s="55"/>
      <c r="U36" s="55"/>
      <c r="V36" s="87"/>
      <c r="W36" s="56"/>
      <c r="X36" s="61"/>
    </row>
    <row r="37" spans="1:24" x14ac:dyDescent="0.4">
      <c r="A37" s="58"/>
      <c r="B37" s="126">
        <f>Sabiqa!B18</f>
        <v>0</v>
      </c>
      <c r="C37" s="127">
        <f>Sabiqa!C18</f>
        <v>0</v>
      </c>
      <c r="D37" s="128">
        <f>Sabiqa!D18</f>
        <v>0</v>
      </c>
      <c r="E37" s="129" t="str">
        <f>Sabiqa!E18</f>
        <v>0</v>
      </c>
      <c r="F37" s="105">
        <f>Sabiqa!F18</f>
        <v>0</v>
      </c>
      <c r="G37" s="130">
        <f>Sabiqa!G18</f>
        <v>0</v>
      </c>
      <c r="H37" s="131">
        <f>Sabiqa!H18</f>
        <v>0</v>
      </c>
      <c r="I37" s="131">
        <f>Sabiqa!I18</f>
        <v>0</v>
      </c>
      <c r="J37" s="131">
        <f>Sabiqa!J18</f>
        <v>0</v>
      </c>
      <c r="K37" s="131">
        <f>Sabiqa!K18</f>
        <v>0</v>
      </c>
      <c r="L37" s="131">
        <f>Sabiqa!L18</f>
        <v>0</v>
      </c>
      <c r="M37" s="132">
        <f>Sabiqa!M18</f>
        <v>0</v>
      </c>
      <c r="N37" s="131">
        <f>Sabiqa!N18</f>
        <v>0</v>
      </c>
      <c r="O37" s="132">
        <f>Sabiqa!O18</f>
        <v>0</v>
      </c>
      <c r="P37" s="105">
        <f>Sabiqa!P18</f>
        <v>0</v>
      </c>
      <c r="Q37" s="133">
        <f>Sabiqa!Q18</f>
        <v>0</v>
      </c>
      <c r="R37" s="134">
        <f>Sabiqa!R18</f>
        <v>0</v>
      </c>
      <c r="S37" s="130">
        <f>Sabiqa!S18</f>
        <v>0</v>
      </c>
      <c r="T37" s="131">
        <f>Sabiqa!T18</f>
        <v>0</v>
      </c>
      <c r="U37" s="82">
        <f>U33</f>
        <v>0</v>
      </c>
      <c r="V37" s="279">
        <f>Mojuda!U18</f>
        <v>0</v>
      </c>
      <c r="W37" s="276">
        <v>7</v>
      </c>
      <c r="X37" s="61"/>
    </row>
    <row r="38" spans="1:24" x14ac:dyDescent="0.4">
      <c r="A38" s="58"/>
      <c r="B38" s="135">
        <f>Mojuda!B18</f>
        <v>0</v>
      </c>
      <c r="C38" s="136">
        <f>Mojuda!C18</f>
        <v>0</v>
      </c>
      <c r="D38" s="95">
        <f>Mojuda!D18</f>
        <v>0</v>
      </c>
      <c r="E38" s="96" t="str">
        <f>Mojuda!E18</f>
        <v>0</v>
      </c>
      <c r="F38" s="99">
        <f>Mojuda!F18</f>
        <v>0</v>
      </c>
      <c r="G38" s="137">
        <f>Mojuda!G18</f>
        <v>0</v>
      </c>
      <c r="H38" s="138">
        <f>Mojuda!H18</f>
        <v>0</v>
      </c>
      <c r="I38" s="138">
        <f>Mojuda!I18</f>
        <v>0</v>
      </c>
      <c r="J38" s="138">
        <f>Mojuda!J18</f>
        <v>0</v>
      </c>
      <c r="K38" s="138">
        <f>Mojuda!K18</f>
        <v>0</v>
      </c>
      <c r="L38" s="138">
        <f>Mojuda!L18</f>
        <v>0</v>
      </c>
      <c r="M38" s="139">
        <f>Mojuda!M18</f>
        <v>0</v>
      </c>
      <c r="N38" s="138">
        <f>Mojuda!N18</f>
        <v>0</v>
      </c>
      <c r="O38" s="139">
        <f>Mojuda!O18</f>
        <v>0</v>
      </c>
      <c r="P38" s="99">
        <f>Mojuda!P18</f>
        <v>0</v>
      </c>
      <c r="Q38" s="140">
        <f>Mojuda!Q18</f>
        <v>0</v>
      </c>
      <c r="R38" s="100">
        <f>Mojuda!R18</f>
        <v>0</v>
      </c>
      <c r="S38" s="137">
        <f>Mojuda!S18</f>
        <v>0</v>
      </c>
      <c r="T38" s="138">
        <f>Mojuda!T18</f>
        <v>0</v>
      </c>
      <c r="U38" s="83">
        <f>U34</f>
        <v>0</v>
      </c>
      <c r="V38" s="280"/>
      <c r="W38" s="277"/>
      <c r="X38" s="61"/>
    </row>
    <row r="39" spans="1:24" ht="18" thickBot="1" x14ac:dyDescent="0.45">
      <c r="A39" s="58"/>
      <c r="B39" s="141">
        <f t="shared" ref="B39:T39" si="6">IF(SUM(B37:B38)=0,0,IF(B37=0,1*100.0001,IF(B38=0,1*-100.0001,(B38/B37*100-100))))</f>
        <v>0</v>
      </c>
      <c r="C39" s="142">
        <f t="shared" si="6"/>
        <v>0</v>
      </c>
      <c r="D39" s="143">
        <f t="shared" si="6"/>
        <v>0</v>
      </c>
      <c r="E39" s="144">
        <f t="shared" si="6"/>
        <v>0</v>
      </c>
      <c r="F39" s="145">
        <f t="shared" si="6"/>
        <v>0</v>
      </c>
      <c r="G39" s="146">
        <f t="shared" si="6"/>
        <v>0</v>
      </c>
      <c r="H39" s="147">
        <f t="shared" si="6"/>
        <v>0</v>
      </c>
      <c r="I39" s="147">
        <f t="shared" si="6"/>
        <v>0</v>
      </c>
      <c r="J39" s="147">
        <f t="shared" si="6"/>
        <v>0</v>
      </c>
      <c r="K39" s="147">
        <f t="shared" si="6"/>
        <v>0</v>
      </c>
      <c r="L39" s="147">
        <f t="shared" si="6"/>
        <v>0</v>
      </c>
      <c r="M39" s="147">
        <f t="shared" si="6"/>
        <v>0</v>
      </c>
      <c r="N39" s="147">
        <f t="shared" si="6"/>
        <v>0</v>
      </c>
      <c r="O39" s="147">
        <f t="shared" si="6"/>
        <v>0</v>
      </c>
      <c r="P39" s="145">
        <f t="shared" si="6"/>
        <v>0</v>
      </c>
      <c r="Q39" s="148">
        <f t="shared" si="6"/>
        <v>0</v>
      </c>
      <c r="R39" s="148">
        <f t="shared" si="6"/>
        <v>0</v>
      </c>
      <c r="S39" s="146">
        <f t="shared" si="6"/>
        <v>0</v>
      </c>
      <c r="T39" s="147">
        <f t="shared" si="6"/>
        <v>0</v>
      </c>
      <c r="U39" s="84" t="s">
        <v>34</v>
      </c>
      <c r="V39" s="280"/>
      <c r="W39" s="278"/>
      <c r="X39" s="61"/>
    </row>
    <row r="40" spans="1:24" ht="3.6" customHeight="1" thickBot="1" x14ac:dyDescent="0.45">
      <c r="A40" s="58"/>
      <c r="B40" s="54"/>
      <c r="C40" s="85"/>
      <c r="D40" s="53"/>
      <c r="E40" s="53"/>
      <c r="F40" s="54"/>
      <c r="G40" s="55"/>
      <c r="H40" s="55"/>
      <c r="I40" s="55"/>
      <c r="J40" s="55"/>
      <c r="K40" s="55"/>
      <c r="L40" s="55"/>
      <c r="M40" s="55"/>
      <c r="N40" s="86"/>
      <c r="O40" s="86"/>
      <c r="P40" s="54"/>
      <c r="Q40" s="55"/>
      <c r="R40" s="55"/>
      <c r="S40" s="55"/>
      <c r="T40" s="55"/>
      <c r="U40" s="55"/>
      <c r="V40" s="87"/>
      <c r="W40" s="56"/>
      <c r="X40" s="61"/>
    </row>
    <row r="41" spans="1:24" x14ac:dyDescent="0.4">
      <c r="A41" s="58"/>
      <c r="B41" s="126">
        <f>Sabiqa!B19</f>
        <v>0</v>
      </c>
      <c r="C41" s="127">
        <f>Sabiqa!C19</f>
        <v>0</v>
      </c>
      <c r="D41" s="128">
        <f>Sabiqa!D19</f>
        <v>0</v>
      </c>
      <c r="E41" s="129" t="str">
        <f>Sabiqa!E19</f>
        <v>0</v>
      </c>
      <c r="F41" s="105">
        <f>Sabiqa!F19</f>
        <v>0</v>
      </c>
      <c r="G41" s="130">
        <f>Sabiqa!G19</f>
        <v>0</v>
      </c>
      <c r="H41" s="131">
        <f>Sabiqa!H19</f>
        <v>0</v>
      </c>
      <c r="I41" s="131">
        <f>Sabiqa!I19</f>
        <v>0</v>
      </c>
      <c r="J41" s="131">
        <f>Sabiqa!J19</f>
        <v>0</v>
      </c>
      <c r="K41" s="131">
        <f>Sabiqa!K19</f>
        <v>0</v>
      </c>
      <c r="L41" s="131">
        <f>Sabiqa!L19</f>
        <v>0</v>
      </c>
      <c r="M41" s="132">
        <f>Sabiqa!M19</f>
        <v>0</v>
      </c>
      <c r="N41" s="131">
        <f>Sabiqa!N19</f>
        <v>0</v>
      </c>
      <c r="O41" s="132">
        <f>Sabiqa!O19</f>
        <v>0</v>
      </c>
      <c r="P41" s="105">
        <f>Sabiqa!P19</f>
        <v>0</v>
      </c>
      <c r="Q41" s="133">
        <f>Sabiqa!Q19</f>
        <v>0</v>
      </c>
      <c r="R41" s="134">
        <f>Sabiqa!R19</f>
        <v>0</v>
      </c>
      <c r="S41" s="130">
        <f>Sabiqa!S19</f>
        <v>0</v>
      </c>
      <c r="T41" s="131">
        <f>Sabiqa!T19</f>
        <v>0</v>
      </c>
      <c r="U41" s="82">
        <f>U37</f>
        <v>0</v>
      </c>
      <c r="V41" s="279">
        <f>Mojuda!U19</f>
        <v>0</v>
      </c>
      <c r="W41" s="276">
        <v>8</v>
      </c>
      <c r="X41" s="61"/>
    </row>
    <row r="42" spans="1:24" x14ac:dyDescent="0.4">
      <c r="A42" s="58"/>
      <c r="B42" s="135">
        <f>Mojuda!B19</f>
        <v>0</v>
      </c>
      <c r="C42" s="136">
        <f>Mojuda!C19</f>
        <v>0</v>
      </c>
      <c r="D42" s="95">
        <f>Mojuda!D19</f>
        <v>0</v>
      </c>
      <c r="E42" s="96" t="str">
        <f>Mojuda!E19</f>
        <v>0</v>
      </c>
      <c r="F42" s="99">
        <f>Mojuda!F19</f>
        <v>0</v>
      </c>
      <c r="G42" s="137">
        <f>Mojuda!G19</f>
        <v>0</v>
      </c>
      <c r="H42" s="138">
        <f>Mojuda!H19</f>
        <v>0</v>
      </c>
      <c r="I42" s="138">
        <f>Mojuda!I19</f>
        <v>0</v>
      </c>
      <c r="J42" s="138">
        <f>Mojuda!J19</f>
        <v>0</v>
      </c>
      <c r="K42" s="138">
        <f>Mojuda!K19</f>
        <v>0</v>
      </c>
      <c r="L42" s="138">
        <f>Mojuda!L19</f>
        <v>0</v>
      </c>
      <c r="M42" s="139">
        <f>Mojuda!M19</f>
        <v>0</v>
      </c>
      <c r="N42" s="138">
        <f>Mojuda!N19</f>
        <v>0</v>
      </c>
      <c r="O42" s="139">
        <f>Mojuda!O19</f>
        <v>0</v>
      </c>
      <c r="P42" s="99">
        <f>Mojuda!P19</f>
        <v>0</v>
      </c>
      <c r="Q42" s="140">
        <f>Mojuda!Q19</f>
        <v>0</v>
      </c>
      <c r="R42" s="100">
        <f>Mojuda!R19</f>
        <v>0</v>
      </c>
      <c r="S42" s="137">
        <f>Mojuda!S19</f>
        <v>0</v>
      </c>
      <c r="T42" s="138">
        <f>Mojuda!T19</f>
        <v>0</v>
      </c>
      <c r="U42" s="83">
        <f>U38</f>
        <v>0</v>
      </c>
      <c r="V42" s="280"/>
      <c r="W42" s="277"/>
      <c r="X42" s="61"/>
    </row>
    <row r="43" spans="1:24" ht="18" thickBot="1" x14ac:dyDescent="0.45">
      <c r="A43" s="58"/>
      <c r="B43" s="141">
        <f t="shared" ref="B43:T43" si="7">IF(SUM(B41:B42)=0,0,IF(B41=0,1*100.0001,IF(B42=0,1*-100.0001,(B42/B41*100-100))))</f>
        <v>0</v>
      </c>
      <c r="C43" s="142">
        <f t="shared" si="7"/>
        <v>0</v>
      </c>
      <c r="D43" s="143">
        <f t="shared" si="7"/>
        <v>0</v>
      </c>
      <c r="E43" s="144">
        <f t="shared" si="7"/>
        <v>0</v>
      </c>
      <c r="F43" s="145">
        <f t="shared" si="7"/>
        <v>0</v>
      </c>
      <c r="G43" s="146">
        <f t="shared" si="7"/>
        <v>0</v>
      </c>
      <c r="H43" s="147">
        <f t="shared" si="7"/>
        <v>0</v>
      </c>
      <c r="I43" s="147">
        <f t="shared" si="7"/>
        <v>0</v>
      </c>
      <c r="J43" s="147">
        <f t="shared" si="7"/>
        <v>0</v>
      </c>
      <c r="K43" s="147">
        <f t="shared" si="7"/>
        <v>0</v>
      </c>
      <c r="L43" s="147">
        <f t="shared" si="7"/>
        <v>0</v>
      </c>
      <c r="M43" s="147">
        <f t="shared" si="7"/>
        <v>0</v>
      </c>
      <c r="N43" s="147">
        <f t="shared" si="7"/>
        <v>0</v>
      </c>
      <c r="O43" s="147">
        <f t="shared" si="7"/>
        <v>0</v>
      </c>
      <c r="P43" s="145">
        <f t="shared" si="7"/>
        <v>0</v>
      </c>
      <c r="Q43" s="148">
        <f t="shared" si="7"/>
        <v>0</v>
      </c>
      <c r="R43" s="148">
        <f t="shared" si="7"/>
        <v>0</v>
      </c>
      <c r="S43" s="146">
        <f t="shared" si="7"/>
        <v>0</v>
      </c>
      <c r="T43" s="147">
        <f t="shared" si="7"/>
        <v>0</v>
      </c>
      <c r="U43" s="84" t="s">
        <v>34</v>
      </c>
      <c r="V43" s="280"/>
      <c r="W43" s="278"/>
      <c r="X43" s="61"/>
    </row>
    <row r="44" spans="1:24" ht="3.6" customHeight="1" thickBot="1" x14ac:dyDescent="0.45">
      <c r="A44" s="58"/>
      <c r="B44" s="54"/>
      <c r="C44" s="85"/>
      <c r="D44" s="53"/>
      <c r="E44" s="53"/>
      <c r="F44" s="54"/>
      <c r="G44" s="55"/>
      <c r="H44" s="55"/>
      <c r="I44" s="55"/>
      <c r="J44" s="55"/>
      <c r="K44" s="55"/>
      <c r="L44" s="55"/>
      <c r="M44" s="55"/>
      <c r="N44" s="86"/>
      <c r="O44" s="86"/>
      <c r="P44" s="54"/>
      <c r="Q44" s="55"/>
      <c r="R44" s="55"/>
      <c r="S44" s="55"/>
      <c r="T44" s="55"/>
      <c r="U44" s="55"/>
      <c r="V44" s="87"/>
      <c r="W44" s="56"/>
      <c r="X44" s="61"/>
    </row>
    <row r="45" spans="1:24" x14ac:dyDescent="0.4">
      <c r="A45" s="58"/>
      <c r="B45" s="126">
        <f>Sabiqa!B20</f>
        <v>0</v>
      </c>
      <c r="C45" s="127">
        <f>Sabiqa!C20</f>
        <v>0</v>
      </c>
      <c r="D45" s="128">
        <f>Sabiqa!D20</f>
        <v>0</v>
      </c>
      <c r="E45" s="129" t="str">
        <f>Sabiqa!E20</f>
        <v>0</v>
      </c>
      <c r="F45" s="105">
        <f>Sabiqa!F20</f>
        <v>0</v>
      </c>
      <c r="G45" s="130">
        <f>Sabiqa!G20</f>
        <v>0</v>
      </c>
      <c r="H45" s="131">
        <f>Sabiqa!H20</f>
        <v>0</v>
      </c>
      <c r="I45" s="131">
        <f>Sabiqa!I20</f>
        <v>0</v>
      </c>
      <c r="J45" s="131">
        <f>Sabiqa!J20</f>
        <v>0</v>
      </c>
      <c r="K45" s="131">
        <f>Sabiqa!K20</f>
        <v>0</v>
      </c>
      <c r="L45" s="131">
        <f>Sabiqa!L20</f>
        <v>0</v>
      </c>
      <c r="M45" s="132">
        <f>Sabiqa!M20</f>
        <v>0</v>
      </c>
      <c r="N45" s="131">
        <f>Sabiqa!N20</f>
        <v>0</v>
      </c>
      <c r="O45" s="132">
        <f>Sabiqa!O20</f>
        <v>0</v>
      </c>
      <c r="P45" s="105">
        <f>Sabiqa!P20</f>
        <v>0</v>
      </c>
      <c r="Q45" s="133">
        <f>Sabiqa!Q20</f>
        <v>0</v>
      </c>
      <c r="R45" s="134">
        <f>Sabiqa!R20</f>
        <v>0</v>
      </c>
      <c r="S45" s="130">
        <f>Sabiqa!S20</f>
        <v>0</v>
      </c>
      <c r="T45" s="131">
        <f>Sabiqa!T20</f>
        <v>0</v>
      </c>
      <c r="U45" s="82">
        <f>U41</f>
        <v>0</v>
      </c>
      <c r="V45" s="279">
        <f>Mojuda!U20</f>
        <v>0</v>
      </c>
      <c r="W45" s="276">
        <v>9</v>
      </c>
      <c r="X45" s="61"/>
    </row>
    <row r="46" spans="1:24" x14ac:dyDescent="0.4">
      <c r="A46" s="58"/>
      <c r="B46" s="135">
        <f>Mojuda!B20</f>
        <v>0</v>
      </c>
      <c r="C46" s="136">
        <f>Mojuda!C20</f>
        <v>0</v>
      </c>
      <c r="D46" s="95">
        <f>Mojuda!D20</f>
        <v>0</v>
      </c>
      <c r="E46" s="96" t="str">
        <f>Mojuda!E20</f>
        <v>0</v>
      </c>
      <c r="F46" s="99">
        <f>Mojuda!F20</f>
        <v>0</v>
      </c>
      <c r="G46" s="137">
        <f>Mojuda!G20</f>
        <v>0</v>
      </c>
      <c r="H46" s="138">
        <f>Mojuda!H20</f>
        <v>0</v>
      </c>
      <c r="I46" s="138">
        <f>Mojuda!I20</f>
        <v>0</v>
      </c>
      <c r="J46" s="138">
        <f>Mojuda!J20</f>
        <v>0</v>
      </c>
      <c r="K46" s="138">
        <f>Mojuda!K20</f>
        <v>0</v>
      </c>
      <c r="L46" s="138">
        <f>Mojuda!L20</f>
        <v>0</v>
      </c>
      <c r="M46" s="139">
        <f>Mojuda!M20</f>
        <v>0</v>
      </c>
      <c r="N46" s="138">
        <f>Mojuda!N20</f>
        <v>0</v>
      </c>
      <c r="O46" s="139">
        <f>Mojuda!O20</f>
        <v>0</v>
      </c>
      <c r="P46" s="99">
        <f>Mojuda!P20</f>
        <v>0</v>
      </c>
      <c r="Q46" s="140">
        <f>Mojuda!Q20</f>
        <v>0</v>
      </c>
      <c r="R46" s="100">
        <f>Mojuda!R20</f>
        <v>0</v>
      </c>
      <c r="S46" s="137">
        <f>Mojuda!S20</f>
        <v>0</v>
      </c>
      <c r="T46" s="138">
        <f>Mojuda!T20</f>
        <v>0</v>
      </c>
      <c r="U46" s="83">
        <f>U42</f>
        <v>0</v>
      </c>
      <c r="V46" s="280"/>
      <c r="W46" s="277"/>
      <c r="X46" s="61"/>
    </row>
    <row r="47" spans="1:24" ht="18" thickBot="1" x14ac:dyDescent="0.45">
      <c r="A47" s="58"/>
      <c r="B47" s="141">
        <f t="shared" ref="B47:T47" si="8">IF(SUM(B45:B46)=0,0,IF(B45=0,1*100.0001,IF(B46=0,1*-100.0001,(B46/B45*100-100))))</f>
        <v>0</v>
      </c>
      <c r="C47" s="142">
        <f t="shared" si="8"/>
        <v>0</v>
      </c>
      <c r="D47" s="143">
        <f t="shared" si="8"/>
        <v>0</v>
      </c>
      <c r="E47" s="144">
        <f t="shared" si="8"/>
        <v>0</v>
      </c>
      <c r="F47" s="145">
        <f t="shared" si="8"/>
        <v>0</v>
      </c>
      <c r="G47" s="146">
        <f t="shared" si="8"/>
        <v>0</v>
      </c>
      <c r="H47" s="147">
        <f t="shared" si="8"/>
        <v>0</v>
      </c>
      <c r="I47" s="147">
        <f t="shared" si="8"/>
        <v>0</v>
      </c>
      <c r="J47" s="147">
        <f t="shared" si="8"/>
        <v>0</v>
      </c>
      <c r="K47" s="147">
        <f t="shared" si="8"/>
        <v>0</v>
      </c>
      <c r="L47" s="147">
        <f t="shared" si="8"/>
        <v>0</v>
      </c>
      <c r="M47" s="147">
        <f t="shared" si="8"/>
        <v>0</v>
      </c>
      <c r="N47" s="147">
        <f t="shared" si="8"/>
        <v>0</v>
      </c>
      <c r="O47" s="147">
        <f t="shared" si="8"/>
        <v>0</v>
      </c>
      <c r="P47" s="145">
        <f t="shared" si="8"/>
        <v>0</v>
      </c>
      <c r="Q47" s="148">
        <f t="shared" si="8"/>
        <v>0</v>
      </c>
      <c r="R47" s="148">
        <f t="shared" si="8"/>
        <v>0</v>
      </c>
      <c r="S47" s="146">
        <f t="shared" si="8"/>
        <v>0</v>
      </c>
      <c r="T47" s="147">
        <f t="shared" si="8"/>
        <v>0</v>
      </c>
      <c r="U47" s="84" t="s">
        <v>34</v>
      </c>
      <c r="V47" s="280"/>
      <c r="W47" s="278"/>
      <c r="X47" s="61"/>
    </row>
    <row r="48" spans="1:24" ht="3.6" customHeight="1" thickBot="1" x14ac:dyDescent="0.45">
      <c r="A48" s="58"/>
      <c r="B48" s="54"/>
      <c r="C48" s="85"/>
      <c r="D48" s="53"/>
      <c r="E48" s="53"/>
      <c r="F48" s="54"/>
      <c r="G48" s="55"/>
      <c r="H48" s="55"/>
      <c r="I48" s="55"/>
      <c r="J48" s="55"/>
      <c r="K48" s="55"/>
      <c r="L48" s="55"/>
      <c r="M48" s="55"/>
      <c r="N48" s="86"/>
      <c r="O48" s="86"/>
      <c r="P48" s="54"/>
      <c r="Q48" s="55"/>
      <c r="R48" s="55"/>
      <c r="S48" s="55"/>
      <c r="T48" s="55"/>
      <c r="U48" s="55"/>
      <c r="V48" s="87"/>
      <c r="W48" s="56"/>
      <c r="X48" s="61"/>
    </row>
    <row r="49" spans="1:24" x14ac:dyDescent="0.4">
      <c r="A49" s="58"/>
      <c r="B49" s="126">
        <f>Sabiqa!B21</f>
        <v>0</v>
      </c>
      <c r="C49" s="127">
        <f>Sabiqa!C21</f>
        <v>0</v>
      </c>
      <c r="D49" s="128">
        <f>Sabiqa!D21</f>
        <v>0</v>
      </c>
      <c r="E49" s="129" t="str">
        <f>Sabiqa!E21</f>
        <v>0</v>
      </c>
      <c r="F49" s="105">
        <f>Sabiqa!F21</f>
        <v>0</v>
      </c>
      <c r="G49" s="130">
        <f>Sabiqa!G21</f>
        <v>0</v>
      </c>
      <c r="H49" s="131">
        <f>Sabiqa!H21</f>
        <v>0</v>
      </c>
      <c r="I49" s="131">
        <f>Sabiqa!I21</f>
        <v>0</v>
      </c>
      <c r="J49" s="131">
        <f>Sabiqa!J21</f>
        <v>0</v>
      </c>
      <c r="K49" s="131">
        <f>Sabiqa!K21</f>
        <v>0</v>
      </c>
      <c r="L49" s="131">
        <f>Sabiqa!L21</f>
        <v>0</v>
      </c>
      <c r="M49" s="132">
        <f>Sabiqa!M21</f>
        <v>0</v>
      </c>
      <c r="N49" s="131">
        <f>Sabiqa!N21</f>
        <v>0</v>
      </c>
      <c r="O49" s="132">
        <f>Sabiqa!O21</f>
        <v>0</v>
      </c>
      <c r="P49" s="105">
        <f>Sabiqa!P21</f>
        <v>0</v>
      </c>
      <c r="Q49" s="133">
        <f>Sabiqa!Q21</f>
        <v>0</v>
      </c>
      <c r="R49" s="134">
        <f>Sabiqa!R21</f>
        <v>0</v>
      </c>
      <c r="S49" s="130">
        <f>Sabiqa!S21</f>
        <v>0</v>
      </c>
      <c r="T49" s="131">
        <f>Sabiqa!T21</f>
        <v>0</v>
      </c>
      <c r="U49" s="82">
        <f>U45</f>
        <v>0</v>
      </c>
      <c r="V49" s="279">
        <f>Mojuda!U21</f>
        <v>0</v>
      </c>
      <c r="W49" s="276">
        <v>10</v>
      </c>
      <c r="X49" s="61"/>
    </row>
    <row r="50" spans="1:24" x14ac:dyDescent="0.4">
      <c r="A50" s="58"/>
      <c r="B50" s="135">
        <f>Mojuda!B21</f>
        <v>0</v>
      </c>
      <c r="C50" s="136">
        <f>Mojuda!C21</f>
        <v>0</v>
      </c>
      <c r="D50" s="95">
        <f>Mojuda!D21</f>
        <v>0</v>
      </c>
      <c r="E50" s="96" t="str">
        <f>Mojuda!E21</f>
        <v>0</v>
      </c>
      <c r="F50" s="99">
        <f>Mojuda!F21</f>
        <v>0</v>
      </c>
      <c r="G50" s="137">
        <f>Mojuda!G21</f>
        <v>0</v>
      </c>
      <c r="H50" s="138">
        <f>Mojuda!H21</f>
        <v>0</v>
      </c>
      <c r="I50" s="138">
        <f>Mojuda!I21</f>
        <v>0</v>
      </c>
      <c r="J50" s="138">
        <f>Mojuda!J21</f>
        <v>0</v>
      </c>
      <c r="K50" s="138">
        <f>Mojuda!K21</f>
        <v>0</v>
      </c>
      <c r="L50" s="138">
        <f>Mojuda!L21</f>
        <v>0</v>
      </c>
      <c r="M50" s="139">
        <f>Mojuda!M21</f>
        <v>0</v>
      </c>
      <c r="N50" s="138">
        <f>Mojuda!N21</f>
        <v>0</v>
      </c>
      <c r="O50" s="139">
        <f>Mojuda!O21</f>
        <v>0</v>
      </c>
      <c r="P50" s="99">
        <f>Mojuda!P21</f>
        <v>0</v>
      </c>
      <c r="Q50" s="140">
        <f>Mojuda!Q21</f>
        <v>0</v>
      </c>
      <c r="R50" s="100">
        <f>Mojuda!R21</f>
        <v>0</v>
      </c>
      <c r="S50" s="137">
        <f>Mojuda!S21</f>
        <v>0</v>
      </c>
      <c r="T50" s="138">
        <f>Mojuda!T21</f>
        <v>0</v>
      </c>
      <c r="U50" s="83">
        <f>U46</f>
        <v>0</v>
      </c>
      <c r="V50" s="280"/>
      <c r="W50" s="277"/>
      <c r="X50" s="61"/>
    </row>
    <row r="51" spans="1:24" ht="18" thickBot="1" x14ac:dyDescent="0.45">
      <c r="A51" s="58"/>
      <c r="B51" s="141">
        <f t="shared" ref="B51:T51" si="9">IF(SUM(B49:B50)=0,0,IF(B49=0,1*100.0001,IF(B50=0,1*-100.0001,(B50/B49*100-100))))</f>
        <v>0</v>
      </c>
      <c r="C51" s="142">
        <f t="shared" si="9"/>
        <v>0</v>
      </c>
      <c r="D51" s="143">
        <f t="shared" si="9"/>
        <v>0</v>
      </c>
      <c r="E51" s="144">
        <f t="shared" si="9"/>
        <v>0</v>
      </c>
      <c r="F51" s="145">
        <f t="shared" si="9"/>
        <v>0</v>
      </c>
      <c r="G51" s="146">
        <f t="shared" si="9"/>
        <v>0</v>
      </c>
      <c r="H51" s="147">
        <f t="shared" si="9"/>
        <v>0</v>
      </c>
      <c r="I51" s="147">
        <f t="shared" si="9"/>
        <v>0</v>
      </c>
      <c r="J51" s="147">
        <f t="shared" si="9"/>
        <v>0</v>
      </c>
      <c r="K51" s="147">
        <f t="shared" si="9"/>
        <v>0</v>
      </c>
      <c r="L51" s="147">
        <f t="shared" si="9"/>
        <v>0</v>
      </c>
      <c r="M51" s="147">
        <f t="shared" si="9"/>
        <v>0</v>
      </c>
      <c r="N51" s="147">
        <f t="shared" si="9"/>
        <v>0</v>
      </c>
      <c r="O51" s="147">
        <f t="shared" si="9"/>
        <v>0</v>
      </c>
      <c r="P51" s="145">
        <f t="shared" si="9"/>
        <v>0</v>
      </c>
      <c r="Q51" s="148">
        <f t="shared" si="9"/>
        <v>0</v>
      </c>
      <c r="R51" s="148">
        <f t="shared" si="9"/>
        <v>0</v>
      </c>
      <c r="S51" s="146">
        <f t="shared" si="9"/>
        <v>0</v>
      </c>
      <c r="T51" s="147">
        <f t="shared" si="9"/>
        <v>0</v>
      </c>
      <c r="U51" s="84" t="s">
        <v>34</v>
      </c>
      <c r="V51" s="280"/>
      <c r="W51" s="278"/>
      <c r="X51" s="61"/>
    </row>
    <row r="52" spans="1:24" ht="3.6" customHeight="1" thickBot="1" x14ac:dyDescent="0.45">
      <c r="A52" s="58"/>
      <c r="B52" s="54"/>
      <c r="C52" s="85"/>
      <c r="D52" s="53"/>
      <c r="E52" s="53"/>
      <c r="F52" s="54"/>
      <c r="G52" s="55"/>
      <c r="H52" s="55"/>
      <c r="I52" s="55"/>
      <c r="J52" s="55"/>
      <c r="K52" s="55"/>
      <c r="L52" s="55"/>
      <c r="M52" s="55"/>
      <c r="N52" s="86"/>
      <c r="O52" s="86"/>
      <c r="P52" s="54"/>
      <c r="Q52" s="55"/>
      <c r="R52" s="55"/>
      <c r="S52" s="55"/>
      <c r="T52" s="55"/>
      <c r="U52" s="55"/>
      <c r="V52" s="87"/>
      <c r="W52" s="56"/>
      <c r="X52" s="61"/>
    </row>
    <row r="53" spans="1:24" x14ac:dyDescent="0.4">
      <c r="A53" s="58"/>
      <c r="B53" s="126">
        <f>Sabiqa!B22</f>
        <v>0</v>
      </c>
      <c r="C53" s="127">
        <f>Sabiqa!C22</f>
        <v>0</v>
      </c>
      <c r="D53" s="128">
        <f>Sabiqa!D22</f>
        <v>0</v>
      </c>
      <c r="E53" s="129" t="str">
        <f>Sabiqa!E22</f>
        <v>0</v>
      </c>
      <c r="F53" s="105">
        <f>Sabiqa!F22</f>
        <v>0</v>
      </c>
      <c r="G53" s="130">
        <f>Sabiqa!G22</f>
        <v>0</v>
      </c>
      <c r="H53" s="131">
        <f>Sabiqa!H22</f>
        <v>0</v>
      </c>
      <c r="I53" s="131">
        <f>Sabiqa!I22</f>
        <v>0</v>
      </c>
      <c r="J53" s="131">
        <f>Sabiqa!J22</f>
        <v>0</v>
      </c>
      <c r="K53" s="131">
        <f>Sabiqa!K22</f>
        <v>0</v>
      </c>
      <c r="L53" s="131">
        <f>Sabiqa!L22</f>
        <v>0</v>
      </c>
      <c r="M53" s="132">
        <f>Sabiqa!M22</f>
        <v>0</v>
      </c>
      <c r="N53" s="131">
        <f>Sabiqa!N22</f>
        <v>0</v>
      </c>
      <c r="O53" s="132">
        <f>Sabiqa!O22</f>
        <v>0</v>
      </c>
      <c r="P53" s="105">
        <f>Sabiqa!P22</f>
        <v>0</v>
      </c>
      <c r="Q53" s="133">
        <f>Sabiqa!Q22</f>
        <v>0</v>
      </c>
      <c r="R53" s="134">
        <f>Sabiqa!R22</f>
        <v>0</v>
      </c>
      <c r="S53" s="130">
        <f>Sabiqa!S22</f>
        <v>0</v>
      </c>
      <c r="T53" s="131">
        <f>Sabiqa!T22</f>
        <v>0</v>
      </c>
      <c r="U53" s="82">
        <f>U49</f>
        <v>0</v>
      </c>
      <c r="V53" s="279">
        <f>Mojuda!U22</f>
        <v>0</v>
      </c>
      <c r="W53" s="276">
        <v>11</v>
      </c>
      <c r="X53" s="61"/>
    </row>
    <row r="54" spans="1:24" x14ac:dyDescent="0.4">
      <c r="A54" s="58"/>
      <c r="B54" s="135">
        <f>Mojuda!B22</f>
        <v>0</v>
      </c>
      <c r="C54" s="136">
        <f>Mojuda!C22</f>
        <v>0</v>
      </c>
      <c r="D54" s="95">
        <f>Mojuda!D22</f>
        <v>0</v>
      </c>
      <c r="E54" s="96" t="str">
        <f>Mojuda!E22</f>
        <v>0</v>
      </c>
      <c r="F54" s="99">
        <f>Mojuda!F22</f>
        <v>0</v>
      </c>
      <c r="G54" s="137">
        <f>Mojuda!G22</f>
        <v>0</v>
      </c>
      <c r="H54" s="138">
        <f>Mojuda!H22</f>
        <v>0</v>
      </c>
      <c r="I54" s="138">
        <f>Mojuda!I22</f>
        <v>0</v>
      </c>
      <c r="J54" s="138">
        <f>Mojuda!J22</f>
        <v>0</v>
      </c>
      <c r="K54" s="138">
        <f>Mojuda!K22</f>
        <v>0</v>
      </c>
      <c r="L54" s="138">
        <f>Mojuda!L22</f>
        <v>0</v>
      </c>
      <c r="M54" s="139">
        <f>Mojuda!M22</f>
        <v>0</v>
      </c>
      <c r="N54" s="138">
        <f>Mojuda!N22</f>
        <v>0</v>
      </c>
      <c r="O54" s="139">
        <f>Mojuda!O22</f>
        <v>0</v>
      </c>
      <c r="P54" s="99">
        <f>Mojuda!P22</f>
        <v>0</v>
      </c>
      <c r="Q54" s="140">
        <f>Mojuda!Q22</f>
        <v>0</v>
      </c>
      <c r="R54" s="100">
        <f>Mojuda!R22</f>
        <v>0</v>
      </c>
      <c r="S54" s="137">
        <f>Mojuda!S22</f>
        <v>0</v>
      </c>
      <c r="T54" s="138">
        <f>Mojuda!T22</f>
        <v>0</v>
      </c>
      <c r="U54" s="83">
        <f>U50</f>
        <v>0</v>
      </c>
      <c r="V54" s="280"/>
      <c r="W54" s="277"/>
      <c r="X54" s="61"/>
    </row>
    <row r="55" spans="1:24" ht="18" thickBot="1" x14ac:dyDescent="0.45">
      <c r="A55" s="58"/>
      <c r="B55" s="141">
        <f t="shared" ref="B55:T55" si="10">IF(SUM(B53:B54)=0,0,IF(B53=0,1*100.0001,IF(B54=0,1*-100.0001,(B54/B53*100-100))))</f>
        <v>0</v>
      </c>
      <c r="C55" s="142">
        <f t="shared" si="10"/>
        <v>0</v>
      </c>
      <c r="D55" s="143">
        <f t="shared" si="10"/>
        <v>0</v>
      </c>
      <c r="E55" s="144">
        <f t="shared" si="10"/>
        <v>0</v>
      </c>
      <c r="F55" s="145">
        <f t="shared" si="10"/>
        <v>0</v>
      </c>
      <c r="G55" s="146">
        <f t="shared" si="10"/>
        <v>0</v>
      </c>
      <c r="H55" s="147">
        <f t="shared" si="10"/>
        <v>0</v>
      </c>
      <c r="I55" s="147">
        <f t="shared" si="10"/>
        <v>0</v>
      </c>
      <c r="J55" s="147">
        <f t="shared" si="10"/>
        <v>0</v>
      </c>
      <c r="K55" s="147">
        <f t="shared" si="10"/>
        <v>0</v>
      </c>
      <c r="L55" s="147">
        <f t="shared" si="10"/>
        <v>0</v>
      </c>
      <c r="M55" s="147">
        <f t="shared" si="10"/>
        <v>0</v>
      </c>
      <c r="N55" s="147">
        <f t="shared" si="10"/>
        <v>0</v>
      </c>
      <c r="O55" s="147">
        <f t="shared" si="10"/>
        <v>0</v>
      </c>
      <c r="P55" s="145">
        <f t="shared" si="10"/>
        <v>0</v>
      </c>
      <c r="Q55" s="148">
        <f t="shared" si="10"/>
        <v>0</v>
      </c>
      <c r="R55" s="148">
        <f t="shared" si="10"/>
        <v>0</v>
      </c>
      <c r="S55" s="146">
        <f t="shared" si="10"/>
        <v>0</v>
      </c>
      <c r="T55" s="147">
        <f t="shared" si="10"/>
        <v>0</v>
      </c>
      <c r="U55" s="84" t="s">
        <v>34</v>
      </c>
      <c r="V55" s="280"/>
      <c r="W55" s="278"/>
      <c r="X55" s="61"/>
    </row>
    <row r="56" spans="1:24" ht="3.6" customHeight="1" thickBot="1" x14ac:dyDescent="0.45">
      <c r="A56" s="58"/>
      <c r="B56" s="54"/>
      <c r="C56" s="85"/>
      <c r="D56" s="53"/>
      <c r="E56" s="53"/>
      <c r="F56" s="54"/>
      <c r="G56" s="55"/>
      <c r="H56" s="55"/>
      <c r="I56" s="55"/>
      <c r="J56" s="55"/>
      <c r="K56" s="55"/>
      <c r="L56" s="55"/>
      <c r="M56" s="55"/>
      <c r="N56" s="86"/>
      <c r="O56" s="86"/>
      <c r="P56" s="54"/>
      <c r="Q56" s="55"/>
      <c r="R56" s="55"/>
      <c r="S56" s="55"/>
      <c r="T56" s="55"/>
      <c r="U56" s="55"/>
      <c r="V56" s="87"/>
      <c r="W56" s="56"/>
      <c r="X56" s="61"/>
    </row>
    <row r="57" spans="1:24" x14ac:dyDescent="0.4">
      <c r="A57" s="58"/>
      <c r="B57" s="126">
        <f>Sabiqa!B23</f>
        <v>0</v>
      </c>
      <c r="C57" s="127">
        <f>Sabiqa!C23</f>
        <v>0</v>
      </c>
      <c r="D57" s="128">
        <f>Sabiqa!D23</f>
        <v>0</v>
      </c>
      <c r="E57" s="129" t="str">
        <f>Sabiqa!E23</f>
        <v>0</v>
      </c>
      <c r="F57" s="105">
        <f>Sabiqa!F23</f>
        <v>0</v>
      </c>
      <c r="G57" s="130">
        <f>Sabiqa!G23</f>
        <v>0</v>
      </c>
      <c r="H57" s="131">
        <f>Sabiqa!H23</f>
        <v>0</v>
      </c>
      <c r="I57" s="131">
        <f>Sabiqa!I23</f>
        <v>0</v>
      </c>
      <c r="J57" s="131">
        <f>Sabiqa!J23</f>
        <v>0</v>
      </c>
      <c r="K57" s="131">
        <f>Sabiqa!K23</f>
        <v>0</v>
      </c>
      <c r="L57" s="131">
        <f>Sabiqa!L23</f>
        <v>0</v>
      </c>
      <c r="M57" s="132">
        <f>Sabiqa!M23</f>
        <v>0</v>
      </c>
      <c r="N57" s="131">
        <f>Sabiqa!N23</f>
        <v>0</v>
      </c>
      <c r="O57" s="132">
        <f>Sabiqa!O23</f>
        <v>0</v>
      </c>
      <c r="P57" s="105">
        <f>Sabiqa!P23</f>
        <v>0</v>
      </c>
      <c r="Q57" s="133">
        <f>Sabiqa!Q23</f>
        <v>0</v>
      </c>
      <c r="R57" s="134">
        <f>Sabiqa!R23</f>
        <v>0</v>
      </c>
      <c r="S57" s="130">
        <f>Sabiqa!S23</f>
        <v>0</v>
      </c>
      <c r="T57" s="131">
        <f>Sabiqa!T23</f>
        <v>0</v>
      </c>
      <c r="U57" s="82">
        <f>U53</f>
        <v>0</v>
      </c>
      <c r="V57" s="279">
        <f>Mojuda!U23</f>
        <v>0</v>
      </c>
      <c r="W57" s="276">
        <v>12</v>
      </c>
      <c r="X57" s="61"/>
    </row>
    <row r="58" spans="1:24" x14ac:dyDescent="0.4">
      <c r="A58" s="58"/>
      <c r="B58" s="135">
        <f>Mojuda!B23</f>
        <v>0</v>
      </c>
      <c r="C58" s="136">
        <f>Mojuda!C23</f>
        <v>0</v>
      </c>
      <c r="D58" s="95">
        <f>Mojuda!D23</f>
        <v>0</v>
      </c>
      <c r="E58" s="96" t="str">
        <f>Mojuda!E23</f>
        <v>0</v>
      </c>
      <c r="F58" s="99">
        <f>Mojuda!F23</f>
        <v>0</v>
      </c>
      <c r="G58" s="137">
        <f>Mojuda!G23</f>
        <v>0</v>
      </c>
      <c r="H58" s="138">
        <f>Mojuda!H23</f>
        <v>0</v>
      </c>
      <c r="I58" s="138">
        <f>Mojuda!I23</f>
        <v>0</v>
      </c>
      <c r="J58" s="138">
        <f>Mojuda!J23</f>
        <v>0</v>
      </c>
      <c r="K58" s="138">
        <f>Mojuda!K23</f>
        <v>0</v>
      </c>
      <c r="L58" s="138">
        <f>Mojuda!L23</f>
        <v>0</v>
      </c>
      <c r="M58" s="139">
        <f>Mojuda!M23</f>
        <v>0</v>
      </c>
      <c r="N58" s="138">
        <f>Mojuda!N23</f>
        <v>0</v>
      </c>
      <c r="O58" s="139">
        <f>Mojuda!O23</f>
        <v>0</v>
      </c>
      <c r="P58" s="99">
        <f>Mojuda!P23</f>
        <v>0</v>
      </c>
      <c r="Q58" s="140">
        <f>Mojuda!Q23</f>
        <v>0</v>
      </c>
      <c r="R58" s="100">
        <f>Mojuda!R23</f>
        <v>0</v>
      </c>
      <c r="S58" s="137">
        <f>Mojuda!S23</f>
        <v>0</v>
      </c>
      <c r="T58" s="138">
        <f>Mojuda!T23</f>
        <v>0</v>
      </c>
      <c r="U58" s="83">
        <f>U54</f>
        <v>0</v>
      </c>
      <c r="V58" s="280"/>
      <c r="W58" s="277"/>
      <c r="X58" s="61"/>
    </row>
    <row r="59" spans="1:24" ht="18" thickBot="1" x14ac:dyDescent="0.45">
      <c r="A59" s="58"/>
      <c r="B59" s="141">
        <f t="shared" ref="B59:T59" si="11">IF(SUM(B57:B58)=0,0,IF(B57=0,1*100.0001,IF(B58=0,1*-100.0001,(B58/B57*100-100))))</f>
        <v>0</v>
      </c>
      <c r="C59" s="142">
        <f t="shared" si="11"/>
        <v>0</v>
      </c>
      <c r="D59" s="143">
        <f t="shared" si="11"/>
        <v>0</v>
      </c>
      <c r="E59" s="144">
        <f t="shared" si="11"/>
        <v>0</v>
      </c>
      <c r="F59" s="145">
        <f t="shared" si="11"/>
        <v>0</v>
      </c>
      <c r="G59" s="146">
        <f t="shared" si="11"/>
        <v>0</v>
      </c>
      <c r="H59" s="147">
        <f t="shared" si="11"/>
        <v>0</v>
      </c>
      <c r="I59" s="147">
        <f t="shared" si="11"/>
        <v>0</v>
      </c>
      <c r="J59" s="147">
        <f t="shared" si="11"/>
        <v>0</v>
      </c>
      <c r="K59" s="147">
        <f t="shared" si="11"/>
        <v>0</v>
      </c>
      <c r="L59" s="147">
        <f t="shared" si="11"/>
        <v>0</v>
      </c>
      <c r="M59" s="147">
        <f t="shared" si="11"/>
        <v>0</v>
      </c>
      <c r="N59" s="147">
        <f t="shared" si="11"/>
        <v>0</v>
      </c>
      <c r="O59" s="147">
        <f t="shared" si="11"/>
        <v>0</v>
      </c>
      <c r="P59" s="145">
        <f t="shared" si="11"/>
        <v>0</v>
      </c>
      <c r="Q59" s="148">
        <f t="shared" si="11"/>
        <v>0</v>
      </c>
      <c r="R59" s="148">
        <f t="shared" si="11"/>
        <v>0</v>
      </c>
      <c r="S59" s="146">
        <f t="shared" si="11"/>
        <v>0</v>
      </c>
      <c r="T59" s="147">
        <f t="shared" si="11"/>
        <v>0</v>
      </c>
      <c r="U59" s="84" t="s">
        <v>34</v>
      </c>
      <c r="V59" s="280"/>
      <c r="W59" s="278"/>
      <c r="X59" s="61"/>
    </row>
    <row r="60" spans="1:24" ht="3.6" customHeight="1" thickBot="1" x14ac:dyDescent="0.45">
      <c r="A60" s="58"/>
      <c r="B60" s="54"/>
      <c r="C60" s="85"/>
      <c r="D60" s="53"/>
      <c r="E60" s="53"/>
      <c r="F60" s="54"/>
      <c r="G60" s="55"/>
      <c r="H60" s="55"/>
      <c r="I60" s="55"/>
      <c r="J60" s="55"/>
      <c r="K60" s="55"/>
      <c r="L60" s="55"/>
      <c r="M60" s="55"/>
      <c r="N60" s="86"/>
      <c r="O60" s="86"/>
      <c r="P60" s="54"/>
      <c r="Q60" s="55"/>
      <c r="R60" s="55"/>
      <c r="S60" s="55"/>
      <c r="T60" s="55"/>
      <c r="U60" s="55"/>
      <c r="V60" s="87"/>
      <c r="W60" s="56"/>
      <c r="X60" s="61"/>
    </row>
    <row r="61" spans="1:24" x14ac:dyDescent="0.4">
      <c r="A61" s="58"/>
      <c r="B61" s="126">
        <f>Sabiqa!B24</f>
        <v>0</v>
      </c>
      <c r="C61" s="127">
        <f>Sabiqa!C24</f>
        <v>0</v>
      </c>
      <c r="D61" s="128">
        <f>Sabiqa!D24</f>
        <v>0</v>
      </c>
      <c r="E61" s="129" t="str">
        <f>Sabiqa!E24</f>
        <v>0</v>
      </c>
      <c r="F61" s="105">
        <f>Sabiqa!F24</f>
        <v>0</v>
      </c>
      <c r="G61" s="130">
        <f>Sabiqa!G24</f>
        <v>0</v>
      </c>
      <c r="H61" s="131">
        <f>Sabiqa!H24</f>
        <v>0</v>
      </c>
      <c r="I61" s="131">
        <f>Sabiqa!I24</f>
        <v>0</v>
      </c>
      <c r="J61" s="131">
        <f>Sabiqa!J24</f>
        <v>0</v>
      </c>
      <c r="K61" s="131">
        <f>Sabiqa!K24</f>
        <v>0</v>
      </c>
      <c r="L61" s="131">
        <f>Sabiqa!L24</f>
        <v>0</v>
      </c>
      <c r="M61" s="132">
        <f>Sabiqa!M24</f>
        <v>0</v>
      </c>
      <c r="N61" s="131">
        <f>Sabiqa!N24</f>
        <v>0</v>
      </c>
      <c r="O61" s="132">
        <f>Sabiqa!O24</f>
        <v>0</v>
      </c>
      <c r="P61" s="105">
        <f>Sabiqa!P24</f>
        <v>0</v>
      </c>
      <c r="Q61" s="133">
        <f>Sabiqa!Q24</f>
        <v>0</v>
      </c>
      <c r="R61" s="134">
        <f>Sabiqa!R24</f>
        <v>0</v>
      </c>
      <c r="S61" s="130">
        <f>Sabiqa!S24</f>
        <v>0</v>
      </c>
      <c r="T61" s="131">
        <f>Sabiqa!T24</f>
        <v>0</v>
      </c>
      <c r="U61" s="82">
        <f>U57</f>
        <v>0</v>
      </c>
      <c r="V61" s="279">
        <f>Mojuda!U24</f>
        <v>0</v>
      </c>
      <c r="W61" s="276">
        <v>13</v>
      </c>
      <c r="X61" s="61"/>
    </row>
    <row r="62" spans="1:24" x14ac:dyDescent="0.4">
      <c r="A62" s="58"/>
      <c r="B62" s="135">
        <f>Mojuda!B24</f>
        <v>0</v>
      </c>
      <c r="C62" s="136">
        <f>Mojuda!C24</f>
        <v>0</v>
      </c>
      <c r="D62" s="95">
        <f>Mojuda!D24</f>
        <v>0</v>
      </c>
      <c r="E62" s="96" t="str">
        <f>Mojuda!E24</f>
        <v>0</v>
      </c>
      <c r="F62" s="99">
        <f>Mojuda!F24</f>
        <v>0</v>
      </c>
      <c r="G62" s="137">
        <f>Mojuda!G24</f>
        <v>0</v>
      </c>
      <c r="H62" s="138">
        <f>Mojuda!H24</f>
        <v>0</v>
      </c>
      <c r="I62" s="138">
        <f>Mojuda!I24</f>
        <v>0</v>
      </c>
      <c r="J62" s="138">
        <f>Mojuda!J24</f>
        <v>0</v>
      </c>
      <c r="K62" s="138">
        <f>Mojuda!K24</f>
        <v>0</v>
      </c>
      <c r="L62" s="138">
        <f>Mojuda!L24</f>
        <v>0</v>
      </c>
      <c r="M62" s="139">
        <f>Mojuda!M24</f>
        <v>0</v>
      </c>
      <c r="N62" s="138">
        <f>Mojuda!N24</f>
        <v>0</v>
      </c>
      <c r="O62" s="139">
        <f>Mojuda!O24</f>
        <v>0</v>
      </c>
      <c r="P62" s="99">
        <f>Mojuda!P24</f>
        <v>0</v>
      </c>
      <c r="Q62" s="140">
        <f>Mojuda!Q24</f>
        <v>0</v>
      </c>
      <c r="R62" s="100">
        <f>Mojuda!R24</f>
        <v>0</v>
      </c>
      <c r="S62" s="137">
        <f>Mojuda!S24</f>
        <v>0</v>
      </c>
      <c r="T62" s="138">
        <f>Mojuda!T24</f>
        <v>0</v>
      </c>
      <c r="U62" s="83">
        <f>U58</f>
        <v>0</v>
      </c>
      <c r="V62" s="280"/>
      <c r="W62" s="277"/>
      <c r="X62" s="61"/>
    </row>
    <row r="63" spans="1:24" ht="18" thickBot="1" x14ac:dyDescent="0.45">
      <c r="A63" s="58"/>
      <c r="B63" s="141">
        <f t="shared" ref="B63:T63" si="12">IF(SUM(B61:B62)=0,0,IF(B61=0,1*100.0001,IF(B62=0,1*-100.0001,(B62/B61*100-100))))</f>
        <v>0</v>
      </c>
      <c r="C63" s="142">
        <f t="shared" si="12"/>
        <v>0</v>
      </c>
      <c r="D63" s="143">
        <f t="shared" si="12"/>
        <v>0</v>
      </c>
      <c r="E63" s="144">
        <f t="shared" si="12"/>
        <v>0</v>
      </c>
      <c r="F63" s="145">
        <f t="shared" si="12"/>
        <v>0</v>
      </c>
      <c r="G63" s="146">
        <f t="shared" si="12"/>
        <v>0</v>
      </c>
      <c r="H63" s="147">
        <f t="shared" si="12"/>
        <v>0</v>
      </c>
      <c r="I63" s="147">
        <f t="shared" si="12"/>
        <v>0</v>
      </c>
      <c r="J63" s="147">
        <f t="shared" si="12"/>
        <v>0</v>
      </c>
      <c r="K63" s="147">
        <f t="shared" si="12"/>
        <v>0</v>
      </c>
      <c r="L63" s="147">
        <f t="shared" si="12"/>
        <v>0</v>
      </c>
      <c r="M63" s="147">
        <f t="shared" si="12"/>
        <v>0</v>
      </c>
      <c r="N63" s="147">
        <f t="shared" si="12"/>
        <v>0</v>
      </c>
      <c r="O63" s="147">
        <f t="shared" si="12"/>
        <v>0</v>
      </c>
      <c r="P63" s="145">
        <f t="shared" si="12"/>
        <v>0</v>
      </c>
      <c r="Q63" s="148">
        <f t="shared" si="12"/>
        <v>0</v>
      </c>
      <c r="R63" s="148">
        <f t="shared" si="12"/>
        <v>0</v>
      </c>
      <c r="S63" s="146">
        <f t="shared" si="12"/>
        <v>0</v>
      </c>
      <c r="T63" s="147">
        <f t="shared" si="12"/>
        <v>0</v>
      </c>
      <c r="U63" s="84" t="s">
        <v>34</v>
      </c>
      <c r="V63" s="280"/>
      <c r="W63" s="278"/>
      <c r="X63" s="61"/>
    </row>
    <row r="64" spans="1:24" ht="3.6" customHeight="1" thickBot="1" x14ac:dyDescent="0.45">
      <c r="A64" s="58"/>
      <c r="B64" s="54"/>
      <c r="C64" s="85"/>
      <c r="D64" s="53"/>
      <c r="E64" s="53"/>
      <c r="F64" s="54"/>
      <c r="G64" s="55"/>
      <c r="H64" s="55"/>
      <c r="I64" s="55"/>
      <c r="J64" s="55"/>
      <c r="K64" s="55"/>
      <c r="L64" s="55"/>
      <c r="M64" s="55"/>
      <c r="N64" s="86"/>
      <c r="O64" s="86"/>
      <c r="P64" s="54"/>
      <c r="Q64" s="55"/>
      <c r="R64" s="55"/>
      <c r="S64" s="55"/>
      <c r="T64" s="55"/>
      <c r="U64" s="55"/>
      <c r="V64" s="87"/>
      <c r="W64" s="56"/>
      <c r="X64" s="61"/>
    </row>
    <row r="65" spans="1:24" x14ac:dyDescent="0.4">
      <c r="A65" s="58"/>
      <c r="B65" s="126">
        <f>Sabiqa!B25</f>
        <v>0</v>
      </c>
      <c r="C65" s="127">
        <f>Sabiqa!C25</f>
        <v>0</v>
      </c>
      <c r="D65" s="128">
        <f>Sabiqa!D25</f>
        <v>0</v>
      </c>
      <c r="E65" s="129" t="str">
        <f>Sabiqa!E25</f>
        <v>0</v>
      </c>
      <c r="F65" s="105">
        <f>Sabiqa!F25</f>
        <v>0</v>
      </c>
      <c r="G65" s="130">
        <f>Sabiqa!G25</f>
        <v>0</v>
      </c>
      <c r="H65" s="131">
        <f>Sabiqa!H25</f>
        <v>0</v>
      </c>
      <c r="I65" s="131">
        <f>Sabiqa!I25</f>
        <v>0</v>
      </c>
      <c r="J65" s="131">
        <f>Sabiqa!J25</f>
        <v>0</v>
      </c>
      <c r="K65" s="131">
        <f>Sabiqa!K25</f>
        <v>0</v>
      </c>
      <c r="L65" s="131">
        <f>Sabiqa!L25</f>
        <v>0</v>
      </c>
      <c r="M65" s="132">
        <f>Sabiqa!M25</f>
        <v>0</v>
      </c>
      <c r="N65" s="131">
        <f>Sabiqa!N25</f>
        <v>0</v>
      </c>
      <c r="O65" s="132">
        <f>Sabiqa!O25</f>
        <v>0</v>
      </c>
      <c r="P65" s="105">
        <f>Sabiqa!P25</f>
        <v>0</v>
      </c>
      <c r="Q65" s="133">
        <f>Sabiqa!Q25</f>
        <v>0</v>
      </c>
      <c r="R65" s="134">
        <f>Sabiqa!R25</f>
        <v>0</v>
      </c>
      <c r="S65" s="130">
        <f>Sabiqa!S25</f>
        <v>0</v>
      </c>
      <c r="T65" s="131">
        <f>Sabiqa!T25</f>
        <v>0</v>
      </c>
      <c r="U65" s="82">
        <f>U61</f>
        <v>0</v>
      </c>
      <c r="V65" s="279">
        <f>Mojuda!U25</f>
        <v>0</v>
      </c>
      <c r="W65" s="276">
        <v>14</v>
      </c>
      <c r="X65" s="61"/>
    </row>
    <row r="66" spans="1:24" x14ac:dyDescent="0.4">
      <c r="A66" s="58"/>
      <c r="B66" s="135">
        <f>Mojuda!B25</f>
        <v>0</v>
      </c>
      <c r="C66" s="136">
        <f>Mojuda!C25</f>
        <v>0</v>
      </c>
      <c r="D66" s="95">
        <f>Mojuda!D25</f>
        <v>0</v>
      </c>
      <c r="E66" s="96" t="str">
        <f>Mojuda!E25</f>
        <v>0</v>
      </c>
      <c r="F66" s="99">
        <f>Mojuda!F25</f>
        <v>0</v>
      </c>
      <c r="G66" s="137">
        <f>Mojuda!G25</f>
        <v>0</v>
      </c>
      <c r="H66" s="138">
        <f>Mojuda!H25</f>
        <v>0</v>
      </c>
      <c r="I66" s="138">
        <f>Mojuda!I25</f>
        <v>0</v>
      </c>
      <c r="J66" s="138">
        <f>Mojuda!J25</f>
        <v>0</v>
      </c>
      <c r="K66" s="138">
        <f>Mojuda!K25</f>
        <v>0</v>
      </c>
      <c r="L66" s="138">
        <f>Mojuda!L25</f>
        <v>0</v>
      </c>
      <c r="M66" s="139">
        <f>Mojuda!M25</f>
        <v>0</v>
      </c>
      <c r="N66" s="138">
        <f>Mojuda!N25</f>
        <v>0</v>
      </c>
      <c r="O66" s="139">
        <f>Mojuda!O25</f>
        <v>0</v>
      </c>
      <c r="P66" s="99">
        <f>Mojuda!P25</f>
        <v>0</v>
      </c>
      <c r="Q66" s="140">
        <f>Mojuda!Q25</f>
        <v>0</v>
      </c>
      <c r="R66" s="100">
        <f>Mojuda!R25</f>
        <v>0</v>
      </c>
      <c r="S66" s="137">
        <f>Mojuda!S25</f>
        <v>0</v>
      </c>
      <c r="T66" s="138">
        <f>Mojuda!T25</f>
        <v>0</v>
      </c>
      <c r="U66" s="83">
        <f>U62</f>
        <v>0</v>
      </c>
      <c r="V66" s="280"/>
      <c r="W66" s="277"/>
      <c r="X66" s="61"/>
    </row>
    <row r="67" spans="1:24" ht="18" thickBot="1" x14ac:dyDescent="0.45">
      <c r="A67" s="58"/>
      <c r="B67" s="141">
        <f t="shared" ref="B67:T67" si="13">IF(SUM(B65:B66)=0,0,IF(B65=0,1*100.0001,IF(B66=0,1*-100.0001,(B66/B65*100-100))))</f>
        <v>0</v>
      </c>
      <c r="C67" s="142">
        <f t="shared" si="13"/>
        <v>0</v>
      </c>
      <c r="D67" s="143">
        <f t="shared" si="13"/>
        <v>0</v>
      </c>
      <c r="E67" s="144">
        <f t="shared" si="13"/>
        <v>0</v>
      </c>
      <c r="F67" s="145">
        <f t="shared" si="13"/>
        <v>0</v>
      </c>
      <c r="G67" s="146">
        <f t="shared" si="13"/>
        <v>0</v>
      </c>
      <c r="H67" s="147">
        <f t="shared" si="13"/>
        <v>0</v>
      </c>
      <c r="I67" s="147">
        <f t="shared" si="13"/>
        <v>0</v>
      </c>
      <c r="J67" s="147">
        <f t="shared" si="13"/>
        <v>0</v>
      </c>
      <c r="K67" s="147">
        <f t="shared" si="13"/>
        <v>0</v>
      </c>
      <c r="L67" s="147">
        <f t="shared" si="13"/>
        <v>0</v>
      </c>
      <c r="M67" s="147">
        <f t="shared" si="13"/>
        <v>0</v>
      </c>
      <c r="N67" s="147">
        <f t="shared" si="13"/>
        <v>0</v>
      </c>
      <c r="O67" s="147">
        <f t="shared" si="13"/>
        <v>0</v>
      </c>
      <c r="P67" s="145">
        <f t="shared" si="13"/>
        <v>0</v>
      </c>
      <c r="Q67" s="148">
        <f t="shared" si="13"/>
        <v>0</v>
      </c>
      <c r="R67" s="148">
        <f t="shared" si="13"/>
        <v>0</v>
      </c>
      <c r="S67" s="146">
        <f t="shared" si="13"/>
        <v>0</v>
      </c>
      <c r="T67" s="147">
        <f t="shared" si="13"/>
        <v>0</v>
      </c>
      <c r="U67" s="84" t="s">
        <v>34</v>
      </c>
      <c r="V67" s="280"/>
      <c r="W67" s="278"/>
      <c r="X67" s="61"/>
    </row>
    <row r="68" spans="1:24" ht="3.6" customHeight="1" thickBot="1" x14ac:dyDescent="0.45">
      <c r="A68" s="58"/>
      <c r="B68" s="54"/>
      <c r="C68" s="85"/>
      <c r="D68" s="53"/>
      <c r="E68" s="53"/>
      <c r="F68" s="54"/>
      <c r="G68" s="55"/>
      <c r="H68" s="55"/>
      <c r="I68" s="55"/>
      <c r="J68" s="55"/>
      <c r="K68" s="55"/>
      <c r="L68" s="55"/>
      <c r="M68" s="55"/>
      <c r="N68" s="86"/>
      <c r="O68" s="86"/>
      <c r="P68" s="54"/>
      <c r="Q68" s="55"/>
      <c r="R68" s="55"/>
      <c r="S68" s="55"/>
      <c r="T68" s="55"/>
      <c r="U68" s="55"/>
      <c r="V68" s="87"/>
      <c r="W68" s="56"/>
      <c r="X68" s="61"/>
    </row>
    <row r="69" spans="1:24" x14ac:dyDescent="0.4">
      <c r="A69" s="58"/>
      <c r="B69" s="126">
        <f>Sabiqa!B26</f>
        <v>0</v>
      </c>
      <c r="C69" s="127">
        <f>Sabiqa!C26</f>
        <v>0</v>
      </c>
      <c r="D69" s="128">
        <f>Sabiqa!D26</f>
        <v>0</v>
      </c>
      <c r="E69" s="129" t="str">
        <f>Sabiqa!E26</f>
        <v>0</v>
      </c>
      <c r="F69" s="105">
        <f>Sabiqa!F26</f>
        <v>0</v>
      </c>
      <c r="G69" s="130">
        <f>Sabiqa!G26</f>
        <v>0</v>
      </c>
      <c r="H69" s="131">
        <f>Sabiqa!H26</f>
        <v>0</v>
      </c>
      <c r="I69" s="131">
        <f>Sabiqa!I26</f>
        <v>0</v>
      </c>
      <c r="J69" s="131">
        <f>Sabiqa!J26</f>
        <v>0</v>
      </c>
      <c r="K69" s="131">
        <f>Sabiqa!K26</f>
        <v>0</v>
      </c>
      <c r="L69" s="131">
        <f>Sabiqa!L26</f>
        <v>0</v>
      </c>
      <c r="M69" s="132">
        <f>Sabiqa!M26</f>
        <v>0</v>
      </c>
      <c r="N69" s="131">
        <f>Sabiqa!N26</f>
        <v>0</v>
      </c>
      <c r="O69" s="132">
        <f>Sabiqa!O26</f>
        <v>0</v>
      </c>
      <c r="P69" s="105">
        <f>Sabiqa!P26</f>
        <v>0</v>
      </c>
      <c r="Q69" s="133">
        <f>Sabiqa!Q26</f>
        <v>0</v>
      </c>
      <c r="R69" s="134">
        <f>Sabiqa!R26</f>
        <v>0</v>
      </c>
      <c r="S69" s="130">
        <f>Sabiqa!S26</f>
        <v>0</v>
      </c>
      <c r="T69" s="131">
        <f>Sabiqa!T26</f>
        <v>0</v>
      </c>
      <c r="U69" s="82">
        <f>U65</f>
        <v>0</v>
      </c>
      <c r="V69" s="279">
        <f>Mojuda!U26</f>
        <v>0</v>
      </c>
      <c r="W69" s="276">
        <v>15</v>
      </c>
      <c r="X69" s="61"/>
    </row>
    <row r="70" spans="1:24" x14ac:dyDescent="0.4">
      <c r="A70" s="58"/>
      <c r="B70" s="135">
        <f>Mojuda!B26</f>
        <v>0</v>
      </c>
      <c r="C70" s="136">
        <f>Mojuda!C26</f>
        <v>0</v>
      </c>
      <c r="D70" s="95">
        <f>Mojuda!D26</f>
        <v>0</v>
      </c>
      <c r="E70" s="96" t="str">
        <f>Mojuda!E26</f>
        <v>0</v>
      </c>
      <c r="F70" s="99">
        <f>Mojuda!F26</f>
        <v>0</v>
      </c>
      <c r="G70" s="137">
        <f>Mojuda!G26</f>
        <v>0</v>
      </c>
      <c r="H70" s="138">
        <f>Mojuda!H26</f>
        <v>0</v>
      </c>
      <c r="I70" s="138">
        <f>Mojuda!I26</f>
        <v>0</v>
      </c>
      <c r="J70" s="138">
        <f>Mojuda!J26</f>
        <v>0</v>
      </c>
      <c r="K70" s="138">
        <f>Mojuda!K26</f>
        <v>0</v>
      </c>
      <c r="L70" s="138">
        <f>Mojuda!L26</f>
        <v>0</v>
      </c>
      <c r="M70" s="139">
        <f>Mojuda!M26</f>
        <v>0</v>
      </c>
      <c r="N70" s="138">
        <f>Mojuda!N26</f>
        <v>0</v>
      </c>
      <c r="O70" s="139">
        <f>Mojuda!O26</f>
        <v>0</v>
      </c>
      <c r="P70" s="99">
        <f>Mojuda!P26</f>
        <v>0</v>
      </c>
      <c r="Q70" s="140">
        <f>Mojuda!Q26</f>
        <v>0</v>
      </c>
      <c r="R70" s="100">
        <f>Mojuda!R26</f>
        <v>0</v>
      </c>
      <c r="S70" s="137">
        <f>Mojuda!S26</f>
        <v>0</v>
      </c>
      <c r="T70" s="138">
        <f>Mojuda!T26</f>
        <v>0</v>
      </c>
      <c r="U70" s="83">
        <f>U66</f>
        <v>0</v>
      </c>
      <c r="V70" s="280"/>
      <c r="W70" s="277"/>
      <c r="X70" s="61"/>
    </row>
    <row r="71" spans="1:24" ht="18" thickBot="1" x14ac:dyDescent="0.45">
      <c r="A71" s="58"/>
      <c r="B71" s="141">
        <f t="shared" ref="B71:T71" si="14">IF(SUM(B69:B70)=0,0,IF(B69=0,1*100.0001,IF(B70=0,1*-100.0001,(B70/B69*100-100))))</f>
        <v>0</v>
      </c>
      <c r="C71" s="142">
        <f t="shared" si="14"/>
        <v>0</v>
      </c>
      <c r="D71" s="143">
        <f t="shared" si="14"/>
        <v>0</v>
      </c>
      <c r="E71" s="144">
        <f t="shared" si="14"/>
        <v>0</v>
      </c>
      <c r="F71" s="145">
        <f t="shared" si="14"/>
        <v>0</v>
      </c>
      <c r="G71" s="146">
        <f t="shared" si="14"/>
        <v>0</v>
      </c>
      <c r="H71" s="147">
        <f t="shared" si="14"/>
        <v>0</v>
      </c>
      <c r="I71" s="147">
        <f t="shared" si="14"/>
        <v>0</v>
      </c>
      <c r="J71" s="147">
        <f t="shared" si="14"/>
        <v>0</v>
      </c>
      <c r="K71" s="147">
        <f t="shared" si="14"/>
        <v>0</v>
      </c>
      <c r="L71" s="147">
        <f t="shared" si="14"/>
        <v>0</v>
      </c>
      <c r="M71" s="147">
        <f t="shared" si="14"/>
        <v>0</v>
      </c>
      <c r="N71" s="147">
        <f t="shared" si="14"/>
        <v>0</v>
      </c>
      <c r="O71" s="147">
        <f t="shared" si="14"/>
        <v>0</v>
      </c>
      <c r="P71" s="145">
        <f t="shared" si="14"/>
        <v>0</v>
      </c>
      <c r="Q71" s="148">
        <f t="shared" si="14"/>
        <v>0</v>
      </c>
      <c r="R71" s="148">
        <f t="shared" si="14"/>
        <v>0</v>
      </c>
      <c r="S71" s="146">
        <f t="shared" si="14"/>
        <v>0</v>
      </c>
      <c r="T71" s="147">
        <f t="shared" si="14"/>
        <v>0</v>
      </c>
      <c r="U71" s="84" t="s">
        <v>34</v>
      </c>
      <c r="V71" s="280"/>
      <c r="W71" s="278"/>
      <c r="X71" s="61"/>
    </row>
    <row r="72" spans="1:24" ht="3.6" customHeight="1" thickBot="1" x14ac:dyDescent="0.45">
      <c r="A72" s="58"/>
      <c r="B72" s="54"/>
      <c r="C72" s="85"/>
      <c r="D72" s="53"/>
      <c r="E72" s="53"/>
      <c r="F72" s="54"/>
      <c r="G72" s="55"/>
      <c r="H72" s="55"/>
      <c r="I72" s="55"/>
      <c r="J72" s="55"/>
      <c r="K72" s="55"/>
      <c r="L72" s="55"/>
      <c r="M72" s="55"/>
      <c r="N72" s="86"/>
      <c r="O72" s="86"/>
      <c r="P72" s="54"/>
      <c r="Q72" s="55"/>
      <c r="R72" s="55"/>
      <c r="S72" s="55"/>
      <c r="T72" s="55"/>
      <c r="U72" s="55"/>
      <c r="V72" s="87"/>
      <c r="W72" s="56"/>
      <c r="X72" s="61"/>
    </row>
    <row r="73" spans="1:24" x14ac:dyDescent="0.4">
      <c r="A73" s="58"/>
      <c r="B73" s="126">
        <f>Sabiqa!B27</f>
        <v>0</v>
      </c>
      <c r="C73" s="127">
        <f>Sabiqa!C27</f>
        <v>0</v>
      </c>
      <c r="D73" s="128">
        <f>Sabiqa!D27</f>
        <v>0</v>
      </c>
      <c r="E73" s="129" t="str">
        <f>Sabiqa!E27</f>
        <v>0</v>
      </c>
      <c r="F73" s="105">
        <f>Sabiqa!F27</f>
        <v>0</v>
      </c>
      <c r="G73" s="130">
        <f>Sabiqa!G27</f>
        <v>0</v>
      </c>
      <c r="H73" s="131">
        <f>Sabiqa!H27</f>
        <v>0</v>
      </c>
      <c r="I73" s="131">
        <f>Sabiqa!I27</f>
        <v>0</v>
      </c>
      <c r="J73" s="131">
        <f>Sabiqa!J27</f>
        <v>0</v>
      </c>
      <c r="K73" s="131">
        <f>Sabiqa!K27</f>
        <v>0</v>
      </c>
      <c r="L73" s="131">
        <f>Sabiqa!L27</f>
        <v>0</v>
      </c>
      <c r="M73" s="132">
        <f>Sabiqa!M27</f>
        <v>0</v>
      </c>
      <c r="N73" s="131">
        <f>Sabiqa!N27</f>
        <v>0</v>
      </c>
      <c r="O73" s="132">
        <f>Sabiqa!O27</f>
        <v>0</v>
      </c>
      <c r="P73" s="105">
        <f>Sabiqa!P27</f>
        <v>0</v>
      </c>
      <c r="Q73" s="133">
        <f>Sabiqa!Q27</f>
        <v>0</v>
      </c>
      <c r="R73" s="134">
        <f>Sabiqa!R27</f>
        <v>0</v>
      </c>
      <c r="S73" s="130">
        <f>Sabiqa!S27</f>
        <v>0</v>
      </c>
      <c r="T73" s="131">
        <f>Sabiqa!T27</f>
        <v>0</v>
      </c>
      <c r="U73" s="82">
        <f>U69</f>
        <v>0</v>
      </c>
      <c r="V73" s="279">
        <f>Mojuda!U27</f>
        <v>0</v>
      </c>
      <c r="W73" s="276">
        <v>16</v>
      </c>
      <c r="X73" s="61"/>
    </row>
    <row r="74" spans="1:24" x14ac:dyDescent="0.4">
      <c r="A74" s="58"/>
      <c r="B74" s="135">
        <f>Mojuda!B27</f>
        <v>0</v>
      </c>
      <c r="C74" s="136">
        <f>Mojuda!C27</f>
        <v>0</v>
      </c>
      <c r="D74" s="95">
        <f>Mojuda!D27</f>
        <v>0</v>
      </c>
      <c r="E74" s="96" t="str">
        <f>Mojuda!E27</f>
        <v>0</v>
      </c>
      <c r="F74" s="99">
        <f>Mojuda!F27</f>
        <v>0</v>
      </c>
      <c r="G74" s="137">
        <f>Mojuda!G27</f>
        <v>0</v>
      </c>
      <c r="H74" s="138">
        <f>Mojuda!H27</f>
        <v>0</v>
      </c>
      <c r="I74" s="138">
        <f>Mojuda!I27</f>
        <v>0</v>
      </c>
      <c r="J74" s="138">
        <f>Mojuda!J27</f>
        <v>0</v>
      </c>
      <c r="K74" s="138">
        <f>Mojuda!K27</f>
        <v>0</v>
      </c>
      <c r="L74" s="138">
        <f>Mojuda!L27</f>
        <v>0</v>
      </c>
      <c r="M74" s="139">
        <f>Mojuda!M27</f>
        <v>0</v>
      </c>
      <c r="N74" s="138">
        <f>Mojuda!N27</f>
        <v>0</v>
      </c>
      <c r="O74" s="139">
        <f>Mojuda!O27</f>
        <v>0</v>
      </c>
      <c r="P74" s="99">
        <f>Mojuda!P27</f>
        <v>0</v>
      </c>
      <c r="Q74" s="140">
        <f>Mojuda!Q27</f>
        <v>0</v>
      </c>
      <c r="R74" s="100">
        <f>Mojuda!R27</f>
        <v>0</v>
      </c>
      <c r="S74" s="137">
        <f>Mojuda!S27</f>
        <v>0</v>
      </c>
      <c r="T74" s="138">
        <f>Mojuda!T27</f>
        <v>0</v>
      </c>
      <c r="U74" s="83">
        <f>U70</f>
        <v>0</v>
      </c>
      <c r="V74" s="280"/>
      <c r="W74" s="277"/>
      <c r="X74" s="61"/>
    </row>
    <row r="75" spans="1:24" ht="18" thickBot="1" x14ac:dyDescent="0.45">
      <c r="A75" s="58"/>
      <c r="B75" s="141">
        <f t="shared" ref="B75:T75" si="15">IF(SUM(B73:B74)=0,0,IF(B73=0,1*100.0001,IF(B74=0,1*-100.0001,(B74/B73*100-100))))</f>
        <v>0</v>
      </c>
      <c r="C75" s="142">
        <f t="shared" si="15"/>
        <v>0</v>
      </c>
      <c r="D75" s="143">
        <f t="shared" si="15"/>
        <v>0</v>
      </c>
      <c r="E75" s="144">
        <f t="shared" si="15"/>
        <v>0</v>
      </c>
      <c r="F75" s="145">
        <f t="shared" si="15"/>
        <v>0</v>
      </c>
      <c r="G75" s="146">
        <f t="shared" si="15"/>
        <v>0</v>
      </c>
      <c r="H75" s="147">
        <f t="shared" si="15"/>
        <v>0</v>
      </c>
      <c r="I75" s="147">
        <f t="shared" si="15"/>
        <v>0</v>
      </c>
      <c r="J75" s="147">
        <f t="shared" si="15"/>
        <v>0</v>
      </c>
      <c r="K75" s="147">
        <f t="shared" si="15"/>
        <v>0</v>
      </c>
      <c r="L75" s="147">
        <f t="shared" si="15"/>
        <v>0</v>
      </c>
      <c r="M75" s="147">
        <f t="shared" si="15"/>
        <v>0</v>
      </c>
      <c r="N75" s="147">
        <f t="shared" si="15"/>
        <v>0</v>
      </c>
      <c r="O75" s="147">
        <f t="shared" si="15"/>
        <v>0</v>
      </c>
      <c r="P75" s="145">
        <f t="shared" si="15"/>
        <v>0</v>
      </c>
      <c r="Q75" s="148">
        <f t="shared" si="15"/>
        <v>0</v>
      </c>
      <c r="R75" s="148">
        <f t="shared" si="15"/>
        <v>0</v>
      </c>
      <c r="S75" s="146">
        <f t="shared" si="15"/>
        <v>0</v>
      </c>
      <c r="T75" s="147">
        <f t="shared" si="15"/>
        <v>0</v>
      </c>
      <c r="U75" s="84" t="s">
        <v>34</v>
      </c>
      <c r="V75" s="280"/>
      <c r="W75" s="278"/>
      <c r="X75" s="61"/>
    </row>
    <row r="76" spans="1:24" ht="3.6" customHeight="1" thickBot="1" x14ac:dyDescent="0.45">
      <c r="A76" s="58"/>
      <c r="B76" s="54"/>
      <c r="C76" s="85"/>
      <c r="D76" s="53"/>
      <c r="E76" s="53"/>
      <c r="F76" s="54"/>
      <c r="G76" s="55"/>
      <c r="H76" s="55"/>
      <c r="I76" s="55"/>
      <c r="J76" s="55"/>
      <c r="K76" s="55"/>
      <c r="L76" s="55"/>
      <c r="M76" s="55"/>
      <c r="N76" s="86"/>
      <c r="O76" s="86"/>
      <c r="P76" s="54"/>
      <c r="Q76" s="55"/>
      <c r="R76" s="55"/>
      <c r="S76" s="55"/>
      <c r="T76" s="55"/>
      <c r="U76" s="55"/>
      <c r="V76" s="87"/>
      <c r="W76" s="56"/>
      <c r="X76" s="61"/>
    </row>
    <row r="77" spans="1:24" x14ac:dyDescent="0.4">
      <c r="A77" s="58"/>
      <c r="B77" s="126">
        <f>Sabiqa!B28</f>
        <v>0</v>
      </c>
      <c r="C77" s="127">
        <f>Sabiqa!C28</f>
        <v>0</v>
      </c>
      <c r="D77" s="128">
        <f>Sabiqa!D28</f>
        <v>0</v>
      </c>
      <c r="E77" s="129" t="str">
        <f>Sabiqa!E28</f>
        <v>0</v>
      </c>
      <c r="F77" s="105">
        <f>Sabiqa!F28</f>
        <v>0</v>
      </c>
      <c r="G77" s="130">
        <f>Sabiqa!G28</f>
        <v>0</v>
      </c>
      <c r="H77" s="131">
        <f>Sabiqa!H28</f>
        <v>0</v>
      </c>
      <c r="I77" s="131">
        <f>Sabiqa!I28</f>
        <v>0</v>
      </c>
      <c r="J77" s="131">
        <f>Sabiqa!J28</f>
        <v>0</v>
      </c>
      <c r="K77" s="131">
        <f>Sabiqa!K28</f>
        <v>0</v>
      </c>
      <c r="L77" s="131">
        <f>Sabiqa!L28</f>
        <v>0</v>
      </c>
      <c r="M77" s="132">
        <f>Sabiqa!M28</f>
        <v>0</v>
      </c>
      <c r="N77" s="131">
        <f>Sabiqa!N28</f>
        <v>0</v>
      </c>
      <c r="O77" s="132">
        <f>Sabiqa!O28</f>
        <v>0</v>
      </c>
      <c r="P77" s="105">
        <f>Sabiqa!P28</f>
        <v>0</v>
      </c>
      <c r="Q77" s="133">
        <f>Sabiqa!Q28</f>
        <v>0</v>
      </c>
      <c r="R77" s="134">
        <f>Sabiqa!R28</f>
        <v>0</v>
      </c>
      <c r="S77" s="130">
        <f>Sabiqa!S28</f>
        <v>0</v>
      </c>
      <c r="T77" s="131">
        <f>Sabiqa!T28</f>
        <v>0</v>
      </c>
      <c r="U77" s="82">
        <f>U73</f>
        <v>0</v>
      </c>
      <c r="V77" s="279">
        <f>Mojuda!U28</f>
        <v>0</v>
      </c>
      <c r="W77" s="276">
        <v>17</v>
      </c>
      <c r="X77" s="61"/>
    </row>
    <row r="78" spans="1:24" x14ac:dyDescent="0.4">
      <c r="A78" s="58"/>
      <c r="B78" s="135">
        <f>Mojuda!B28</f>
        <v>0</v>
      </c>
      <c r="C78" s="136">
        <f>Mojuda!C28</f>
        <v>0</v>
      </c>
      <c r="D78" s="95">
        <f>Mojuda!D28</f>
        <v>0</v>
      </c>
      <c r="E78" s="96" t="str">
        <f>Mojuda!E28</f>
        <v>0</v>
      </c>
      <c r="F78" s="99">
        <f>Mojuda!F28</f>
        <v>0</v>
      </c>
      <c r="G78" s="137">
        <f>Mojuda!G28</f>
        <v>0</v>
      </c>
      <c r="H78" s="138">
        <f>Mojuda!H28</f>
        <v>0</v>
      </c>
      <c r="I78" s="138">
        <f>Mojuda!I28</f>
        <v>0</v>
      </c>
      <c r="J78" s="138">
        <f>Mojuda!J28</f>
        <v>0</v>
      </c>
      <c r="K78" s="138">
        <f>Mojuda!K28</f>
        <v>0</v>
      </c>
      <c r="L78" s="138">
        <f>Mojuda!L28</f>
        <v>0</v>
      </c>
      <c r="M78" s="139">
        <f>Mojuda!M28</f>
        <v>0</v>
      </c>
      <c r="N78" s="138">
        <f>Mojuda!N28</f>
        <v>0</v>
      </c>
      <c r="O78" s="139">
        <f>Mojuda!O28</f>
        <v>0</v>
      </c>
      <c r="P78" s="99">
        <f>Mojuda!P28</f>
        <v>0</v>
      </c>
      <c r="Q78" s="140">
        <f>Mojuda!Q28</f>
        <v>0</v>
      </c>
      <c r="R78" s="100">
        <f>Mojuda!R28</f>
        <v>0</v>
      </c>
      <c r="S78" s="137">
        <f>Mojuda!S28</f>
        <v>0</v>
      </c>
      <c r="T78" s="138">
        <f>Mojuda!T28</f>
        <v>0</v>
      </c>
      <c r="U78" s="83">
        <f>U74</f>
        <v>0</v>
      </c>
      <c r="V78" s="280"/>
      <c r="W78" s="277"/>
      <c r="X78" s="61"/>
    </row>
    <row r="79" spans="1:24" ht="18" thickBot="1" x14ac:dyDescent="0.45">
      <c r="A79" s="58"/>
      <c r="B79" s="141">
        <f t="shared" ref="B79:T79" si="16">IF(SUM(B77:B78)=0,0,IF(B77=0,1*100.0001,IF(B78=0,1*-100.0001,(B78/B77*100-100))))</f>
        <v>0</v>
      </c>
      <c r="C79" s="142">
        <f t="shared" si="16"/>
        <v>0</v>
      </c>
      <c r="D79" s="143">
        <f t="shared" si="16"/>
        <v>0</v>
      </c>
      <c r="E79" s="144">
        <f t="shared" si="16"/>
        <v>0</v>
      </c>
      <c r="F79" s="145">
        <f t="shared" si="16"/>
        <v>0</v>
      </c>
      <c r="G79" s="146">
        <f t="shared" si="16"/>
        <v>0</v>
      </c>
      <c r="H79" s="147">
        <f t="shared" si="16"/>
        <v>0</v>
      </c>
      <c r="I79" s="147">
        <f t="shared" si="16"/>
        <v>0</v>
      </c>
      <c r="J79" s="147">
        <f t="shared" si="16"/>
        <v>0</v>
      </c>
      <c r="K79" s="147">
        <f t="shared" si="16"/>
        <v>0</v>
      </c>
      <c r="L79" s="147">
        <f t="shared" si="16"/>
        <v>0</v>
      </c>
      <c r="M79" s="147">
        <f t="shared" si="16"/>
        <v>0</v>
      </c>
      <c r="N79" s="147">
        <f t="shared" si="16"/>
        <v>0</v>
      </c>
      <c r="O79" s="147">
        <f t="shared" si="16"/>
        <v>0</v>
      </c>
      <c r="P79" s="145">
        <f t="shared" si="16"/>
        <v>0</v>
      </c>
      <c r="Q79" s="148">
        <f t="shared" si="16"/>
        <v>0</v>
      </c>
      <c r="R79" s="148">
        <f t="shared" si="16"/>
        <v>0</v>
      </c>
      <c r="S79" s="146">
        <f t="shared" si="16"/>
        <v>0</v>
      </c>
      <c r="T79" s="147">
        <f t="shared" si="16"/>
        <v>0</v>
      </c>
      <c r="U79" s="84" t="s">
        <v>34</v>
      </c>
      <c r="V79" s="280"/>
      <c r="W79" s="278"/>
      <c r="X79" s="61"/>
    </row>
    <row r="80" spans="1:24" ht="3.6" customHeight="1" thickBot="1" x14ac:dyDescent="0.45">
      <c r="A80" s="58"/>
      <c r="B80" s="54"/>
      <c r="C80" s="85"/>
      <c r="D80" s="53"/>
      <c r="E80" s="53"/>
      <c r="F80" s="54"/>
      <c r="G80" s="55"/>
      <c r="H80" s="55"/>
      <c r="I80" s="55"/>
      <c r="J80" s="55"/>
      <c r="K80" s="55"/>
      <c r="L80" s="55"/>
      <c r="M80" s="55"/>
      <c r="N80" s="86"/>
      <c r="O80" s="86"/>
      <c r="P80" s="54"/>
      <c r="Q80" s="55"/>
      <c r="R80" s="55"/>
      <c r="S80" s="55"/>
      <c r="T80" s="55"/>
      <c r="U80" s="55"/>
      <c r="V80" s="87"/>
      <c r="W80" s="56"/>
      <c r="X80" s="61"/>
    </row>
    <row r="81" spans="1:24" x14ac:dyDescent="0.4">
      <c r="A81" s="58"/>
      <c r="B81" s="126">
        <f>Sabiqa!B29</f>
        <v>0</v>
      </c>
      <c r="C81" s="127">
        <f>Sabiqa!C29</f>
        <v>0</v>
      </c>
      <c r="D81" s="128">
        <f>Sabiqa!D29</f>
        <v>0</v>
      </c>
      <c r="E81" s="129" t="str">
        <f>Sabiqa!E29</f>
        <v>0</v>
      </c>
      <c r="F81" s="105">
        <f>Sabiqa!F29</f>
        <v>0</v>
      </c>
      <c r="G81" s="130">
        <f>Sabiqa!G29</f>
        <v>0</v>
      </c>
      <c r="H81" s="131">
        <f>Sabiqa!H29</f>
        <v>0</v>
      </c>
      <c r="I81" s="131">
        <f>Sabiqa!I29</f>
        <v>0</v>
      </c>
      <c r="J81" s="131">
        <f>Sabiqa!J29</f>
        <v>0</v>
      </c>
      <c r="K81" s="131">
        <f>Sabiqa!K29</f>
        <v>0</v>
      </c>
      <c r="L81" s="131">
        <f>Sabiqa!L29</f>
        <v>0</v>
      </c>
      <c r="M81" s="132">
        <f>Sabiqa!M29</f>
        <v>0</v>
      </c>
      <c r="N81" s="131">
        <f>Sabiqa!N29</f>
        <v>0</v>
      </c>
      <c r="O81" s="132">
        <f>Sabiqa!O29</f>
        <v>0</v>
      </c>
      <c r="P81" s="105">
        <f>Sabiqa!P29</f>
        <v>0</v>
      </c>
      <c r="Q81" s="133">
        <f>Sabiqa!Q29</f>
        <v>0</v>
      </c>
      <c r="R81" s="134">
        <f>Sabiqa!R29</f>
        <v>0</v>
      </c>
      <c r="S81" s="130">
        <f>Sabiqa!S29</f>
        <v>0</v>
      </c>
      <c r="T81" s="131">
        <f>Sabiqa!T29</f>
        <v>0</v>
      </c>
      <c r="U81" s="82">
        <f>U77</f>
        <v>0</v>
      </c>
      <c r="V81" s="279">
        <f>Mojuda!U29</f>
        <v>0</v>
      </c>
      <c r="W81" s="276">
        <v>18</v>
      </c>
      <c r="X81" s="61"/>
    </row>
    <row r="82" spans="1:24" x14ac:dyDescent="0.4">
      <c r="A82" s="58"/>
      <c r="B82" s="135">
        <f>Mojuda!B29</f>
        <v>0</v>
      </c>
      <c r="C82" s="136">
        <f>Mojuda!C29</f>
        <v>0</v>
      </c>
      <c r="D82" s="95">
        <f>Mojuda!D29</f>
        <v>0</v>
      </c>
      <c r="E82" s="96" t="str">
        <f>Mojuda!E29</f>
        <v>0</v>
      </c>
      <c r="F82" s="99">
        <f>Mojuda!F29</f>
        <v>0</v>
      </c>
      <c r="G82" s="137">
        <f>Mojuda!G29</f>
        <v>0</v>
      </c>
      <c r="H82" s="138">
        <f>Mojuda!H29</f>
        <v>0</v>
      </c>
      <c r="I82" s="138">
        <f>Mojuda!I29</f>
        <v>0</v>
      </c>
      <c r="J82" s="138">
        <f>Mojuda!J29</f>
        <v>0</v>
      </c>
      <c r="K82" s="138">
        <f>Mojuda!K29</f>
        <v>0</v>
      </c>
      <c r="L82" s="138">
        <f>Mojuda!L29</f>
        <v>0</v>
      </c>
      <c r="M82" s="139">
        <f>Mojuda!M29</f>
        <v>0</v>
      </c>
      <c r="N82" s="138">
        <f>Mojuda!N29</f>
        <v>0</v>
      </c>
      <c r="O82" s="139">
        <f>Mojuda!O29</f>
        <v>0</v>
      </c>
      <c r="P82" s="99">
        <f>Mojuda!P29</f>
        <v>0</v>
      </c>
      <c r="Q82" s="140">
        <f>Mojuda!Q29</f>
        <v>0</v>
      </c>
      <c r="R82" s="100">
        <f>Mojuda!R29</f>
        <v>0</v>
      </c>
      <c r="S82" s="137">
        <f>Mojuda!S29</f>
        <v>0</v>
      </c>
      <c r="T82" s="138">
        <f>Mojuda!T29</f>
        <v>0</v>
      </c>
      <c r="U82" s="83">
        <f>U78</f>
        <v>0</v>
      </c>
      <c r="V82" s="280"/>
      <c r="W82" s="277"/>
      <c r="X82" s="61"/>
    </row>
    <row r="83" spans="1:24" ht="18" thickBot="1" x14ac:dyDescent="0.45">
      <c r="A83" s="58"/>
      <c r="B83" s="141">
        <f t="shared" ref="B83:T83" si="17">IF(SUM(B81:B82)=0,0,IF(B81=0,1*100.0001,IF(B82=0,1*-100.0001,(B82/B81*100-100))))</f>
        <v>0</v>
      </c>
      <c r="C83" s="142">
        <f t="shared" si="17"/>
        <v>0</v>
      </c>
      <c r="D83" s="143">
        <f t="shared" si="17"/>
        <v>0</v>
      </c>
      <c r="E83" s="144">
        <f t="shared" si="17"/>
        <v>0</v>
      </c>
      <c r="F83" s="145">
        <f t="shared" si="17"/>
        <v>0</v>
      </c>
      <c r="G83" s="146">
        <f t="shared" si="17"/>
        <v>0</v>
      </c>
      <c r="H83" s="147">
        <f t="shared" si="17"/>
        <v>0</v>
      </c>
      <c r="I83" s="147">
        <f t="shared" si="17"/>
        <v>0</v>
      </c>
      <c r="J83" s="147">
        <f t="shared" si="17"/>
        <v>0</v>
      </c>
      <c r="K83" s="147">
        <f t="shared" si="17"/>
        <v>0</v>
      </c>
      <c r="L83" s="147">
        <f t="shared" si="17"/>
        <v>0</v>
      </c>
      <c r="M83" s="147">
        <f t="shared" si="17"/>
        <v>0</v>
      </c>
      <c r="N83" s="147">
        <f t="shared" si="17"/>
        <v>0</v>
      </c>
      <c r="O83" s="147">
        <f t="shared" si="17"/>
        <v>0</v>
      </c>
      <c r="P83" s="145">
        <f t="shared" si="17"/>
        <v>0</v>
      </c>
      <c r="Q83" s="148">
        <f t="shared" si="17"/>
        <v>0</v>
      </c>
      <c r="R83" s="148">
        <f t="shared" si="17"/>
        <v>0</v>
      </c>
      <c r="S83" s="146">
        <f t="shared" si="17"/>
        <v>0</v>
      </c>
      <c r="T83" s="147">
        <f t="shared" si="17"/>
        <v>0</v>
      </c>
      <c r="U83" s="84" t="s">
        <v>34</v>
      </c>
      <c r="V83" s="280"/>
      <c r="W83" s="278"/>
      <c r="X83" s="61"/>
    </row>
    <row r="84" spans="1:24" ht="3.6" customHeight="1" thickBot="1" x14ac:dyDescent="0.45">
      <c r="A84" s="58"/>
      <c r="B84" s="54"/>
      <c r="C84" s="85"/>
      <c r="D84" s="53"/>
      <c r="E84" s="53"/>
      <c r="F84" s="54"/>
      <c r="G84" s="55"/>
      <c r="H84" s="55"/>
      <c r="I84" s="55"/>
      <c r="J84" s="55"/>
      <c r="K84" s="55"/>
      <c r="L84" s="55"/>
      <c r="M84" s="55"/>
      <c r="N84" s="86"/>
      <c r="O84" s="86"/>
      <c r="P84" s="54"/>
      <c r="Q84" s="55"/>
      <c r="R84" s="55"/>
      <c r="S84" s="55"/>
      <c r="T84" s="55"/>
      <c r="U84" s="55"/>
      <c r="V84" s="87"/>
      <c r="W84" s="56"/>
      <c r="X84" s="61"/>
    </row>
    <row r="85" spans="1:24" x14ac:dyDescent="0.4">
      <c r="A85" s="58"/>
      <c r="B85" s="126">
        <f>Sabiqa!B30</f>
        <v>0</v>
      </c>
      <c r="C85" s="127">
        <f>Sabiqa!C30</f>
        <v>0</v>
      </c>
      <c r="D85" s="128">
        <f>Sabiqa!D30</f>
        <v>0</v>
      </c>
      <c r="E85" s="129" t="str">
        <f>Sabiqa!E30</f>
        <v>0</v>
      </c>
      <c r="F85" s="105">
        <f>Sabiqa!F30</f>
        <v>0</v>
      </c>
      <c r="G85" s="130">
        <f>Sabiqa!G30</f>
        <v>0</v>
      </c>
      <c r="H85" s="131">
        <f>Sabiqa!H30</f>
        <v>0</v>
      </c>
      <c r="I85" s="131">
        <f>Sabiqa!I30</f>
        <v>0</v>
      </c>
      <c r="J85" s="131">
        <f>Sabiqa!J30</f>
        <v>0</v>
      </c>
      <c r="K85" s="131">
        <f>Sabiqa!K30</f>
        <v>0</v>
      </c>
      <c r="L85" s="131">
        <f>Sabiqa!L30</f>
        <v>0</v>
      </c>
      <c r="M85" s="132">
        <f>Sabiqa!M30</f>
        <v>0</v>
      </c>
      <c r="N85" s="131">
        <f>Sabiqa!N30</f>
        <v>0</v>
      </c>
      <c r="O85" s="132">
        <f>Sabiqa!O30</f>
        <v>0</v>
      </c>
      <c r="P85" s="105">
        <f>Sabiqa!P30</f>
        <v>0</v>
      </c>
      <c r="Q85" s="133">
        <f>Sabiqa!Q30</f>
        <v>0</v>
      </c>
      <c r="R85" s="134">
        <f>Sabiqa!R30</f>
        <v>0</v>
      </c>
      <c r="S85" s="130">
        <f>Sabiqa!S30</f>
        <v>0</v>
      </c>
      <c r="T85" s="131">
        <f>Sabiqa!T30</f>
        <v>0</v>
      </c>
      <c r="U85" s="82">
        <f>U81</f>
        <v>0</v>
      </c>
      <c r="V85" s="279">
        <f>Mojuda!U30</f>
        <v>0</v>
      </c>
      <c r="W85" s="276">
        <v>19</v>
      </c>
      <c r="X85" s="61"/>
    </row>
    <row r="86" spans="1:24" x14ac:dyDescent="0.4">
      <c r="A86" s="58"/>
      <c r="B86" s="135">
        <f>Mojuda!B30</f>
        <v>0</v>
      </c>
      <c r="C86" s="136">
        <f>Mojuda!C30</f>
        <v>0</v>
      </c>
      <c r="D86" s="95">
        <f>Mojuda!D30</f>
        <v>0</v>
      </c>
      <c r="E86" s="96" t="str">
        <f>Mojuda!E30</f>
        <v>0</v>
      </c>
      <c r="F86" s="99">
        <f>Mojuda!F30</f>
        <v>0</v>
      </c>
      <c r="G86" s="137">
        <f>Mojuda!G30</f>
        <v>0</v>
      </c>
      <c r="H86" s="138">
        <f>Mojuda!H30</f>
        <v>0</v>
      </c>
      <c r="I86" s="138">
        <f>Mojuda!I30</f>
        <v>0</v>
      </c>
      <c r="J86" s="138">
        <f>Mojuda!J30</f>
        <v>0</v>
      </c>
      <c r="K86" s="138">
        <f>Mojuda!K30</f>
        <v>0</v>
      </c>
      <c r="L86" s="138">
        <f>Mojuda!L30</f>
        <v>0</v>
      </c>
      <c r="M86" s="139">
        <f>Mojuda!M30</f>
        <v>0</v>
      </c>
      <c r="N86" s="138">
        <f>Mojuda!N30</f>
        <v>0</v>
      </c>
      <c r="O86" s="139">
        <f>Mojuda!O30</f>
        <v>0</v>
      </c>
      <c r="P86" s="99">
        <f>Mojuda!P30</f>
        <v>0</v>
      </c>
      <c r="Q86" s="140">
        <f>Mojuda!Q30</f>
        <v>0</v>
      </c>
      <c r="R86" s="100">
        <f>Mojuda!R30</f>
        <v>0</v>
      </c>
      <c r="S86" s="137">
        <f>Mojuda!S30</f>
        <v>0</v>
      </c>
      <c r="T86" s="138">
        <f>Mojuda!T30</f>
        <v>0</v>
      </c>
      <c r="U86" s="83">
        <f>U82</f>
        <v>0</v>
      </c>
      <c r="V86" s="280"/>
      <c r="W86" s="277"/>
      <c r="X86" s="61"/>
    </row>
    <row r="87" spans="1:24" ht="18" thickBot="1" x14ac:dyDescent="0.45">
      <c r="A87" s="58"/>
      <c r="B87" s="141">
        <f t="shared" ref="B87:T87" si="18">IF(SUM(B85:B86)=0,0,IF(B85=0,1*100.0001,IF(B86=0,1*-100.0001,(B86/B85*100-100))))</f>
        <v>0</v>
      </c>
      <c r="C87" s="142">
        <f t="shared" si="18"/>
        <v>0</v>
      </c>
      <c r="D87" s="143">
        <f t="shared" si="18"/>
        <v>0</v>
      </c>
      <c r="E87" s="144">
        <f t="shared" si="18"/>
        <v>0</v>
      </c>
      <c r="F87" s="145">
        <f t="shared" si="18"/>
        <v>0</v>
      </c>
      <c r="G87" s="146">
        <f t="shared" si="18"/>
        <v>0</v>
      </c>
      <c r="H87" s="147">
        <f t="shared" si="18"/>
        <v>0</v>
      </c>
      <c r="I87" s="147">
        <f t="shared" si="18"/>
        <v>0</v>
      </c>
      <c r="J87" s="147">
        <f t="shared" si="18"/>
        <v>0</v>
      </c>
      <c r="K87" s="147">
        <f t="shared" si="18"/>
        <v>0</v>
      </c>
      <c r="L87" s="147">
        <f t="shared" si="18"/>
        <v>0</v>
      </c>
      <c r="M87" s="147">
        <f t="shared" si="18"/>
        <v>0</v>
      </c>
      <c r="N87" s="147">
        <f t="shared" si="18"/>
        <v>0</v>
      </c>
      <c r="O87" s="147">
        <f t="shared" si="18"/>
        <v>0</v>
      </c>
      <c r="P87" s="145">
        <f t="shared" si="18"/>
        <v>0</v>
      </c>
      <c r="Q87" s="148">
        <f t="shared" si="18"/>
        <v>0</v>
      </c>
      <c r="R87" s="148">
        <f t="shared" si="18"/>
        <v>0</v>
      </c>
      <c r="S87" s="146">
        <f t="shared" si="18"/>
        <v>0</v>
      </c>
      <c r="T87" s="147">
        <f t="shared" si="18"/>
        <v>0</v>
      </c>
      <c r="U87" s="84" t="s">
        <v>34</v>
      </c>
      <c r="V87" s="280"/>
      <c r="W87" s="278"/>
      <c r="X87" s="61"/>
    </row>
    <row r="88" spans="1:24" ht="3.6" customHeight="1" thickBot="1" x14ac:dyDescent="0.45">
      <c r="A88" s="58"/>
      <c r="B88" s="54"/>
      <c r="C88" s="85"/>
      <c r="D88" s="53"/>
      <c r="E88" s="53"/>
      <c r="F88" s="54"/>
      <c r="G88" s="55"/>
      <c r="H88" s="55"/>
      <c r="I88" s="55"/>
      <c r="J88" s="55"/>
      <c r="K88" s="55"/>
      <c r="L88" s="55"/>
      <c r="M88" s="55"/>
      <c r="N88" s="86"/>
      <c r="O88" s="86"/>
      <c r="P88" s="54"/>
      <c r="Q88" s="55"/>
      <c r="R88" s="55"/>
      <c r="S88" s="55"/>
      <c r="T88" s="55"/>
      <c r="U88" s="55"/>
      <c r="V88" s="87"/>
      <c r="W88" s="56"/>
      <c r="X88" s="61"/>
    </row>
    <row r="89" spans="1:24" x14ac:dyDescent="0.4">
      <c r="A89" s="58"/>
      <c r="B89" s="126">
        <f>Sabiqa!B31</f>
        <v>0</v>
      </c>
      <c r="C89" s="127">
        <f>Sabiqa!C31</f>
        <v>0</v>
      </c>
      <c r="D89" s="128">
        <f>Sabiqa!D31</f>
        <v>0</v>
      </c>
      <c r="E89" s="129" t="str">
        <f>Sabiqa!E31</f>
        <v>0</v>
      </c>
      <c r="F89" s="105">
        <f>Sabiqa!F31</f>
        <v>0</v>
      </c>
      <c r="G89" s="130">
        <f>Sabiqa!G31</f>
        <v>0</v>
      </c>
      <c r="H89" s="131">
        <f>Sabiqa!H31</f>
        <v>0</v>
      </c>
      <c r="I89" s="131">
        <f>Sabiqa!I31</f>
        <v>0</v>
      </c>
      <c r="J89" s="131">
        <f>Sabiqa!J31</f>
        <v>0</v>
      </c>
      <c r="K89" s="131">
        <f>Sabiqa!K31</f>
        <v>0</v>
      </c>
      <c r="L89" s="131">
        <f>Sabiqa!L31</f>
        <v>0</v>
      </c>
      <c r="M89" s="132">
        <f>Sabiqa!M31</f>
        <v>0</v>
      </c>
      <c r="N89" s="131">
        <f>Sabiqa!N31</f>
        <v>0</v>
      </c>
      <c r="O89" s="132">
        <f>Sabiqa!O31</f>
        <v>0</v>
      </c>
      <c r="P89" s="105">
        <f>Sabiqa!P31</f>
        <v>0</v>
      </c>
      <c r="Q89" s="133">
        <f>Sabiqa!Q31</f>
        <v>0</v>
      </c>
      <c r="R89" s="134">
        <f>Sabiqa!R31</f>
        <v>0</v>
      </c>
      <c r="S89" s="130">
        <f>Sabiqa!S31</f>
        <v>0</v>
      </c>
      <c r="T89" s="131">
        <f>Sabiqa!T31</f>
        <v>0</v>
      </c>
      <c r="U89" s="82">
        <f>U85</f>
        <v>0</v>
      </c>
      <c r="V89" s="279">
        <f>Mojuda!U31</f>
        <v>0</v>
      </c>
      <c r="W89" s="276">
        <v>20</v>
      </c>
      <c r="X89" s="61"/>
    </row>
    <row r="90" spans="1:24" x14ac:dyDescent="0.4">
      <c r="A90" s="58"/>
      <c r="B90" s="135">
        <f>Mojuda!B31</f>
        <v>0</v>
      </c>
      <c r="C90" s="136">
        <f>Mojuda!C31</f>
        <v>0</v>
      </c>
      <c r="D90" s="95">
        <f>Mojuda!D31</f>
        <v>0</v>
      </c>
      <c r="E90" s="96" t="str">
        <f>Mojuda!E31</f>
        <v>0</v>
      </c>
      <c r="F90" s="99">
        <f>Mojuda!F31</f>
        <v>0</v>
      </c>
      <c r="G90" s="137">
        <f>Mojuda!G31</f>
        <v>0</v>
      </c>
      <c r="H90" s="138">
        <f>Mojuda!H31</f>
        <v>0</v>
      </c>
      <c r="I90" s="138">
        <f>Mojuda!I31</f>
        <v>0</v>
      </c>
      <c r="J90" s="138">
        <f>Mojuda!J31</f>
        <v>0</v>
      </c>
      <c r="K90" s="138">
        <f>Mojuda!K31</f>
        <v>0</v>
      </c>
      <c r="L90" s="138">
        <f>Mojuda!L31</f>
        <v>0</v>
      </c>
      <c r="M90" s="139">
        <f>Mojuda!M31</f>
        <v>0</v>
      </c>
      <c r="N90" s="138">
        <f>Mojuda!N31</f>
        <v>0</v>
      </c>
      <c r="O90" s="139">
        <f>Mojuda!O31</f>
        <v>0</v>
      </c>
      <c r="P90" s="99">
        <f>Mojuda!P31</f>
        <v>0</v>
      </c>
      <c r="Q90" s="140">
        <f>Mojuda!Q31</f>
        <v>0</v>
      </c>
      <c r="R90" s="100">
        <f>Mojuda!R31</f>
        <v>0</v>
      </c>
      <c r="S90" s="137">
        <f>Mojuda!S31</f>
        <v>0</v>
      </c>
      <c r="T90" s="138">
        <f>Mojuda!T31</f>
        <v>0</v>
      </c>
      <c r="U90" s="83">
        <f>U86</f>
        <v>0</v>
      </c>
      <c r="V90" s="280"/>
      <c r="W90" s="277"/>
      <c r="X90" s="61"/>
    </row>
    <row r="91" spans="1:24" ht="18" thickBot="1" x14ac:dyDescent="0.45">
      <c r="A91" s="58"/>
      <c r="B91" s="141">
        <f t="shared" ref="B91:T91" si="19">IF(SUM(B89:B90)=0,0,IF(B89=0,1*100.0001,IF(B90=0,1*-100.0001,(B90/B89*100-100))))</f>
        <v>0</v>
      </c>
      <c r="C91" s="142">
        <f t="shared" si="19"/>
        <v>0</v>
      </c>
      <c r="D91" s="143">
        <f t="shared" si="19"/>
        <v>0</v>
      </c>
      <c r="E91" s="144">
        <f t="shared" si="19"/>
        <v>0</v>
      </c>
      <c r="F91" s="145">
        <f t="shared" si="19"/>
        <v>0</v>
      </c>
      <c r="G91" s="146">
        <f t="shared" si="19"/>
        <v>0</v>
      </c>
      <c r="H91" s="147">
        <f t="shared" si="19"/>
        <v>0</v>
      </c>
      <c r="I91" s="147">
        <f t="shared" si="19"/>
        <v>0</v>
      </c>
      <c r="J91" s="147">
        <f t="shared" si="19"/>
        <v>0</v>
      </c>
      <c r="K91" s="147">
        <f t="shared" si="19"/>
        <v>0</v>
      </c>
      <c r="L91" s="147">
        <f t="shared" si="19"/>
        <v>0</v>
      </c>
      <c r="M91" s="147">
        <f t="shared" si="19"/>
        <v>0</v>
      </c>
      <c r="N91" s="147">
        <f t="shared" si="19"/>
        <v>0</v>
      </c>
      <c r="O91" s="147">
        <f t="shared" si="19"/>
        <v>0</v>
      </c>
      <c r="P91" s="145">
        <f t="shared" si="19"/>
        <v>0</v>
      </c>
      <c r="Q91" s="148">
        <f t="shared" si="19"/>
        <v>0</v>
      </c>
      <c r="R91" s="148">
        <f t="shared" si="19"/>
        <v>0</v>
      </c>
      <c r="S91" s="146">
        <f t="shared" si="19"/>
        <v>0</v>
      </c>
      <c r="T91" s="147">
        <f t="shared" si="19"/>
        <v>0</v>
      </c>
      <c r="U91" s="84" t="s">
        <v>34</v>
      </c>
      <c r="V91" s="280"/>
      <c r="W91" s="278"/>
      <c r="X91" s="61"/>
    </row>
    <row r="92" spans="1:24" ht="3.6" customHeight="1" thickBot="1" x14ac:dyDescent="0.45">
      <c r="A92" s="58"/>
      <c r="B92" s="54"/>
      <c r="C92" s="85"/>
      <c r="D92" s="53"/>
      <c r="E92" s="53"/>
      <c r="F92" s="54"/>
      <c r="G92" s="55"/>
      <c r="H92" s="55"/>
      <c r="I92" s="55"/>
      <c r="J92" s="55"/>
      <c r="K92" s="55"/>
      <c r="L92" s="55"/>
      <c r="M92" s="55"/>
      <c r="N92" s="86"/>
      <c r="O92" s="86"/>
      <c r="P92" s="54"/>
      <c r="Q92" s="55"/>
      <c r="R92" s="55"/>
      <c r="S92" s="55"/>
      <c r="T92" s="55"/>
      <c r="U92" s="55"/>
      <c r="V92" s="87"/>
      <c r="W92" s="56"/>
      <c r="X92" s="61"/>
    </row>
    <row r="93" spans="1:24" x14ac:dyDescent="0.4">
      <c r="A93" s="88"/>
      <c r="B93" s="149">
        <f t="shared" ref="B93:T93" si="20">B13+B17+B21+B25+B29+B33+B37+B41+B45+B49+B53+B57+B61+B65+B69+B73+B77+B81+B85+B89</f>
        <v>0</v>
      </c>
      <c r="C93" s="150">
        <f t="shared" si="20"/>
        <v>0</v>
      </c>
      <c r="D93" s="151">
        <f t="shared" si="20"/>
        <v>0</v>
      </c>
      <c r="E93" s="152">
        <f t="shared" si="20"/>
        <v>0</v>
      </c>
      <c r="F93" s="153">
        <f t="shared" si="20"/>
        <v>0</v>
      </c>
      <c r="G93" s="154">
        <f t="shared" si="20"/>
        <v>0</v>
      </c>
      <c r="H93" s="155">
        <f t="shared" si="20"/>
        <v>0</v>
      </c>
      <c r="I93" s="155">
        <f t="shared" si="20"/>
        <v>0</v>
      </c>
      <c r="J93" s="155">
        <f t="shared" si="20"/>
        <v>0</v>
      </c>
      <c r="K93" s="155">
        <f t="shared" si="20"/>
        <v>0</v>
      </c>
      <c r="L93" s="155">
        <f t="shared" si="20"/>
        <v>0</v>
      </c>
      <c r="M93" s="155">
        <f t="shared" si="20"/>
        <v>0</v>
      </c>
      <c r="N93" s="156">
        <f t="shared" si="20"/>
        <v>0</v>
      </c>
      <c r="O93" s="157">
        <f t="shared" si="20"/>
        <v>0</v>
      </c>
      <c r="P93" s="153">
        <f t="shared" si="20"/>
        <v>0</v>
      </c>
      <c r="Q93" s="158">
        <f t="shared" si="20"/>
        <v>0</v>
      </c>
      <c r="R93" s="158">
        <f t="shared" si="20"/>
        <v>0</v>
      </c>
      <c r="S93" s="154">
        <f t="shared" si="20"/>
        <v>0</v>
      </c>
      <c r="T93" s="155">
        <f t="shared" si="20"/>
        <v>0</v>
      </c>
      <c r="U93" s="82">
        <f>U89</f>
        <v>0</v>
      </c>
      <c r="V93" s="303" t="s">
        <v>14</v>
      </c>
      <c r="W93" s="304"/>
      <c r="X93" s="61"/>
    </row>
    <row r="94" spans="1:24" x14ac:dyDescent="0.4">
      <c r="A94" s="58"/>
      <c r="B94" s="159">
        <f t="shared" ref="B94:T94" si="21">B14+B18+B22+B26+B30+B34+B38+B42+B46+B50+B54+B58+B62+B66+B70+B74+B78+B82+B86+B90</f>
        <v>0</v>
      </c>
      <c r="C94" s="95">
        <f t="shared" si="21"/>
        <v>0</v>
      </c>
      <c r="D94" s="95">
        <f t="shared" si="21"/>
        <v>0</v>
      </c>
      <c r="E94" s="96">
        <f t="shared" si="21"/>
        <v>0</v>
      </c>
      <c r="F94" s="160">
        <f t="shared" si="21"/>
        <v>0</v>
      </c>
      <c r="G94" s="161">
        <f t="shared" si="21"/>
        <v>0</v>
      </c>
      <c r="H94" s="162">
        <f t="shared" si="21"/>
        <v>0</v>
      </c>
      <c r="I94" s="162">
        <f t="shared" si="21"/>
        <v>0</v>
      </c>
      <c r="J94" s="162">
        <f t="shared" si="21"/>
        <v>0</v>
      </c>
      <c r="K94" s="162">
        <f t="shared" si="21"/>
        <v>0</v>
      </c>
      <c r="L94" s="162">
        <f t="shared" si="21"/>
        <v>0</v>
      </c>
      <c r="M94" s="162">
        <f t="shared" si="21"/>
        <v>0</v>
      </c>
      <c r="N94" s="162">
        <f t="shared" si="21"/>
        <v>0</v>
      </c>
      <c r="O94" s="163">
        <f t="shared" si="21"/>
        <v>0</v>
      </c>
      <c r="P94" s="99">
        <f t="shared" si="21"/>
        <v>0</v>
      </c>
      <c r="Q94" s="164">
        <f t="shared" si="21"/>
        <v>0</v>
      </c>
      <c r="R94" s="100">
        <f t="shared" si="21"/>
        <v>0</v>
      </c>
      <c r="S94" s="161">
        <f t="shared" si="21"/>
        <v>0</v>
      </c>
      <c r="T94" s="162">
        <f t="shared" si="21"/>
        <v>0</v>
      </c>
      <c r="U94" s="83">
        <f>U90</f>
        <v>0</v>
      </c>
      <c r="V94" s="305"/>
      <c r="W94" s="306"/>
      <c r="X94" s="61"/>
    </row>
    <row r="95" spans="1:24" ht="27" thickBot="1" x14ac:dyDescent="0.65">
      <c r="A95" s="89"/>
      <c r="B95" s="224" t="s">
        <v>27</v>
      </c>
      <c r="C95" s="225"/>
      <c r="D95" s="165">
        <f t="shared" ref="D95" si="22">IF(SUM(D93:D94)=0,0,IF(D93=0,1*100.0001,IF(D94=0,1*-100.0001,(D94/D93*100-100))))</f>
        <v>0</v>
      </c>
      <c r="E95" s="166">
        <f t="shared" ref="E95" si="23">IF(SUM(E93:E94)=0,0,IF(E93=0,1*100.0001,IF(E94=0,1*-100.0001,(E94/E93*100-100))))</f>
        <v>0</v>
      </c>
      <c r="F95" s="167">
        <f t="shared" ref="F95" si="24">IF(SUM(F93:F94)=0,0,IF(F93=0,1*100.0001,IF(F94=0,1*-100.0001,(F94/F93*100-100))))</f>
        <v>0</v>
      </c>
      <c r="G95" s="226" t="s">
        <v>27</v>
      </c>
      <c r="H95" s="227"/>
      <c r="I95" s="227"/>
      <c r="J95" s="227"/>
      <c r="K95" s="227"/>
      <c r="L95" s="227"/>
      <c r="M95" s="227"/>
      <c r="N95" s="227"/>
      <c r="O95" s="227"/>
      <c r="P95" s="227"/>
      <c r="Q95" s="228"/>
      <c r="R95" s="168">
        <f t="shared" ref="R95:T95" si="25">IF(SUM(R93:R94)=0,0,IF(R93=0,1*100.0001,IF(R94=0,1*-100.0001,(R94/R93*100-100))))</f>
        <v>0</v>
      </c>
      <c r="S95" s="169">
        <f t="shared" si="25"/>
        <v>0</v>
      </c>
      <c r="T95" s="170">
        <f t="shared" si="25"/>
        <v>0</v>
      </c>
      <c r="U95" s="90" t="s">
        <v>34</v>
      </c>
      <c r="V95" s="307"/>
      <c r="W95" s="308"/>
      <c r="X95" s="61"/>
    </row>
    <row r="96" spans="1:24" ht="4.9000000000000004" customHeight="1" thickBot="1" x14ac:dyDescent="0.7">
      <c r="A96" s="91"/>
      <c r="B96" s="257"/>
      <c r="C96" s="257"/>
      <c r="D96" s="257"/>
      <c r="E96" s="257"/>
      <c r="F96" s="257"/>
      <c r="G96" s="258"/>
      <c r="H96" s="258"/>
      <c r="I96" s="258"/>
      <c r="J96" s="259"/>
      <c r="K96" s="259"/>
      <c r="L96" s="259"/>
      <c r="M96" s="26"/>
      <c r="N96" s="260"/>
      <c r="O96" s="260"/>
      <c r="P96" s="260"/>
      <c r="Q96" s="260"/>
      <c r="R96" s="260"/>
      <c r="S96" s="260"/>
      <c r="T96" s="260"/>
      <c r="U96" s="260"/>
      <c r="V96" s="260"/>
      <c r="W96" s="260"/>
      <c r="X96" s="92"/>
    </row>
    <row r="97" spans="5:45" ht="18" thickTop="1" x14ac:dyDescent="0.4"/>
    <row r="100" spans="5:45" x14ac:dyDescent="0.4">
      <c r="E100" s="66"/>
      <c r="F100" s="66"/>
      <c r="G100" s="66"/>
      <c r="H100" s="66"/>
      <c r="I100" s="66"/>
      <c r="J100" s="66"/>
      <c r="K100" s="66"/>
      <c r="L100" s="66"/>
      <c r="M100" s="66"/>
    </row>
    <row r="101" spans="5:45" x14ac:dyDescent="0.4">
      <c r="E101" s="66"/>
      <c r="F101" s="66"/>
      <c r="G101" s="66"/>
      <c r="H101" s="66"/>
      <c r="I101" s="66"/>
      <c r="J101" s="66"/>
      <c r="K101" s="66"/>
      <c r="L101" s="66"/>
      <c r="M101" s="66"/>
      <c r="O101" s="66"/>
      <c r="P101" s="66"/>
      <c r="Q101" s="66"/>
      <c r="R101" s="66"/>
      <c r="S101" s="66"/>
      <c r="T101" s="66"/>
    </row>
    <row r="102" spans="5:45" x14ac:dyDescent="0.4">
      <c r="E102" s="66"/>
      <c r="F102" s="66"/>
      <c r="G102" s="66"/>
      <c r="H102" s="66"/>
      <c r="I102" s="66"/>
      <c r="J102" s="66"/>
      <c r="K102" s="66"/>
      <c r="L102" s="66"/>
      <c r="M102" s="66"/>
      <c r="O102" s="66"/>
      <c r="P102" s="66"/>
      <c r="Q102" s="66"/>
      <c r="R102" s="66"/>
      <c r="S102" s="66"/>
      <c r="T102" s="66"/>
    </row>
    <row r="103" spans="5:45" x14ac:dyDescent="0.4">
      <c r="E103" s="66"/>
      <c r="F103" s="66"/>
      <c r="G103" s="66"/>
      <c r="H103" s="66"/>
      <c r="I103" s="66"/>
      <c r="J103" s="66"/>
      <c r="K103" s="66"/>
      <c r="L103" s="66"/>
      <c r="M103" s="66"/>
      <c r="O103" s="66"/>
      <c r="P103" s="66"/>
      <c r="Q103" s="66"/>
      <c r="R103" s="66"/>
      <c r="S103" s="66"/>
      <c r="T103" s="66"/>
    </row>
    <row r="104" spans="5:45" x14ac:dyDescent="0.4">
      <c r="O104" s="66"/>
      <c r="P104" s="66"/>
      <c r="Q104" s="66"/>
      <c r="R104" s="66"/>
      <c r="S104" s="66"/>
      <c r="T104" s="66"/>
    </row>
    <row r="105" spans="5:45" x14ac:dyDescent="0.4">
      <c r="O105" s="66"/>
      <c r="P105" s="66"/>
      <c r="Q105" s="66"/>
      <c r="R105" s="66"/>
      <c r="S105" s="66"/>
      <c r="T105" s="66"/>
    </row>
    <row r="106" spans="5:45" x14ac:dyDescent="0.4">
      <c r="O106" s="66"/>
      <c r="P106" s="66"/>
      <c r="Q106" s="66"/>
      <c r="R106" s="66"/>
      <c r="S106" s="66"/>
      <c r="T106" s="66"/>
    </row>
    <row r="107" spans="5:45" x14ac:dyDescent="0.4">
      <c r="F107" s="66"/>
      <c r="G107" s="66"/>
      <c r="H107" s="66"/>
      <c r="I107" s="66"/>
      <c r="J107" s="66"/>
      <c r="K107" s="66"/>
      <c r="L107" s="66"/>
      <c r="M107" s="66"/>
      <c r="N107" s="66"/>
    </row>
    <row r="108" spans="5:45" x14ac:dyDescent="0.4">
      <c r="F108" s="66"/>
      <c r="G108" s="66"/>
      <c r="H108" s="66"/>
      <c r="I108" s="66"/>
      <c r="J108" s="66"/>
      <c r="K108" s="66"/>
      <c r="L108" s="66"/>
      <c r="M108" s="66"/>
      <c r="N108" s="66"/>
    </row>
    <row r="109" spans="5:45" x14ac:dyDescent="0.4"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</row>
    <row r="110" spans="5:45" x14ac:dyDescent="0.4"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</row>
    <row r="111" spans="5:45" x14ac:dyDescent="0.4"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</row>
    <row r="112" spans="5:45" x14ac:dyDescent="0.4"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</row>
    <row r="113" spans="6:21" x14ac:dyDescent="0.4"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</row>
    <row r="114" spans="6:21" x14ac:dyDescent="0.4"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</row>
    <row r="115" spans="6:21" x14ac:dyDescent="0.4"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</row>
    <row r="116" spans="6:21" x14ac:dyDescent="0.4"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</row>
    <row r="117" spans="6:21" x14ac:dyDescent="0.4">
      <c r="O117" s="66"/>
      <c r="P117" s="66"/>
      <c r="Q117" s="66"/>
      <c r="R117" s="66"/>
      <c r="S117" s="66"/>
      <c r="T117" s="66"/>
      <c r="U117" s="66"/>
    </row>
  </sheetData>
  <sheetProtection algorithmName="SHA-512" hashValue="AS0wOvy1Y19a/ZX62QCnMBKqX/DoCv/M8d0XW1BHzP7+rrU0LM1zShYSf0//Nvw5evQ4mIniaYRlinEYnsRlOQ==" saltValue="VFlOsnKVsDen9XWqrLHCbw==" spinCount="100000" sheet="1" formatCells="0" formatColumns="0" formatRows="0" insertColumns="0" insertRows="0" insertHyperlinks="0" deleteColumns="0" deleteRows="0" sort="0" autoFilter="0" pivotTables="0"/>
  <mergeCells count="71">
    <mergeCell ref="V93:W95"/>
    <mergeCell ref="V89:V91"/>
    <mergeCell ref="W89:W91"/>
    <mergeCell ref="V77:V79"/>
    <mergeCell ref="W77:W79"/>
    <mergeCell ref="V81:V83"/>
    <mergeCell ref="W81:W83"/>
    <mergeCell ref="V85:V87"/>
    <mergeCell ref="W85:W87"/>
    <mergeCell ref="V65:V67"/>
    <mergeCell ref="W65:W67"/>
    <mergeCell ref="V69:V71"/>
    <mergeCell ref="W69:W71"/>
    <mergeCell ref="V73:V75"/>
    <mergeCell ref="W73:W75"/>
    <mergeCell ref="V53:V55"/>
    <mergeCell ref="W53:W55"/>
    <mergeCell ref="V57:V59"/>
    <mergeCell ref="W57:W59"/>
    <mergeCell ref="V61:V63"/>
    <mergeCell ref="W61:W63"/>
    <mergeCell ref="V41:V43"/>
    <mergeCell ref="W41:W43"/>
    <mergeCell ref="V45:V47"/>
    <mergeCell ref="W45:W47"/>
    <mergeCell ref="V49:V51"/>
    <mergeCell ref="W49:W51"/>
    <mergeCell ref="V29:V31"/>
    <mergeCell ref="W29:W31"/>
    <mergeCell ref="V33:V35"/>
    <mergeCell ref="W33:W35"/>
    <mergeCell ref="V37:V39"/>
    <mergeCell ref="W37:W39"/>
    <mergeCell ref="A1:X1"/>
    <mergeCell ref="B2:E2"/>
    <mergeCell ref="B3:E3"/>
    <mergeCell ref="B5:E5"/>
    <mergeCell ref="H5:J5"/>
    <mergeCell ref="M5:O5"/>
    <mergeCell ref="T2:W2"/>
    <mergeCell ref="T5:W5"/>
    <mergeCell ref="H2:Q3"/>
    <mergeCell ref="T3:W3"/>
    <mergeCell ref="V9:V11"/>
    <mergeCell ref="V13:V15"/>
    <mergeCell ref="V25:V27"/>
    <mergeCell ref="B6:E7"/>
    <mergeCell ref="B9:E9"/>
    <mergeCell ref="F9:O9"/>
    <mergeCell ref="P9:T9"/>
    <mergeCell ref="U9:U11"/>
    <mergeCell ref="T6:W7"/>
    <mergeCell ref="G7:R7"/>
    <mergeCell ref="W9:W11"/>
    <mergeCell ref="W25:W27"/>
    <mergeCell ref="B96:F96"/>
    <mergeCell ref="P5:Q5"/>
    <mergeCell ref="K5:L5"/>
    <mergeCell ref="G96:I96"/>
    <mergeCell ref="J96:L96"/>
    <mergeCell ref="N96:W96"/>
    <mergeCell ref="B95:C95"/>
    <mergeCell ref="W13:W15"/>
    <mergeCell ref="V17:V19"/>
    <mergeCell ref="W17:W19"/>
    <mergeCell ref="V21:V23"/>
    <mergeCell ref="W21:W23"/>
    <mergeCell ref="G95:Q95"/>
    <mergeCell ref="B10:E10"/>
    <mergeCell ref="F10:O10"/>
    <mergeCell ref="P10:T10"/>
  </mergeCells>
  <conditionalFormatting sqref="Q93">
    <cfRule type="cellIs" dxfId="12" priority="270" operator="equal">
      <formula>0</formula>
    </cfRule>
  </conditionalFormatting>
  <conditionalFormatting sqref="R12:R16 P12:P16 D12:F16">
    <cfRule type="cellIs" dxfId="11" priority="268" operator="equal">
      <formula>0</formula>
    </cfRule>
  </conditionalFormatting>
  <conditionalFormatting sqref="B93:T93 D12:F16 P12:P16 R12:R16">
    <cfRule type="cellIs" dxfId="10" priority="257" operator="equal">
      <formula>0</formula>
    </cfRule>
  </conditionalFormatting>
  <conditionalFormatting sqref="V13:V15">
    <cfRule type="cellIs" dxfId="9" priority="255" operator="equal">
      <formula>0</formula>
    </cfRule>
  </conditionalFormatting>
  <conditionalFormatting sqref="U13">
    <cfRule type="cellIs" dxfId="8" priority="254" operator="equal">
      <formula>0</formula>
    </cfRule>
  </conditionalFormatting>
  <conditionalFormatting sqref="U14">
    <cfRule type="cellIs" dxfId="7" priority="253" operator="equal">
      <formula>0</formula>
    </cfRule>
  </conditionalFormatting>
  <conditionalFormatting sqref="U93">
    <cfRule type="cellIs" dxfId="6" priority="31" operator="equal">
      <formula>0</formula>
    </cfRule>
  </conditionalFormatting>
  <conditionalFormatting sqref="U94">
    <cfRule type="cellIs" dxfId="5" priority="30" operator="equal">
      <formula>0</formula>
    </cfRule>
  </conditionalFormatting>
  <conditionalFormatting sqref="R17:R92 P17:P92 D17:F92">
    <cfRule type="cellIs" dxfId="4" priority="5" operator="equal">
      <formula>0</formula>
    </cfRule>
  </conditionalFormatting>
  <conditionalFormatting sqref="D17:F92 P17:P92 R17:R92">
    <cfRule type="cellIs" dxfId="3" priority="4" operator="equal">
      <formula>0</formula>
    </cfRule>
  </conditionalFormatting>
  <conditionalFormatting sqref="V17:V19 V21:V23 V25:V27 V29:V31 V33:V35 V37:V39 V41:V43 V45:V47 V49:V51 V53:V55 V57:V59 V61:V63 V65:V67 V69:V71 V73:V75 V77:V79 V81:V83 V85:V87 V89:V91">
    <cfRule type="cellIs" dxfId="2" priority="3" operator="equal">
      <formula>0</formula>
    </cfRule>
  </conditionalFormatting>
  <conditionalFormatting sqref="U17 U21 U25 U29 U33 U37 U41 U45 U49 U53 U57 U61 U65 U69 U73 U77 U81 U85 U89">
    <cfRule type="cellIs" dxfId="1" priority="2" operator="equal">
      <formula>0</formula>
    </cfRule>
  </conditionalFormatting>
  <conditionalFormatting sqref="U18 U22 U26 U30 U34 U38 U42 U46 U50 U54 U58 U62 U66 U70 U74 U78 U82 U86 U90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Sabiqa</vt:lpstr>
      <vt:lpstr>Mojuda</vt:lpstr>
      <vt:lpstr>Taqabul</vt:lpstr>
      <vt:lpstr>Taqabul!Print_Area</vt:lpstr>
      <vt:lpstr>Mojuda!Print_Titles</vt:lpstr>
      <vt:lpstr>Sabiqa!Print_Titles</vt:lpstr>
      <vt:lpstr>Taqabul!Print_Titles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imtiaz Attari</dc:creator>
  <cp:lastModifiedBy>Ali Attari</cp:lastModifiedBy>
  <cp:lastPrinted>2022-04-03T07:00:54Z</cp:lastPrinted>
  <dcterms:created xsi:type="dcterms:W3CDTF">2015-06-09T05:06:48Z</dcterms:created>
  <dcterms:modified xsi:type="dcterms:W3CDTF">2022-04-03T07:01:05Z</dcterms:modified>
</cp:coreProperties>
</file>