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jj o Umrah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Month'!$A$1:$U$32</definedName>
    <definedName name="_xlnm.Print_Area" localSheetId="0">'Sabiqa Month'!$A$1:$U$31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36" l="1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R6" i="33" l="1"/>
  <c r="R3" i="33"/>
  <c r="B6" i="33"/>
  <c r="B3" i="33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C16" i="36"/>
  <c r="D16" i="36"/>
  <c r="E16" i="36"/>
  <c r="F16" i="36"/>
  <c r="G16" i="36"/>
  <c r="H16" i="36"/>
  <c r="I16" i="36"/>
  <c r="K16" i="36"/>
  <c r="L16" i="36"/>
  <c r="O16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D74" i="36"/>
  <c r="H74" i="36"/>
  <c r="M74" i="36"/>
  <c r="Q74" i="36"/>
  <c r="E75" i="36"/>
  <c r="M75" i="36"/>
  <c r="C28" i="33"/>
  <c r="C30" i="33" s="1"/>
  <c r="D28" i="33"/>
  <c r="D30" i="33" s="1"/>
  <c r="E28" i="33"/>
  <c r="E30" i="33" s="1"/>
  <c r="F28" i="33"/>
  <c r="F30" i="33" s="1"/>
  <c r="G28" i="33"/>
  <c r="G30" i="33" s="1"/>
  <c r="H28" i="33"/>
  <c r="H30" i="33" s="1"/>
  <c r="I28" i="33"/>
  <c r="I30" i="33" s="1"/>
  <c r="J28" i="33"/>
  <c r="J30" i="33" s="1"/>
  <c r="K28" i="33"/>
  <c r="K30" i="33" s="1"/>
  <c r="L28" i="33"/>
  <c r="L30" i="33" s="1"/>
  <c r="M28" i="33"/>
  <c r="M30" i="33" s="1"/>
  <c r="N28" i="33"/>
  <c r="N30" i="33" s="1"/>
  <c r="O28" i="33"/>
  <c r="O30" i="33" s="1"/>
  <c r="P28" i="33"/>
  <c r="P30" i="33" s="1"/>
  <c r="Q28" i="33"/>
  <c r="Q30" i="33" s="1"/>
  <c r="R28" i="33"/>
  <c r="R30" i="33" s="1"/>
  <c r="B28" i="33"/>
  <c r="B30" i="33" s="1"/>
  <c r="C28" i="34"/>
  <c r="C30" i="34" s="1"/>
  <c r="D28" i="34"/>
  <c r="D30" i="34" s="1"/>
  <c r="E28" i="34"/>
  <c r="E30" i="34" s="1"/>
  <c r="F28" i="34"/>
  <c r="F30" i="34" s="1"/>
  <c r="G28" i="34"/>
  <c r="G30" i="34" s="1"/>
  <c r="H28" i="34"/>
  <c r="H30" i="34" s="1"/>
  <c r="I28" i="34"/>
  <c r="I30" i="34" s="1"/>
  <c r="J28" i="34"/>
  <c r="J30" i="34" s="1"/>
  <c r="K28" i="34"/>
  <c r="K30" i="34" s="1"/>
  <c r="L28" i="34"/>
  <c r="L30" i="34" s="1"/>
  <c r="M28" i="34"/>
  <c r="M30" i="34" s="1"/>
  <c r="N28" i="34"/>
  <c r="N30" i="34" s="1"/>
  <c r="O28" i="34"/>
  <c r="O30" i="34" s="1"/>
  <c r="P28" i="34"/>
  <c r="P30" i="34" s="1"/>
  <c r="Q28" i="34"/>
  <c r="Q30" i="34" s="1"/>
  <c r="R28" i="34"/>
  <c r="R30" i="34" s="1"/>
  <c r="Q75" i="36" l="1"/>
  <c r="Q76" i="36" s="1"/>
  <c r="I75" i="36"/>
  <c r="M76" i="36"/>
  <c r="Q72" i="36"/>
  <c r="O72" i="36"/>
  <c r="M72" i="36"/>
  <c r="K72" i="36"/>
  <c r="I72" i="36"/>
  <c r="G72" i="36"/>
  <c r="E72" i="36"/>
  <c r="C72" i="36"/>
  <c r="Q68" i="36"/>
  <c r="O68" i="36"/>
  <c r="M68" i="36"/>
  <c r="K68" i="36"/>
  <c r="I68" i="36"/>
  <c r="G68" i="36"/>
  <c r="E68" i="36"/>
  <c r="C68" i="36"/>
  <c r="Q64" i="36"/>
  <c r="O64" i="36"/>
  <c r="M64" i="36"/>
  <c r="K64" i="36"/>
  <c r="I64" i="36"/>
  <c r="G64" i="36"/>
  <c r="E64" i="36"/>
  <c r="C64" i="36"/>
  <c r="Q60" i="36"/>
  <c r="O60" i="36"/>
  <c r="M60" i="36"/>
  <c r="K60" i="36"/>
  <c r="I60" i="36"/>
  <c r="G60" i="36"/>
  <c r="E60" i="36"/>
  <c r="C60" i="36"/>
  <c r="Q56" i="36"/>
  <c r="O56" i="36"/>
  <c r="M56" i="36"/>
  <c r="K56" i="36"/>
  <c r="I56" i="36"/>
  <c r="G56" i="36"/>
  <c r="E56" i="36"/>
  <c r="C56" i="36"/>
  <c r="Q52" i="36"/>
  <c r="O52" i="36"/>
  <c r="M52" i="36"/>
  <c r="K52" i="36"/>
  <c r="I52" i="36"/>
  <c r="G52" i="36"/>
  <c r="E52" i="36"/>
  <c r="C52" i="36"/>
  <c r="Q48" i="36"/>
  <c r="O48" i="36"/>
  <c r="M48" i="36"/>
  <c r="K48" i="36"/>
  <c r="I48" i="36"/>
  <c r="G48" i="36"/>
  <c r="E48" i="36"/>
  <c r="C48" i="36"/>
  <c r="Q44" i="36"/>
  <c r="O44" i="36"/>
  <c r="M44" i="36"/>
  <c r="K44" i="36"/>
  <c r="I44" i="36"/>
  <c r="G44" i="36"/>
  <c r="E44" i="36"/>
  <c r="C44" i="36"/>
  <c r="Q40" i="36"/>
  <c r="O40" i="36"/>
  <c r="M40" i="36"/>
  <c r="K40" i="36"/>
  <c r="I40" i="36"/>
  <c r="G40" i="36"/>
  <c r="E40" i="36"/>
  <c r="C40" i="36"/>
  <c r="Q36" i="36"/>
  <c r="O36" i="36"/>
  <c r="M36" i="36"/>
  <c r="K36" i="36"/>
  <c r="I36" i="36"/>
  <c r="G36" i="36"/>
  <c r="E36" i="36"/>
  <c r="C36" i="36"/>
  <c r="Q32" i="36"/>
  <c r="O32" i="36"/>
  <c r="M32" i="36"/>
  <c r="K32" i="36"/>
  <c r="I32" i="36"/>
  <c r="G32" i="36"/>
  <c r="E32" i="36"/>
  <c r="C32" i="36"/>
  <c r="Q28" i="36"/>
  <c r="O28" i="36"/>
  <c r="M28" i="36"/>
  <c r="K28" i="36"/>
  <c r="I28" i="36"/>
  <c r="G28" i="36"/>
  <c r="E28" i="36"/>
  <c r="C28" i="36"/>
  <c r="Q24" i="36"/>
  <c r="O24" i="36"/>
  <c r="M24" i="36"/>
  <c r="K24" i="36"/>
  <c r="I24" i="36"/>
  <c r="G24" i="36"/>
  <c r="E24" i="36"/>
  <c r="C24" i="36"/>
  <c r="R72" i="36"/>
  <c r="P72" i="36"/>
  <c r="N72" i="36"/>
  <c r="L72" i="36"/>
  <c r="J72" i="36"/>
  <c r="H72" i="36"/>
  <c r="F72" i="36"/>
  <c r="D72" i="36"/>
  <c r="R68" i="36"/>
  <c r="P68" i="36"/>
  <c r="N68" i="36"/>
  <c r="L68" i="36"/>
  <c r="J68" i="36"/>
  <c r="H68" i="36"/>
  <c r="F68" i="36"/>
  <c r="D68" i="36"/>
  <c r="R64" i="36"/>
  <c r="P64" i="36"/>
  <c r="N64" i="36"/>
  <c r="L64" i="36"/>
  <c r="J64" i="36"/>
  <c r="H64" i="36"/>
  <c r="F64" i="36"/>
  <c r="D64" i="36"/>
  <c r="R60" i="36"/>
  <c r="P60" i="36"/>
  <c r="N60" i="36"/>
  <c r="L60" i="36"/>
  <c r="J60" i="36"/>
  <c r="H60" i="36"/>
  <c r="F60" i="36"/>
  <c r="D60" i="36"/>
  <c r="R56" i="36"/>
  <c r="P56" i="36"/>
  <c r="N56" i="36"/>
  <c r="L56" i="36"/>
  <c r="J56" i="36"/>
  <c r="H56" i="36"/>
  <c r="F56" i="36"/>
  <c r="D56" i="36"/>
  <c r="R52" i="36"/>
  <c r="P52" i="36"/>
  <c r="N52" i="36"/>
  <c r="L52" i="36"/>
  <c r="J52" i="36"/>
  <c r="H52" i="36"/>
  <c r="F52" i="36"/>
  <c r="D52" i="36"/>
  <c r="R48" i="36"/>
  <c r="P48" i="36"/>
  <c r="N48" i="36"/>
  <c r="L48" i="36"/>
  <c r="J48" i="36"/>
  <c r="H48" i="36"/>
  <c r="F48" i="36"/>
  <c r="D48" i="36"/>
  <c r="R44" i="36"/>
  <c r="P44" i="36"/>
  <c r="N44" i="36"/>
  <c r="L44" i="36"/>
  <c r="J44" i="36"/>
  <c r="H44" i="36"/>
  <c r="F44" i="36"/>
  <c r="D44" i="36"/>
  <c r="R40" i="36"/>
  <c r="P40" i="36"/>
  <c r="N40" i="36"/>
  <c r="L40" i="36"/>
  <c r="J40" i="36"/>
  <c r="H40" i="36"/>
  <c r="F40" i="36"/>
  <c r="D40" i="36"/>
  <c r="R36" i="36"/>
  <c r="P36" i="36"/>
  <c r="N36" i="36"/>
  <c r="L36" i="36"/>
  <c r="J36" i="36"/>
  <c r="H36" i="36"/>
  <c r="F36" i="36"/>
  <c r="D36" i="36"/>
  <c r="R32" i="36"/>
  <c r="P32" i="36"/>
  <c r="N32" i="36"/>
  <c r="L32" i="36"/>
  <c r="J32" i="36"/>
  <c r="H32" i="36"/>
  <c r="F32" i="36"/>
  <c r="D32" i="36"/>
  <c r="R28" i="36"/>
  <c r="P28" i="36"/>
  <c r="N28" i="36"/>
  <c r="L28" i="36"/>
  <c r="J28" i="36"/>
  <c r="H28" i="36"/>
  <c r="F28" i="36"/>
  <c r="D28" i="36"/>
  <c r="R24" i="36"/>
  <c r="P24" i="36"/>
  <c r="N24" i="36"/>
  <c r="L24" i="36"/>
  <c r="J24" i="36"/>
  <c r="H24" i="36"/>
  <c r="F24" i="36"/>
  <c r="D24" i="36"/>
  <c r="R75" i="36"/>
  <c r="N75" i="36"/>
  <c r="J75" i="36"/>
  <c r="F75" i="36"/>
  <c r="N74" i="36"/>
  <c r="F74" i="36"/>
  <c r="F76" i="36" s="1"/>
  <c r="P16" i="36"/>
  <c r="Q16" i="36"/>
  <c r="R74" i="36"/>
  <c r="R76" i="36" s="1"/>
  <c r="R16" i="36"/>
  <c r="K75" i="36"/>
  <c r="M16" i="36"/>
  <c r="G75" i="36"/>
  <c r="O75" i="36"/>
  <c r="C75" i="36"/>
  <c r="P75" i="36"/>
  <c r="L75" i="36"/>
  <c r="H75" i="36"/>
  <c r="H76" i="36" s="1"/>
  <c r="D75" i="36"/>
  <c r="D76" i="36" s="1"/>
  <c r="C74" i="36"/>
  <c r="I74" i="36"/>
  <c r="E74" i="36"/>
  <c r="E76" i="36" s="1"/>
  <c r="K74" i="36"/>
  <c r="K76" i="36" s="1"/>
  <c r="O74" i="36"/>
  <c r="O76" i="36" s="1"/>
  <c r="G74" i="36"/>
  <c r="G76" i="36" s="1"/>
  <c r="P74" i="36"/>
  <c r="P76" i="36" s="1"/>
  <c r="L74" i="36"/>
  <c r="L76" i="36" s="1"/>
  <c r="J16" i="36"/>
  <c r="N16" i="36"/>
  <c r="J74" i="36"/>
  <c r="M5" i="36"/>
  <c r="S14" i="36" s="1"/>
  <c r="I76" i="36" l="1"/>
  <c r="N76" i="36"/>
  <c r="J76" i="36"/>
  <c r="C76" i="36"/>
  <c r="G5" i="36"/>
  <c r="S15" i="36" s="1"/>
  <c r="B71" i="36"/>
  <c r="B67" i="36"/>
  <c r="B63" i="36"/>
  <c r="B59" i="36"/>
  <c r="B55" i="36"/>
  <c r="B51" i="36"/>
  <c r="B47" i="36"/>
  <c r="B43" i="36"/>
  <c r="B39" i="36"/>
  <c r="B35" i="36"/>
  <c r="B31" i="36"/>
  <c r="B27" i="36"/>
  <c r="B23" i="36"/>
  <c r="B19" i="36"/>
  <c r="B15" i="36"/>
  <c r="B70" i="36"/>
  <c r="B66" i="36"/>
  <c r="B62" i="36"/>
  <c r="B58" i="36"/>
  <c r="B54" i="36"/>
  <c r="B50" i="36"/>
  <c r="B46" i="36"/>
  <c r="B48" i="36" s="1"/>
  <c r="B42" i="36"/>
  <c r="B38" i="36"/>
  <c r="B40" i="36" s="1"/>
  <c r="B34" i="36"/>
  <c r="B30" i="36"/>
  <c r="B32" i="36" s="1"/>
  <c r="B26" i="36"/>
  <c r="B22" i="36"/>
  <c r="B24" i="36" s="1"/>
  <c r="B18" i="36"/>
  <c r="B14" i="36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6" i="36"/>
  <c r="S3" i="36"/>
  <c r="B56" i="36" l="1"/>
  <c r="B64" i="36"/>
  <c r="B72" i="36"/>
  <c r="B28" i="36"/>
  <c r="B36" i="36"/>
  <c r="B44" i="36"/>
  <c r="B52" i="36"/>
  <c r="B60" i="36"/>
  <c r="B68" i="36"/>
  <c r="T62" i="36"/>
  <c r="T66" i="36"/>
  <c r="T70" i="36"/>
  <c r="B6" i="36" l="1"/>
  <c r="B3" i="36"/>
  <c r="B74" i="36" l="1"/>
  <c r="S19" i="36"/>
  <c r="S23" i="36" s="1"/>
  <c r="S27" i="36" s="1"/>
  <c r="S31" i="36" s="1"/>
  <c r="S35" i="36" s="1"/>
  <c r="S39" i="36" s="1"/>
  <c r="S43" i="36" s="1"/>
  <c r="S47" i="36" s="1"/>
  <c r="S51" i="36" s="1"/>
  <c r="S55" i="36" s="1"/>
  <c r="S59" i="36" s="1"/>
  <c r="S63" i="36" s="1"/>
  <c r="S67" i="36" s="1"/>
  <c r="S71" i="36" s="1"/>
  <c r="S75" i="36" s="1"/>
  <c r="S18" i="36"/>
  <c r="S22" i="36" s="1"/>
  <c r="S26" i="36" s="1"/>
  <c r="S30" i="36" s="1"/>
  <c r="S34" i="36" s="1"/>
  <c r="S38" i="36" s="1"/>
  <c r="S42" i="36" s="1"/>
  <c r="S46" i="36" s="1"/>
  <c r="S50" i="36" s="1"/>
  <c r="S54" i="36" s="1"/>
  <c r="S58" i="36" s="1"/>
  <c r="S62" i="36" s="1"/>
  <c r="S66" i="36" s="1"/>
  <c r="S70" i="36" s="1"/>
  <c r="S74" i="36" s="1"/>
  <c r="T58" i="36"/>
  <c r="T54" i="36"/>
  <c r="T50" i="36"/>
  <c r="T46" i="36"/>
  <c r="T42" i="36"/>
  <c r="T38" i="36"/>
  <c r="T34" i="36"/>
  <c r="T30" i="36"/>
  <c r="T26" i="36"/>
  <c r="T22" i="36"/>
  <c r="T18" i="36"/>
  <c r="T14" i="36"/>
  <c r="S20" i="36"/>
  <c r="S24" i="36" s="1"/>
  <c r="S28" i="36" s="1"/>
  <c r="S32" i="36" s="1"/>
  <c r="S36" i="36" s="1"/>
  <c r="S40" i="36" s="1"/>
  <c r="S44" i="36" s="1"/>
  <c r="S48" i="36" s="1"/>
  <c r="S52" i="36" s="1"/>
  <c r="S56" i="36" s="1"/>
  <c r="S60" i="36" s="1"/>
  <c r="S64" i="36" s="1"/>
  <c r="S68" i="36" s="1"/>
  <c r="S72" i="36" s="1"/>
  <c r="S76" i="36" s="1"/>
  <c r="U19" i="36"/>
  <c r="U20" i="36" s="1"/>
  <c r="U15" i="36"/>
  <c r="U16" i="36" s="1"/>
  <c r="B28" i="34" l="1"/>
  <c r="B30" i="34" s="1"/>
  <c r="T14" i="34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14" i="33" l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B75" i="36" l="1"/>
  <c r="B76" i="36" s="1"/>
  <c r="B16" i="36"/>
</calcChain>
</file>

<file path=xl/sharedStrings.xml><?xml version="1.0" encoding="utf-8"?>
<sst xmlns="http://schemas.openxmlformats.org/spreadsheetml/2006/main" count="110" uniqueCount="48">
  <si>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</si>
  <si>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</si>
  <si>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</si>
  <si>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</si>
  <si>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</si>
  <si>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</si>
  <si>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</si>
  <si>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</si>
  <si>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</si>
  <si>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</si>
  <si>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</si>
  <si>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</si>
  <si>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</si>
  <si>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</si>
  <si>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</si>
  <si>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</si>
  <si>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</si>
  <si>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</si>
  <si>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</si>
  <si>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</si>
  <si>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</si>
  <si>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</si>
  <si>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</si>
  <si>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</si>
  <si>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 xml:space="preserve">اس ماہ کی کارکردگی </t>
  </si>
  <si>
    <t>بنیادی معلومات(تعداد)</t>
  </si>
  <si>
    <t>صوبائی ذِمہ دار</t>
  </si>
  <si>
    <t>شعبے سے وابسطہ افراد کی دینی کاموں میں شرکت (تعداد کل/اوسطاً شرکاء)</t>
  </si>
  <si>
    <t>کتنےٹریننگ سیشن کیے(تعداد)</t>
  </si>
  <si>
    <t>اس ماہ کتنوں سے رابطہ ہوا؟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</si>
  <si>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</si>
  <si>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</si>
  <si>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</si>
  <si>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</si>
  <si>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شرکاء</t>
  </si>
  <si>
    <t>حج</t>
  </si>
  <si>
    <t>عمرہ</t>
  </si>
  <si>
    <t>کاروان  /ٹریول ایجنسی</t>
  </si>
  <si>
    <t>حاجی کیمپ اسٹاف/ائیر پورٹ اسٹاف</t>
  </si>
  <si>
    <t>حرمین طیبین سے واپسی پر زائرین</t>
  </si>
  <si>
    <t>احرام شاپ کیپرز</t>
  </si>
  <si>
    <t>عازم حج</t>
  </si>
  <si>
    <t>عازم عمرہ</t>
  </si>
  <si>
    <t>احرام شاپس</t>
  </si>
  <si>
    <t>شعبہ نِگران</t>
  </si>
  <si>
    <r>
      <rPr>
        <sz val="18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</t>
    </r>
    <r>
      <rPr>
        <sz val="15"/>
        <rFont val="Alvi Nastaleeq"/>
      </rPr>
      <t>(شعبہ حج و عمرہ)</t>
    </r>
  </si>
  <si>
    <r>
      <rPr>
        <sz val="18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5"/>
        <rFont val="Alvi Nastaleeq"/>
      </rPr>
      <t>(شعبہ حج و عمرہ)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</si>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</sst>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4"/>
      <name val="Jameel Noori Nastaleeq"/>
    </font>
    <font>
      <sz val="16"/>
      <name val="Jameel Noori Nastaleeq"/>
    </font>
    <font>
      <sz val="18"/>
      <name val="UL Saji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3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5" xfId="0" applyFont="1" applyBorder="1" applyAlignment="1" applyProtection="1">
      <alignment horizontal="center" vertical="center" shrinkToFit="1"/>
    </xf>
    <xf numFmtId="0" fontId="12" fillId="0" borderId="16" xfId="0" applyFont="1" applyBorder="1" applyAlignment="1" applyProtection="1">
      <alignment horizontal="center" vertical="center" shrinkToFit="1"/>
    </xf>
    <xf numFmtId="1" fontId="16" fillId="2" borderId="18" xfId="1" applyNumberFormat="1" applyFont="1" applyFill="1" applyBorder="1" applyAlignment="1" applyProtection="1">
      <alignment horizontal="center" vertical="center" shrinkToFit="1"/>
    </xf>
    <xf numFmtId="1" fontId="16" fillId="2" borderId="31" xfId="1" applyNumberFormat="1" applyFont="1" applyFill="1" applyBorder="1" applyAlignment="1" applyProtection="1">
      <alignment horizontal="center" vertical="center" shrinkToFit="1"/>
    </xf>
    <xf numFmtId="1" fontId="16" fillId="2" borderId="32" xfId="1" applyNumberFormat="1" applyFont="1" applyFill="1" applyBorder="1" applyAlignment="1" applyProtection="1">
      <alignment horizontal="center" vertical="center" shrinkToFit="1"/>
    </xf>
    <xf numFmtId="38" fontId="16" fillId="2" borderId="35" xfId="1" applyNumberFormat="1" applyFont="1" applyFill="1" applyBorder="1" applyAlignment="1" applyProtection="1">
      <alignment horizontal="center" vertical="center" wrapText="1" shrinkToFit="1"/>
    </xf>
    <xf numFmtId="38" fontId="16" fillId="2" borderId="36" xfId="1" applyNumberFormat="1" applyFont="1" applyFill="1" applyBorder="1" applyAlignment="1" applyProtection="1">
      <alignment horizontal="center" vertical="center" wrapText="1" shrinkToFit="1"/>
    </xf>
    <xf numFmtId="38" fontId="16" fillId="2" borderId="3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6" xfId="0" applyFont="1" applyFill="1" applyBorder="1" applyAlignment="1" applyProtection="1">
      <alignment vertical="center" wrapText="1" shrinkToFit="1"/>
    </xf>
    <xf numFmtId="0" fontId="10" fillId="2" borderId="27" xfId="0" applyFont="1" applyFill="1" applyBorder="1" applyAlignment="1" applyProtection="1">
      <alignment vertical="center" wrapText="1" shrinkToFit="1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9" xfId="4" applyFont="1" applyFill="1" applyBorder="1" applyAlignment="1" applyProtection="1">
      <alignment horizontal="center" vertical="center" wrapText="1" shrinkToFit="1"/>
      <protection locked="0"/>
    </xf>
    <xf numFmtId="0" fontId="8" fillId="0" borderId="20" xfId="4" applyFont="1" applyFill="1" applyBorder="1" applyAlignment="1" applyProtection="1">
      <alignment horizontal="center" vertical="center" wrapText="1" shrinkToFit="1"/>
      <protection locked="0"/>
    </xf>
    <xf numFmtId="0" fontId="13" fillId="0" borderId="20" xfId="4" applyFont="1" applyFill="1" applyBorder="1" applyAlignment="1" applyProtection="1">
      <alignment horizontal="center" vertical="center" wrapText="1" shrinkToFit="1"/>
      <protection locked="0"/>
    </xf>
    <xf numFmtId="1" fontId="16" fillId="0" borderId="59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9" xfId="4" applyFont="1" applyFill="1" applyBorder="1" applyAlignment="1" applyProtection="1">
      <alignment horizontal="center" vertical="center" wrapText="1" shrinkToFit="1"/>
    </xf>
    <xf numFmtId="0" fontId="8" fillId="0" borderId="20" xfId="4" applyFont="1" applyFill="1" applyBorder="1" applyAlignment="1" applyProtection="1">
      <alignment horizontal="center" vertical="center" wrapText="1" shrinkToFit="1"/>
    </xf>
    <xf numFmtId="0" fontId="13" fillId="0" borderId="20" xfId="4" applyFont="1" applyFill="1" applyBorder="1" applyAlignment="1" applyProtection="1">
      <alignment horizontal="center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1" fontId="16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1" xfId="3" applyNumberFormat="1" applyFont="1" applyFill="1" applyBorder="1" applyAlignment="1" applyProtection="1">
      <alignment horizontal="center" vertical="center" shrinkToFit="1"/>
    </xf>
    <xf numFmtId="1" fontId="12" fillId="0" borderId="52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" fontId="12" fillId="0" borderId="8" xfId="3" applyNumberFormat="1" applyFont="1" applyFill="1" applyBorder="1" applyAlignment="1" applyProtection="1">
      <alignment horizontal="center" vertical="center" shrinkToFit="1"/>
    </xf>
    <xf numFmtId="165" fontId="12" fillId="2" borderId="12" xfId="3" applyNumberFormat="1" applyFont="1" applyFill="1" applyBorder="1" applyAlignment="1" applyProtection="1">
      <alignment horizontal="center" vertical="center" shrinkToFit="1"/>
    </xf>
    <xf numFmtId="165" fontId="12" fillId="2" borderId="11" xfId="3" applyNumberFormat="1" applyFont="1" applyFill="1" applyBorder="1" applyAlignment="1" applyProtection="1">
      <alignment horizontal="center" vertical="center" shrinkToFit="1"/>
    </xf>
    <xf numFmtId="1" fontId="12" fillId="0" borderId="53" xfId="3" applyNumberFormat="1" applyFont="1" applyFill="1" applyBorder="1" applyAlignment="1" applyProtection="1">
      <alignment horizontal="center" vertical="center" shrinkToFit="1"/>
    </xf>
    <xf numFmtId="1" fontId="12" fillId="3" borderId="52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" fontId="12" fillId="3" borderId="8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" fontId="12" fillId="2" borderId="53" xfId="3" applyNumberFormat="1" applyFont="1" applyFill="1" applyBorder="1" applyAlignment="1" applyProtection="1">
      <alignment horizontal="center" vertical="center" shrinkToFit="1"/>
    </xf>
    <xf numFmtId="1" fontId="12" fillId="2" borderId="52" xfId="3" applyNumberFormat="1" applyFont="1" applyFill="1" applyBorder="1" applyAlignment="1" applyProtection="1">
      <alignment horizontal="center" vertical="center" shrinkToFit="1"/>
    </xf>
    <xf numFmtId="1" fontId="12" fillId="2" borderId="21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1" xfId="3" applyNumberFormat="1" applyFont="1" applyFill="1" applyBorder="1" applyAlignment="1" applyProtection="1">
      <alignment horizontal="center" vertical="center" shrinkToFit="1"/>
    </xf>
    <xf numFmtId="165" fontId="12" fillId="5" borderId="12" xfId="3" applyNumberFormat="1" applyFont="1" applyFill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" fillId="3" borderId="51" xfId="3" applyFont="1" applyFill="1" applyBorder="1" applyAlignment="1" applyProtection="1">
      <alignment vertical="center" textRotation="90" wrapText="1" shrinkToFit="1"/>
    </xf>
    <xf numFmtId="0" fontId="3" fillId="3" borderId="1" xfId="3" applyFont="1" applyFill="1" applyBorder="1" applyProtection="1">
      <protection locked="0"/>
    </xf>
    <xf numFmtId="0" fontId="3" fillId="0" borderId="0" xfId="3" applyFont="1" applyProtection="1"/>
    <xf numFmtId="0" fontId="18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 shrinkToFit="1"/>
    </xf>
    <xf numFmtId="0" fontId="3" fillId="0" borderId="0" xfId="3" applyFont="1" applyFill="1" applyProtection="1"/>
    <xf numFmtId="0" fontId="20" fillId="3" borderId="0" xfId="3" applyFont="1" applyFill="1" applyProtection="1"/>
    <xf numFmtId="0" fontId="20" fillId="3" borderId="0" xfId="3" applyFont="1" applyFill="1" applyBorder="1" applyProtection="1"/>
    <xf numFmtId="0" fontId="18" fillId="3" borderId="0" xfId="3" applyFont="1" applyFill="1" applyProtection="1"/>
    <xf numFmtId="0" fontId="21" fillId="3" borderId="0" xfId="3" applyFont="1" applyFill="1" applyAlignment="1" applyProtection="1">
      <alignment vertical="center" shrinkToFit="1"/>
    </xf>
    <xf numFmtId="0" fontId="21" fillId="3" borderId="0" xfId="3" applyFont="1" applyFill="1" applyAlignment="1" applyProtection="1">
      <alignment vertical="center" wrapText="1" shrinkToFit="1"/>
    </xf>
    <xf numFmtId="0" fontId="19" fillId="3" borderId="51" xfId="3" applyFont="1" applyFill="1" applyBorder="1" applyProtection="1"/>
    <xf numFmtId="0" fontId="19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/>
    </xf>
    <xf numFmtId="0" fontId="7" fillId="3" borderId="0" xfId="3" applyFont="1" applyFill="1" applyAlignment="1" applyProtection="1">
      <alignment vertical="center" shrinkToFit="1"/>
    </xf>
    <xf numFmtId="0" fontId="22" fillId="3" borderId="0" xfId="3" applyFont="1" applyFill="1" applyAlignment="1" applyProtection="1">
      <alignment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1" fontId="16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4" xfId="1" applyNumberFormat="1" applyFont="1" applyFill="1" applyBorder="1" applyAlignment="1" applyProtection="1">
      <alignment horizontal="center" vertical="center" shrinkToFit="1"/>
    </xf>
    <xf numFmtId="38" fontId="16" fillId="2" borderId="58" xfId="1" applyNumberFormat="1" applyFont="1" applyFill="1" applyBorder="1" applyAlignment="1" applyProtection="1">
      <alignment horizontal="center" vertical="center" wrapText="1" shrinkToFit="1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14" xfId="3" applyNumberFormat="1" applyFont="1" applyFill="1" applyBorder="1" applyAlignment="1" applyProtection="1">
      <alignment horizontal="center" vertical="center" shrinkToFit="1"/>
    </xf>
    <xf numFmtId="165" fontId="12" fillId="2" borderId="64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65" fontId="12" fillId="5" borderId="64" xfId="3" applyNumberFormat="1" applyFont="1" applyFill="1" applyBorder="1" applyAlignment="1" applyProtection="1">
      <alignment horizontal="center" vertical="center" shrinkToFit="1"/>
    </xf>
    <xf numFmtId="0" fontId="5" fillId="0" borderId="33" xfId="3" applyNumberFormat="1" applyFont="1" applyBorder="1" applyAlignment="1" applyProtection="1"/>
    <xf numFmtId="0" fontId="18" fillId="3" borderId="0" xfId="3" applyFont="1" applyFill="1" applyAlignment="1" applyProtection="1">
      <alignment horizontal="center"/>
    </xf>
    <xf numFmtId="0" fontId="16" fillId="2" borderId="44" xfId="0" applyFont="1" applyFill="1" applyBorder="1" applyAlignment="1">
      <alignment horizontal="center" vertical="center" shrinkToFit="1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16" fillId="2" borderId="25" xfId="0" applyFont="1" applyFill="1" applyBorder="1" applyAlignment="1">
      <alignment horizontal="center" vertical="center" shrinkToFit="1"/>
    </xf>
    <xf numFmtId="0" fontId="12" fillId="2" borderId="26" xfId="0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4" xfId="1" applyNumberFormat="1" applyFont="1" applyBorder="1" applyAlignment="1" applyProtection="1">
      <alignment horizontal="center" vertical="center" shrinkToFit="1"/>
      <protection locked="0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6" xfId="1" applyNumberFormat="1" applyFont="1" applyBorder="1" applyAlignment="1" applyProtection="1">
      <alignment horizontal="center" vertical="center" shrinkToFit="1"/>
      <protection locked="0"/>
    </xf>
    <xf numFmtId="1" fontId="16" fillId="2" borderId="81" xfId="1" applyNumberFormat="1" applyFont="1" applyFill="1" applyBorder="1" applyAlignment="1" applyProtection="1">
      <alignment horizontal="center" vertical="center" shrinkToFit="1"/>
    </xf>
    <xf numFmtId="1" fontId="16" fillId="0" borderId="66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79" xfId="1" applyNumberFormat="1" applyFont="1" applyFill="1" applyBorder="1" applyAlignment="1" applyProtection="1">
      <alignment horizontal="center" vertical="center" wrapText="1" shrinkToFit="1"/>
    </xf>
    <xf numFmtId="0" fontId="5" fillId="3" borderId="68" xfId="3" applyFont="1" applyFill="1" applyBorder="1" applyAlignment="1" applyProtection="1">
      <alignment vertical="center"/>
    </xf>
    <xf numFmtId="1" fontId="12" fillId="0" borderId="60" xfId="3" applyNumberFormat="1" applyFont="1" applyBorder="1" applyAlignment="1" applyProtection="1">
      <alignment horizontal="center" vertical="center" shrinkToFit="1"/>
    </xf>
    <xf numFmtId="1" fontId="12" fillId="0" borderId="66" xfId="3" applyNumberFormat="1" applyFont="1" applyBorder="1" applyAlignment="1" applyProtection="1">
      <alignment horizontal="center" vertical="center" shrinkToFit="1"/>
    </xf>
    <xf numFmtId="165" fontId="12" fillId="2" borderId="63" xfId="3" applyNumberFormat="1" applyFont="1" applyFill="1" applyBorder="1" applyAlignment="1" applyProtection="1">
      <alignment horizontal="center" vertical="center" shrinkToFit="1"/>
    </xf>
    <xf numFmtId="1" fontId="12" fillId="2" borderId="60" xfId="3" applyNumberFormat="1" applyFont="1" applyFill="1" applyBorder="1" applyAlignment="1" applyProtection="1">
      <alignment horizontal="center" vertical="center" shrinkToFit="1"/>
    </xf>
    <xf numFmtId="1" fontId="12" fillId="0" borderId="66" xfId="3" applyNumberFormat="1" applyFont="1" applyFill="1" applyBorder="1" applyAlignment="1" applyProtection="1">
      <alignment horizontal="center" vertical="center" shrinkToFit="1"/>
    </xf>
    <xf numFmtId="165" fontId="12" fillId="5" borderId="63" xfId="3" applyNumberFormat="1" applyFont="1" applyFill="1" applyBorder="1" applyAlignment="1" applyProtection="1">
      <alignment horizontal="center" vertical="center" shrinkToFit="1"/>
    </xf>
    <xf numFmtId="1" fontId="8" fillId="4" borderId="61" xfId="3" applyNumberFormat="1" applyFont="1" applyFill="1" applyBorder="1" applyAlignment="1" applyProtection="1">
      <alignment horizontal="center" vertical="center" shrinkToFit="1"/>
    </xf>
    <xf numFmtId="1" fontId="8" fillId="2" borderId="20" xfId="3" applyNumberFormat="1" applyFont="1" applyFill="1" applyBorder="1" applyAlignment="1" applyProtection="1">
      <alignment horizontal="center" vertical="center" shrinkToFit="1"/>
    </xf>
    <xf numFmtId="1" fontId="8" fillId="3" borderId="70" xfId="3" applyNumberFormat="1" applyFont="1" applyFill="1" applyBorder="1" applyAlignment="1" applyProtection="1">
      <alignment horizontal="center" vertical="center" shrinkToFit="1"/>
    </xf>
    <xf numFmtId="0" fontId="8" fillId="3" borderId="51" xfId="3" applyFont="1" applyFill="1" applyBorder="1" applyAlignment="1" applyProtection="1">
      <alignment vertical="center" textRotation="90" wrapText="1" shrinkToFit="1"/>
    </xf>
    <xf numFmtId="0" fontId="16" fillId="2" borderId="37" xfId="1" applyNumberFormat="1" applyFont="1" applyFill="1" applyBorder="1" applyAlignment="1" applyProtection="1">
      <alignment horizontal="center" vertical="center" wrapText="1" shrinkToFit="1"/>
    </xf>
    <xf numFmtId="0" fontId="16" fillId="2" borderId="11" xfId="1" applyNumberFormat="1" applyFont="1" applyFill="1" applyBorder="1" applyAlignment="1" applyProtection="1">
      <alignment horizontal="center" vertical="center" wrapText="1" shrinkToFit="1"/>
    </xf>
    <xf numFmtId="0" fontId="12" fillId="2" borderId="84" xfId="3" applyNumberFormat="1" applyFont="1" applyFill="1" applyBorder="1" applyAlignment="1" applyProtection="1">
      <alignment horizontal="center" vertical="center" shrinkToFit="1"/>
    </xf>
    <xf numFmtId="0" fontId="12" fillId="2" borderId="85" xfId="3" applyNumberFormat="1" applyFont="1" applyFill="1" applyBorder="1" applyAlignment="1" applyProtection="1">
      <alignment horizontal="center" vertical="center" shrinkToFit="1"/>
    </xf>
    <xf numFmtId="0" fontId="12" fillId="2" borderId="13" xfId="3" applyNumberFormat="1" applyFont="1" applyFill="1" applyBorder="1" applyAlignment="1" applyProtection="1">
      <alignment horizontal="center" vertical="center" shrinkToFit="1"/>
    </xf>
    <xf numFmtId="0" fontId="12" fillId="5" borderId="84" xfId="3" applyNumberFormat="1" applyFont="1" applyFill="1" applyBorder="1" applyAlignment="1" applyProtection="1">
      <alignment horizontal="center" vertical="center" shrinkToFit="1"/>
    </xf>
    <xf numFmtId="0" fontId="12" fillId="5" borderId="13" xfId="3" applyNumberFormat="1" applyFont="1" applyFill="1" applyBorder="1" applyAlignment="1" applyProtection="1">
      <alignment horizontal="center" vertical="center" shrinkToFit="1"/>
    </xf>
    <xf numFmtId="0" fontId="12" fillId="5" borderId="85" xfId="3" applyNumberFormat="1" applyFont="1" applyFill="1" applyBorder="1" applyAlignment="1" applyProtection="1">
      <alignment horizontal="center" vertical="center" shrinkToFit="1"/>
    </xf>
    <xf numFmtId="0" fontId="28" fillId="2" borderId="77" xfId="0" applyFont="1" applyFill="1" applyBorder="1" applyAlignment="1">
      <alignment horizontal="center" vertical="center" wrapText="1" shrinkToFit="1"/>
    </xf>
    <xf numFmtId="0" fontId="28" fillId="2" borderId="36" xfId="0" applyFont="1" applyFill="1" applyBorder="1" applyAlignment="1">
      <alignment horizontal="center" vertical="center" wrapText="1" shrinkToFit="1"/>
    </xf>
    <xf numFmtId="0" fontId="24" fillId="0" borderId="0" xfId="0" applyFont="1" applyAlignment="1" applyProtection="1">
      <alignment horizontal="center" vertical="center" wrapText="1" shrinkToFit="1"/>
    </xf>
    <xf numFmtId="0" fontId="15" fillId="0" borderId="40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15" fillId="0" borderId="68" xfId="0" applyFont="1" applyBorder="1" applyAlignment="1" applyProtection="1">
      <alignment horizontal="left" vertical="center" wrapText="1" shrinkToFit="1"/>
    </xf>
    <xf numFmtId="0" fontId="15" fillId="0" borderId="0" xfId="0" applyFont="1" applyAlignment="1" applyProtection="1">
      <alignment horizontal="left" vertical="center" wrapText="1" shrinkToFit="1"/>
    </xf>
    <xf numFmtId="0" fontId="12" fillId="2" borderId="21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7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 wrapText="1" shrinkToFit="1"/>
    </xf>
    <xf numFmtId="0" fontId="15" fillId="2" borderId="10" xfId="0" applyFont="1" applyFill="1" applyBorder="1" applyAlignment="1">
      <alignment horizontal="center" vertical="center" wrapText="1" shrinkToFit="1"/>
    </xf>
    <xf numFmtId="0" fontId="15" fillId="2" borderId="8" xfId="0" applyFont="1" applyFill="1" applyBorder="1" applyAlignment="1">
      <alignment horizontal="center" vertical="center" wrapText="1" shrinkToFit="1"/>
    </xf>
    <xf numFmtId="0" fontId="15" fillId="2" borderId="77" xfId="0" applyFont="1" applyFill="1" applyBorder="1" applyAlignment="1">
      <alignment horizontal="center" vertical="center" wrapText="1" shrinkToFit="1"/>
    </xf>
    <xf numFmtId="0" fontId="15" fillId="2" borderId="75" xfId="0" applyFont="1" applyFill="1" applyBorder="1" applyAlignment="1">
      <alignment horizontal="center" vertical="center" wrapText="1" shrinkToFit="1"/>
    </xf>
    <xf numFmtId="0" fontId="15" fillId="2" borderId="76" xfId="0" applyFont="1" applyFill="1" applyBorder="1" applyAlignment="1">
      <alignment horizontal="center" vertical="center" wrapText="1" shrinkToFit="1"/>
    </xf>
    <xf numFmtId="0" fontId="28" fillId="2" borderId="75" xfId="0" applyFont="1" applyFill="1" applyBorder="1" applyAlignment="1">
      <alignment horizontal="center" vertical="center" wrapText="1" shrinkToFit="1"/>
    </xf>
    <xf numFmtId="0" fontId="28" fillId="2" borderId="37" xfId="0" applyFont="1" applyFill="1" applyBorder="1" applyAlignment="1">
      <alignment horizontal="center" vertical="center" wrapText="1" shrinkToFit="1"/>
    </xf>
    <xf numFmtId="0" fontId="28" fillId="2" borderId="76" xfId="0" applyFont="1" applyFill="1" applyBorder="1" applyAlignment="1">
      <alignment horizontal="center" vertical="center" wrapText="1" shrinkToFit="1"/>
    </xf>
    <xf numFmtId="0" fontId="28" fillId="2" borderId="35" xfId="0" applyFont="1" applyFill="1" applyBorder="1" applyAlignment="1">
      <alignment horizontal="center" vertical="center" wrapText="1" shrinkToFit="1"/>
    </xf>
    <xf numFmtId="0" fontId="4" fillId="2" borderId="77" xfId="0" applyFont="1" applyFill="1" applyBorder="1" applyAlignment="1">
      <alignment horizontal="center" vertical="center" wrapText="1" shrinkToFit="1"/>
    </xf>
    <xf numFmtId="0" fontId="4" fillId="2" borderId="36" xfId="0" applyFont="1" applyFill="1" applyBorder="1" applyAlignment="1">
      <alignment horizontal="center" vertical="center" wrapText="1" shrinkToFit="1"/>
    </xf>
    <xf numFmtId="0" fontId="4" fillId="2" borderId="75" xfId="0" applyFont="1" applyFill="1" applyBorder="1" applyAlignment="1">
      <alignment horizontal="center" vertical="center" wrapText="1" shrinkToFit="1"/>
    </xf>
    <xf numFmtId="0" fontId="4" fillId="2" borderId="37" xfId="0" applyFont="1" applyFill="1" applyBorder="1" applyAlignment="1">
      <alignment horizontal="center" vertical="center" wrapText="1" shrinkToFit="1"/>
    </xf>
    <xf numFmtId="0" fontId="15" fillId="2" borderId="37" xfId="0" applyFont="1" applyFill="1" applyBorder="1" applyAlignment="1">
      <alignment horizontal="center" vertical="center" wrapText="1" shrinkToFit="1"/>
    </xf>
    <xf numFmtId="0" fontId="15" fillId="2" borderId="42" xfId="0" applyFont="1" applyFill="1" applyBorder="1" applyAlignment="1">
      <alignment horizontal="center" vertical="center" wrapText="1" shrinkToFit="1"/>
    </xf>
    <xf numFmtId="0" fontId="15" fillId="2" borderId="17" xfId="0" applyFont="1" applyFill="1" applyBorder="1" applyAlignment="1">
      <alignment horizontal="center" vertical="center" wrapText="1" shrinkToFit="1"/>
    </xf>
    <xf numFmtId="0" fontId="15" fillId="2" borderId="20" xfId="0" applyFont="1" applyFill="1" applyBorder="1" applyAlignment="1">
      <alignment horizontal="center" vertical="center" wrapText="1" shrinkToFit="1"/>
    </xf>
    <xf numFmtId="0" fontId="15" fillId="2" borderId="78" xfId="0" applyFont="1" applyFill="1" applyBorder="1" applyAlignment="1">
      <alignment horizontal="center" vertical="center" wrapText="1" shrinkToFit="1"/>
    </xf>
    <xf numFmtId="0" fontId="15" fillId="2" borderId="79" xfId="0" applyFont="1" applyFill="1" applyBorder="1" applyAlignment="1">
      <alignment horizontal="center" vertical="center" wrapText="1" shrinkToFit="1"/>
    </xf>
    <xf numFmtId="0" fontId="15" fillId="2" borderId="74" xfId="0" applyFont="1" applyFill="1" applyBorder="1" applyAlignment="1">
      <alignment horizontal="center" vertical="center" wrapText="1" shrinkToFit="1"/>
    </xf>
    <xf numFmtId="0" fontId="15" fillId="2" borderId="58" xfId="0" applyFont="1" applyFill="1" applyBorder="1" applyAlignment="1">
      <alignment horizontal="center" vertical="center" wrapText="1" shrinkToFit="1"/>
    </xf>
    <xf numFmtId="0" fontId="27" fillId="2" borderId="74" xfId="0" applyFont="1" applyFill="1" applyBorder="1" applyAlignment="1">
      <alignment horizontal="center" vertical="center" wrapText="1" shrinkToFit="1"/>
    </xf>
    <xf numFmtId="0" fontId="27" fillId="2" borderId="58" xfId="0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8" fillId="2" borderId="50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 shrinkToFit="1"/>
    </xf>
    <xf numFmtId="0" fontId="14" fillId="2" borderId="69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5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15" fillId="2" borderId="44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27" xfId="0" applyFont="1" applyFill="1" applyBorder="1" applyAlignment="1" applyProtection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14" fontId="15" fillId="2" borderId="60" xfId="0" applyNumberFormat="1" applyFont="1" applyFill="1" applyBorder="1" applyAlignment="1" applyProtection="1">
      <alignment horizontal="center" vertical="center" wrapText="1" shrinkToFit="1"/>
    </xf>
    <xf numFmtId="14" fontId="15" fillId="2" borderId="25" xfId="0" applyNumberFormat="1" applyFont="1" applyFill="1" applyBorder="1" applyAlignment="1" applyProtection="1">
      <alignment horizontal="center" vertical="center" wrapText="1" shrinkToFit="1"/>
    </xf>
    <xf numFmtId="14" fontId="15" fillId="2" borderId="62" xfId="0" applyNumberFormat="1" applyFont="1" applyFill="1" applyBorder="1" applyAlignment="1" applyProtection="1">
      <alignment horizontal="center" vertical="center" wrapText="1" shrinkToFit="1"/>
    </xf>
    <xf numFmtId="0" fontId="4" fillId="0" borderId="63" xfId="0" applyFont="1" applyBorder="1" applyAlignment="1" applyProtection="1">
      <alignment horizontal="center" vertical="center" wrapText="1"/>
      <protection locked="0"/>
    </xf>
    <xf numFmtId="0" fontId="4" fillId="0" borderId="64" xfId="0" applyFont="1" applyBorder="1" applyAlignment="1" applyProtection="1">
      <alignment horizontal="center" vertical="center" wrapText="1"/>
      <protection locked="0"/>
    </xf>
    <xf numFmtId="0" fontId="4" fillId="0" borderId="65" xfId="0" applyFont="1" applyBorder="1" applyAlignment="1" applyProtection="1">
      <alignment horizontal="center" vertical="center" wrapText="1"/>
      <protection locked="0"/>
    </xf>
    <xf numFmtId="0" fontId="4" fillId="0" borderId="66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67" xfId="0" applyFont="1" applyBorder="1" applyAlignment="1" applyProtection="1">
      <alignment horizontal="center" vertical="center" wrapText="1" shrinkToFit="1"/>
      <protection locked="0"/>
    </xf>
    <xf numFmtId="0" fontId="4" fillId="0" borderId="63" xfId="0" applyFont="1" applyBorder="1" applyAlignment="1" applyProtection="1">
      <alignment horizontal="center" vertical="center" wrapText="1" shrinkToFit="1"/>
      <protection locked="0"/>
    </xf>
    <xf numFmtId="0" fontId="4" fillId="0" borderId="64" xfId="0" applyFont="1" applyBorder="1" applyAlignment="1" applyProtection="1">
      <alignment horizontal="center" vertical="center" wrapText="1" shrinkToFit="1"/>
      <protection locked="0"/>
    </xf>
    <xf numFmtId="0" fontId="4" fillId="0" borderId="65" xfId="0" applyFont="1" applyBorder="1" applyAlignment="1" applyProtection="1">
      <alignment horizontal="center" vertical="center" wrapText="1" shrinkToFit="1"/>
      <protection locked="0"/>
    </xf>
    <xf numFmtId="0" fontId="4" fillId="2" borderId="14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0" applyFont="1" applyFill="1" applyBorder="1" applyAlignment="1" applyProtection="1">
      <alignment horizontal="center" vertical="center" wrapText="1" shrinkToFit="1"/>
      <protection locked="0"/>
    </xf>
    <xf numFmtId="0" fontId="4" fillId="2" borderId="20" xfId="0" applyFont="1" applyFill="1" applyBorder="1" applyAlignment="1" applyProtection="1">
      <alignment horizontal="center" vertical="center" wrapText="1" shrinkToFit="1"/>
      <protection locked="0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15" fillId="2" borderId="35" xfId="0" applyFont="1" applyFill="1" applyBorder="1" applyAlignment="1">
      <alignment horizontal="center" vertical="center" wrapText="1" shrinkToFit="1"/>
    </xf>
    <xf numFmtId="0" fontId="15" fillId="2" borderId="36" xfId="0" applyFont="1" applyFill="1" applyBorder="1" applyAlignment="1">
      <alignment horizontal="center" vertical="center" wrapText="1" shrinkToFit="1"/>
    </xf>
    <xf numFmtId="164" fontId="5" fillId="0" borderId="29" xfId="3" applyNumberFormat="1" applyFont="1" applyBorder="1" applyAlignment="1" applyProtection="1">
      <alignment horizontal="right" vertical="center"/>
      <protection locked="0"/>
    </xf>
    <xf numFmtId="1" fontId="8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5" fillId="0" borderId="4" xfId="0" applyFont="1" applyBorder="1" applyAlignment="1" applyProtection="1">
      <alignment horizontal="center" vertical="center" shrinkToFit="1"/>
    </xf>
    <xf numFmtId="0" fontId="5" fillId="0" borderId="33" xfId="3" applyNumberFormat="1" applyFont="1" applyBorder="1" applyAlignment="1" applyProtection="1">
      <alignment horizontal="left"/>
    </xf>
    <xf numFmtId="1" fontId="5" fillId="0" borderId="33" xfId="0" applyNumberFormat="1" applyFont="1" applyBorder="1" applyAlignment="1" applyProtection="1">
      <alignment horizontal="center" vertical="center" shrinkToFit="1"/>
    </xf>
    <xf numFmtId="1" fontId="9" fillId="0" borderId="72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4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16" xfId="0" applyFont="1" applyBorder="1" applyAlignment="1" applyProtection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</xf>
    <xf numFmtId="0" fontId="4" fillId="0" borderId="46" xfId="0" applyFont="1" applyBorder="1" applyAlignment="1" applyProtection="1">
      <alignment horizontal="center" vertical="center" wrapText="1" shrinkToFit="1"/>
    </xf>
    <xf numFmtId="0" fontId="4" fillId="0" borderId="66" xfId="0" applyFont="1" applyBorder="1" applyAlignment="1" applyProtection="1">
      <alignment horizontal="center" vertical="center" wrapText="1" shrinkToFit="1"/>
    </xf>
    <xf numFmtId="0" fontId="4" fillId="0" borderId="14" xfId="0" applyFont="1" applyBorder="1" applyAlignment="1" applyProtection="1">
      <alignment horizontal="center" vertical="center" wrapText="1" shrinkToFit="1"/>
    </xf>
    <xf numFmtId="0" fontId="4" fillId="0" borderId="67" xfId="0" applyFont="1" applyBorder="1" applyAlignment="1" applyProtection="1">
      <alignment horizontal="center" vertical="center" wrapText="1" shrinkToFit="1"/>
    </xf>
    <xf numFmtId="0" fontId="4" fillId="0" borderId="63" xfId="0" applyFont="1" applyBorder="1" applyAlignment="1" applyProtection="1">
      <alignment horizontal="center" vertical="center" wrapText="1" shrinkToFit="1"/>
    </xf>
    <xf numFmtId="0" fontId="4" fillId="0" borderId="64" xfId="0" applyFont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 shrinkToFit="1"/>
    </xf>
    <xf numFmtId="0" fontId="4" fillId="0" borderId="63" xfId="0" applyFont="1" applyBorder="1" applyAlignment="1" applyProtection="1">
      <alignment horizontal="center" vertical="center" wrapText="1"/>
    </xf>
    <xf numFmtId="0" fontId="4" fillId="0" borderId="64" xfId="0" applyFont="1" applyBorder="1" applyAlignment="1" applyProtection="1">
      <alignment horizontal="center" vertical="center" wrapText="1"/>
    </xf>
    <xf numFmtId="0" fontId="4" fillId="0" borderId="65" xfId="0" applyFont="1" applyBorder="1" applyAlignment="1" applyProtection="1">
      <alignment horizontal="center" vertical="center" wrapText="1"/>
    </xf>
    <xf numFmtId="0" fontId="5" fillId="2" borderId="75" xfId="0" applyFont="1" applyFill="1" applyBorder="1" applyAlignment="1">
      <alignment horizontal="center" vertical="center" wrapText="1" shrinkToFit="1"/>
    </xf>
    <xf numFmtId="0" fontId="5" fillId="2" borderId="37" xfId="0" applyFont="1" applyFill="1" applyBorder="1" applyAlignment="1">
      <alignment horizontal="center" vertical="center" wrapText="1" shrinkToFit="1"/>
    </xf>
    <xf numFmtId="0" fontId="4" fillId="2" borderId="14" xfId="3" applyFont="1" applyFill="1" applyBorder="1" applyAlignment="1" applyProtection="1">
      <alignment horizontal="center" vertical="center"/>
    </xf>
    <xf numFmtId="0" fontId="24" fillId="3" borderId="0" xfId="3" applyFont="1" applyFill="1" applyAlignment="1" applyProtection="1">
      <alignment horizontal="center" vertical="center" shrinkToFit="1"/>
    </xf>
    <xf numFmtId="0" fontId="4" fillId="3" borderId="0" xfId="3" applyFont="1" applyFill="1" applyBorder="1" applyAlignment="1" applyProtection="1">
      <alignment horizontal="left" vertical="center"/>
    </xf>
    <xf numFmtId="0" fontId="4" fillId="3" borderId="40" xfId="3" applyFont="1" applyFill="1" applyBorder="1" applyAlignment="1" applyProtection="1">
      <alignment horizontal="left" vertical="center"/>
    </xf>
    <xf numFmtId="0" fontId="15" fillId="2" borderId="82" xfId="0" applyFont="1" applyFill="1" applyBorder="1" applyAlignment="1">
      <alignment horizontal="center" vertical="center" wrapText="1" shrinkToFit="1"/>
    </xf>
    <xf numFmtId="0" fontId="5" fillId="2" borderId="74" xfId="0" applyFont="1" applyFill="1" applyBorder="1" applyAlignment="1">
      <alignment horizontal="center" vertical="center" wrapText="1" shrinkToFit="1"/>
    </xf>
    <xf numFmtId="0" fontId="5" fillId="2" borderId="58" xfId="0" applyFont="1" applyFill="1" applyBorder="1" applyAlignment="1">
      <alignment horizontal="center" vertical="center" wrapText="1" shrinkToFit="1"/>
    </xf>
    <xf numFmtId="0" fontId="12" fillId="3" borderId="55" xfId="3" applyFont="1" applyFill="1" applyBorder="1" applyAlignment="1" applyProtection="1">
      <alignment horizontal="center" vertical="center"/>
    </xf>
    <xf numFmtId="0" fontId="12" fillId="3" borderId="57" xfId="3" applyFont="1" applyFill="1" applyBorder="1" applyAlignment="1" applyProtection="1">
      <alignment horizontal="center" vertical="center"/>
    </xf>
    <xf numFmtId="0" fontId="12" fillId="3" borderId="30" xfId="3" applyFont="1" applyFill="1" applyBorder="1" applyAlignment="1" applyProtection="1">
      <alignment horizontal="center" vertical="center"/>
    </xf>
    <xf numFmtId="0" fontId="5" fillId="3" borderId="54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58" xfId="3" applyFont="1" applyFill="1" applyBorder="1" applyAlignment="1" applyProtection="1">
      <alignment horizontal="center" vertical="center" shrinkToFit="1"/>
    </xf>
    <xf numFmtId="0" fontId="5" fillId="2" borderId="47" xfId="3" applyFont="1" applyFill="1" applyBorder="1" applyAlignment="1" applyProtection="1">
      <alignment horizontal="center" vertical="center" shrinkToFit="1"/>
    </xf>
    <xf numFmtId="0" fontId="5" fillId="2" borderId="28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5" fillId="2" borderId="16" xfId="3" applyFont="1" applyFill="1" applyBorder="1" applyAlignment="1" applyProtection="1">
      <alignment horizontal="center" vertical="center" shrinkToFit="1"/>
    </xf>
    <xf numFmtId="0" fontId="4" fillId="2" borderId="55" xfId="3" applyFont="1" applyFill="1" applyBorder="1" applyAlignment="1" applyProtection="1">
      <alignment horizontal="center" vertical="center" wrapText="1" shrinkToFit="1"/>
    </xf>
    <xf numFmtId="0" fontId="4" fillId="2" borderId="57" xfId="3" applyFont="1" applyFill="1" applyBorder="1" applyAlignment="1" applyProtection="1">
      <alignment horizontal="center" vertical="center" wrapText="1" shrinkToFit="1"/>
    </xf>
    <xf numFmtId="0" fontId="4" fillId="2" borderId="30" xfId="3" applyFont="1" applyFill="1" applyBorder="1" applyAlignment="1" applyProtection="1">
      <alignment horizontal="center" vertical="center" wrapText="1" shrinkToFit="1"/>
    </xf>
    <xf numFmtId="0" fontId="23" fillId="2" borderId="54" xfId="3" applyFont="1" applyFill="1" applyBorder="1" applyAlignment="1" applyProtection="1">
      <alignment horizontal="center" vertical="center" wrapText="1" shrinkToFit="1"/>
    </xf>
    <xf numFmtId="0" fontId="23" fillId="2" borderId="56" xfId="3" applyFont="1" applyFill="1" applyBorder="1" applyAlignment="1" applyProtection="1">
      <alignment horizontal="center" vertical="center" wrapText="1" shrinkToFit="1"/>
    </xf>
    <xf numFmtId="0" fontId="23" fillId="2" borderId="58" xfId="3" applyFont="1" applyFill="1" applyBorder="1" applyAlignment="1" applyProtection="1">
      <alignment horizontal="center" vertical="center" wrapText="1" shrinkToFit="1"/>
    </xf>
    <xf numFmtId="0" fontId="17" fillId="2" borderId="54" xfId="3" applyFont="1" applyFill="1" applyBorder="1" applyAlignment="1" applyProtection="1">
      <alignment horizontal="center" vertical="center" shrinkToFit="1"/>
    </xf>
    <xf numFmtId="0" fontId="17" fillId="2" borderId="56" xfId="3" applyFont="1" applyFill="1" applyBorder="1" applyAlignment="1" applyProtection="1">
      <alignment horizontal="center" vertical="center" shrinkToFit="1"/>
    </xf>
    <xf numFmtId="0" fontId="17" fillId="2" borderId="58" xfId="3" applyFont="1" applyFill="1" applyBorder="1" applyAlignment="1" applyProtection="1">
      <alignment horizontal="center" vertical="center" shrinkToFit="1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23" xfId="3" applyFont="1" applyBorder="1" applyAlignment="1" applyProtection="1">
      <alignment horizontal="center"/>
      <protection locked="0"/>
    </xf>
    <xf numFmtId="0" fontId="3" fillId="0" borderId="24" xfId="3" applyFont="1" applyBorder="1" applyAlignment="1" applyProtection="1">
      <alignment horizontal="center"/>
      <protection locked="0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15" fillId="2" borderId="25" xfId="0" applyFont="1" applyFill="1" applyBorder="1" applyAlignment="1" applyProtection="1">
      <alignment horizontal="center" vertical="center" wrapText="1" shrinkToFit="1"/>
    </xf>
    <xf numFmtId="0" fontId="15" fillId="2" borderId="62" xfId="0" applyFont="1" applyFill="1" applyBorder="1" applyAlignment="1" applyProtection="1">
      <alignment horizontal="center" vertical="center" wrapText="1" shrinkToFit="1"/>
    </xf>
    <xf numFmtId="0" fontId="4" fillId="3" borderId="63" xfId="3" applyFont="1" applyFill="1" applyBorder="1" applyAlignment="1" applyProtection="1">
      <alignment horizontal="center" vertical="center" shrinkToFit="1"/>
    </xf>
    <xf numFmtId="0" fontId="4" fillId="3" borderId="64" xfId="3" applyFont="1" applyFill="1" applyBorder="1" applyAlignment="1" applyProtection="1">
      <alignment horizontal="center" vertical="center" shrinkToFit="1"/>
    </xf>
    <xf numFmtId="0" fontId="4" fillId="3" borderId="65" xfId="3" applyFont="1" applyFill="1" applyBorder="1" applyAlignment="1" applyProtection="1">
      <alignment horizontal="center" vertical="center" shrinkToFit="1"/>
    </xf>
    <xf numFmtId="0" fontId="4" fillId="3" borderId="66" xfId="3" applyFont="1" applyFill="1" applyBorder="1" applyAlignment="1" applyProtection="1">
      <alignment horizontal="center" vertical="center" shrinkToFit="1"/>
    </xf>
    <xf numFmtId="0" fontId="4" fillId="3" borderId="14" xfId="3" applyFont="1" applyFill="1" applyBorder="1" applyAlignment="1" applyProtection="1">
      <alignment horizontal="center" vertical="center" shrinkToFit="1"/>
    </xf>
    <xf numFmtId="0" fontId="4" fillId="3" borderId="67" xfId="3" applyFont="1" applyFill="1" applyBorder="1" applyAlignment="1" applyProtection="1">
      <alignment horizontal="center" vertical="center" shrinkToFit="1"/>
    </xf>
    <xf numFmtId="0" fontId="15" fillId="2" borderId="44" xfId="3" applyFont="1" applyFill="1" applyBorder="1" applyAlignment="1" applyProtection="1">
      <alignment horizontal="center" vertical="center" shrinkToFit="1"/>
    </xf>
    <xf numFmtId="0" fontId="15" fillId="2" borderId="26" xfId="3" applyFont="1" applyFill="1" applyBorder="1" applyAlignment="1" applyProtection="1">
      <alignment horizontal="center" vertical="center" shrinkToFit="1"/>
    </xf>
    <xf numFmtId="0" fontId="15" fillId="2" borderId="27" xfId="3" applyFont="1" applyFill="1" applyBorder="1" applyAlignment="1" applyProtection="1">
      <alignment horizontal="center" vertical="center" shrinkToFit="1"/>
    </xf>
    <xf numFmtId="0" fontId="4" fillId="3" borderId="45" xfId="3" applyFont="1" applyFill="1" applyBorder="1" applyAlignment="1" applyProtection="1">
      <alignment horizontal="center" vertical="center" shrinkToFit="1"/>
    </xf>
    <xf numFmtId="0" fontId="4" fillId="3" borderId="43" xfId="3" applyFont="1" applyFill="1" applyBorder="1" applyAlignment="1" applyProtection="1">
      <alignment horizontal="center" vertical="center" shrinkToFit="1"/>
    </xf>
    <xf numFmtId="0" fontId="4" fillId="3" borderId="46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49" xfId="3" applyFont="1" applyFill="1" applyBorder="1" applyAlignment="1" applyProtection="1">
      <alignment horizontal="center" vertical="center" shrinkToFit="1"/>
    </xf>
    <xf numFmtId="0" fontId="4" fillId="3" borderId="15" xfId="3" applyFont="1" applyFill="1" applyBorder="1" applyAlignment="1" applyProtection="1">
      <alignment horizontal="center" vertical="center" shrinkToFit="1"/>
    </xf>
    <xf numFmtId="0" fontId="4" fillId="3" borderId="4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28" xfId="3" applyFont="1" applyFill="1" applyBorder="1" applyAlignment="1" applyProtection="1">
      <alignment horizontal="center" vertical="center" shrinkToFit="1"/>
    </xf>
    <xf numFmtId="0" fontId="4" fillId="2" borderId="19" xfId="3" applyFont="1" applyFill="1" applyBorder="1" applyAlignment="1" applyProtection="1">
      <alignment horizontal="center" vertical="center"/>
    </xf>
    <xf numFmtId="0" fontId="4" fillId="2" borderId="20" xfId="3" applyFont="1" applyFill="1" applyBorder="1" applyAlignment="1" applyProtection="1">
      <alignment horizontal="center" vertical="center"/>
    </xf>
    <xf numFmtId="0" fontId="15" fillId="2" borderId="83" xfId="0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6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32"/>
  <sheetViews>
    <sheetView showGridLines="0" zoomScaleNormal="100" zoomScaleSheetLayoutView="100" workbookViewId="0">
      <selection activeCell="J16" sqref="J16"/>
    </sheetView>
  </sheetViews>
  <sheetFormatPr defaultColWidth="9.28515625" defaultRowHeight="17.25" x14ac:dyDescent="0.2"/>
  <cols>
    <col min="1" max="1" width="0.85546875" style="35" customWidth="1"/>
    <col min="2" max="2" width="7.7109375" style="35" customWidth="1"/>
    <col min="3" max="4" width="7.7109375" style="50" customWidth="1"/>
    <col min="5" max="5" width="7.7109375" style="49" customWidth="1"/>
    <col min="6" max="6" width="7.7109375" style="35" customWidth="1"/>
    <col min="7" max="8" width="7.7109375" style="50" customWidth="1"/>
    <col min="9" max="10" width="7.7109375" style="35" customWidth="1"/>
    <col min="11" max="12" width="7.7109375" style="50" customWidth="1"/>
    <col min="13" max="15" width="7.7109375" style="35" customWidth="1"/>
    <col min="16" max="17" width="7.7109375" style="50" customWidth="1"/>
    <col min="18" max="18" width="7.7109375" style="35" customWidth="1"/>
    <col min="19" max="19" width="9.85546875" style="35" customWidth="1"/>
    <col min="20" max="20" width="3.5703125" style="35" customWidth="1"/>
    <col min="21" max="21" width="0.7109375" style="35" customWidth="1"/>
    <col min="22" max="27" width="9.28515625" style="35"/>
    <col min="28" max="29" width="9.28515625" style="50"/>
    <col min="30" max="16384" width="9.28515625" style="35"/>
  </cols>
  <sheetData>
    <row r="1" spans="1:21" ht="5.25" customHeight="1" thickTop="1" thickBot="1" x14ac:dyDescent="0.2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6"/>
    </row>
    <row r="2" spans="1:21" ht="25.5" customHeight="1" x14ac:dyDescent="0.2">
      <c r="A2" s="1"/>
      <c r="B2" s="197" t="s">
        <v>44</v>
      </c>
      <c r="C2" s="198"/>
      <c r="D2" s="199"/>
      <c r="E2" s="35"/>
      <c r="F2" s="142" t="s">
        <v>45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R2" s="204" t="s">
        <v>11</v>
      </c>
      <c r="S2" s="205"/>
      <c r="T2" s="206"/>
      <c r="U2" s="2"/>
    </row>
    <row r="3" spans="1:21" ht="21.75" customHeight="1" thickBot="1" x14ac:dyDescent="0.25">
      <c r="A3" s="1"/>
      <c r="B3" s="200"/>
      <c r="C3" s="201"/>
      <c r="D3" s="202"/>
      <c r="E3" s="35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R3" s="207"/>
      <c r="S3" s="208"/>
      <c r="T3" s="209"/>
      <c r="U3" s="2"/>
    </row>
    <row r="4" spans="1:21" ht="5.0999999999999996" customHeight="1" thickBot="1" x14ac:dyDescent="0.25">
      <c r="A4" s="1"/>
      <c r="D4" s="49"/>
      <c r="E4" s="10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R4" s="50"/>
      <c r="S4" s="203"/>
      <c r="T4" s="203"/>
      <c r="U4" s="2"/>
    </row>
    <row r="5" spans="1:21" ht="24.75" customHeight="1" x14ac:dyDescent="0.2">
      <c r="A5" s="1"/>
      <c r="B5" s="197" t="s">
        <v>26</v>
      </c>
      <c r="C5" s="198"/>
      <c r="D5" s="199"/>
      <c r="E5" s="35"/>
      <c r="F5" s="60"/>
      <c r="G5" s="216"/>
      <c r="H5" s="216"/>
      <c r="I5" s="143" t="s">
        <v>0</v>
      </c>
      <c r="J5" s="144"/>
      <c r="K5" s="145"/>
      <c r="L5" s="217"/>
      <c r="M5" s="218"/>
      <c r="N5" s="143" t="s">
        <v>7</v>
      </c>
      <c r="O5" s="146"/>
      <c r="P5" s="146"/>
      <c r="Q5" s="11"/>
      <c r="R5" s="204" t="s">
        <v>22</v>
      </c>
      <c r="S5" s="205"/>
      <c r="T5" s="206"/>
      <c r="U5" s="2"/>
    </row>
    <row r="6" spans="1:21" ht="5.0999999999999996" customHeight="1" x14ac:dyDescent="0.2">
      <c r="A6" s="1"/>
      <c r="B6" s="220"/>
      <c r="C6" s="221"/>
      <c r="D6" s="222"/>
      <c r="E6" s="35"/>
      <c r="F6" s="59"/>
      <c r="G6" s="11"/>
      <c r="H6" s="11"/>
      <c r="I6" s="11"/>
      <c r="J6" s="11"/>
      <c r="K6" s="11"/>
      <c r="L6" s="11"/>
      <c r="M6" s="11"/>
      <c r="O6" s="50"/>
      <c r="P6" s="11"/>
      <c r="Q6" s="11"/>
      <c r="R6" s="210"/>
      <c r="S6" s="211"/>
      <c r="T6" s="212"/>
      <c r="U6" s="2"/>
    </row>
    <row r="7" spans="1:21" ht="23.25" customHeight="1" thickBot="1" x14ac:dyDescent="0.25">
      <c r="A7" s="1"/>
      <c r="B7" s="200"/>
      <c r="C7" s="201"/>
      <c r="D7" s="202"/>
      <c r="E7" s="35"/>
      <c r="F7" s="219" t="s">
        <v>5</v>
      </c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11"/>
      <c r="R7" s="213"/>
      <c r="S7" s="214"/>
      <c r="T7" s="215"/>
      <c r="U7" s="2"/>
    </row>
    <row r="8" spans="1:2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s="6" customFormat="1" ht="15" customHeight="1" x14ac:dyDescent="0.2">
      <c r="A9" s="4"/>
      <c r="B9" s="109">
        <v>6</v>
      </c>
      <c r="C9" s="111">
        <v>5</v>
      </c>
      <c r="D9" s="111">
        <v>4</v>
      </c>
      <c r="E9" s="111">
        <v>3</v>
      </c>
      <c r="F9" s="147">
        <v>2</v>
      </c>
      <c r="G9" s="148"/>
      <c r="H9" s="148"/>
      <c r="I9" s="149"/>
      <c r="J9" s="150">
        <v>1</v>
      </c>
      <c r="K9" s="151"/>
      <c r="L9" s="151"/>
      <c r="M9" s="151"/>
      <c r="N9" s="151"/>
      <c r="O9" s="152"/>
      <c r="P9" s="112"/>
      <c r="Q9" s="112"/>
      <c r="R9" s="112"/>
      <c r="S9" s="21"/>
      <c r="T9" s="22"/>
      <c r="U9" s="5"/>
    </row>
    <row r="10" spans="1:21" s="6" customFormat="1" ht="47.25" customHeight="1" x14ac:dyDescent="0.2">
      <c r="A10" s="7"/>
      <c r="B10" s="168" t="s">
        <v>27</v>
      </c>
      <c r="C10" s="169"/>
      <c r="D10" s="169"/>
      <c r="E10" s="170"/>
      <c r="F10" s="153" t="s">
        <v>28</v>
      </c>
      <c r="G10" s="154"/>
      <c r="H10" s="154"/>
      <c r="I10" s="155"/>
      <c r="J10" s="156" t="s">
        <v>29</v>
      </c>
      <c r="K10" s="157"/>
      <c r="L10" s="157"/>
      <c r="M10" s="157"/>
      <c r="N10" s="157"/>
      <c r="O10" s="158"/>
      <c r="P10" s="156" t="s">
        <v>25</v>
      </c>
      <c r="Q10" s="157"/>
      <c r="R10" s="158"/>
      <c r="S10" s="187" t="s">
        <v>12</v>
      </c>
      <c r="T10" s="189" t="s">
        <v>2</v>
      </c>
      <c r="U10" s="5"/>
    </row>
    <row r="11" spans="1:21" s="6" customFormat="1" ht="36" customHeight="1" x14ac:dyDescent="0.2">
      <c r="A11" s="7"/>
      <c r="B11" s="171" t="s">
        <v>30</v>
      </c>
      <c r="C11" s="173" t="s">
        <v>31</v>
      </c>
      <c r="D11" s="175" t="s">
        <v>32</v>
      </c>
      <c r="E11" s="175" t="s">
        <v>33</v>
      </c>
      <c r="F11" s="140" t="s">
        <v>34</v>
      </c>
      <c r="G11" s="159" t="s">
        <v>35</v>
      </c>
      <c r="H11" s="159" t="s">
        <v>34</v>
      </c>
      <c r="I11" s="161" t="s">
        <v>36</v>
      </c>
      <c r="J11" s="163" t="s">
        <v>37</v>
      </c>
      <c r="K11" s="165" t="s">
        <v>38</v>
      </c>
      <c r="L11" s="157" t="s">
        <v>39</v>
      </c>
      <c r="M11" s="157" t="s">
        <v>40</v>
      </c>
      <c r="N11" s="157" t="s">
        <v>41</v>
      </c>
      <c r="O11" s="158" t="s">
        <v>42</v>
      </c>
      <c r="P11" s="156" t="s">
        <v>43</v>
      </c>
      <c r="Q11" s="165" t="s">
        <v>38</v>
      </c>
      <c r="R11" s="158" t="s">
        <v>37</v>
      </c>
      <c r="S11" s="188"/>
      <c r="T11" s="190"/>
      <c r="U11" s="5"/>
    </row>
    <row r="12" spans="1:21" s="6" customFormat="1" ht="65.25" customHeight="1" thickBot="1" x14ac:dyDescent="0.25">
      <c r="A12" s="7"/>
      <c r="B12" s="172"/>
      <c r="C12" s="174"/>
      <c r="D12" s="176"/>
      <c r="E12" s="176"/>
      <c r="F12" s="141"/>
      <c r="G12" s="160"/>
      <c r="H12" s="160"/>
      <c r="I12" s="162"/>
      <c r="J12" s="164"/>
      <c r="K12" s="166"/>
      <c r="L12" s="167"/>
      <c r="M12" s="167"/>
      <c r="N12" s="167"/>
      <c r="O12" s="223"/>
      <c r="P12" s="224"/>
      <c r="Q12" s="166"/>
      <c r="R12" s="223"/>
      <c r="S12" s="188"/>
      <c r="T12" s="190"/>
      <c r="U12" s="5"/>
    </row>
    <row r="13" spans="1:21" s="6" customFormat="1" ht="21" x14ac:dyDescent="0.2">
      <c r="A13" s="4"/>
      <c r="B13" s="115"/>
      <c r="C13" s="98"/>
      <c r="D13" s="98"/>
      <c r="E13" s="98"/>
      <c r="F13" s="113"/>
      <c r="G13" s="23"/>
      <c r="H13" s="23"/>
      <c r="I13" s="54"/>
      <c r="J13" s="113"/>
      <c r="K13" s="23"/>
      <c r="L13" s="23"/>
      <c r="M13" s="23"/>
      <c r="N13" s="61"/>
      <c r="O13" s="54"/>
      <c r="P13" s="24"/>
      <c r="Q13" s="23"/>
      <c r="R13" s="54"/>
      <c r="S13" s="51"/>
      <c r="T13" s="34">
        <v>1</v>
      </c>
      <c r="U13" s="5"/>
    </row>
    <row r="14" spans="1:21" s="6" customFormat="1" ht="21" x14ac:dyDescent="0.2">
      <c r="A14" s="4"/>
      <c r="B14" s="116"/>
      <c r="C14" s="98"/>
      <c r="D14" s="98"/>
      <c r="E14" s="98"/>
      <c r="F14" s="24"/>
      <c r="G14" s="23"/>
      <c r="H14" s="23"/>
      <c r="I14" s="54"/>
      <c r="J14" s="24"/>
      <c r="K14" s="23"/>
      <c r="L14" s="23"/>
      <c r="M14" s="23"/>
      <c r="N14" s="23"/>
      <c r="O14" s="54"/>
      <c r="P14" s="24"/>
      <c r="Q14" s="23"/>
      <c r="R14" s="54"/>
      <c r="S14" s="52"/>
      <c r="T14" s="12">
        <f>T13+1</f>
        <v>2</v>
      </c>
      <c r="U14" s="5"/>
    </row>
    <row r="15" spans="1:21" s="6" customFormat="1" ht="23.25" x14ac:dyDescent="0.2">
      <c r="A15" s="4"/>
      <c r="B15" s="116"/>
      <c r="C15" s="98"/>
      <c r="D15" s="98"/>
      <c r="E15" s="98"/>
      <c r="F15" s="24"/>
      <c r="G15" s="23"/>
      <c r="H15" s="23"/>
      <c r="I15" s="54"/>
      <c r="J15" s="24"/>
      <c r="K15" s="23"/>
      <c r="L15" s="23"/>
      <c r="M15" s="23"/>
      <c r="N15" s="23"/>
      <c r="O15" s="54"/>
      <c r="P15" s="24"/>
      <c r="Q15" s="23"/>
      <c r="R15" s="54"/>
      <c r="S15" s="53"/>
      <c r="T15" s="13">
        <f t="shared" ref="T15:T27" si="0">T14+1</f>
        <v>3</v>
      </c>
      <c r="U15" s="5"/>
    </row>
    <row r="16" spans="1:21" s="6" customFormat="1" ht="21" x14ac:dyDescent="0.2">
      <c r="A16" s="4"/>
      <c r="B16" s="116"/>
      <c r="C16" s="98"/>
      <c r="D16" s="98"/>
      <c r="E16" s="98"/>
      <c r="F16" s="24"/>
      <c r="G16" s="23"/>
      <c r="H16" s="23"/>
      <c r="I16" s="54"/>
      <c r="J16" s="24"/>
      <c r="K16" s="23"/>
      <c r="L16" s="23"/>
      <c r="M16" s="23"/>
      <c r="N16" s="23"/>
      <c r="O16" s="54"/>
      <c r="P16" s="24"/>
      <c r="Q16" s="23"/>
      <c r="R16" s="54"/>
      <c r="S16" s="52"/>
      <c r="T16" s="13">
        <f t="shared" si="0"/>
        <v>4</v>
      </c>
      <c r="U16" s="5"/>
    </row>
    <row r="17" spans="1:40" s="6" customFormat="1" ht="26.25" x14ac:dyDescent="0.2">
      <c r="A17" s="4"/>
      <c r="B17" s="116"/>
      <c r="C17" s="98"/>
      <c r="D17" s="98"/>
      <c r="E17" s="98"/>
      <c r="F17" s="24"/>
      <c r="G17" s="23"/>
      <c r="H17" s="23"/>
      <c r="I17" s="54"/>
      <c r="J17" s="24"/>
      <c r="K17" s="23"/>
      <c r="L17" s="23"/>
      <c r="M17" s="23"/>
      <c r="N17" s="23"/>
      <c r="O17" s="54"/>
      <c r="P17" s="24"/>
      <c r="Q17" s="23"/>
      <c r="R17" s="54"/>
      <c r="S17" s="52"/>
      <c r="T17" s="13">
        <f t="shared" si="0"/>
        <v>5</v>
      </c>
      <c r="U17" s="5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25"/>
      <c r="AI17" s="25"/>
      <c r="AJ17" s="192"/>
      <c r="AK17" s="192"/>
      <c r="AL17" s="192"/>
      <c r="AM17" s="192"/>
      <c r="AN17" s="192"/>
    </row>
    <row r="18" spans="1:40" s="6" customFormat="1" ht="23.25" x14ac:dyDescent="0.2">
      <c r="A18" s="4"/>
      <c r="B18" s="116"/>
      <c r="C18" s="98"/>
      <c r="D18" s="98"/>
      <c r="E18" s="98"/>
      <c r="F18" s="24"/>
      <c r="G18" s="23"/>
      <c r="H18" s="23"/>
      <c r="I18" s="54"/>
      <c r="J18" s="24"/>
      <c r="K18" s="23"/>
      <c r="L18" s="23"/>
      <c r="M18" s="23"/>
      <c r="N18" s="23"/>
      <c r="O18" s="54"/>
      <c r="P18" s="24"/>
      <c r="Q18" s="23"/>
      <c r="R18" s="54"/>
      <c r="S18" s="53"/>
      <c r="T18" s="13">
        <f t="shared" si="0"/>
        <v>6</v>
      </c>
      <c r="U18" s="5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25"/>
      <c r="AI18" s="25"/>
      <c r="AJ18" s="185"/>
      <c r="AK18" s="185"/>
      <c r="AL18" s="185"/>
      <c r="AM18" s="185"/>
      <c r="AN18" s="185"/>
    </row>
    <row r="19" spans="1:40" s="6" customFormat="1" ht="21" x14ac:dyDescent="0.2">
      <c r="A19" s="4"/>
      <c r="B19" s="116"/>
      <c r="C19" s="98"/>
      <c r="D19" s="98"/>
      <c r="E19" s="98"/>
      <c r="F19" s="24"/>
      <c r="G19" s="23"/>
      <c r="H19" s="23"/>
      <c r="I19" s="54"/>
      <c r="J19" s="24"/>
      <c r="K19" s="23"/>
      <c r="L19" s="23"/>
      <c r="M19" s="23"/>
      <c r="N19" s="23"/>
      <c r="O19" s="54"/>
      <c r="P19" s="24"/>
      <c r="Q19" s="23"/>
      <c r="R19" s="54"/>
      <c r="S19" s="52"/>
      <c r="T19" s="13">
        <f t="shared" si="0"/>
        <v>7</v>
      </c>
      <c r="U19" s="5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25"/>
      <c r="AI19" s="25"/>
      <c r="AJ19" s="25"/>
      <c r="AK19" s="25"/>
      <c r="AL19" s="25"/>
      <c r="AM19" s="25"/>
      <c r="AN19" s="25"/>
    </row>
    <row r="20" spans="1:40" s="6" customFormat="1" ht="26.25" x14ac:dyDescent="0.2">
      <c r="A20" s="4"/>
      <c r="B20" s="116"/>
      <c r="C20" s="98"/>
      <c r="D20" s="98"/>
      <c r="E20" s="98"/>
      <c r="F20" s="24"/>
      <c r="G20" s="23"/>
      <c r="H20" s="23"/>
      <c r="I20" s="54"/>
      <c r="J20" s="24"/>
      <c r="K20" s="23"/>
      <c r="L20" s="23"/>
      <c r="M20" s="23"/>
      <c r="N20" s="23"/>
      <c r="O20" s="54"/>
      <c r="P20" s="24"/>
      <c r="Q20" s="23"/>
      <c r="R20" s="54"/>
      <c r="S20" s="52"/>
      <c r="T20" s="13">
        <f t="shared" si="0"/>
        <v>8</v>
      </c>
      <c r="U20" s="5"/>
      <c r="X20" s="97"/>
      <c r="Y20" s="193"/>
      <c r="Z20" s="193"/>
      <c r="AA20" s="193"/>
      <c r="AB20" s="193"/>
      <c r="AC20" s="193"/>
      <c r="AD20" s="193"/>
      <c r="AE20" s="193"/>
      <c r="AF20" s="193"/>
      <c r="AG20" s="193"/>
      <c r="AH20" s="26"/>
      <c r="AI20" s="26"/>
      <c r="AJ20" s="192"/>
      <c r="AK20" s="192"/>
      <c r="AL20" s="192"/>
      <c r="AM20" s="192"/>
      <c r="AN20" s="192"/>
    </row>
    <row r="21" spans="1:40" s="6" customFormat="1" ht="24" thickBot="1" x14ac:dyDescent="0.25">
      <c r="A21" s="4"/>
      <c r="B21" s="116"/>
      <c r="C21" s="98"/>
      <c r="D21" s="98"/>
      <c r="E21" s="98"/>
      <c r="F21" s="24"/>
      <c r="G21" s="23"/>
      <c r="H21" s="23"/>
      <c r="I21" s="54"/>
      <c r="J21" s="24"/>
      <c r="K21" s="23"/>
      <c r="L21" s="23"/>
      <c r="M21" s="23"/>
      <c r="N21" s="23"/>
      <c r="O21" s="54"/>
      <c r="P21" s="24"/>
      <c r="Q21" s="23"/>
      <c r="R21" s="54"/>
      <c r="S21" s="53"/>
      <c r="T21" s="13">
        <f t="shared" si="0"/>
        <v>9</v>
      </c>
      <c r="U21" s="5"/>
      <c r="X21" s="26"/>
      <c r="Y21" s="26"/>
      <c r="Z21" s="26"/>
      <c r="AA21" s="26"/>
      <c r="AB21" s="26"/>
      <c r="AC21" s="26"/>
      <c r="AD21" s="26"/>
      <c r="AE21" s="26"/>
      <c r="AF21" s="25"/>
      <c r="AG21" s="25"/>
      <c r="AH21" s="26"/>
      <c r="AI21" s="26"/>
      <c r="AJ21" s="185"/>
      <c r="AK21" s="185"/>
      <c r="AL21" s="185"/>
      <c r="AM21" s="185"/>
      <c r="AN21" s="185"/>
    </row>
    <row r="22" spans="1:40" s="6" customFormat="1" ht="27.95" hidden="1" customHeight="1" x14ac:dyDescent="0.2">
      <c r="A22" s="4"/>
      <c r="B22" s="116"/>
      <c r="C22" s="98"/>
      <c r="D22" s="98"/>
      <c r="E22" s="98"/>
      <c r="F22" s="24"/>
      <c r="G22" s="23"/>
      <c r="H22" s="23"/>
      <c r="I22" s="54"/>
      <c r="J22" s="24"/>
      <c r="K22" s="23"/>
      <c r="L22" s="23"/>
      <c r="M22" s="23"/>
      <c r="N22" s="23"/>
      <c r="O22" s="54"/>
      <c r="P22" s="24"/>
      <c r="Q22" s="23"/>
      <c r="R22" s="54"/>
      <c r="S22" s="52"/>
      <c r="T22" s="13">
        <f t="shared" si="0"/>
        <v>10</v>
      </c>
      <c r="U22" s="5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26"/>
      <c r="AI22" s="26"/>
      <c r="AJ22" s="185"/>
      <c r="AK22" s="185"/>
      <c r="AL22" s="185"/>
      <c r="AM22" s="185"/>
      <c r="AN22" s="185"/>
    </row>
    <row r="23" spans="1:40" s="6" customFormat="1" ht="27.95" hidden="1" customHeight="1" x14ac:dyDescent="0.2">
      <c r="A23" s="4"/>
      <c r="B23" s="117"/>
      <c r="C23" s="114"/>
      <c r="D23" s="114"/>
      <c r="E23" s="114"/>
      <c r="F23" s="29"/>
      <c r="G23" s="30"/>
      <c r="H23" s="30"/>
      <c r="I23" s="28"/>
      <c r="J23" s="29"/>
      <c r="K23" s="23"/>
      <c r="L23" s="23"/>
      <c r="M23" s="23"/>
      <c r="N23" s="30"/>
      <c r="O23" s="28"/>
      <c r="P23" s="24"/>
      <c r="Q23" s="23"/>
      <c r="R23" s="54"/>
      <c r="S23" s="52"/>
      <c r="T23" s="13">
        <f t="shared" si="0"/>
        <v>11</v>
      </c>
      <c r="U23" s="5"/>
    </row>
    <row r="24" spans="1:40" s="6" customFormat="1" ht="27.95" hidden="1" customHeight="1" x14ac:dyDescent="0.2">
      <c r="A24" s="4"/>
      <c r="B24" s="117"/>
      <c r="C24" s="114"/>
      <c r="D24" s="114"/>
      <c r="E24" s="114"/>
      <c r="F24" s="29"/>
      <c r="G24" s="30"/>
      <c r="H24" s="30"/>
      <c r="I24" s="28"/>
      <c r="J24" s="29"/>
      <c r="K24" s="23"/>
      <c r="L24" s="23"/>
      <c r="M24" s="23"/>
      <c r="N24" s="30"/>
      <c r="O24" s="28"/>
      <c r="P24" s="24"/>
      <c r="Q24" s="23"/>
      <c r="R24" s="54"/>
      <c r="S24" s="53"/>
      <c r="T24" s="13">
        <f t="shared" si="0"/>
        <v>12</v>
      </c>
      <c r="U24" s="5"/>
    </row>
    <row r="25" spans="1:40" s="6" customFormat="1" ht="27.95" hidden="1" customHeight="1" x14ac:dyDescent="0.2">
      <c r="A25" s="4"/>
      <c r="B25" s="117"/>
      <c r="C25" s="114"/>
      <c r="D25" s="114"/>
      <c r="E25" s="114"/>
      <c r="F25" s="29"/>
      <c r="G25" s="30"/>
      <c r="H25" s="30"/>
      <c r="I25" s="28"/>
      <c r="J25" s="29"/>
      <c r="K25" s="23"/>
      <c r="L25" s="23"/>
      <c r="M25" s="23"/>
      <c r="N25" s="30"/>
      <c r="O25" s="28"/>
      <c r="P25" s="24"/>
      <c r="Q25" s="23"/>
      <c r="R25" s="54"/>
      <c r="S25" s="52"/>
      <c r="T25" s="13">
        <f t="shared" si="0"/>
        <v>13</v>
      </c>
      <c r="U25" s="5"/>
    </row>
    <row r="26" spans="1:40" s="6" customFormat="1" ht="27.95" hidden="1" customHeight="1" x14ac:dyDescent="0.2">
      <c r="A26" s="4"/>
      <c r="B26" s="117"/>
      <c r="C26" s="114"/>
      <c r="D26" s="114"/>
      <c r="E26" s="114"/>
      <c r="F26" s="29"/>
      <c r="G26" s="30"/>
      <c r="H26" s="30"/>
      <c r="I26" s="28"/>
      <c r="J26" s="29"/>
      <c r="K26" s="23"/>
      <c r="L26" s="23"/>
      <c r="M26" s="23"/>
      <c r="N26" s="30"/>
      <c r="O26" s="28"/>
      <c r="P26" s="24"/>
      <c r="Q26" s="23"/>
      <c r="R26" s="54"/>
      <c r="S26" s="52"/>
      <c r="T26" s="13">
        <f t="shared" si="0"/>
        <v>14</v>
      </c>
      <c r="U26" s="5"/>
    </row>
    <row r="27" spans="1:40" s="6" customFormat="1" ht="27.95" hidden="1" customHeight="1" thickBot="1" x14ac:dyDescent="0.25">
      <c r="A27" s="4"/>
      <c r="B27" s="117"/>
      <c r="C27" s="114"/>
      <c r="D27" s="114"/>
      <c r="E27" s="114"/>
      <c r="F27" s="29"/>
      <c r="G27" s="30"/>
      <c r="H27" s="30"/>
      <c r="I27" s="28"/>
      <c r="J27" s="29"/>
      <c r="K27" s="23"/>
      <c r="L27" s="23"/>
      <c r="M27" s="23"/>
      <c r="N27" s="30"/>
      <c r="O27" s="28"/>
      <c r="P27" s="24"/>
      <c r="Q27" s="23"/>
      <c r="R27" s="54"/>
      <c r="S27" s="53"/>
      <c r="T27" s="13">
        <f t="shared" si="0"/>
        <v>15</v>
      </c>
      <c r="U27" s="5"/>
    </row>
    <row r="28" spans="1:40" s="6" customFormat="1" ht="24.75" customHeight="1" x14ac:dyDescent="0.2">
      <c r="A28" s="79"/>
      <c r="B28" s="118">
        <f t="shared" ref="B28:R28" si="1">SUM(B13:B27)</f>
        <v>0</v>
      </c>
      <c r="C28" s="100">
        <f t="shared" si="1"/>
        <v>0</v>
      </c>
      <c r="D28" s="100">
        <f t="shared" si="1"/>
        <v>0</v>
      </c>
      <c r="E28" s="100">
        <f t="shared" si="1"/>
        <v>0</v>
      </c>
      <c r="F28" s="15">
        <f t="shared" si="1"/>
        <v>0</v>
      </c>
      <c r="G28" s="16">
        <f t="shared" si="1"/>
        <v>0</v>
      </c>
      <c r="H28" s="16">
        <f t="shared" si="1"/>
        <v>0</v>
      </c>
      <c r="I28" s="14">
        <f t="shared" si="1"/>
        <v>0</v>
      </c>
      <c r="J28" s="15">
        <f t="shared" si="1"/>
        <v>0</v>
      </c>
      <c r="K28" s="16">
        <f t="shared" si="1"/>
        <v>0</v>
      </c>
      <c r="L28" s="16">
        <f t="shared" si="1"/>
        <v>0</v>
      </c>
      <c r="M28" s="16">
        <f t="shared" si="1"/>
        <v>0</v>
      </c>
      <c r="N28" s="16">
        <f t="shared" si="1"/>
        <v>0</v>
      </c>
      <c r="O28" s="14">
        <f t="shared" si="1"/>
        <v>0</v>
      </c>
      <c r="P28" s="15">
        <f t="shared" si="1"/>
        <v>0</v>
      </c>
      <c r="Q28" s="16">
        <f t="shared" si="1"/>
        <v>0</v>
      </c>
      <c r="R28" s="14">
        <f t="shared" si="1"/>
        <v>0</v>
      </c>
      <c r="S28" s="178" t="s">
        <v>4</v>
      </c>
      <c r="T28" s="179"/>
      <c r="U28" s="5"/>
    </row>
    <row r="29" spans="1:40" s="6" customFormat="1" ht="21.75" x14ac:dyDescent="0.2">
      <c r="A29" s="4"/>
      <c r="B29" s="119"/>
      <c r="C29" s="99"/>
      <c r="D29" s="99"/>
      <c r="E29" s="99"/>
      <c r="F29" s="29"/>
      <c r="G29" s="30"/>
      <c r="H29" s="30"/>
      <c r="I29" s="28"/>
      <c r="J29" s="29"/>
      <c r="K29" s="30"/>
      <c r="L29" s="30"/>
      <c r="M29" s="30"/>
      <c r="N29" s="30"/>
      <c r="O29" s="28"/>
      <c r="P29" s="29"/>
      <c r="Q29" s="30"/>
      <c r="R29" s="28"/>
      <c r="S29" s="180" t="s">
        <v>3</v>
      </c>
      <c r="T29" s="181"/>
      <c r="U29" s="5"/>
    </row>
    <row r="30" spans="1:40" s="6" customFormat="1" ht="21.75" thickBot="1" x14ac:dyDescent="0.25">
      <c r="A30" s="4"/>
      <c r="B30" s="120">
        <f t="shared" ref="B30:O30" si="2">IF(SUM(B28:B29)=0,0,IF(B29=0,1*100.0001,IF(B28=0,1*-100.0001,(B28/B29*100-100))))</f>
        <v>0</v>
      </c>
      <c r="C30" s="101">
        <f t="shared" si="2"/>
        <v>0</v>
      </c>
      <c r="D30" s="101">
        <f t="shared" si="2"/>
        <v>0</v>
      </c>
      <c r="E30" s="101">
        <f t="shared" si="2"/>
        <v>0</v>
      </c>
      <c r="F30" s="18">
        <f t="shared" si="2"/>
        <v>0</v>
      </c>
      <c r="G30" s="19">
        <f t="shared" si="2"/>
        <v>0</v>
      </c>
      <c r="H30" s="19">
        <f t="shared" si="2"/>
        <v>0</v>
      </c>
      <c r="I30" s="17">
        <f t="shared" si="2"/>
        <v>0</v>
      </c>
      <c r="J30" s="18">
        <f t="shared" si="2"/>
        <v>0</v>
      </c>
      <c r="K30" s="19">
        <f t="shared" si="2"/>
        <v>0</v>
      </c>
      <c r="L30" s="19">
        <f t="shared" si="2"/>
        <v>0</v>
      </c>
      <c r="M30" s="19">
        <f t="shared" si="2"/>
        <v>0</v>
      </c>
      <c r="N30" s="19">
        <f t="shared" si="2"/>
        <v>0</v>
      </c>
      <c r="O30" s="17">
        <f t="shared" si="2"/>
        <v>0</v>
      </c>
      <c r="P30" s="132">
        <f t="shared" ref="P30:R30" si="3">P28-P29</f>
        <v>0</v>
      </c>
      <c r="Q30" s="132">
        <f t="shared" si="3"/>
        <v>0</v>
      </c>
      <c r="R30" s="133">
        <f t="shared" si="3"/>
        <v>0</v>
      </c>
      <c r="S30" s="182" t="s">
        <v>10</v>
      </c>
      <c r="T30" s="183"/>
      <c r="U30" s="5"/>
    </row>
    <row r="31" spans="1:40" s="6" customFormat="1" ht="3.75" customHeight="1" thickBot="1" x14ac:dyDescent="0.55000000000000004">
      <c r="A31" s="8"/>
      <c r="B31" s="184"/>
      <c r="C31" s="184"/>
      <c r="D31" s="184"/>
      <c r="E31" s="184"/>
      <c r="F31" s="184"/>
      <c r="G31" s="184"/>
      <c r="H31" s="184"/>
      <c r="I31" s="184"/>
      <c r="J31" s="110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9"/>
    </row>
    <row r="32" spans="1:40" ht="18" thickTop="1" x14ac:dyDescent="0.2"/>
  </sheetData>
  <sheetProtection algorithmName="SHA-512" hashValue="etiqRWGo4dYe4Q5eaUAtHeUdCikcWqA09Xe+b94lsAxSutSQsfPMmuPWinlKPlnzoagWlketiorR8m/7fJGiBA==" saltValue="zMjyl96t9ANuaL+y0tcwmQ==" spinCount="100000" sheet="1" formatCells="0" formatColumns="0" formatRows="0" insertColumns="0" insertRows="0" insertHyperlinks="0" deleteColumns="0" deleteRows="0" sort="0" autoFilter="0" pivotTables="0"/>
  <mergeCells count="54">
    <mergeCell ref="Q11:Q12"/>
    <mergeCell ref="R11:R12"/>
    <mergeCell ref="N11:N12"/>
    <mergeCell ref="O11:O12"/>
    <mergeCell ref="P11:P12"/>
    <mergeCell ref="B5:D5"/>
    <mergeCell ref="R5:T5"/>
    <mergeCell ref="R6:T7"/>
    <mergeCell ref="G5:H5"/>
    <mergeCell ref="L5:M5"/>
    <mergeCell ref="F7:P7"/>
    <mergeCell ref="B6:D7"/>
    <mergeCell ref="A1:U1"/>
    <mergeCell ref="B2:D2"/>
    <mergeCell ref="B3:D3"/>
    <mergeCell ref="S4:T4"/>
    <mergeCell ref="R2:T2"/>
    <mergeCell ref="R3:T3"/>
    <mergeCell ref="AJ21:AN22"/>
    <mergeCell ref="X22:AG22"/>
    <mergeCell ref="S10:S12"/>
    <mergeCell ref="T10:T12"/>
    <mergeCell ref="X17:AG19"/>
    <mergeCell ref="AJ17:AN17"/>
    <mergeCell ref="AJ18:AN18"/>
    <mergeCell ref="Y20:AD20"/>
    <mergeCell ref="AE20:AG20"/>
    <mergeCell ref="AJ20:AN20"/>
    <mergeCell ref="K31:T31"/>
    <mergeCell ref="S28:T28"/>
    <mergeCell ref="S29:T29"/>
    <mergeCell ref="S30:T30"/>
    <mergeCell ref="B31:I31"/>
    <mergeCell ref="B10:E10"/>
    <mergeCell ref="B11:B12"/>
    <mergeCell ref="C11:C12"/>
    <mergeCell ref="D11:D12"/>
    <mergeCell ref="E11:E12"/>
    <mergeCell ref="F11:F12"/>
    <mergeCell ref="F2:P4"/>
    <mergeCell ref="I5:K5"/>
    <mergeCell ref="N5:P5"/>
    <mergeCell ref="F9:I9"/>
    <mergeCell ref="J9:O9"/>
    <mergeCell ref="F10:I10"/>
    <mergeCell ref="J10:O10"/>
    <mergeCell ref="P10:R10"/>
    <mergeCell ref="G11:G12"/>
    <mergeCell ref="H11:H12"/>
    <mergeCell ref="I11:I12"/>
    <mergeCell ref="J11:J12"/>
    <mergeCell ref="K11:K12"/>
    <mergeCell ref="L11:L12"/>
    <mergeCell ref="M11:M12"/>
  </mergeCells>
  <conditionalFormatting sqref="P30:R30">
    <cfRule type="cellIs" dxfId="62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L33"/>
  <sheetViews>
    <sheetView showGridLines="0" tabSelected="1" zoomScaleNormal="100" zoomScaleSheetLayoutView="100" workbookViewId="0">
      <selection activeCell="H29" sqref="H29:H30"/>
    </sheetView>
  </sheetViews>
  <sheetFormatPr defaultColWidth="9.28515625" defaultRowHeight="17.25" x14ac:dyDescent="0.2"/>
  <cols>
    <col min="1" max="1" width="0.85546875" style="20" customWidth="1"/>
    <col min="2" max="2" width="7.7109375" style="20" customWidth="1"/>
    <col min="3" max="4" width="7.7109375" style="50" customWidth="1"/>
    <col min="5" max="5" width="7.7109375" style="49" customWidth="1"/>
    <col min="6" max="8" width="7.7109375" style="20" customWidth="1"/>
    <col min="9" max="10" width="7.7109375" style="50" customWidth="1"/>
    <col min="11" max="11" width="7.7109375" style="20" customWidth="1"/>
    <col min="12" max="12" width="7.7109375" style="50" customWidth="1"/>
    <col min="13" max="15" width="7.7109375" style="20" customWidth="1"/>
    <col min="16" max="16" width="7.7109375" style="50" customWidth="1"/>
    <col min="17" max="17" width="7.7109375" style="20" customWidth="1"/>
    <col min="18" max="18" width="7.7109375" style="50" customWidth="1"/>
    <col min="19" max="19" width="9.85546875" style="20" customWidth="1"/>
    <col min="20" max="20" width="3.5703125" style="20" customWidth="1"/>
    <col min="21" max="21" width="0.7109375" style="20" customWidth="1"/>
    <col min="22" max="16384" width="9.28515625" style="20"/>
  </cols>
  <sheetData>
    <row r="1" spans="1:21" ht="5.25" customHeight="1" thickTop="1" thickBot="1" x14ac:dyDescent="0.2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6"/>
    </row>
    <row r="2" spans="1:21" ht="21.95" customHeight="1" x14ac:dyDescent="0.2">
      <c r="A2" s="1"/>
      <c r="B2" s="197" t="s">
        <v>44</v>
      </c>
      <c r="C2" s="198"/>
      <c r="D2" s="199"/>
      <c r="E2" s="50"/>
      <c r="F2" s="142" t="s">
        <v>45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50"/>
      <c r="R2" s="204" t="s">
        <v>11</v>
      </c>
      <c r="S2" s="205"/>
      <c r="T2" s="206"/>
      <c r="U2" s="2"/>
    </row>
    <row r="3" spans="1:21" ht="21.75" customHeight="1" thickBot="1" x14ac:dyDescent="0.25">
      <c r="A3" s="1"/>
      <c r="B3" s="236">
        <f>'Sabiqa Month'!B3:D3</f>
        <v>0</v>
      </c>
      <c r="C3" s="237"/>
      <c r="D3" s="238"/>
      <c r="E3" s="50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50"/>
      <c r="R3" s="245">
        <f>'Sabiqa Month'!R3:T3</f>
        <v>0</v>
      </c>
      <c r="S3" s="246"/>
      <c r="T3" s="247"/>
      <c r="U3" s="2"/>
    </row>
    <row r="4" spans="1:21" ht="5.0999999999999996" customHeight="1" thickBot="1" x14ac:dyDescent="0.25">
      <c r="A4" s="1"/>
      <c r="B4" s="50"/>
      <c r="E4" s="10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50"/>
      <c r="S4" s="203"/>
      <c r="T4" s="203"/>
      <c r="U4" s="2"/>
    </row>
    <row r="5" spans="1:21" ht="21.95" customHeight="1" x14ac:dyDescent="0.2">
      <c r="A5" s="1"/>
      <c r="B5" s="197" t="s">
        <v>26</v>
      </c>
      <c r="C5" s="198"/>
      <c r="D5" s="199"/>
      <c r="E5" s="50"/>
      <c r="F5" s="60"/>
      <c r="G5" s="216"/>
      <c r="H5" s="216"/>
      <c r="I5" s="143" t="s">
        <v>0</v>
      </c>
      <c r="J5" s="144"/>
      <c r="K5" s="145"/>
      <c r="L5" s="217"/>
      <c r="M5" s="218"/>
      <c r="N5" s="143" t="s">
        <v>7</v>
      </c>
      <c r="O5" s="146"/>
      <c r="P5" s="146"/>
      <c r="Q5" s="11"/>
      <c r="R5" s="204" t="s">
        <v>22</v>
      </c>
      <c r="S5" s="205"/>
      <c r="T5" s="206"/>
      <c r="U5" s="2"/>
    </row>
    <row r="6" spans="1:21" ht="5.0999999999999996" customHeight="1" x14ac:dyDescent="0.2">
      <c r="A6" s="1"/>
      <c r="B6" s="233">
        <f>'Sabiqa Month'!B6:D7</f>
        <v>0</v>
      </c>
      <c r="C6" s="234"/>
      <c r="D6" s="235"/>
      <c r="E6" s="50"/>
      <c r="F6" s="59"/>
      <c r="G6" s="11"/>
      <c r="H6" s="11"/>
      <c r="I6" s="11"/>
      <c r="J6" s="11"/>
      <c r="K6" s="11"/>
      <c r="L6" s="11"/>
      <c r="M6" s="11"/>
      <c r="N6" s="50"/>
      <c r="O6" s="50"/>
      <c r="P6" s="11"/>
      <c r="Q6" s="11"/>
      <c r="R6" s="239">
        <f>'Sabiqa Month'!R6:T7</f>
        <v>0</v>
      </c>
      <c r="S6" s="240"/>
      <c r="T6" s="241"/>
      <c r="U6" s="2"/>
    </row>
    <row r="7" spans="1:21" ht="21.2" customHeight="1" thickBot="1" x14ac:dyDescent="0.25">
      <c r="A7" s="1"/>
      <c r="B7" s="236"/>
      <c r="C7" s="237"/>
      <c r="D7" s="238"/>
      <c r="E7" s="50"/>
      <c r="F7" s="219" t="s">
        <v>5</v>
      </c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11"/>
      <c r="R7" s="242"/>
      <c r="S7" s="243"/>
      <c r="T7" s="244"/>
      <c r="U7" s="2"/>
    </row>
    <row r="8" spans="1:2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s="6" customFormat="1" ht="15" customHeight="1" x14ac:dyDescent="0.2">
      <c r="A9" s="4"/>
      <c r="B9" s="109">
        <v>6</v>
      </c>
      <c r="C9" s="111">
        <v>5</v>
      </c>
      <c r="D9" s="111">
        <v>4</v>
      </c>
      <c r="E9" s="111">
        <v>3</v>
      </c>
      <c r="F9" s="147">
        <v>2</v>
      </c>
      <c r="G9" s="148"/>
      <c r="H9" s="148"/>
      <c r="I9" s="149"/>
      <c r="J9" s="150">
        <v>1</v>
      </c>
      <c r="K9" s="151"/>
      <c r="L9" s="151"/>
      <c r="M9" s="151"/>
      <c r="N9" s="151"/>
      <c r="O9" s="152"/>
      <c r="P9" s="112"/>
      <c r="Q9" s="112"/>
      <c r="R9" s="112"/>
      <c r="S9" s="21"/>
      <c r="T9" s="22"/>
      <c r="U9" s="5"/>
    </row>
    <row r="10" spans="1:21" s="6" customFormat="1" ht="47.25" customHeight="1" x14ac:dyDescent="0.2">
      <c r="A10" s="7"/>
      <c r="B10" s="168" t="s">
        <v>27</v>
      </c>
      <c r="C10" s="169"/>
      <c r="D10" s="169"/>
      <c r="E10" s="170"/>
      <c r="F10" s="153" t="s">
        <v>28</v>
      </c>
      <c r="G10" s="154"/>
      <c r="H10" s="154"/>
      <c r="I10" s="155"/>
      <c r="J10" s="156" t="s">
        <v>29</v>
      </c>
      <c r="K10" s="157"/>
      <c r="L10" s="157"/>
      <c r="M10" s="157"/>
      <c r="N10" s="157"/>
      <c r="O10" s="158"/>
      <c r="P10" s="156" t="s">
        <v>25</v>
      </c>
      <c r="Q10" s="157"/>
      <c r="R10" s="158"/>
      <c r="S10" s="187" t="s">
        <v>12</v>
      </c>
      <c r="T10" s="189" t="s">
        <v>2</v>
      </c>
      <c r="U10" s="5"/>
    </row>
    <row r="11" spans="1:21" s="6" customFormat="1" ht="36" customHeight="1" x14ac:dyDescent="0.2">
      <c r="A11" s="7"/>
      <c r="B11" s="171" t="s">
        <v>30</v>
      </c>
      <c r="C11" s="173" t="s">
        <v>31</v>
      </c>
      <c r="D11" s="175" t="s">
        <v>32</v>
      </c>
      <c r="E11" s="175" t="s">
        <v>33</v>
      </c>
      <c r="F11" s="140" t="s">
        <v>34</v>
      </c>
      <c r="G11" s="159" t="s">
        <v>35</v>
      </c>
      <c r="H11" s="159" t="s">
        <v>34</v>
      </c>
      <c r="I11" s="161" t="s">
        <v>36</v>
      </c>
      <c r="J11" s="163" t="s">
        <v>37</v>
      </c>
      <c r="K11" s="165" t="s">
        <v>38</v>
      </c>
      <c r="L11" s="248" t="s">
        <v>39</v>
      </c>
      <c r="M11" s="157" t="s">
        <v>40</v>
      </c>
      <c r="N11" s="157" t="s">
        <v>41</v>
      </c>
      <c r="O11" s="158" t="s">
        <v>42</v>
      </c>
      <c r="P11" s="156" t="s">
        <v>43</v>
      </c>
      <c r="Q11" s="165" t="s">
        <v>38</v>
      </c>
      <c r="R11" s="158" t="s">
        <v>37</v>
      </c>
      <c r="S11" s="188"/>
      <c r="T11" s="190"/>
      <c r="U11" s="5"/>
    </row>
    <row r="12" spans="1:21" s="33" customFormat="1" ht="59.25" customHeight="1" thickBot="1" x14ac:dyDescent="0.25">
      <c r="A12" s="31"/>
      <c r="B12" s="172"/>
      <c r="C12" s="174"/>
      <c r="D12" s="176"/>
      <c r="E12" s="176"/>
      <c r="F12" s="141"/>
      <c r="G12" s="160"/>
      <c r="H12" s="160"/>
      <c r="I12" s="162"/>
      <c r="J12" s="164"/>
      <c r="K12" s="166"/>
      <c r="L12" s="249"/>
      <c r="M12" s="167"/>
      <c r="N12" s="167"/>
      <c r="O12" s="223"/>
      <c r="P12" s="224"/>
      <c r="Q12" s="166"/>
      <c r="R12" s="223"/>
      <c r="S12" s="188"/>
      <c r="T12" s="190"/>
      <c r="U12" s="32"/>
    </row>
    <row r="13" spans="1:21" s="6" customFormat="1" ht="21" x14ac:dyDescent="0.2">
      <c r="A13" s="4"/>
      <c r="B13" s="115"/>
      <c r="C13" s="98"/>
      <c r="D13" s="98"/>
      <c r="E13" s="98"/>
      <c r="F13" s="113"/>
      <c r="G13" s="23"/>
      <c r="H13" s="23"/>
      <c r="I13" s="54"/>
      <c r="J13" s="113"/>
      <c r="K13" s="23"/>
      <c r="L13" s="23"/>
      <c r="M13" s="23"/>
      <c r="N13" s="61"/>
      <c r="O13" s="54"/>
      <c r="P13" s="24"/>
      <c r="Q13" s="23"/>
      <c r="R13" s="54"/>
      <c r="S13" s="55">
        <f>'Sabiqa Month'!S13</f>
        <v>0</v>
      </c>
      <c r="T13" s="34">
        <v>1</v>
      </c>
      <c r="U13" s="5"/>
    </row>
    <row r="14" spans="1:21" s="6" customFormat="1" ht="21" x14ac:dyDescent="0.2">
      <c r="A14" s="4"/>
      <c r="B14" s="116"/>
      <c r="C14" s="98"/>
      <c r="D14" s="98"/>
      <c r="E14" s="98"/>
      <c r="F14" s="24"/>
      <c r="G14" s="23"/>
      <c r="H14" s="23"/>
      <c r="I14" s="54"/>
      <c r="J14" s="24"/>
      <c r="K14" s="23"/>
      <c r="L14" s="23"/>
      <c r="M14" s="23"/>
      <c r="N14" s="23"/>
      <c r="O14" s="54"/>
      <c r="P14" s="24"/>
      <c r="Q14" s="23"/>
      <c r="R14" s="54"/>
      <c r="S14" s="56">
        <f>'Sabiqa Month'!S14</f>
        <v>0</v>
      </c>
      <c r="T14" s="12">
        <f>T13+1</f>
        <v>2</v>
      </c>
      <c r="U14" s="5"/>
    </row>
    <row r="15" spans="1:21" s="6" customFormat="1" ht="23.25" x14ac:dyDescent="0.2">
      <c r="A15" s="4"/>
      <c r="B15" s="116"/>
      <c r="C15" s="98"/>
      <c r="D15" s="98"/>
      <c r="E15" s="98"/>
      <c r="F15" s="24"/>
      <c r="G15" s="23"/>
      <c r="H15" s="23"/>
      <c r="I15" s="54"/>
      <c r="J15" s="24"/>
      <c r="K15" s="23"/>
      <c r="L15" s="23"/>
      <c r="M15" s="23"/>
      <c r="N15" s="23"/>
      <c r="O15" s="54"/>
      <c r="P15" s="24"/>
      <c r="Q15" s="23"/>
      <c r="R15" s="54"/>
      <c r="S15" s="57">
        <f>'Sabiqa Month'!S15</f>
        <v>0</v>
      </c>
      <c r="T15" s="13">
        <f t="shared" ref="T15:T27" si="0">T14+1</f>
        <v>3</v>
      </c>
      <c r="U15" s="5"/>
    </row>
    <row r="16" spans="1:21" s="6" customFormat="1" ht="21" x14ac:dyDescent="0.2">
      <c r="A16" s="4"/>
      <c r="B16" s="116"/>
      <c r="C16" s="98"/>
      <c r="D16" s="98"/>
      <c r="E16" s="98"/>
      <c r="F16" s="24"/>
      <c r="G16" s="23"/>
      <c r="H16" s="23"/>
      <c r="I16" s="54"/>
      <c r="J16" s="24"/>
      <c r="K16" s="23"/>
      <c r="L16" s="23"/>
      <c r="M16" s="23"/>
      <c r="N16" s="23"/>
      <c r="O16" s="54"/>
      <c r="P16" s="24"/>
      <c r="Q16" s="23"/>
      <c r="R16" s="54"/>
      <c r="S16" s="56">
        <f>'Sabiqa Month'!S16</f>
        <v>0</v>
      </c>
      <c r="T16" s="13">
        <f t="shared" si="0"/>
        <v>4</v>
      </c>
      <c r="U16" s="5"/>
    </row>
    <row r="17" spans="1:38" s="6" customFormat="1" ht="26.25" x14ac:dyDescent="0.2">
      <c r="A17" s="4"/>
      <c r="B17" s="116"/>
      <c r="C17" s="98"/>
      <c r="D17" s="98"/>
      <c r="E17" s="98"/>
      <c r="F17" s="24"/>
      <c r="G17" s="23"/>
      <c r="H17" s="23"/>
      <c r="I17" s="54"/>
      <c r="J17" s="24"/>
      <c r="K17" s="23"/>
      <c r="L17" s="23"/>
      <c r="M17" s="23"/>
      <c r="N17" s="23"/>
      <c r="O17" s="54"/>
      <c r="P17" s="24"/>
      <c r="Q17" s="23"/>
      <c r="R17" s="54"/>
      <c r="S17" s="56">
        <f>'Sabiqa Month'!S17</f>
        <v>0</v>
      </c>
      <c r="T17" s="13">
        <f t="shared" si="0"/>
        <v>5</v>
      </c>
      <c r="U17" s="5"/>
      <c r="X17" s="191"/>
      <c r="Y17" s="191"/>
      <c r="Z17" s="191"/>
      <c r="AA17" s="191"/>
      <c r="AB17" s="191"/>
      <c r="AC17" s="191"/>
      <c r="AD17" s="191"/>
      <c r="AE17" s="191"/>
      <c r="AF17" s="25"/>
      <c r="AG17" s="25"/>
      <c r="AH17" s="192"/>
      <c r="AI17" s="192"/>
      <c r="AJ17" s="192"/>
      <c r="AK17" s="192"/>
      <c r="AL17" s="192"/>
    </row>
    <row r="18" spans="1:38" s="6" customFormat="1" ht="22.5" x14ac:dyDescent="0.2">
      <c r="A18" s="4"/>
      <c r="B18" s="116"/>
      <c r="C18" s="98"/>
      <c r="D18" s="98"/>
      <c r="E18" s="98"/>
      <c r="F18" s="24"/>
      <c r="G18" s="23"/>
      <c r="H18" s="23"/>
      <c r="I18" s="54"/>
      <c r="J18" s="24"/>
      <c r="K18" s="23"/>
      <c r="L18" s="23"/>
      <c r="M18" s="23"/>
      <c r="N18" s="23"/>
      <c r="O18" s="54"/>
      <c r="P18" s="24"/>
      <c r="Q18" s="23"/>
      <c r="R18" s="54"/>
      <c r="S18" s="56">
        <f>'Sabiqa Month'!S18</f>
        <v>0</v>
      </c>
      <c r="T18" s="13">
        <f t="shared" si="0"/>
        <v>6</v>
      </c>
      <c r="U18" s="5"/>
      <c r="X18" s="191"/>
      <c r="Y18" s="191"/>
      <c r="Z18" s="191"/>
      <c r="AA18" s="191"/>
      <c r="AB18" s="191"/>
      <c r="AC18" s="191"/>
      <c r="AD18" s="191"/>
      <c r="AE18" s="191"/>
      <c r="AF18" s="25"/>
      <c r="AG18" s="25"/>
      <c r="AH18" s="185"/>
      <c r="AI18" s="185"/>
      <c r="AJ18" s="185"/>
      <c r="AK18" s="185"/>
      <c r="AL18" s="185"/>
    </row>
    <row r="19" spans="1:38" s="6" customFormat="1" ht="21" x14ac:dyDescent="0.2">
      <c r="A19" s="4"/>
      <c r="B19" s="116"/>
      <c r="C19" s="98"/>
      <c r="D19" s="98"/>
      <c r="E19" s="98"/>
      <c r="F19" s="24"/>
      <c r="G19" s="23"/>
      <c r="H19" s="23"/>
      <c r="I19" s="54"/>
      <c r="J19" s="24"/>
      <c r="K19" s="23"/>
      <c r="L19" s="23"/>
      <c r="M19" s="23"/>
      <c r="N19" s="23"/>
      <c r="O19" s="54"/>
      <c r="P19" s="24"/>
      <c r="Q19" s="23"/>
      <c r="R19" s="54"/>
      <c r="S19" s="56">
        <f>'Sabiqa Month'!S19</f>
        <v>0</v>
      </c>
      <c r="T19" s="13">
        <f t="shared" si="0"/>
        <v>7</v>
      </c>
      <c r="U19" s="5"/>
      <c r="X19" s="191"/>
      <c r="Y19" s="191"/>
      <c r="Z19" s="191"/>
      <c r="AA19" s="191"/>
      <c r="AB19" s="191"/>
      <c r="AC19" s="191"/>
      <c r="AD19" s="191"/>
      <c r="AE19" s="191"/>
      <c r="AF19" s="25"/>
      <c r="AG19" s="25"/>
      <c r="AH19" s="25"/>
      <c r="AI19" s="25"/>
      <c r="AJ19" s="25"/>
      <c r="AK19" s="25"/>
      <c r="AL19" s="25"/>
    </row>
    <row r="20" spans="1:38" s="6" customFormat="1" ht="26.25" x14ac:dyDescent="0.2">
      <c r="A20" s="4"/>
      <c r="B20" s="116"/>
      <c r="C20" s="98"/>
      <c r="D20" s="98"/>
      <c r="E20" s="98"/>
      <c r="F20" s="24"/>
      <c r="G20" s="23"/>
      <c r="H20" s="23"/>
      <c r="I20" s="54"/>
      <c r="J20" s="24"/>
      <c r="K20" s="23"/>
      <c r="L20" s="23"/>
      <c r="M20" s="23"/>
      <c r="N20" s="23"/>
      <c r="O20" s="54"/>
      <c r="P20" s="24"/>
      <c r="Q20" s="23"/>
      <c r="R20" s="54"/>
      <c r="S20" s="56">
        <f>'Sabiqa Month'!S20</f>
        <v>0</v>
      </c>
      <c r="T20" s="13">
        <f t="shared" si="0"/>
        <v>8</v>
      </c>
      <c r="U20" s="5"/>
      <c r="X20" s="97"/>
      <c r="Y20" s="193"/>
      <c r="Z20" s="193"/>
      <c r="AA20" s="193"/>
      <c r="AB20" s="193"/>
      <c r="AC20" s="27"/>
      <c r="AD20" s="27"/>
      <c r="AE20" s="96"/>
      <c r="AF20" s="26"/>
      <c r="AG20" s="26"/>
      <c r="AH20" s="192"/>
      <c r="AI20" s="192"/>
      <c r="AJ20" s="192"/>
      <c r="AK20" s="192"/>
      <c r="AL20" s="192"/>
    </row>
    <row r="21" spans="1:38" s="6" customFormat="1" ht="21.75" thickBot="1" x14ac:dyDescent="0.25">
      <c r="A21" s="4"/>
      <c r="B21" s="116"/>
      <c r="C21" s="98"/>
      <c r="D21" s="98"/>
      <c r="E21" s="98"/>
      <c r="F21" s="24"/>
      <c r="G21" s="23"/>
      <c r="H21" s="23"/>
      <c r="I21" s="54"/>
      <c r="J21" s="24"/>
      <c r="K21" s="23"/>
      <c r="L21" s="23"/>
      <c r="M21" s="23"/>
      <c r="N21" s="23"/>
      <c r="O21" s="54"/>
      <c r="P21" s="24"/>
      <c r="Q21" s="23"/>
      <c r="R21" s="54"/>
      <c r="S21" s="56">
        <f>'Sabiqa Month'!S21</f>
        <v>0</v>
      </c>
      <c r="T21" s="13">
        <f t="shared" si="0"/>
        <v>9</v>
      </c>
      <c r="U21" s="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185"/>
      <c r="AI21" s="185"/>
      <c r="AJ21" s="185"/>
      <c r="AK21" s="185"/>
      <c r="AL21" s="185"/>
    </row>
    <row r="22" spans="1:38" s="6" customFormat="1" ht="27.95" hidden="1" customHeight="1" x14ac:dyDescent="0.2">
      <c r="A22" s="4"/>
      <c r="B22" s="116"/>
      <c r="C22" s="98"/>
      <c r="D22" s="98"/>
      <c r="E22" s="98"/>
      <c r="F22" s="24"/>
      <c r="G22" s="23"/>
      <c r="H22" s="23"/>
      <c r="I22" s="54"/>
      <c r="J22" s="24"/>
      <c r="K22" s="23"/>
      <c r="L22" s="23"/>
      <c r="M22" s="23"/>
      <c r="N22" s="23"/>
      <c r="O22" s="54"/>
      <c r="P22" s="24"/>
      <c r="Q22" s="23"/>
      <c r="R22" s="54"/>
      <c r="S22" s="56">
        <f>'Sabiqa Month'!S22</f>
        <v>0</v>
      </c>
      <c r="T22" s="13">
        <f t="shared" si="0"/>
        <v>10</v>
      </c>
      <c r="U22" s="5"/>
      <c r="X22" s="186"/>
      <c r="Y22" s="186"/>
      <c r="Z22" s="186"/>
      <c r="AA22" s="186"/>
      <c r="AB22" s="186"/>
      <c r="AC22" s="186"/>
      <c r="AD22" s="186"/>
      <c r="AE22" s="186"/>
      <c r="AF22" s="26"/>
      <c r="AG22" s="26"/>
      <c r="AH22" s="185"/>
      <c r="AI22" s="185"/>
      <c r="AJ22" s="185"/>
      <c r="AK22" s="185"/>
      <c r="AL22" s="185"/>
    </row>
    <row r="23" spans="1:38" s="6" customFormat="1" ht="27.95" hidden="1" customHeight="1" x14ac:dyDescent="0.2">
      <c r="A23" s="4"/>
      <c r="B23" s="117"/>
      <c r="C23" s="114"/>
      <c r="D23" s="114"/>
      <c r="E23" s="114"/>
      <c r="F23" s="29"/>
      <c r="G23" s="30"/>
      <c r="H23" s="30"/>
      <c r="I23" s="28"/>
      <c r="J23" s="29"/>
      <c r="K23" s="23"/>
      <c r="L23" s="23"/>
      <c r="M23" s="23"/>
      <c r="N23" s="30"/>
      <c r="O23" s="28"/>
      <c r="P23" s="24"/>
      <c r="Q23" s="23"/>
      <c r="R23" s="54"/>
      <c r="S23" s="56">
        <f>'Sabiqa Month'!S23</f>
        <v>0</v>
      </c>
      <c r="T23" s="13">
        <f t="shared" si="0"/>
        <v>11</v>
      </c>
      <c r="U23" s="5"/>
    </row>
    <row r="24" spans="1:38" s="6" customFormat="1" ht="27.95" hidden="1" customHeight="1" x14ac:dyDescent="0.2">
      <c r="A24" s="4"/>
      <c r="B24" s="117"/>
      <c r="C24" s="114"/>
      <c r="D24" s="114"/>
      <c r="E24" s="114"/>
      <c r="F24" s="29"/>
      <c r="G24" s="30"/>
      <c r="H24" s="30"/>
      <c r="I24" s="28"/>
      <c r="J24" s="29"/>
      <c r="K24" s="23"/>
      <c r="L24" s="23"/>
      <c r="M24" s="23"/>
      <c r="N24" s="30"/>
      <c r="O24" s="28"/>
      <c r="P24" s="24"/>
      <c r="Q24" s="23"/>
      <c r="R24" s="54"/>
      <c r="S24" s="56">
        <f>'Sabiqa Month'!S24</f>
        <v>0</v>
      </c>
      <c r="T24" s="13">
        <f t="shared" si="0"/>
        <v>12</v>
      </c>
      <c r="U24" s="5"/>
    </row>
    <row r="25" spans="1:38" s="6" customFormat="1" ht="27.95" hidden="1" customHeight="1" x14ac:dyDescent="0.2">
      <c r="A25" s="4"/>
      <c r="B25" s="117"/>
      <c r="C25" s="114"/>
      <c r="D25" s="114"/>
      <c r="E25" s="114"/>
      <c r="F25" s="29"/>
      <c r="G25" s="30"/>
      <c r="H25" s="30"/>
      <c r="I25" s="28"/>
      <c r="J25" s="29"/>
      <c r="K25" s="23"/>
      <c r="L25" s="23"/>
      <c r="M25" s="23"/>
      <c r="N25" s="30"/>
      <c r="O25" s="28"/>
      <c r="P25" s="24"/>
      <c r="Q25" s="23"/>
      <c r="R25" s="54"/>
      <c r="S25" s="56">
        <f>'Sabiqa Month'!S25</f>
        <v>0</v>
      </c>
      <c r="T25" s="13">
        <f t="shared" si="0"/>
        <v>13</v>
      </c>
      <c r="U25" s="5"/>
    </row>
    <row r="26" spans="1:38" s="6" customFormat="1" ht="27.95" hidden="1" customHeight="1" x14ac:dyDescent="0.2">
      <c r="A26" s="4"/>
      <c r="B26" s="117"/>
      <c r="C26" s="114"/>
      <c r="D26" s="114"/>
      <c r="E26" s="114"/>
      <c r="F26" s="29"/>
      <c r="G26" s="30"/>
      <c r="H26" s="30"/>
      <c r="I26" s="28"/>
      <c r="J26" s="29"/>
      <c r="K26" s="23"/>
      <c r="L26" s="23"/>
      <c r="M26" s="23"/>
      <c r="N26" s="30"/>
      <c r="O26" s="28"/>
      <c r="P26" s="24"/>
      <c r="Q26" s="23"/>
      <c r="R26" s="54"/>
      <c r="S26" s="56">
        <f>'Sabiqa Month'!S26</f>
        <v>0</v>
      </c>
      <c r="T26" s="13">
        <f t="shared" si="0"/>
        <v>14</v>
      </c>
      <c r="U26" s="5"/>
    </row>
    <row r="27" spans="1:38" s="6" customFormat="1" ht="27.95" hidden="1" customHeight="1" thickBot="1" x14ac:dyDescent="0.25">
      <c r="A27" s="4"/>
      <c r="B27" s="117"/>
      <c r="C27" s="114"/>
      <c r="D27" s="114"/>
      <c r="E27" s="114"/>
      <c r="F27" s="29"/>
      <c r="G27" s="30"/>
      <c r="H27" s="30"/>
      <c r="I27" s="28"/>
      <c r="J27" s="29"/>
      <c r="K27" s="23"/>
      <c r="L27" s="23"/>
      <c r="M27" s="23"/>
      <c r="N27" s="30"/>
      <c r="O27" s="28"/>
      <c r="P27" s="24"/>
      <c r="Q27" s="23"/>
      <c r="R27" s="54"/>
      <c r="S27" s="56">
        <f>'Sabiqa Month'!S27</f>
        <v>0</v>
      </c>
      <c r="T27" s="13">
        <f t="shared" si="0"/>
        <v>15</v>
      </c>
      <c r="U27" s="5"/>
    </row>
    <row r="28" spans="1:38" s="6" customFormat="1" ht="21.75" x14ac:dyDescent="0.2">
      <c r="A28" s="79"/>
      <c r="B28" s="118">
        <f t="shared" ref="B28:R28" si="1">SUM(B13:B27)</f>
        <v>0</v>
      </c>
      <c r="C28" s="100">
        <f t="shared" si="1"/>
        <v>0</v>
      </c>
      <c r="D28" s="100">
        <f t="shared" si="1"/>
        <v>0</v>
      </c>
      <c r="E28" s="100">
        <f t="shared" si="1"/>
        <v>0</v>
      </c>
      <c r="F28" s="15">
        <f t="shared" si="1"/>
        <v>0</v>
      </c>
      <c r="G28" s="16">
        <f t="shared" si="1"/>
        <v>0</v>
      </c>
      <c r="H28" s="16">
        <f t="shared" si="1"/>
        <v>0</v>
      </c>
      <c r="I28" s="14">
        <f t="shared" si="1"/>
        <v>0</v>
      </c>
      <c r="J28" s="15">
        <f t="shared" si="1"/>
        <v>0</v>
      </c>
      <c r="K28" s="16">
        <f t="shared" si="1"/>
        <v>0</v>
      </c>
      <c r="L28" s="16">
        <f t="shared" si="1"/>
        <v>0</v>
      </c>
      <c r="M28" s="16">
        <f t="shared" si="1"/>
        <v>0</v>
      </c>
      <c r="N28" s="16">
        <f t="shared" si="1"/>
        <v>0</v>
      </c>
      <c r="O28" s="14">
        <f t="shared" si="1"/>
        <v>0</v>
      </c>
      <c r="P28" s="15">
        <f t="shared" si="1"/>
        <v>0</v>
      </c>
      <c r="Q28" s="16">
        <f t="shared" si="1"/>
        <v>0</v>
      </c>
      <c r="R28" s="14">
        <f t="shared" si="1"/>
        <v>0</v>
      </c>
      <c r="S28" s="178" t="s">
        <v>4</v>
      </c>
      <c r="T28" s="179"/>
      <c r="U28" s="5"/>
    </row>
    <row r="29" spans="1:38" s="6" customFormat="1" ht="21.75" x14ac:dyDescent="0.2">
      <c r="A29" s="4"/>
      <c r="B29" s="119"/>
      <c r="C29" s="99"/>
      <c r="D29" s="99"/>
      <c r="E29" s="99"/>
      <c r="F29" s="29"/>
      <c r="G29" s="30"/>
      <c r="H29" s="30"/>
      <c r="I29" s="28"/>
      <c r="J29" s="29"/>
      <c r="K29" s="30"/>
      <c r="L29" s="30"/>
      <c r="M29" s="30"/>
      <c r="N29" s="30"/>
      <c r="O29" s="28"/>
      <c r="P29" s="29"/>
      <c r="Q29" s="30"/>
      <c r="R29" s="28"/>
      <c r="S29" s="180" t="s">
        <v>3</v>
      </c>
      <c r="T29" s="181"/>
      <c r="U29" s="5"/>
    </row>
    <row r="30" spans="1:38" s="6" customFormat="1" ht="21.75" thickBot="1" x14ac:dyDescent="0.25">
      <c r="A30" s="4"/>
      <c r="B30" s="120">
        <f t="shared" ref="B30:O30" si="2">IF(SUM(B28:B29)=0,0,IF(B29=0,1*100.0001,IF(B28=0,1*-100.0001,(B28/B29*100-100))))</f>
        <v>0</v>
      </c>
      <c r="C30" s="101">
        <f t="shared" si="2"/>
        <v>0</v>
      </c>
      <c r="D30" s="101">
        <f t="shared" si="2"/>
        <v>0</v>
      </c>
      <c r="E30" s="101">
        <f t="shared" si="2"/>
        <v>0</v>
      </c>
      <c r="F30" s="18">
        <f t="shared" si="2"/>
        <v>0</v>
      </c>
      <c r="G30" s="19">
        <f t="shared" si="2"/>
        <v>0</v>
      </c>
      <c r="H30" s="19">
        <f t="shared" si="2"/>
        <v>0</v>
      </c>
      <c r="I30" s="17">
        <f t="shared" si="2"/>
        <v>0</v>
      </c>
      <c r="J30" s="18">
        <f t="shared" si="2"/>
        <v>0</v>
      </c>
      <c r="K30" s="19">
        <f t="shared" si="2"/>
        <v>0</v>
      </c>
      <c r="L30" s="19">
        <f t="shared" si="2"/>
        <v>0</v>
      </c>
      <c r="M30" s="19">
        <f t="shared" si="2"/>
        <v>0</v>
      </c>
      <c r="N30" s="19">
        <f t="shared" si="2"/>
        <v>0</v>
      </c>
      <c r="O30" s="17">
        <f t="shared" si="2"/>
        <v>0</v>
      </c>
      <c r="P30" s="132">
        <f t="shared" ref="P30:R30" si="3">P28-P29</f>
        <v>0</v>
      </c>
      <c r="Q30" s="132">
        <f t="shared" si="3"/>
        <v>0</v>
      </c>
      <c r="R30" s="133">
        <f t="shared" si="3"/>
        <v>0</v>
      </c>
      <c r="S30" s="182" t="s">
        <v>10</v>
      </c>
      <c r="T30" s="183"/>
      <c r="U30" s="5"/>
    </row>
    <row r="31" spans="1:38" s="6" customFormat="1" ht="24" customHeight="1" x14ac:dyDescent="0.5">
      <c r="A31" s="4"/>
      <c r="B31" s="225"/>
      <c r="C31" s="225"/>
      <c r="D31" s="225"/>
      <c r="E31" s="228" t="s">
        <v>1</v>
      </c>
      <c r="F31" s="228"/>
      <c r="G31" s="228"/>
      <c r="H31" s="107"/>
      <c r="I31" s="107"/>
      <c r="J31" s="107"/>
      <c r="K31" s="107"/>
      <c r="L31" s="229" t="s">
        <v>47</v>
      </c>
      <c r="M31" s="229"/>
      <c r="N31" s="229"/>
      <c r="O31" s="229"/>
      <c r="P31" s="229"/>
      <c r="Q31" s="229"/>
      <c r="R31" s="229"/>
      <c r="S31" s="229"/>
      <c r="T31" s="229"/>
      <c r="U31" s="5"/>
    </row>
    <row r="32" spans="1:38" s="6" customFormat="1" ht="24" customHeight="1" thickBot="1" x14ac:dyDescent="0.25">
      <c r="A32" s="8"/>
      <c r="B32" s="230" t="s">
        <v>8</v>
      </c>
      <c r="C32" s="230"/>
      <c r="D32" s="230"/>
      <c r="E32" s="184"/>
      <c r="F32" s="231">
        <v>44596</v>
      </c>
      <c r="G32" s="231"/>
      <c r="H32" s="232" t="s">
        <v>6</v>
      </c>
      <c r="I32" s="232"/>
      <c r="J32" s="232"/>
      <c r="K32" s="226" t="s">
        <v>9</v>
      </c>
      <c r="L32" s="226"/>
      <c r="M32" s="226"/>
      <c r="N32" s="227" t="s">
        <v>23</v>
      </c>
      <c r="O32" s="227"/>
      <c r="P32" s="227"/>
      <c r="Q32" s="227"/>
      <c r="R32" s="227"/>
      <c r="S32" s="227"/>
      <c r="T32" s="227"/>
      <c r="U32" s="9"/>
    </row>
    <row r="33" ht="18" thickTop="1" x14ac:dyDescent="0.2"/>
  </sheetData>
  <sheetProtection algorithmName="SHA-512" hashValue="fXrjMD67TNn78SofQyIJE7Xwp8BLEJ8bPPyZKK43DAPmHo6yInKCuuvCa6ZyqDaV8nYMLAQECLO/i6jqRGY7+w==" saltValue="wq+GzbbMzcfzQKw4sNxOLg==" spinCount="100000" sheet="1" formatCells="0" formatColumns="0" formatRows="0" insertColumns="0" insertRows="0" insertHyperlinks="0" deleteColumns="0" deleteRows="0" sort="0" autoFilter="0" pivotTables="0"/>
  <mergeCells count="59">
    <mergeCell ref="AH21:AL22"/>
    <mergeCell ref="X22:AE22"/>
    <mergeCell ref="S28:T28"/>
    <mergeCell ref="B10:E10"/>
    <mergeCell ref="B11:B12"/>
    <mergeCell ref="C11:C12"/>
    <mergeCell ref="D11:D12"/>
    <mergeCell ref="E11:E12"/>
    <mergeCell ref="G11:G12"/>
    <mergeCell ref="P11:P12"/>
    <mergeCell ref="Q11:Q12"/>
    <mergeCell ref="K11:K12"/>
    <mergeCell ref="L11:L12"/>
    <mergeCell ref="O11:O12"/>
    <mergeCell ref="F11:F12"/>
    <mergeCell ref="M11:M12"/>
    <mergeCell ref="J9:O9"/>
    <mergeCell ref="AH20:AL20"/>
    <mergeCell ref="S10:S12"/>
    <mergeCell ref="T10:T12"/>
    <mergeCell ref="X17:AE19"/>
    <mergeCell ref="AH17:AL17"/>
    <mergeCell ref="AH18:AL18"/>
    <mergeCell ref="Y20:AB20"/>
    <mergeCell ref="L5:M5"/>
    <mergeCell ref="A1:U1"/>
    <mergeCell ref="B2:D2"/>
    <mergeCell ref="B3:D3"/>
    <mergeCell ref="B5:D5"/>
    <mergeCell ref="R2:T2"/>
    <mergeCell ref="R3:T3"/>
    <mergeCell ref="S4:T4"/>
    <mergeCell ref="R5:T5"/>
    <mergeCell ref="G5:H5"/>
    <mergeCell ref="F2:P4"/>
    <mergeCell ref="I5:K5"/>
    <mergeCell ref="N5:P5"/>
    <mergeCell ref="F7:P7"/>
    <mergeCell ref="H11:H12"/>
    <mergeCell ref="I11:I12"/>
    <mergeCell ref="J11:J12"/>
    <mergeCell ref="N32:T32"/>
    <mergeCell ref="S29:T29"/>
    <mergeCell ref="S30:T30"/>
    <mergeCell ref="N11:N12"/>
    <mergeCell ref="E31:G31"/>
    <mergeCell ref="L31:T31"/>
    <mergeCell ref="B32:E32"/>
    <mergeCell ref="F32:G32"/>
    <mergeCell ref="H32:J32"/>
    <mergeCell ref="F9:I9"/>
    <mergeCell ref="B6:D7"/>
    <mergeCell ref="R6:T7"/>
    <mergeCell ref="F10:I10"/>
    <mergeCell ref="J10:O10"/>
    <mergeCell ref="B31:D31"/>
    <mergeCell ref="P10:R10"/>
    <mergeCell ref="K32:M32"/>
    <mergeCell ref="R11:R12"/>
  </mergeCells>
  <conditionalFormatting sqref="B3:D3 B6:D7 Q3:T3 Q6:T7">
    <cfRule type="cellIs" dxfId="61" priority="3" operator="equal">
      <formula>0</formula>
    </cfRule>
  </conditionalFormatting>
  <conditionalFormatting sqref="S13:S27">
    <cfRule type="cellIs" dxfId="60" priority="2" operator="equal">
      <formula>0</formula>
    </cfRule>
  </conditionalFormatting>
  <conditionalFormatting sqref="P30:R30">
    <cfRule type="cellIs" dxfId="59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V78"/>
  <sheetViews>
    <sheetView showGridLines="0" zoomScaleNormal="100" workbookViewId="0">
      <selection activeCell="Z22" sqref="Z22"/>
    </sheetView>
  </sheetViews>
  <sheetFormatPr defaultColWidth="9.140625" defaultRowHeight="17.25" x14ac:dyDescent="0.4"/>
  <cols>
    <col min="1" max="1" width="1" style="36" customWidth="1"/>
    <col min="2" max="18" width="7.140625" style="36" customWidth="1"/>
    <col min="19" max="19" width="6.7109375" style="36" customWidth="1"/>
    <col min="20" max="20" width="11.7109375" style="36" customWidth="1"/>
    <col min="21" max="21" width="3.140625" style="36" bestFit="1" customWidth="1"/>
    <col min="22" max="22" width="0.85546875" style="36" customWidth="1"/>
    <col min="23" max="16384" width="9.140625" style="36"/>
  </cols>
  <sheetData>
    <row r="1" spans="1:22" ht="4.5" customHeight="1" thickTop="1" thickBot="1" x14ac:dyDescent="0.4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7.6" customHeight="1" x14ac:dyDescent="0.4">
      <c r="A2" s="37"/>
      <c r="B2" s="279" t="s">
        <v>44</v>
      </c>
      <c r="C2" s="280"/>
      <c r="D2" s="281"/>
      <c r="F2" s="251" t="s">
        <v>46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83"/>
      <c r="S2" s="288" t="s">
        <v>11</v>
      </c>
      <c r="T2" s="289"/>
      <c r="U2" s="290"/>
      <c r="V2" s="38"/>
    </row>
    <row r="3" spans="1:22" ht="27.6" customHeight="1" thickBot="1" x14ac:dyDescent="0.45">
      <c r="A3" s="37"/>
      <c r="B3" s="282">
        <f>'Mojuda Month'!B3:D3</f>
        <v>0</v>
      </c>
      <c r="C3" s="283"/>
      <c r="D3" s="28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84"/>
      <c r="S3" s="291">
        <f>'Mojuda Month'!R3</f>
        <v>0</v>
      </c>
      <c r="T3" s="292"/>
      <c r="U3" s="293"/>
      <c r="V3" s="38"/>
    </row>
    <row r="4" spans="1:22" s="41" customFormat="1" ht="5.25" customHeight="1" thickBot="1" x14ac:dyDescent="0.65">
      <c r="A4" s="39"/>
      <c r="B4" s="85"/>
      <c r="C4" s="85"/>
      <c r="D4" s="85"/>
      <c r="F4" s="86"/>
      <c r="G4" s="87"/>
      <c r="H4" s="87"/>
      <c r="I4" s="88"/>
      <c r="J4" s="88"/>
      <c r="K4" s="89"/>
      <c r="L4" s="89"/>
      <c r="M4" s="89"/>
      <c r="N4" s="90"/>
      <c r="O4" s="90"/>
      <c r="P4" s="90"/>
      <c r="Q4" s="84"/>
      <c r="R4" s="84"/>
      <c r="S4" s="91"/>
      <c r="T4" s="92"/>
      <c r="U4" s="86"/>
      <c r="V4" s="40"/>
    </row>
    <row r="5" spans="1:22" ht="27.6" customHeight="1" x14ac:dyDescent="0.4">
      <c r="A5" s="37"/>
      <c r="B5" s="279" t="s">
        <v>26</v>
      </c>
      <c r="C5" s="280"/>
      <c r="D5" s="281"/>
      <c r="F5" s="82"/>
      <c r="G5" s="250">
        <f>'Mojuda Month'!G5</f>
        <v>0</v>
      </c>
      <c r="H5" s="250"/>
      <c r="I5" s="252" t="s">
        <v>13</v>
      </c>
      <c r="J5" s="252"/>
      <c r="K5" s="252"/>
      <c r="L5" s="121"/>
      <c r="M5" s="300">
        <f>'Sabiqa Month'!G5</f>
        <v>0</v>
      </c>
      <c r="N5" s="301"/>
      <c r="O5" s="253" t="s">
        <v>14</v>
      </c>
      <c r="P5" s="252"/>
      <c r="Q5" s="252"/>
      <c r="R5" s="93"/>
      <c r="S5" s="288" t="s">
        <v>22</v>
      </c>
      <c r="T5" s="289"/>
      <c r="U5" s="290"/>
      <c r="V5" s="38"/>
    </row>
    <row r="6" spans="1:22" ht="4.5" customHeight="1" x14ac:dyDescent="0.4">
      <c r="A6" s="37"/>
      <c r="B6" s="285">
        <f>'Mojuda Month'!B6:D7</f>
        <v>0</v>
      </c>
      <c r="C6" s="286"/>
      <c r="D6" s="287"/>
      <c r="F6" s="82"/>
      <c r="G6" s="58"/>
      <c r="H6" s="58"/>
      <c r="I6" s="88"/>
      <c r="J6" s="88"/>
      <c r="K6" s="94"/>
      <c r="L6" s="94"/>
      <c r="M6" s="94"/>
      <c r="N6" s="94"/>
      <c r="O6" s="94"/>
      <c r="P6" s="95"/>
      <c r="Q6" s="93"/>
      <c r="R6" s="93"/>
      <c r="S6" s="294">
        <f>'Mojuda Month'!R6</f>
        <v>0</v>
      </c>
      <c r="T6" s="295"/>
      <c r="U6" s="296"/>
      <c r="V6" s="38"/>
    </row>
    <row r="7" spans="1:22" ht="25.15" customHeight="1" thickBot="1" x14ac:dyDescent="0.45">
      <c r="A7" s="37"/>
      <c r="B7" s="282"/>
      <c r="C7" s="283"/>
      <c r="D7" s="284"/>
      <c r="F7" s="250" t="s">
        <v>15</v>
      </c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93"/>
      <c r="S7" s="297"/>
      <c r="T7" s="298"/>
      <c r="U7" s="299"/>
      <c r="V7" s="38"/>
    </row>
    <row r="8" spans="1:22" ht="3.75" customHeight="1" thickBot="1" x14ac:dyDescent="0.45">
      <c r="A8" s="3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42"/>
    </row>
    <row r="9" spans="1:22" ht="15" customHeight="1" x14ac:dyDescent="0.4">
      <c r="A9" s="37"/>
      <c r="B9" s="109">
        <v>6</v>
      </c>
      <c r="C9" s="111">
        <v>5</v>
      </c>
      <c r="D9" s="111">
        <v>4</v>
      </c>
      <c r="E9" s="111">
        <v>3</v>
      </c>
      <c r="F9" s="147">
        <v>2</v>
      </c>
      <c r="G9" s="148"/>
      <c r="H9" s="148"/>
      <c r="I9" s="149"/>
      <c r="J9" s="150">
        <v>1</v>
      </c>
      <c r="K9" s="151"/>
      <c r="L9" s="151"/>
      <c r="M9" s="151"/>
      <c r="N9" s="151"/>
      <c r="O9" s="152"/>
      <c r="P9" s="112"/>
      <c r="Q9" s="112"/>
      <c r="R9" s="112"/>
      <c r="S9" s="270" t="s">
        <v>16</v>
      </c>
      <c r="T9" s="273" t="s">
        <v>18</v>
      </c>
      <c r="U9" s="267" t="s">
        <v>17</v>
      </c>
      <c r="V9" s="38"/>
    </row>
    <row r="10" spans="1:22" ht="47.25" customHeight="1" x14ac:dyDescent="0.4">
      <c r="A10" s="37"/>
      <c r="B10" s="168" t="s">
        <v>27</v>
      </c>
      <c r="C10" s="169"/>
      <c r="D10" s="169"/>
      <c r="E10" s="170"/>
      <c r="F10" s="153" t="s">
        <v>28</v>
      </c>
      <c r="G10" s="154"/>
      <c r="H10" s="154"/>
      <c r="I10" s="155"/>
      <c r="J10" s="156" t="s">
        <v>29</v>
      </c>
      <c r="K10" s="157"/>
      <c r="L10" s="157"/>
      <c r="M10" s="157"/>
      <c r="N10" s="157"/>
      <c r="O10" s="158"/>
      <c r="P10" s="156" t="s">
        <v>25</v>
      </c>
      <c r="Q10" s="157"/>
      <c r="R10" s="254"/>
      <c r="S10" s="271"/>
      <c r="T10" s="274"/>
      <c r="U10" s="268"/>
      <c r="V10" s="38"/>
    </row>
    <row r="11" spans="1:22" ht="36" customHeight="1" x14ac:dyDescent="0.4">
      <c r="A11" s="37"/>
      <c r="B11" s="171" t="s">
        <v>30</v>
      </c>
      <c r="C11" s="255" t="s">
        <v>31</v>
      </c>
      <c r="D11" s="175" t="s">
        <v>32</v>
      </c>
      <c r="E11" s="175" t="s">
        <v>33</v>
      </c>
      <c r="F11" s="140" t="s">
        <v>34</v>
      </c>
      <c r="G11" s="159" t="s">
        <v>35</v>
      </c>
      <c r="H11" s="159" t="s">
        <v>34</v>
      </c>
      <c r="I11" s="161" t="s">
        <v>36</v>
      </c>
      <c r="J11" s="163" t="s">
        <v>37</v>
      </c>
      <c r="K11" s="165" t="s">
        <v>38</v>
      </c>
      <c r="L11" s="248" t="s">
        <v>39</v>
      </c>
      <c r="M11" s="157" t="s">
        <v>40</v>
      </c>
      <c r="N11" s="157" t="s">
        <v>41</v>
      </c>
      <c r="O11" s="158" t="s">
        <v>42</v>
      </c>
      <c r="P11" s="156" t="s">
        <v>43</v>
      </c>
      <c r="Q11" s="165" t="s">
        <v>38</v>
      </c>
      <c r="R11" s="254" t="s">
        <v>37</v>
      </c>
      <c r="S11" s="271"/>
      <c r="T11" s="274"/>
      <c r="U11" s="268"/>
      <c r="V11" s="38"/>
    </row>
    <row r="12" spans="1:22" ht="61.5" customHeight="1" thickBot="1" x14ac:dyDescent="0.45">
      <c r="A12" s="37"/>
      <c r="B12" s="172"/>
      <c r="C12" s="256"/>
      <c r="D12" s="176"/>
      <c r="E12" s="176"/>
      <c r="F12" s="141"/>
      <c r="G12" s="160"/>
      <c r="H12" s="160"/>
      <c r="I12" s="162"/>
      <c r="J12" s="164"/>
      <c r="K12" s="166"/>
      <c r="L12" s="249"/>
      <c r="M12" s="167"/>
      <c r="N12" s="167"/>
      <c r="O12" s="223"/>
      <c r="P12" s="224"/>
      <c r="Q12" s="166"/>
      <c r="R12" s="302"/>
      <c r="S12" s="272"/>
      <c r="T12" s="275"/>
      <c r="U12" s="269"/>
      <c r="V12" s="38"/>
    </row>
    <row r="13" spans="1:22" s="43" customFormat="1" ht="4.1500000000000004" customHeight="1" thickBot="1" x14ac:dyDescent="0.45">
      <c r="A13" s="81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44"/>
    </row>
    <row r="14" spans="1:22" ht="21" x14ac:dyDescent="0.4">
      <c r="A14" s="37"/>
      <c r="B14" s="122">
        <f>'Sabiqa Month'!B13</f>
        <v>0</v>
      </c>
      <c r="C14" s="102">
        <f>'Sabiqa Month'!C13</f>
        <v>0</v>
      </c>
      <c r="D14" s="102">
        <f>'Sabiqa Month'!D13</f>
        <v>0</v>
      </c>
      <c r="E14" s="102">
        <f>'Sabiqa Month'!E13</f>
        <v>0</v>
      </c>
      <c r="F14" s="62">
        <f>'Sabiqa Month'!F13</f>
        <v>0</v>
      </c>
      <c r="G14" s="68">
        <f>'Sabiqa Month'!G13</f>
        <v>0</v>
      </c>
      <c r="H14" s="68">
        <f>'Sabiqa Month'!H13</f>
        <v>0</v>
      </c>
      <c r="I14" s="63">
        <f>'Sabiqa Month'!I13</f>
        <v>0</v>
      </c>
      <c r="J14" s="62">
        <f>'Sabiqa Month'!J13</f>
        <v>0</v>
      </c>
      <c r="K14" s="68">
        <f>'Sabiqa Month'!K13</f>
        <v>0</v>
      </c>
      <c r="L14" s="68">
        <f>'Sabiqa Month'!L13</f>
        <v>0</v>
      </c>
      <c r="M14" s="68">
        <f>'Sabiqa Month'!M13</f>
        <v>0</v>
      </c>
      <c r="N14" s="68">
        <f>'Sabiqa Month'!N13</f>
        <v>0</v>
      </c>
      <c r="O14" s="63">
        <f>'Sabiqa Month'!O13</f>
        <v>0</v>
      </c>
      <c r="P14" s="62">
        <f>'Sabiqa Month'!P13</f>
        <v>0</v>
      </c>
      <c r="Q14" s="68">
        <f>'Sabiqa Month'!Q13</f>
        <v>0</v>
      </c>
      <c r="R14" s="69">
        <f>'Sabiqa Month'!R13</f>
        <v>0</v>
      </c>
      <c r="S14" s="128">
        <f>M5</f>
        <v>0</v>
      </c>
      <c r="T14" s="260">
        <f>'Mojuda Month'!S13</f>
        <v>0</v>
      </c>
      <c r="U14" s="257">
        <v>1</v>
      </c>
      <c r="V14" s="38"/>
    </row>
    <row r="15" spans="1:22" ht="21" x14ac:dyDescent="0.4">
      <c r="A15" s="37"/>
      <c r="B15" s="123">
        <f>'Mojuda Month'!B13</f>
        <v>0</v>
      </c>
      <c r="C15" s="103">
        <f>'Mojuda Month'!C13</f>
        <v>0</v>
      </c>
      <c r="D15" s="103">
        <f>'Mojuda Month'!D13</f>
        <v>0</v>
      </c>
      <c r="E15" s="103">
        <f>'Mojuda Month'!E13</f>
        <v>0</v>
      </c>
      <c r="F15" s="64">
        <f>'Mojuda Month'!F13</f>
        <v>0</v>
      </c>
      <c r="G15" s="70">
        <f>'Mojuda Month'!G13</f>
        <v>0</v>
      </c>
      <c r="H15" s="70">
        <f>'Mojuda Month'!H13</f>
        <v>0</v>
      </c>
      <c r="I15" s="65">
        <f>'Mojuda Month'!I13</f>
        <v>0</v>
      </c>
      <c r="J15" s="64">
        <f>'Mojuda Month'!J13</f>
        <v>0</v>
      </c>
      <c r="K15" s="70">
        <f>'Mojuda Month'!K13</f>
        <v>0</v>
      </c>
      <c r="L15" s="70">
        <f>'Mojuda Month'!L13</f>
        <v>0</v>
      </c>
      <c r="M15" s="70">
        <f>'Mojuda Month'!M13</f>
        <v>0</v>
      </c>
      <c r="N15" s="70">
        <f>'Mojuda Month'!N13</f>
        <v>0</v>
      </c>
      <c r="O15" s="65">
        <f>'Mojuda Month'!O13</f>
        <v>0</v>
      </c>
      <c r="P15" s="64">
        <f>'Mojuda Month'!P13</f>
        <v>0</v>
      </c>
      <c r="Q15" s="70">
        <f>'Mojuda Month'!Q13</f>
        <v>0</v>
      </c>
      <c r="R15" s="71">
        <f>'Mojuda Month'!R13</f>
        <v>0</v>
      </c>
      <c r="S15" s="129">
        <f>G5</f>
        <v>0</v>
      </c>
      <c r="T15" s="261"/>
      <c r="U15" s="258">
        <f>U14+1</f>
        <v>2</v>
      </c>
      <c r="V15" s="38"/>
    </row>
    <row r="16" spans="1:22" ht="21.75" thickBot="1" x14ac:dyDescent="0.45">
      <c r="A16" s="37"/>
      <c r="B16" s="124">
        <f t="shared" ref="B16" si="0">IF(SUM(B14:B15)=0,0,IF(B14=0,1*100.0001,IF(B15=0,1*-100.0001,(B15/B14*100-100))))</f>
        <v>0</v>
      </c>
      <c r="C16" s="104">
        <f t="shared" ref="C16:O16" si="1">IF(SUM(C14:C15)=0,0,IF(C14=0,1*100.0001,IF(C15=0,1*-100.0001,(C15/C14*100-100))))</f>
        <v>0</v>
      </c>
      <c r="D16" s="104">
        <f t="shared" si="1"/>
        <v>0</v>
      </c>
      <c r="E16" s="104">
        <f t="shared" si="1"/>
        <v>0</v>
      </c>
      <c r="F16" s="66">
        <f t="shared" si="1"/>
        <v>0</v>
      </c>
      <c r="G16" s="72">
        <f t="shared" si="1"/>
        <v>0</v>
      </c>
      <c r="H16" s="72">
        <f t="shared" si="1"/>
        <v>0</v>
      </c>
      <c r="I16" s="67">
        <f t="shared" si="1"/>
        <v>0</v>
      </c>
      <c r="J16" s="66">
        <f t="shared" si="1"/>
        <v>0</v>
      </c>
      <c r="K16" s="72">
        <f t="shared" si="1"/>
        <v>0</v>
      </c>
      <c r="L16" s="72">
        <f t="shared" si="1"/>
        <v>0</v>
      </c>
      <c r="M16" s="72">
        <f t="shared" si="1"/>
        <v>0</v>
      </c>
      <c r="N16" s="72">
        <f t="shared" si="1"/>
        <v>0</v>
      </c>
      <c r="O16" s="67">
        <f t="shared" si="1"/>
        <v>0</v>
      </c>
      <c r="P16" s="134">
        <f>P15-P14</f>
        <v>0</v>
      </c>
      <c r="Q16" s="136">
        <f>Q15-Q14</f>
        <v>0</v>
      </c>
      <c r="R16" s="135">
        <f>R15-R14</f>
        <v>0</v>
      </c>
      <c r="S16" s="130" t="s">
        <v>19</v>
      </c>
      <c r="T16" s="262"/>
      <c r="U16" s="259">
        <f t="shared" ref="U16:U20" si="2">U15+1</f>
        <v>3</v>
      </c>
      <c r="V16" s="38"/>
    </row>
    <row r="17" spans="1:22" s="43" customFormat="1" ht="4.1500000000000004" customHeight="1" thickBot="1" x14ac:dyDescent="0.45">
      <c r="A17" s="81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131"/>
      <c r="T17" s="80"/>
      <c r="U17" s="80"/>
      <c r="V17" s="44"/>
    </row>
    <row r="18" spans="1:22" ht="23.45" customHeight="1" x14ac:dyDescent="0.4">
      <c r="A18" s="37"/>
      <c r="B18" s="122">
        <f>'Sabiqa Month'!B14</f>
        <v>0</v>
      </c>
      <c r="C18" s="102">
        <f>'Sabiqa Month'!C14</f>
        <v>0</v>
      </c>
      <c r="D18" s="102">
        <f>'Sabiqa Month'!D14</f>
        <v>0</v>
      </c>
      <c r="E18" s="102">
        <f>'Sabiqa Month'!E14</f>
        <v>0</v>
      </c>
      <c r="F18" s="62">
        <f>'Sabiqa Month'!F14</f>
        <v>0</v>
      </c>
      <c r="G18" s="68">
        <f>'Sabiqa Month'!G14</f>
        <v>0</v>
      </c>
      <c r="H18" s="68">
        <f>'Sabiqa Month'!H14</f>
        <v>0</v>
      </c>
      <c r="I18" s="63">
        <f>'Sabiqa Month'!I14</f>
        <v>0</v>
      </c>
      <c r="J18" s="62">
        <f>'Sabiqa Month'!J14</f>
        <v>0</v>
      </c>
      <c r="K18" s="68">
        <f>'Sabiqa Month'!K14</f>
        <v>0</v>
      </c>
      <c r="L18" s="68">
        <f>'Sabiqa Month'!L14</f>
        <v>0</v>
      </c>
      <c r="M18" s="68">
        <f>'Sabiqa Month'!M14</f>
        <v>0</v>
      </c>
      <c r="N18" s="68">
        <f>'Sabiqa Month'!N14</f>
        <v>0</v>
      </c>
      <c r="O18" s="63">
        <f>'Sabiqa Month'!O14</f>
        <v>0</v>
      </c>
      <c r="P18" s="62">
        <f>'Sabiqa Month'!P14</f>
        <v>0</v>
      </c>
      <c r="Q18" s="68">
        <f>'Sabiqa Month'!Q14</f>
        <v>0</v>
      </c>
      <c r="R18" s="69">
        <f>'Sabiqa Month'!R14</f>
        <v>0</v>
      </c>
      <c r="S18" s="128">
        <f>S14</f>
        <v>0</v>
      </c>
      <c r="T18" s="260">
        <f>'Mojuda Month'!S14</f>
        <v>0</v>
      </c>
      <c r="U18" s="257">
        <v>2</v>
      </c>
      <c r="V18" s="38"/>
    </row>
    <row r="19" spans="1:22" ht="23.45" customHeight="1" x14ac:dyDescent="0.4">
      <c r="A19" s="37"/>
      <c r="B19" s="123">
        <f>'Mojuda Month'!B14</f>
        <v>0</v>
      </c>
      <c r="C19" s="103">
        <f>'Mojuda Month'!C14</f>
        <v>0</v>
      </c>
      <c r="D19" s="103">
        <f>'Mojuda Month'!D14</f>
        <v>0</v>
      </c>
      <c r="E19" s="103">
        <f>'Mojuda Month'!E14</f>
        <v>0</v>
      </c>
      <c r="F19" s="64">
        <f>'Mojuda Month'!F14</f>
        <v>0</v>
      </c>
      <c r="G19" s="70">
        <f>'Mojuda Month'!G14</f>
        <v>0</v>
      </c>
      <c r="H19" s="70">
        <f>'Mojuda Month'!H14</f>
        <v>0</v>
      </c>
      <c r="I19" s="65">
        <f>'Mojuda Month'!I14</f>
        <v>0</v>
      </c>
      <c r="J19" s="64">
        <f>'Mojuda Month'!J14</f>
        <v>0</v>
      </c>
      <c r="K19" s="70">
        <f>'Mojuda Month'!K14</f>
        <v>0</v>
      </c>
      <c r="L19" s="70">
        <f>'Mojuda Month'!L14</f>
        <v>0</v>
      </c>
      <c r="M19" s="70">
        <f>'Mojuda Month'!M14</f>
        <v>0</v>
      </c>
      <c r="N19" s="70">
        <f>'Mojuda Month'!N14</f>
        <v>0</v>
      </c>
      <c r="O19" s="65">
        <f>'Mojuda Month'!O14</f>
        <v>0</v>
      </c>
      <c r="P19" s="64">
        <f>'Mojuda Month'!P14</f>
        <v>0</v>
      </c>
      <c r="Q19" s="70">
        <f>'Mojuda Month'!Q14</f>
        <v>0</v>
      </c>
      <c r="R19" s="71">
        <f>'Mojuda Month'!R14</f>
        <v>0</v>
      </c>
      <c r="S19" s="129">
        <f>S15</f>
        <v>0</v>
      </c>
      <c r="T19" s="261"/>
      <c r="U19" s="258">
        <f t="shared" si="2"/>
        <v>3</v>
      </c>
      <c r="V19" s="38"/>
    </row>
    <row r="20" spans="1:22" ht="23.45" customHeight="1" thickBot="1" x14ac:dyDescent="0.45">
      <c r="A20" s="37"/>
      <c r="B20" s="124">
        <f t="shared" ref="B20:O20" si="3">IF(SUM(B18:B19)=0,0,IF(B18=0,1*100.0001,IF(B19=0,1*-100.0001,(B19/B18*100-100))))</f>
        <v>0</v>
      </c>
      <c r="C20" s="104">
        <f t="shared" si="3"/>
        <v>0</v>
      </c>
      <c r="D20" s="104">
        <f t="shared" si="3"/>
        <v>0</v>
      </c>
      <c r="E20" s="104">
        <f t="shared" si="3"/>
        <v>0</v>
      </c>
      <c r="F20" s="66">
        <f t="shared" si="3"/>
        <v>0</v>
      </c>
      <c r="G20" s="72">
        <f t="shared" si="3"/>
        <v>0</v>
      </c>
      <c r="H20" s="72">
        <f t="shared" si="3"/>
        <v>0</v>
      </c>
      <c r="I20" s="67">
        <f t="shared" si="3"/>
        <v>0</v>
      </c>
      <c r="J20" s="66">
        <f t="shared" si="3"/>
        <v>0</v>
      </c>
      <c r="K20" s="72">
        <f t="shared" si="3"/>
        <v>0</v>
      </c>
      <c r="L20" s="72">
        <f t="shared" si="3"/>
        <v>0</v>
      </c>
      <c r="M20" s="72">
        <f t="shared" si="3"/>
        <v>0</v>
      </c>
      <c r="N20" s="72">
        <f t="shared" si="3"/>
        <v>0</v>
      </c>
      <c r="O20" s="67">
        <f t="shared" si="3"/>
        <v>0</v>
      </c>
      <c r="P20" s="134">
        <f>P19-P18</f>
        <v>0</v>
      </c>
      <c r="Q20" s="136">
        <f>Q19-Q18</f>
        <v>0</v>
      </c>
      <c r="R20" s="135">
        <f>R19-R18</f>
        <v>0</v>
      </c>
      <c r="S20" s="130" t="str">
        <f>S16</f>
        <v>ترقی/تنزلی</v>
      </c>
      <c r="T20" s="262"/>
      <c r="U20" s="259">
        <f t="shared" si="2"/>
        <v>4</v>
      </c>
      <c r="V20" s="38"/>
    </row>
    <row r="21" spans="1:22" s="43" customFormat="1" ht="4.1500000000000004" customHeight="1" thickBot="1" x14ac:dyDescent="0.45">
      <c r="A21" s="8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131"/>
      <c r="T21" s="80"/>
      <c r="U21" s="80"/>
      <c r="V21" s="44"/>
    </row>
    <row r="22" spans="1:22" ht="23.45" customHeight="1" x14ac:dyDescent="0.4">
      <c r="A22" s="37"/>
      <c r="B22" s="122">
        <f>'Sabiqa Month'!B15</f>
        <v>0</v>
      </c>
      <c r="C22" s="102">
        <f>'Sabiqa Month'!C15</f>
        <v>0</v>
      </c>
      <c r="D22" s="102">
        <f>'Sabiqa Month'!D15</f>
        <v>0</v>
      </c>
      <c r="E22" s="102">
        <f>'Sabiqa Month'!E15</f>
        <v>0</v>
      </c>
      <c r="F22" s="62">
        <f>'Sabiqa Month'!F15</f>
        <v>0</v>
      </c>
      <c r="G22" s="68">
        <f>'Sabiqa Month'!G15</f>
        <v>0</v>
      </c>
      <c r="H22" s="68">
        <f>'Sabiqa Month'!H15</f>
        <v>0</v>
      </c>
      <c r="I22" s="63">
        <f>'Sabiqa Month'!I15</f>
        <v>0</v>
      </c>
      <c r="J22" s="62">
        <f>'Sabiqa Month'!J15</f>
        <v>0</v>
      </c>
      <c r="K22" s="68">
        <f>'Sabiqa Month'!K15</f>
        <v>0</v>
      </c>
      <c r="L22" s="68">
        <f>'Sabiqa Month'!L15</f>
        <v>0</v>
      </c>
      <c r="M22" s="68">
        <f>'Sabiqa Month'!M15</f>
        <v>0</v>
      </c>
      <c r="N22" s="68">
        <f>'Sabiqa Month'!N15</f>
        <v>0</v>
      </c>
      <c r="O22" s="63">
        <f>'Sabiqa Month'!O15</f>
        <v>0</v>
      </c>
      <c r="P22" s="62">
        <f>'Sabiqa Month'!P15</f>
        <v>0</v>
      </c>
      <c r="Q22" s="68">
        <f>'Sabiqa Month'!Q15</f>
        <v>0</v>
      </c>
      <c r="R22" s="69">
        <f>'Sabiqa Month'!R15</f>
        <v>0</v>
      </c>
      <c r="S22" s="128">
        <f t="shared" ref="S22:S24" si="4">S18</f>
        <v>0</v>
      </c>
      <c r="T22" s="260">
        <f>'Mojuda Month'!S15</f>
        <v>0</v>
      </c>
      <c r="U22" s="257">
        <v>3</v>
      </c>
      <c r="V22" s="38"/>
    </row>
    <row r="23" spans="1:22" ht="23.45" customHeight="1" x14ac:dyDescent="0.4">
      <c r="A23" s="37"/>
      <c r="B23" s="123">
        <f>'Mojuda Month'!B15</f>
        <v>0</v>
      </c>
      <c r="C23" s="103">
        <f>'Mojuda Month'!C15</f>
        <v>0</v>
      </c>
      <c r="D23" s="103">
        <f>'Mojuda Month'!D15</f>
        <v>0</v>
      </c>
      <c r="E23" s="103">
        <f>'Mojuda Month'!E15</f>
        <v>0</v>
      </c>
      <c r="F23" s="64">
        <f>'Mojuda Month'!F15</f>
        <v>0</v>
      </c>
      <c r="G23" s="70">
        <f>'Mojuda Month'!G15</f>
        <v>0</v>
      </c>
      <c r="H23" s="70">
        <f>'Mojuda Month'!H15</f>
        <v>0</v>
      </c>
      <c r="I23" s="65">
        <f>'Mojuda Month'!I15</f>
        <v>0</v>
      </c>
      <c r="J23" s="64">
        <f>'Mojuda Month'!J15</f>
        <v>0</v>
      </c>
      <c r="K23" s="70">
        <f>'Mojuda Month'!K15</f>
        <v>0</v>
      </c>
      <c r="L23" s="70">
        <f>'Mojuda Month'!L15</f>
        <v>0</v>
      </c>
      <c r="M23" s="70">
        <f>'Mojuda Month'!M15</f>
        <v>0</v>
      </c>
      <c r="N23" s="70">
        <f>'Mojuda Month'!N15</f>
        <v>0</v>
      </c>
      <c r="O23" s="65">
        <f>'Mojuda Month'!O15</f>
        <v>0</v>
      </c>
      <c r="P23" s="64">
        <f>'Mojuda Month'!P15</f>
        <v>0</v>
      </c>
      <c r="Q23" s="70">
        <f>'Mojuda Month'!Q15</f>
        <v>0</v>
      </c>
      <c r="R23" s="71">
        <f>'Mojuda Month'!R15</f>
        <v>0</v>
      </c>
      <c r="S23" s="129">
        <f t="shared" si="4"/>
        <v>0</v>
      </c>
      <c r="T23" s="261"/>
      <c r="U23" s="258"/>
      <c r="V23" s="38"/>
    </row>
    <row r="24" spans="1:22" ht="23.45" customHeight="1" thickBot="1" x14ac:dyDescent="0.45">
      <c r="A24" s="37"/>
      <c r="B24" s="124">
        <f t="shared" ref="B24:O24" si="5">IF(SUM(B22:B23)=0,0,IF(B22=0,1*100.0001,IF(B23=0,1*-100.0001,(B23/B22*100-100))))</f>
        <v>0</v>
      </c>
      <c r="C24" s="104">
        <f t="shared" si="5"/>
        <v>0</v>
      </c>
      <c r="D24" s="104">
        <f t="shared" si="5"/>
        <v>0</v>
      </c>
      <c r="E24" s="104">
        <f t="shared" si="5"/>
        <v>0</v>
      </c>
      <c r="F24" s="66">
        <f t="shared" si="5"/>
        <v>0</v>
      </c>
      <c r="G24" s="72">
        <f t="shared" si="5"/>
        <v>0</v>
      </c>
      <c r="H24" s="72">
        <f t="shared" si="5"/>
        <v>0</v>
      </c>
      <c r="I24" s="67">
        <f t="shared" si="5"/>
        <v>0</v>
      </c>
      <c r="J24" s="66">
        <f t="shared" si="5"/>
        <v>0</v>
      </c>
      <c r="K24" s="72">
        <f t="shared" si="5"/>
        <v>0</v>
      </c>
      <c r="L24" s="72">
        <f t="shared" si="5"/>
        <v>0</v>
      </c>
      <c r="M24" s="72">
        <f t="shared" si="5"/>
        <v>0</v>
      </c>
      <c r="N24" s="72">
        <f t="shared" si="5"/>
        <v>0</v>
      </c>
      <c r="O24" s="67">
        <f t="shared" si="5"/>
        <v>0</v>
      </c>
      <c r="P24" s="134">
        <f>P23-P22</f>
        <v>0</v>
      </c>
      <c r="Q24" s="136">
        <f>Q23-Q22</f>
        <v>0</v>
      </c>
      <c r="R24" s="135">
        <f>R23-R22</f>
        <v>0</v>
      </c>
      <c r="S24" s="130" t="str">
        <f t="shared" si="4"/>
        <v>ترقی/تنزلی</v>
      </c>
      <c r="T24" s="262"/>
      <c r="U24" s="259"/>
      <c r="V24" s="38"/>
    </row>
    <row r="25" spans="1:22" s="43" customFormat="1" ht="4.1500000000000004" customHeight="1" thickBot="1" x14ac:dyDescent="0.45">
      <c r="A25" s="8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131"/>
      <c r="T25" s="80"/>
      <c r="U25" s="80"/>
      <c r="V25" s="44"/>
    </row>
    <row r="26" spans="1:22" ht="23.45" customHeight="1" x14ac:dyDescent="0.4">
      <c r="A26" s="37"/>
      <c r="B26" s="122">
        <f>'Sabiqa Month'!B16</f>
        <v>0</v>
      </c>
      <c r="C26" s="102">
        <f>'Sabiqa Month'!C16</f>
        <v>0</v>
      </c>
      <c r="D26" s="102">
        <f>'Sabiqa Month'!D16</f>
        <v>0</v>
      </c>
      <c r="E26" s="102">
        <f>'Sabiqa Month'!E16</f>
        <v>0</v>
      </c>
      <c r="F26" s="62">
        <f>'Sabiqa Month'!F16</f>
        <v>0</v>
      </c>
      <c r="G26" s="68">
        <f>'Sabiqa Month'!G16</f>
        <v>0</v>
      </c>
      <c r="H26" s="68">
        <f>'Sabiqa Month'!H16</f>
        <v>0</v>
      </c>
      <c r="I26" s="63">
        <f>'Sabiqa Month'!I16</f>
        <v>0</v>
      </c>
      <c r="J26" s="62">
        <f>'Sabiqa Month'!J16</f>
        <v>0</v>
      </c>
      <c r="K26" s="68">
        <f>'Sabiqa Month'!K16</f>
        <v>0</v>
      </c>
      <c r="L26" s="68">
        <f>'Sabiqa Month'!L16</f>
        <v>0</v>
      </c>
      <c r="M26" s="68">
        <f>'Sabiqa Month'!M16</f>
        <v>0</v>
      </c>
      <c r="N26" s="68">
        <f>'Sabiqa Month'!N16</f>
        <v>0</v>
      </c>
      <c r="O26" s="63">
        <f>'Sabiqa Month'!O16</f>
        <v>0</v>
      </c>
      <c r="P26" s="62">
        <f>'Sabiqa Month'!P16</f>
        <v>0</v>
      </c>
      <c r="Q26" s="68">
        <f>'Sabiqa Month'!Q16</f>
        <v>0</v>
      </c>
      <c r="R26" s="69">
        <f>'Sabiqa Month'!R16</f>
        <v>0</v>
      </c>
      <c r="S26" s="128">
        <f t="shared" ref="S26:S28" si="6">S22</f>
        <v>0</v>
      </c>
      <c r="T26" s="260">
        <f>'Mojuda Month'!S16</f>
        <v>0</v>
      </c>
      <c r="U26" s="257">
        <v>4</v>
      </c>
      <c r="V26" s="38"/>
    </row>
    <row r="27" spans="1:22" ht="23.45" customHeight="1" x14ac:dyDescent="0.4">
      <c r="A27" s="37"/>
      <c r="B27" s="123">
        <f>'Mojuda Month'!B16</f>
        <v>0</v>
      </c>
      <c r="C27" s="103">
        <f>'Mojuda Month'!C16</f>
        <v>0</v>
      </c>
      <c r="D27" s="103">
        <f>'Mojuda Month'!D16</f>
        <v>0</v>
      </c>
      <c r="E27" s="103">
        <f>'Mojuda Month'!E16</f>
        <v>0</v>
      </c>
      <c r="F27" s="64">
        <f>'Mojuda Month'!F16</f>
        <v>0</v>
      </c>
      <c r="G27" s="70">
        <f>'Mojuda Month'!G16</f>
        <v>0</v>
      </c>
      <c r="H27" s="70">
        <f>'Mojuda Month'!H16</f>
        <v>0</v>
      </c>
      <c r="I27" s="65">
        <f>'Mojuda Month'!I16</f>
        <v>0</v>
      </c>
      <c r="J27" s="64">
        <f>'Mojuda Month'!J16</f>
        <v>0</v>
      </c>
      <c r="K27" s="70">
        <f>'Mojuda Month'!K16</f>
        <v>0</v>
      </c>
      <c r="L27" s="70">
        <f>'Mojuda Month'!L16</f>
        <v>0</v>
      </c>
      <c r="M27" s="70">
        <f>'Mojuda Month'!M16</f>
        <v>0</v>
      </c>
      <c r="N27" s="70">
        <f>'Mojuda Month'!N16</f>
        <v>0</v>
      </c>
      <c r="O27" s="65">
        <f>'Mojuda Month'!O16</f>
        <v>0</v>
      </c>
      <c r="P27" s="64">
        <f>'Mojuda Month'!P16</f>
        <v>0</v>
      </c>
      <c r="Q27" s="70">
        <f>'Mojuda Month'!Q16</f>
        <v>0</v>
      </c>
      <c r="R27" s="71">
        <f>'Mojuda Month'!R16</f>
        <v>0</v>
      </c>
      <c r="S27" s="129">
        <f t="shared" si="6"/>
        <v>0</v>
      </c>
      <c r="T27" s="261"/>
      <c r="U27" s="258"/>
      <c r="V27" s="38"/>
    </row>
    <row r="28" spans="1:22" ht="23.45" customHeight="1" thickBot="1" x14ac:dyDescent="0.45">
      <c r="A28" s="37"/>
      <c r="B28" s="124">
        <f t="shared" ref="B28:O28" si="7">IF(SUM(B26:B27)=0,0,IF(B26=0,1*100.0001,IF(B27=0,1*-100.0001,(B27/B26*100-100))))</f>
        <v>0</v>
      </c>
      <c r="C28" s="104">
        <f t="shared" si="7"/>
        <v>0</v>
      </c>
      <c r="D28" s="104">
        <f t="shared" si="7"/>
        <v>0</v>
      </c>
      <c r="E28" s="104">
        <f t="shared" si="7"/>
        <v>0</v>
      </c>
      <c r="F28" s="66">
        <f t="shared" si="7"/>
        <v>0</v>
      </c>
      <c r="G28" s="72">
        <f t="shared" si="7"/>
        <v>0</v>
      </c>
      <c r="H28" s="72">
        <f t="shared" si="7"/>
        <v>0</v>
      </c>
      <c r="I28" s="67">
        <f t="shared" si="7"/>
        <v>0</v>
      </c>
      <c r="J28" s="66">
        <f t="shared" si="7"/>
        <v>0</v>
      </c>
      <c r="K28" s="72">
        <f t="shared" si="7"/>
        <v>0</v>
      </c>
      <c r="L28" s="72">
        <f t="shared" si="7"/>
        <v>0</v>
      </c>
      <c r="M28" s="72">
        <f t="shared" si="7"/>
        <v>0</v>
      </c>
      <c r="N28" s="72">
        <f t="shared" si="7"/>
        <v>0</v>
      </c>
      <c r="O28" s="67">
        <f t="shared" si="7"/>
        <v>0</v>
      </c>
      <c r="P28" s="134">
        <f>P27-P26</f>
        <v>0</v>
      </c>
      <c r="Q28" s="136">
        <f>Q27-Q26</f>
        <v>0</v>
      </c>
      <c r="R28" s="135">
        <f>R27-R26</f>
        <v>0</v>
      </c>
      <c r="S28" s="130" t="str">
        <f t="shared" si="6"/>
        <v>ترقی/تنزلی</v>
      </c>
      <c r="T28" s="262"/>
      <c r="U28" s="259"/>
      <c r="V28" s="38"/>
    </row>
    <row r="29" spans="1:22" s="43" customFormat="1" ht="4.1500000000000004" customHeight="1" thickBot="1" x14ac:dyDescent="0.4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131"/>
      <c r="T29" s="80"/>
      <c r="U29" s="80"/>
      <c r="V29" s="44"/>
    </row>
    <row r="30" spans="1:22" ht="23.45" customHeight="1" x14ac:dyDescent="0.4">
      <c r="A30" s="37"/>
      <c r="B30" s="122">
        <f>'Sabiqa Month'!B17</f>
        <v>0</v>
      </c>
      <c r="C30" s="102">
        <f>'Sabiqa Month'!C17</f>
        <v>0</v>
      </c>
      <c r="D30" s="102">
        <f>'Sabiqa Month'!D17</f>
        <v>0</v>
      </c>
      <c r="E30" s="102">
        <f>'Sabiqa Month'!E17</f>
        <v>0</v>
      </c>
      <c r="F30" s="62">
        <f>'Sabiqa Month'!F17</f>
        <v>0</v>
      </c>
      <c r="G30" s="68">
        <f>'Sabiqa Month'!G17</f>
        <v>0</v>
      </c>
      <c r="H30" s="68">
        <f>'Sabiqa Month'!H17</f>
        <v>0</v>
      </c>
      <c r="I30" s="63">
        <f>'Sabiqa Month'!I17</f>
        <v>0</v>
      </c>
      <c r="J30" s="62">
        <f>'Sabiqa Month'!J17</f>
        <v>0</v>
      </c>
      <c r="K30" s="68">
        <f>'Sabiqa Month'!K17</f>
        <v>0</v>
      </c>
      <c r="L30" s="68">
        <f>'Sabiqa Month'!L17</f>
        <v>0</v>
      </c>
      <c r="M30" s="68">
        <f>'Sabiqa Month'!M17</f>
        <v>0</v>
      </c>
      <c r="N30" s="68">
        <f>'Sabiqa Month'!N17</f>
        <v>0</v>
      </c>
      <c r="O30" s="63">
        <f>'Sabiqa Month'!O17</f>
        <v>0</v>
      </c>
      <c r="P30" s="62">
        <f>'Sabiqa Month'!P17</f>
        <v>0</v>
      </c>
      <c r="Q30" s="68">
        <f>'Sabiqa Month'!Q17</f>
        <v>0</v>
      </c>
      <c r="R30" s="69">
        <f>'Sabiqa Month'!R17</f>
        <v>0</v>
      </c>
      <c r="S30" s="128">
        <f t="shared" ref="S30:S32" si="8">S26</f>
        <v>0</v>
      </c>
      <c r="T30" s="260">
        <f>'Mojuda Month'!S17</f>
        <v>0</v>
      </c>
      <c r="U30" s="257">
        <v>5</v>
      </c>
      <c r="V30" s="38"/>
    </row>
    <row r="31" spans="1:22" ht="23.45" customHeight="1" x14ac:dyDescent="0.4">
      <c r="A31" s="37"/>
      <c r="B31" s="123">
        <f>'Mojuda Month'!B17</f>
        <v>0</v>
      </c>
      <c r="C31" s="103">
        <f>'Mojuda Month'!C17</f>
        <v>0</v>
      </c>
      <c r="D31" s="103">
        <f>'Mojuda Month'!D17</f>
        <v>0</v>
      </c>
      <c r="E31" s="103">
        <f>'Mojuda Month'!E17</f>
        <v>0</v>
      </c>
      <c r="F31" s="64">
        <f>'Mojuda Month'!F17</f>
        <v>0</v>
      </c>
      <c r="G31" s="70">
        <f>'Mojuda Month'!G17</f>
        <v>0</v>
      </c>
      <c r="H31" s="70">
        <f>'Mojuda Month'!H17</f>
        <v>0</v>
      </c>
      <c r="I31" s="65">
        <f>'Mojuda Month'!I17</f>
        <v>0</v>
      </c>
      <c r="J31" s="64">
        <f>'Mojuda Month'!J17</f>
        <v>0</v>
      </c>
      <c r="K31" s="70">
        <f>'Mojuda Month'!K17</f>
        <v>0</v>
      </c>
      <c r="L31" s="70">
        <f>'Mojuda Month'!L17</f>
        <v>0</v>
      </c>
      <c r="M31" s="70">
        <f>'Mojuda Month'!M17</f>
        <v>0</v>
      </c>
      <c r="N31" s="70">
        <f>'Mojuda Month'!N17</f>
        <v>0</v>
      </c>
      <c r="O31" s="65">
        <f>'Mojuda Month'!O17</f>
        <v>0</v>
      </c>
      <c r="P31" s="64">
        <f>'Mojuda Month'!P17</f>
        <v>0</v>
      </c>
      <c r="Q31" s="70">
        <f>'Mojuda Month'!Q17</f>
        <v>0</v>
      </c>
      <c r="R31" s="71">
        <f>'Mojuda Month'!R17</f>
        <v>0</v>
      </c>
      <c r="S31" s="129">
        <f t="shared" si="8"/>
        <v>0</v>
      </c>
      <c r="T31" s="261"/>
      <c r="U31" s="258"/>
      <c r="V31" s="38"/>
    </row>
    <row r="32" spans="1:22" ht="23.45" customHeight="1" thickBot="1" x14ac:dyDescent="0.45">
      <c r="A32" s="37"/>
      <c r="B32" s="124">
        <f t="shared" ref="B32:O32" si="9">IF(SUM(B30:B31)=0,0,IF(B30=0,1*100.0001,IF(B31=0,1*-100.0001,(B31/B30*100-100))))</f>
        <v>0</v>
      </c>
      <c r="C32" s="104">
        <f t="shared" si="9"/>
        <v>0</v>
      </c>
      <c r="D32" s="104">
        <f t="shared" si="9"/>
        <v>0</v>
      </c>
      <c r="E32" s="104">
        <f t="shared" si="9"/>
        <v>0</v>
      </c>
      <c r="F32" s="66">
        <f t="shared" si="9"/>
        <v>0</v>
      </c>
      <c r="G32" s="72">
        <f t="shared" si="9"/>
        <v>0</v>
      </c>
      <c r="H32" s="72">
        <f t="shared" si="9"/>
        <v>0</v>
      </c>
      <c r="I32" s="67">
        <f t="shared" si="9"/>
        <v>0</v>
      </c>
      <c r="J32" s="66">
        <f t="shared" si="9"/>
        <v>0</v>
      </c>
      <c r="K32" s="72">
        <f t="shared" si="9"/>
        <v>0</v>
      </c>
      <c r="L32" s="72">
        <f t="shared" si="9"/>
        <v>0</v>
      </c>
      <c r="M32" s="72">
        <f t="shared" si="9"/>
        <v>0</v>
      </c>
      <c r="N32" s="72">
        <f t="shared" si="9"/>
        <v>0</v>
      </c>
      <c r="O32" s="67">
        <f t="shared" si="9"/>
        <v>0</v>
      </c>
      <c r="P32" s="134">
        <f>P31-P30</f>
        <v>0</v>
      </c>
      <c r="Q32" s="136">
        <f>Q31-Q30</f>
        <v>0</v>
      </c>
      <c r="R32" s="135">
        <f>R31-R30</f>
        <v>0</v>
      </c>
      <c r="S32" s="130" t="str">
        <f t="shared" si="8"/>
        <v>ترقی/تنزلی</v>
      </c>
      <c r="T32" s="262"/>
      <c r="U32" s="259"/>
      <c r="V32" s="38"/>
    </row>
    <row r="33" spans="1:22" s="43" customFormat="1" ht="4.1500000000000004" customHeight="1" thickBot="1" x14ac:dyDescent="0.45">
      <c r="A33" s="8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131"/>
      <c r="T33" s="80"/>
      <c r="U33" s="80"/>
      <c r="V33" s="44"/>
    </row>
    <row r="34" spans="1:22" ht="23.45" customHeight="1" x14ac:dyDescent="0.4">
      <c r="A34" s="37"/>
      <c r="B34" s="122">
        <f>'Sabiqa Month'!B18</f>
        <v>0</v>
      </c>
      <c r="C34" s="102">
        <f>'Sabiqa Month'!C18</f>
        <v>0</v>
      </c>
      <c r="D34" s="102">
        <f>'Sabiqa Month'!D18</f>
        <v>0</v>
      </c>
      <c r="E34" s="102">
        <f>'Sabiqa Month'!E18</f>
        <v>0</v>
      </c>
      <c r="F34" s="62">
        <f>'Sabiqa Month'!F18</f>
        <v>0</v>
      </c>
      <c r="G34" s="68">
        <f>'Sabiqa Month'!G18</f>
        <v>0</v>
      </c>
      <c r="H34" s="68">
        <f>'Sabiqa Month'!H18</f>
        <v>0</v>
      </c>
      <c r="I34" s="63">
        <f>'Sabiqa Month'!I18</f>
        <v>0</v>
      </c>
      <c r="J34" s="62">
        <f>'Sabiqa Month'!J18</f>
        <v>0</v>
      </c>
      <c r="K34" s="68">
        <f>'Sabiqa Month'!K18</f>
        <v>0</v>
      </c>
      <c r="L34" s="68">
        <f>'Sabiqa Month'!L18</f>
        <v>0</v>
      </c>
      <c r="M34" s="68">
        <f>'Sabiqa Month'!M18</f>
        <v>0</v>
      </c>
      <c r="N34" s="68">
        <f>'Sabiqa Month'!N18</f>
        <v>0</v>
      </c>
      <c r="O34" s="63">
        <f>'Sabiqa Month'!O18</f>
        <v>0</v>
      </c>
      <c r="P34" s="62">
        <f>'Sabiqa Month'!P18</f>
        <v>0</v>
      </c>
      <c r="Q34" s="68">
        <f>'Sabiqa Month'!Q18</f>
        <v>0</v>
      </c>
      <c r="R34" s="69">
        <f>'Sabiqa Month'!R18</f>
        <v>0</v>
      </c>
      <c r="S34" s="128">
        <f t="shared" ref="S34:S36" si="10">S30</f>
        <v>0</v>
      </c>
      <c r="T34" s="260">
        <f>'Mojuda Month'!S18</f>
        <v>0</v>
      </c>
      <c r="U34" s="257">
        <v>6</v>
      </c>
      <c r="V34" s="38"/>
    </row>
    <row r="35" spans="1:22" ht="23.45" customHeight="1" x14ac:dyDescent="0.4">
      <c r="A35" s="37"/>
      <c r="B35" s="123">
        <f>'Mojuda Month'!B18</f>
        <v>0</v>
      </c>
      <c r="C35" s="103">
        <f>'Mojuda Month'!C18</f>
        <v>0</v>
      </c>
      <c r="D35" s="103">
        <f>'Mojuda Month'!D18</f>
        <v>0</v>
      </c>
      <c r="E35" s="103">
        <f>'Mojuda Month'!E18</f>
        <v>0</v>
      </c>
      <c r="F35" s="64">
        <f>'Mojuda Month'!F18</f>
        <v>0</v>
      </c>
      <c r="G35" s="70">
        <f>'Mojuda Month'!G18</f>
        <v>0</v>
      </c>
      <c r="H35" s="70">
        <f>'Mojuda Month'!H18</f>
        <v>0</v>
      </c>
      <c r="I35" s="65">
        <f>'Mojuda Month'!I18</f>
        <v>0</v>
      </c>
      <c r="J35" s="64">
        <f>'Mojuda Month'!J18</f>
        <v>0</v>
      </c>
      <c r="K35" s="70">
        <f>'Mojuda Month'!K18</f>
        <v>0</v>
      </c>
      <c r="L35" s="70">
        <f>'Mojuda Month'!L18</f>
        <v>0</v>
      </c>
      <c r="M35" s="70">
        <f>'Mojuda Month'!M18</f>
        <v>0</v>
      </c>
      <c r="N35" s="70">
        <f>'Mojuda Month'!N18</f>
        <v>0</v>
      </c>
      <c r="O35" s="65">
        <f>'Mojuda Month'!O18</f>
        <v>0</v>
      </c>
      <c r="P35" s="64">
        <f>'Mojuda Month'!P18</f>
        <v>0</v>
      </c>
      <c r="Q35" s="70">
        <f>'Mojuda Month'!Q18</f>
        <v>0</v>
      </c>
      <c r="R35" s="71">
        <f>'Mojuda Month'!R18</f>
        <v>0</v>
      </c>
      <c r="S35" s="129">
        <f t="shared" si="10"/>
        <v>0</v>
      </c>
      <c r="T35" s="261"/>
      <c r="U35" s="258"/>
      <c r="V35" s="38"/>
    </row>
    <row r="36" spans="1:22" ht="23.45" customHeight="1" thickBot="1" x14ac:dyDescent="0.45">
      <c r="A36" s="37"/>
      <c r="B36" s="124">
        <f t="shared" ref="B36:O36" si="11">IF(SUM(B34:B35)=0,0,IF(B34=0,1*100.0001,IF(B35=0,1*-100.0001,(B35/B34*100-100))))</f>
        <v>0</v>
      </c>
      <c r="C36" s="104">
        <f t="shared" si="11"/>
        <v>0</v>
      </c>
      <c r="D36" s="104">
        <f t="shared" si="11"/>
        <v>0</v>
      </c>
      <c r="E36" s="104">
        <f t="shared" si="11"/>
        <v>0</v>
      </c>
      <c r="F36" s="66">
        <f t="shared" si="11"/>
        <v>0</v>
      </c>
      <c r="G36" s="72">
        <f t="shared" si="11"/>
        <v>0</v>
      </c>
      <c r="H36" s="72">
        <f t="shared" si="11"/>
        <v>0</v>
      </c>
      <c r="I36" s="67">
        <f t="shared" si="11"/>
        <v>0</v>
      </c>
      <c r="J36" s="66">
        <f t="shared" si="11"/>
        <v>0</v>
      </c>
      <c r="K36" s="72">
        <f t="shared" si="11"/>
        <v>0</v>
      </c>
      <c r="L36" s="72">
        <f t="shared" si="11"/>
        <v>0</v>
      </c>
      <c r="M36" s="72">
        <f t="shared" si="11"/>
        <v>0</v>
      </c>
      <c r="N36" s="72">
        <f t="shared" si="11"/>
        <v>0</v>
      </c>
      <c r="O36" s="67">
        <f t="shared" si="11"/>
        <v>0</v>
      </c>
      <c r="P36" s="134">
        <f>P35-P34</f>
        <v>0</v>
      </c>
      <c r="Q36" s="136">
        <f>Q35-Q34</f>
        <v>0</v>
      </c>
      <c r="R36" s="135">
        <f>R35-R34</f>
        <v>0</v>
      </c>
      <c r="S36" s="130" t="str">
        <f t="shared" si="10"/>
        <v>ترقی/تنزلی</v>
      </c>
      <c r="T36" s="262"/>
      <c r="U36" s="259"/>
      <c r="V36" s="38"/>
    </row>
    <row r="37" spans="1:22" s="43" customFormat="1" ht="4.1500000000000004" customHeight="1" thickBot="1" x14ac:dyDescent="0.45">
      <c r="A37" s="8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131"/>
      <c r="T37" s="80"/>
      <c r="U37" s="80"/>
      <c r="V37" s="44"/>
    </row>
    <row r="38" spans="1:22" ht="23.45" customHeight="1" x14ac:dyDescent="0.4">
      <c r="A38" s="37"/>
      <c r="B38" s="122">
        <f>'Sabiqa Month'!B19</f>
        <v>0</v>
      </c>
      <c r="C38" s="102">
        <f>'Sabiqa Month'!C19</f>
        <v>0</v>
      </c>
      <c r="D38" s="102">
        <f>'Sabiqa Month'!D19</f>
        <v>0</v>
      </c>
      <c r="E38" s="102">
        <f>'Sabiqa Month'!E19</f>
        <v>0</v>
      </c>
      <c r="F38" s="62">
        <f>'Sabiqa Month'!F19</f>
        <v>0</v>
      </c>
      <c r="G38" s="68">
        <f>'Sabiqa Month'!G19</f>
        <v>0</v>
      </c>
      <c r="H38" s="68">
        <f>'Sabiqa Month'!H19</f>
        <v>0</v>
      </c>
      <c r="I38" s="63">
        <f>'Sabiqa Month'!I19</f>
        <v>0</v>
      </c>
      <c r="J38" s="62">
        <f>'Sabiqa Month'!J19</f>
        <v>0</v>
      </c>
      <c r="K38" s="68">
        <f>'Sabiqa Month'!K19</f>
        <v>0</v>
      </c>
      <c r="L38" s="68">
        <f>'Sabiqa Month'!L19</f>
        <v>0</v>
      </c>
      <c r="M38" s="68">
        <f>'Sabiqa Month'!M19</f>
        <v>0</v>
      </c>
      <c r="N38" s="68">
        <f>'Sabiqa Month'!N19</f>
        <v>0</v>
      </c>
      <c r="O38" s="63">
        <f>'Sabiqa Month'!O19</f>
        <v>0</v>
      </c>
      <c r="P38" s="62">
        <f>'Sabiqa Month'!P19</f>
        <v>0</v>
      </c>
      <c r="Q38" s="68">
        <f>'Sabiqa Month'!Q19</f>
        <v>0</v>
      </c>
      <c r="R38" s="69">
        <f>'Sabiqa Month'!R19</f>
        <v>0</v>
      </c>
      <c r="S38" s="128">
        <f t="shared" ref="S38:S40" si="12">S34</f>
        <v>0</v>
      </c>
      <c r="T38" s="260">
        <f>'Mojuda Month'!S19</f>
        <v>0</v>
      </c>
      <c r="U38" s="257">
        <v>7</v>
      </c>
      <c r="V38" s="38"/>
    </row>
    <row r="39" spans="1:22" ht="23.45" customHeight="1" x14ac:dyDescent="0.4">
      <c r="A39" s="37"/>
      <c r="B39" s="123">
        <f>'Mojuda Month'!B19</f>
        <v>0</v>
      </c>
      <c r="C39" s="103">
        <f>'Mojuda Month'!C19</f>
        <v>0</v>
      </c>
      <c r="D39" s="103">
        <f>'Mojuda Month'!D19</f>
        <v>0</v>
      </c>
      <c r="E39" s="103">
        <f>'Mojuda Month'!E19</f>
        <v>0</v>
      </c>
      <c r="F39" s="64">
        <f>'Mojuda Month'!F19</f>
        <v>0</v>
      </c>
      <c r="G39" s="70">
        <f>'Mojuda Month'!G19</f>
        <v>0</v>
      </c>
      <c r="H39" s="70">
        <f>'Mojuda Month'!H19</f>
        <v>0</v>
      </c>
      <c r="I39" s="65">
        <f>'Mojuda Month'!I19</f>
        <v>0</v>
      </c>
      <c r="J39" s="64">
        <f>'Mojuda Month'!J19</f>
        <v>0</v>
      </c>
      <c r="K39" s="70">
        <f>'Mojuda Month'!K19</f>
        <v>0</v>
      </c>
      <c r="L39" s="70">
        <f>'Mojuda Month'!L19</f>
        <v>0</v>
      </c>
      <c r="M39" s="70">
        <f>'Mojuda Month'!M19</f>
        <v>0</v>
      </c>
      <c r="N39" s="70">
        <f>'Mojuda Month'!N19</f>
        <v>0</v>
      </c>
      <c r="O39" s="65">
        <f>'Mojuda Month'!O19</f>
        <v>0</v>
      </c>
      <c r="P39" s="64">
        <f>'Mojuda Month'!P19</f>
        <v>0</v>
      </c>
      <c r="Q39" s="70">
        <f>'Mojuda Month'!Q19</f>
        <v>0</v>
      </c>
      <c r="R39" s="71">
        <f>'Mojuda Month'!R19</f>
        <v>0</v>
      </c>
      <c r="S39" s="129">
        <f t="shared" si="12"/>
        <v>0</v>
      </c>
      <c r="T39" s="261"/>
      <c r="U39" s="258"/>
      <c r="V39" s="38"/>
    </row>
    <row r="40" spans="1:22" ht="23.45" customHeight="1" thickBot="1" x14ac:dyDescent="0.45">
      <c r="A40" s="37"/>
      <c r="B40" s="124">
        <f t="shared" ref="B40:O40" si="13">IF(SUM(B38:B39)=0,0,IF(B38=0,1*100.0001,IF(B39=0,1*-100.0001,(B39/B38*100-100))))</f>
        <v>0</v>
      </c>
      <c r="C40" s="104">
        <f t="shared" si="13"/>
        <v>0</v>
      </c>
      <c r="D40" s="104">
        <f t="shared" si="13"/>
        <v>0</v>
      </c>
      <c r="E40" s="104">
        <f t="shared" si="13"/>
        <v>0</v>
      </c>
      <c r="F40" s="66">
        <f t="shared" si="13"/>
        <v>0</v>
      </c>
      <c r="G40" s="72">
        <f t="shared" si="13"/>
        <v>0</v>
      </c>
      <c r="H40" s="72">
        <f t="shared" si="13"/>
        <v>0</v>
      </c>
      <c r="I40" s="67">
        <f t="shared" si="13"/>
        <v>0</v>
      </c>
      <c r="J40" s="66">
        <f t="shared" si="13"/>
        <v>0</v>
      </c>
      <c r="K40" s="72">
        <f t="shared" si="13"/>
        <v>0</v>
      </c>
      <c r="L40" s="72">
        <f t="shared" si="13"/>
        <v>0</v>
      </c>
      <c r="M40" s="72">
        <f t="shared" si="13"/>
        <v>0</v>
      </c>
      <c r="N40" s="72">
        <f t="shared" si="13"/>
        <v>0</v>
      </c>
      <c r="O40" s="67">
        <f t="shared" si="13"/>
        <v>0</v>
      </c>
      <c r="P40" s="134">
        <f>P39-P38</f>
        <v>0</v>
      </c>
      <c r="Q40" s="136">
        <f>Q39-Q38</f>
        <v>0</v>
      </c>
      <c r="R40" s="135">
        <f>R39-R38</f>
        <v>0</v>
      </c>
      <c r="S40" s="130" t="str">
        <f t="shared" si="12"/>
        <v>ترقی/تنزلی</v>
      </c>
      <c r="T40" s="262"/>
      <c r="U40" s="259"/>
      <c r="V40" s="38"/>
    </row>
    <row r="41" spans="1:22" s="43" customFormat="1" ht="4.1500000000000004" customHeight="1" thickBot="1" x14ac:dyDescent="0.45">
      <c r="A41" s="8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131"/>
      <c r="T41" s="80"/>
      <c r="U41" s="80"/>
      <c r="V41" s="44"/>
    </row>
    <row r="42" spans="1:22" ht="23.45" customHeight="1" x14ac:dyDescent="0.4">
      <c r="A42" s="37"/>
      <c r="B42" s="122">
        <f>'Sabiqa Month'!B20</f>
        <v>0</v>
      </c>
      <c r="C42" s="102">
        <f>'Sabiqa Month'!C20</f>
        <v>0</v>
      </c>
      <c r="D42" s="102">
        <f>'Sabiqa Month'!D20</f>
        <v>0</v>
      </c>
      <c r="E42" s="102">
        <f>'Sabiqa Month'!E20</f>
        <v>0</v>
      </c>
      <c r="F42" s="62">
        <f>'Sabiqa Month'!F20</f>
        <v>0</v>
      </c>
      <c r="G42" s="68">
        <f>'Sabiqa Month'!G20</f>
        <v>0</v>
      </c>
      <c r="H42" s="68">
        <f>'Sabiqa Month'!H20</f>
        <v>0</v>
      </c>
      <c r="I42" s="63">
        <f>'Sabiqa Month'!I20</f>
        <v>0</v>
      </c>
      <c r="J42" s="62">
        <f>'Sabiqa Month'!J20</f>
        <v>0</v>
      </c>
      <c r="K42" s="68">
        <f>'Sabiqa Month'!K20</f>
        <v>0</v>
      </c>
      <c r="L42" s="68">
        <f>'Sabiqa Month'!L20</f>
        <v>0</v>
      </c>
      <c r="M42" s="68">
        <f>'Sabiqa Month'!M20</f>
        <v>0</v>
      </c>
      <c r="N42" s="68">
        <f>'Sabiqa Month'!N20</f>
        <v>0</v>
      </c>
      <c r="O42" s="63">
        <f>'Sabiqa Month'!O20</f>
        <v>0</v>
      </c>
      <c r="P42" s="62">
        <f>'Sabiqa Month'!P20</f>
        <v>0</v>
      </c>
      <c r="Q42" s="68">
        <f>'Sabiqa Month'!Q20</f>
        <v>0</v>
      </c>
      <c r="R42" s="69">
        <f>'Sabiqa Month'!R20</f>
        <v>0</v>
      </c>
      <c r="S42" s="128">
        <f t="shared" ref="S42:S44" si="14">S38</f>
        <v>0</v>
      </c>
      <c r="T42" s="260">
        <f>'Mojuda Month'!S20</f>
        <v>0</v>
      </c>
      <c r="U42" s="257">
        <v>8</v>
      </c>
      <c r="V42" s="38"/>
    </row>
    <row r="43" spans="1:22" ht="23.45" customHeight="1" x14ac:dyDescent="0.4">
      <c r="A43" s="37"/>
      <c r="B43" s="123">
        <f>'Mojuda Month'!B20</f>
        <v>0</v>
      </c>
      <c r="C43" s="103">
        <f>'Mojuda Month'!C20</f>
        <v>0</v>
      </c>
      <c r="D43" s="103">
        <f>'Mojuda Month'!D20</f>
        <v>0</v>
      </c>
      <c r="E43" s="103">
        <f>'Mojuda Month'!E20</f>
        <v>0</v>
      </c>
      <c r="F43" s="64">
        <f>'Mojuda Month'!F20</f>
        <v>0</v>
      </c>
      <c r="G43" s="70">
        <f>'Mojuda Month'!G20</f>
        <v>0</v>
      </c>
      <c r="H43" s="70">
        <f>'Mojuda Month'!H20</f>
        <v>0</v>
      </c>
      <c r="I43" s="65">
        <f>'Mojuda Month'!I20</f>
        <v>0</v>
      </c>
      <c r="J43" s="64">
        <f>'Mojuda Month'!J20</f>
        <v>0</v>
      </c>
      <c r="K43" s="70">
        <f>'Mojuda Month'!K20</f>
        <v>0</v>
      </c>
      <c r="L43" s="70">
        <f>'Mojuda Month'!L20</f>
        <v>0</v>
      </c>
      <c r="M43" s="70">
        <f>'Mojuda Month'!M20</f>
        <v>0</v>
      </c>
      <c r="N43" s="70">
        <f>'Mojuda Month'!N20</f>
        <v>0</v>
      </c>
      <c r="O43" s="65">
        <f>'Mojuda Month'!O20</f>
        <v>0</v>
      </c>
      <c r="P43" s="64">
        <f>'Mojuda Month'!P20</f>
        <v>0</v>
      </c>
      <c r="Q43" s="70">
        <f>'Mojuda Month'!Q20</f>
        <v>0</v>
      </c>
      <c r="R43" s="71">
        <f>'Mojuda Month'!R20</f>
        <v>0</v>
      </c>
      <c r="S43" s="129">
        <f t="shared" si="14"/>
        <v>0</v>
      </c>
      <c r="T43" s="261"/>
      <c r="U43" s="258"/>
      <c r="V43" s="38"/>
    </row>
    <row r="44" spans="1:22" ht="23.45" customHeight="1" thickBot="1" x14ac:dyDescent="0.45">
      <c r="A44" s="37"/>
      <c r="B44" s="124">
        <f t="shared" ref="B44:O44" si="15">IF(SUM(B42:B43)=0,0,IF(B42=0,1*100.0001,IF(B43=0,1*-100.0001,(B43/B42*100-100))))</f>
        <v>0</v>
      </c>
      <c r="C44" s="104">
        <f t="shared" si="15"/>
        <v>0</v>
      </c>
      <c r="D44" s="104">
        <f t="shared" si="15"/>
        <v>0</v>
      </c>
      <c r="E44" s="104">
        <f t="shared" si="15"/>
        <v>0</v>
      </c>
      <c r="F44" s="66">
        <f t="shared" si="15"/>
        <v>0</v>
      </c>
      <c r="G44" s="72">
        <f t="shared" si="15"/>
        <v>0</v>
      </c>
      <c r="H44" s="72">
        <f t="shared" si="15"/>
        <v>0</v>
      </c>
      <c r="I44" s="67">
        <f t="shared" si="15"/>
        <v>0</v>
      </c>
      <c r="J44" s="66">
        <f t="shared" si="15"/>
        <v>0</v>
      </c>
      <c r="K44" s="72">
        <f t="shared" si="15"/>
        <v>0</v>
      </c>
      <c r="L44" s="72">
        <f t="shared" si="15"/>
        <v>0</v>
      </c>
      <c r="M44" s="72">
        <f t="shared" si="15"/>
        <v>0</v>
      </c>
      <c r="N44" s="72">
        <f t="shared" si="15"/>
        <v>0</v>
      </c>
      <c r="O44" s="67">
        <f t="shared" si="15"/>
        <v>0</v>
      </c>
      <c r="P44" s="134">
        <f>P43-P42</f>
        <v>0</v>
      </c>
      <c r="Q44" s="136">
        <f>Q43-Q42</f>
        <v>0</v>
      </c>
      <c r="R44" s="135">
        <f>R43-R42</f>
        <v>0</v>
      </c>
      <c r="S44" s="130" t="str">
        <f t="shared" si="14"/>
        <v>ترقی/تنزلی</v>
      </c>
      <c r="T44" s="262"/>
      <c r="U44" s="259"/>
      <c r="V44" s="38"/>
    </row>
    <row r="45" spans="1:22" s="43" customFormat="1" ht="4.1500000000000004" customHeight="1" thickBot="1" x14ac:dyDescent="0.45">
      <c r="A45" s="8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131"/>
      <c r="T45" s="80"/>
      <c r="U45" s="80"/>
      <c r="V45" s="44"/>
    </row>
    <row r="46" spans="1:22" ht="23.45" customHeight="1" x14ac:dyDescent="0.4">
      <c r="A46" s="37"/>
      <c r="B46" s="122">
        <f>'Sabiqa Month'!B21</f>
        <v>0</v>
      </c>
      <c r="C46" s="102">
        <f>'Sabiqa Month'!C21</f>
        <v>0</v>
      </c>
      <c r="D46" s="102">
        <f>'Sabiqa Month'!D21</f>
        <v>0</v>
      </c>
      <c r="E46" s="102">
        <f>'Sabiqa Month'!E21</f>
        <v>0</v>
      </c>
      <c r="F46" s="62">
        <f>'Sabiqa Month'!F21</f>
        <v>0</v>
      </c>
      <c r="G46" s="68">
        <f>'Sabiqa Month'!G21</f>
        <v>0</v>
      </c>
      <c r="H46" s="68">
        <f>'Sabiqa Month'!H21</f>
        <v>0</v>
      </c>
      <c r="I46" s="63">
        <f>'Sabiqa Month'!I21</f>
        <v>0</v>
      </c>
      <c r="J46" s="62">
        <f>'Sabiqa Month'!J21</f>
        <v>0</v>
      </c>
      <c r="K46" s="68">
        <f>'Sabiqa Month'!K21</f>
        <v>0</v>
      </c>
      <c r="L46" s="68">
        <f>'Sabiqa Month'!L21</f>
        <v>0</v>
      </c>
      <c r="M46" s="68">
        <f>'Sabiqa Month'!M21</f>
        <v>0</v>
      </c>
      <c r="N46" s="68">
        <f>'Sabiqa Month'!N21</f>
        <v>0</v>
      </c>
      <c r="O46" s="63">
        <f>'Sabiqa Month'!O21</f>
        <v>0</v>
      </c>
      <c r="P46" s="62">
        <f>'Sabiqa Month'!P21</f>
        <v>0</v>
      </c>
      <c r="Q46" s="68">
        <f>'Sabiqa Month'!Q21</f>
        <v>0</v>
      </c>
      <c r="R46" s="69">
        <f>'Sabiqa Month'!R21</f>
        <v>0</v>
      </c>
      <c r="S46" s="128">
        <f t="shared" ref="S46:S48" si="16">S42</f>
        <v>0</v>
      </c>
      <c r="T46" s="260">
        <f>'Mojuda Month'!S21</f>
        <v>0</v>
      </c>
      <c r="U46" s="257">
        <v>9</v>
      </c>
      <c r="V46" s="38"/>
    </row>
    <row r="47" spans="1:22" ht="23.45" customHeight="1" x14ac:dyDescent="0.4">
      <c r="A47" s="37"/>
      <c r="B47" s="123">
        <f>'Mojuda Month'!B21</f>
        <v>0</v>
      </c>
      <c r="C47" s="103">
        <f>'Mojuda Month'!C21</f>
        <v>0</v>
      </c>
      <c r="D47" s="103">
        <f>'Mojuda Month'!D21</f>
        <v>0</v>
      </c>
      <c r="E47" s="103">
        <f>'Mojuda Month'!E21</f>
        <v>0</v>
      </c>
      <c r="F47" s="64">
        <f>'Mojuda Month'!F21</f>
        <v>0</v>
      </c>
      <c r="G47" s="70">
        <f>'Mojuda Month'!G21</f>
        <v>0</v>
      </c>
      <c r="H47" s="70">
        <f>'Mojuda Month'!H21</f>
        <v>0</v>
      </c>
      <c r="I47" s="65">
        <f>'Mojuda Month'!I21</f>
        <v>0</v>
      </c>
      <c r="J47" s="64">
        <f>'Mojuda Month'!J21</f>
        <v>0</v>
      </c>
      <c r="K47" s="70">
        <f>'Mojuda Month'!K21</f>
        <v>0</v>
      </c>
      <c r="L47" s="70">
        <f>'Mojuda Month'!L21</f>
        <v>0</v>
      </c>
      <c r="M47" s="70">
        <f>'Mojuda Month'!M21</f>
        <v>0</v>
      </c>
      <c r="N47" s="70">
        <f>'Mojuda Month'!N21</f>
        <v>0</v>
      </c>
      <c r="O47" s="65">
        <f>'Mojuda Month'!O21</f>
        <v>0</v>
      </c>
      <c r="P47" s="64">
        <f>'Mojuda Month'!P21</f>
        <v>0</v>
      </c>
      <c r="Q47" s="70">
        <f>'Mojuda Month'!Q21</f>
        <v>0</v>
      </c>
      <c r="R47" s="71">
        <f>'Mojuda Month'!R21</f>
        <v>0</v>
      </c>
      <c r="S47" s="129">
        <f t="shared" si="16"/>
        <v>0</v>
      </c>
      <c r="T47" s="261"/>
      <c r="U47" s="258"/>
      <c r="V47" s="38"/>
    </row>
    <row r="48" spans="1:22" ht="23.45" customHeight="1" thickBot="1" x14ac:dyDescent="0.45">
      <c r="A48" s="37"/>
      <c r="B48" s="124">
        <f t="shared" ref="B48:O48" si="17">IF(SUM(B46:B47)=0,0,IF(B46=0,1*100.0001,IF(B47=0,1*-100.0001,(B47/B46*100-100))))</f>
        <v>0</v>
      </c>
      <c r="C48" s="104">
        <f t="shared" si="17"/>
        <v>0</v>
      </c>
      <c r="D48" s="104">
        <f t="shared" si="17"/>
        <v>0</v>
      </c>
      <c r="E48" s="104">
        <f t="shared" si="17"/>
        <v>0</v>
      </c>
      <c r="F48" s="66">
        <f t="shared" si="17"/>
        <v>0</v>
      </c>
      <c r="G48" s="72">
        <f t="shared" si="17"/>
        <v>0</v>
      </c>
      <c r="H48" s="72">
        <f t="shared" si="17"/>
        <v>0</v>
      </c>
      <c r="I48" s="67">
        <f t="shared" si="17"/>
        <v>0</v>
      </c>
      <c r="J48" s="66">
        <f t="shared" si="17"/>
        <v>0</v>
      </c>
      <c r="K48" s="72">
        <f t="shared" si="17"/>
        <v>0</v>
      </c>
      <c r="L48" s="72">
        <f t="shared" si="17"/>
        <v>0</v>
      </c>
      <c r="M48" s="72">
        <f t="shared" si="17"/>
        <v>0</v>
      </c>
      <c r="N48" s="72">
        <f t="shared" si="17"/>
        <v>0</v>
      </c>
      <c r="O48" s="67">
        <f t="shared" si="17"/>
        <v>0</v>
      </c>
      <c r="P48" s="134">
        <f>P47-P46</f>
        <v>0</v>
      </c>
      <c r="Q48" s="136">
        <f>Q47-Q46</f>
        <v>0</v>
      </c>
      <c r="R48" s="135">
        <f>R47-R46</f>
        <v>0</v>
      </c>
      <c r="S48" s="130" t="str">
        <f t="shared" si="16"/>
        <v>ترقی/تنزلی</v>
      </c>
      <c r="T48" s="262"/>
      <c r="U48" s="259"/>
      <c r="V48" s="38"/>
    </row>
    <row r="49" spans="1:22" s="43" customFormat="1" ht="4.1500000000000004" customHeight="1" thickBot="1" x14ac:dyDescent="0.45">
      <c r="A49" s="8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131"/>
      <c r="T49" s="80"/>
      <c r="U49" s="80"/>
      <c r="V49" s="44"/>
    </row>
    <row r="50" spans="1:22" ht="23.45" customHeight="1" x14ac:dyDescent="0.4">
      <c r="A50" s="37"/>
      <c r="B50" s="122">
        <f>'Sabiqa Month'!B22</f>
        <v>0</v>
      </c>
      <c r="C50" s="102">
        <f>'Sabiqa Month'!C22</f>
        <v>0</v>
      </c>
      <c r="D50" s="102">
        <f>'Sabiqa Month'!D22</f>
        <v>0</v>
      </c>
      <c r="E50" s="102">
        <f>'Sabiqa Month'!E22</f>
        <v>0</v>
      </c>
      <c r="F50" s="62">
        <f>'Sabiqa Month'!F22</f>
        <v>0</v>
      </c>
      <c r="G50" s="68">
        <f>'Sabiqa Month'!G22</f>
        <v>0</v>
      </c>
      <c r="H50" s="68">
        <f>'Sabiqa Month'!H22</f>
        <v>0</v>
      </c>
      <c r="I50" s="63">
        <f>'Sabiqa Month'!I22</f>
        <v>0</v>
      </c>
      <c r="J50" s="62">
        <f>'Sabiqa Month'!J22</f>
        <v>0</v>
      </c>
      <c r="K50" s="68">
        <f>'Sabiqa Month'!K22</f>
        <v>0</v>
      </c>
      <c r="L50" s="68">
        <f>'Sabiqa Month'!L22</f>
        <v>0</v>
      </c>
      <c r="M50" s="68">
        <f>'Sabiqa Month'!M22</f>
        <v>0</v>
      </c>
      <c r="N50" s="68">
        <f>'Sabiqa Month'!N22</f>
        <v>0</v>
      </c>
      <c r="O50" s="63">
        <f>'Sabiqa Month'!O22</f>
        <v>0</v>
      </c>
      <c r="P50" s="62">
        <f>'Sabiqa Month'!P22</f>
        <v>0</v>
      </c>
      <c r="Q50" s="68">
        <f>'Sabiqa Month'!Q22</f>
        <v>0</v>
      </c>
      <c r="R50" s="69">
        <f>'Sabiqa Month'!R22</f>
        <v>0</v>
      </c>
      <c r="S50" s="128">
        <f t="shared" ref="S50:S52" si="18">S46</f>
        <v>0</v>
      </c>
      <c r="T50" s="260">
        <f>'Mojuda Month'!S22</f>
        <v>0</v>
      </c>
      <c r="U50" s="257">
        <v>10</v>
      </c>
      <c r="V50" s="38"/>
    </row>
    <row r="51" spans="1:22" ht="23.45" customHeight="1" x14ac:dyDescent="0.4">
      <c r="A51" s="37"/>
      <c r="B51" s="123">
        <f>'Mojuda Month'!B22</f>
        <v>0</v>
      </c>
      <c r="C51" s="103">
        <f>'Mojuda Month'!C22</f>
        <v>0</v>
      </c>
      <c r="D51" s="103">
        <f>'Mojuda Month'!D22</f>
        <v>0</v>
      </c>
      <c r="E51" s="103">
        <f>'Mojuda Month'!E22</f>
        <v>0</v>
      </c>
      <c r="F51" s="64">
        <f>'Mojuda Month'!F22</f>
        <v>0</v>
      </c>
      <c r="G51" s="70">
        <f>'Mojuda Month'!G22</f>
        <v>0</v>
      </c>
      <c r="H51" s="70">
        <f>'Mojuda Month'!H22</f>
        <v>0</v>
      </c>
      <c r="I51" s="65">
        <f>'Mojuda Month'!I22</f>
        <v>0</v>
      </c>
      <c r="J51" s="64">
        <f>'Mojuda Month'!J22</f>
        <v>0</v>
      </c>
      <c r="K51" s="70">
        <f>'Mojuda Month'!K22</f>
        <v>0</v>
      </c>
      <c r="L51" s="70">
        <f>'Mojuda Month'!L22</f>
        <v>0</v>
      </c>
      <c r="M51" s="70">
        <f>'Mojuda Month'!M22</f>
        <v>0</v>
      </c>
      <c r="N51" s="70">
        <f>'Mojuda Month'!N22</f>
        <v>0</v>
      </c>
      <c r="O51" s="65">
        <f>'Mojuda Month'!O22</f>
        <v>0</v>
      </c>
      <c r="P51" s="64">
        <f>'Mojuda Month'!P22</f>
        <v>0</v>
      </c>
      <c r="Q51" s="70">
        <f>'Mojuda Month'!Q22</f>
        <v>0</v>
      </c>
      <c r="R51" s="71">
        <f>'Mojuda Month'!R22</f>
        <v>0</v>
      </c>
      <c r="S51" s="129">
        <f t="shared" si="18"/>
        <v>0</v>
      </c>
      <c r="T51" s="261"/>
      <c r="U51" s="258"/>
      <c r="V51" s="38"/>
    </row>
    <row r="52" spans="1:22" ht="23.45" customHeight="1" thickBot="1" x14ac:dyDescent="0.45">
      <c r="A52" s="37"/>
      <c r="B52" s="124">
        <f t="shared" ref="B52:O52" si="19">IF(SUM(B50:B51)=0,0,IF(B50=0,1*100.0001,IF(B51=0,1*-100.0001,(B51/B50*100-100))))</f>
        <v>0</v>
      </c>
      <c r="C52" s="104">
        <f t="shared" si="19"/>
        <v>0</v>
      </c>
      <c r="D52" s="104">
        <f t="shared" si="19"/>
        <v>0</v>
      </c>
      <c r="E52" s="104">
        <f t="shared" si="19"/>
        <v>0</v>
      </c>
      <c r="F52" s="66">
        <f t="shared" si="19"/>
        <v>0</v>
      </c>
      <c r="G52" s="72">
        <f t="shared" si="19"/>
        <v>0</v>
      </c>
      <c r="H52" s="72">
        <f t="shared" si="19"/>
        <v>0</v>
      </c>
      <c r="I52" s="67">
        <f t="shared" si="19"/>
        <v>0</v>
      </c>
      <c r="J52" s="66">
        <f t="shared" si="19"/>
        <v>0</v>
      </c>
      <c r="K52" s="72">
        <f t="shared" si="19"/>
        <v>0</v>
      </c>
      <c r="L52" s="72">
        <f t="shared" si="19"/>
        <v>0</v>
      </c>
      <c r="M52" s="72">
        <f t="shared" si="19"/>
        <v>0</v>
      </c>
      <c r="N52" s="72">
        <f t="shared" si="19"/>
        <v>0</v>
      </c>
      <c r="O52" s="67">
        <f t="shared" si="19"/>
        <v>0</v>
      </c>
      <c r="P52" s="134">
        <f>P51-P50</f>
        <v>0</v>
      </c>
      <c r="Q52" s="136">
        <f>Q51-Q50</f>
        <v>0</v>
      </c>
      <c r="R52" s="135">
        <f>R51-R50</f>
        <v>0</v>
      </c>
      <c r="S52" s="130" t="str">
        <f t="shared" si="18"/>
        <v>ترقی/تنزلی</v>
      </c>
      <c r="T52" s="262"/>
      <c r="U52" s="259"/>
      <c r="V52" s="38"/>
    </row>
    <row r="53" spans="1:22" s="43" customFormat="1" ht="4.1500000000000004" customHeight="1" thickBot="1" x14ac:dyDescent="0.45">
      <c r="A53" s="8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131"/>
      <c r="T53" s="80"/>
      <c r="U53" s="80"/>
      <c r="V53" s="44"/>
    </row>
    <row r="54" spans="1:22" ht="23.45" customHeight="1" x14ac:dyDescent="0.4">
      <c r="A54" s="37"/>
      <c r="B54" s="122">
        <f>'Sabiqa Month'!B23</f>
        <v>0</v>
      </c>
      <c r="C54" s="102">
        <f>'Sabiqa Month'!C23</f>
        <v>0</v>
      </c>
      <c r="D54" s="102">
        <f>'Sabiqa Month'!D23</f>
        <v>0</v>
      </c>
      <c r="E54" s="102">
        <f>'Sabiqa Month'!E23</f>
        <v>0</v>
      </c>
      <c r="F54" s="62">
        <f>'Sabiqa Month'!F23</f>
        <v>0</v>
      </c>
      <c r="G54" s="68">
        <f>'Sabiqa Month'!G23</f>
        <v>0</v>
      </c>
      <c r="H54" s="68">
        <f>'Sabiqa Month'!H23</f>
        <v>0</v>
      </c>
      <c r="I54" s="63">
        <f>'Sabiqa Month'!I23</f>
        <v>0</v>
      </c>
      <c r="J54" s="62">
        <f>'Sabiqa Month'!J23</f>
        <v>0</v>
      </c>
      <c r="K54" s="68">
        <f>'Sabiqa Month'!K23</f>
        <v>0</v>
      </c>
      <c r="L54" s="68">
        <f>'Sabiqa Month'!L23</f>
        <v>0</v>
      </c>
      <c r="M54" s="68">
        <f>'Sabiqa Month'!M23</f>
        <v>0</v>
      </c>
      <c r="N54" s="68">
        <f>'Sabiqa Month'!N23</f>
        <v>0</v>
      </c>
      <c r="O54" s="63">
        <f>'Sabiqa Month'!O23</f>
        <v>0</v>
      </c>
      <c r="P54" s="62">
        <f>'Sabiqa Month'!P23</f>
        <v>0</v>
      </c>
      <c r="Q54" s="68">
        <f>'Sabiqa Month'!Q23</f>
        <v>0</v>
      </c>
      <c r="R54" s="69">
        <f>'Sabiqa Month'!R23</f>
        <v>0</v>
      </c>
      <c r="S54" s="128">
        <f t="shared" ref="S54:S56" si="20">S50</f>
        <v>0</v>
      </c>
      <c r="T54" s="260">
        <f>'Mojuda Month'!S23</f>
        <v>0</v>
      </c>
      <c r="U54" s="257">
        <v>11</v>
      </c>
      <c r="V54" s="38"/>
    </row>
    <row r="55" spans="1:22" ht="23.45" customHeight="1" x14ac:dyDescent="0.4">
      <c r="A55" s="37"/>
      <c r="B55" s="123">
        <f>'Mojuda Month'!B23</f>
        <v>0</v>
      </c>
      <c r="C55" s="103">
        <f>'Mojuda Month'!C23</f>
        <v>0</v>
      </c>
      <c r="D55" s="103">
        <f>'Mojuda Month'!D23</f>
        <v>0</v>
      </c>
      <c r="E55" s="103">
        <f>'Mojuda Month'!E23</f>
        <v>0</v>
      </c>
      <c r="F55" s="64">
        <f>'Mojuda Month'!F23</f>
        <v>0</v>
      </c>
      <c r="G55" s="70">
        <f>'Mojuda Month'!G23</f>
        <v>0</v>
      </c>
      <c r="H55" s="70">
        <f>'Mojuda Month'!H23</f>
        <v>0</v>
      </c>
      <c r="I55" s="65">
        <f>'Mojuda Month'!I23</f>
        <v>0</v>
      </c>
      <c r="J55" s="64">
        <f>'Mojuda Month'!J23</f>
        <v>0</v>
      </c>
      <c r="K55" s="70">
        <f>'Mojuda Month'!K23</f>
        <v>0</v>
      </c>
      <c r="L55" s="70">
        <f>'Mojuda Month'!L23</f>
        <v>0</v>
      </c>
      <c r="M55" s="70">
        <f>'Mojuda Month'!M23</f>
        <v>0</v>
      </c>
      <c r="N55" s="70">
        <f>'Mojuda Month'!N23</f>
        <v>0</v>
      </c>
      <c r="O55" s="65">
        <f>'Mojuda Month'!O23</f>
        <v>0</v>
      </c>
      <c r="P55" s="64">
        <f>'Mojuda Month'!P23</f>
        <v>0</v>
      </c>
      <c r="Q55" s="70">
        <f>'Mojuda Month'!Q23</f>
        <v>0</v>
      </c>
      <c r="R55" s="71">
        <f>'Mojuda Month'!R23</f>
        <v>0</v>
      </c>
      <c r="S55" s="129">
        <f t="shared" si="20"/>
        <v>0</v>
      </c>
      <c r="T55" s="261"/>
      <c r="U55" s="258"/>
      <c r="V55" s="38"/>
    </row>
    <row r="56" spans="1:22" ht="23.45" customHeight="1" thickBot="1" x14ac:dyDescent="0.45">
      <c r="A56" s="37"/>
      <c r="B56" s="124">
        <f t="shared" ref="B56:O56" si="21">IF(SUM(B54:B55)=0,0,IF(B54=0,1*100.0001,IF(B55=0,1*-100.0001,(B55/B54*100-100))))</f>
        <v>0</v>
      </c>
      <c r="C56" s="104">
        <f t="shared" si="21"/>
        <v>0</v>
      </c>
      <c r="D56" s="104">
        <f t="shared" si="21"/>
        <v>0</v>
      </c>
      <c r="E56" s="104">
        <f t="shared" si="21"/>
        <v>0</v>
      </c>
      <c r="F56" s="66">
        <f t="shared" si="21"/>
        <v>0</v>
      </c>
      <c r="G56" s="72">
        <f t="shared" si="21"/>
        <v>0</v>
      </c>
      <c r="H56" s="72">
        <f t="shared" si="21"/>
        <v>0</v>
      </c>
      <c r="I56" s="67">
        <f t="shared" si="21"/>
        <v>0</v>
      </c>
      <c r="J56" s="66">
        <f t="shared" si="21"/>
        <v>0</v>
      </c>
      <c r="K56" s="72">
        <f t="shared" si="21"/>
        <v>0</v>
      </c>
      <c r="L56" s="72">
        <f t="shared" si="21"/>
        <v>0</v>
      </c>
      <c r="M56" s="72">
        <f t="shared" si="21"/>
        <v>0</v>
      </c>
      <c r="N56" s="72">
        <f t="shared" si="21"/>
        <v>0</v>
      </c>
      <c r="O56" s="67">
        <f t="shared" si="21"/>
        <v>0</v>
      </c>
      <c r="P56" s="134">
        <f>P55-P54</f>
        <v>0</v>
      </c>
      <c r="Q56" s="136">
        <f>Q55-Q54</f>
        <v>0</v>
      </c>
      <c r="R56" s="135">
        <f>R55-R54</f>
        <v>0</v>
      </c>
      <c r="S56" s="130" t="str">
        <f t="shared" si="20"/>
        <v>ترقی/تنزلی</v>
      </c>
      <c r="T56" s="262"/>
      <c r="U56" s="259"/>
      <c r="V56" s="38"/>
    </row>
    <row r="57" spans="1:22" s="43" customFormat="1" ht="4.1500000000000004" customHeight="1" thickBot="1" x14ac:dyDescent="0.45">
      <c r="A57" s="81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131"/>
      <c r="T57" s="80"/>
      <c r="U57" s="80"/>
      <c r="V57" s="44"/>
    </row>
    <row r="58" spans="1:22" ht="23.45" customHeight="1" x14ac:dyDescent="0.4">
      <c r="A58" s="37"/>
      <c r="B58" s="122">
        <f>'Sabiqa Month'!B24</f>
        <v>0</v>
      </c>
      <c r="C58" s="102">
        <f>'Sabiqa Month'!C24</f>
        <v>0</v>
      </c>
      <c r="D58" s="102">
        <f>'Sabiqa Month'!D24</f>
        <v>0</v>
      </c>
      <c r="E58" s="102">
        <f>'Sabiqa Month'!E24</f>
        <v>0</v>
      </c>
      <c r="F58" s="62">
        <f>'Sabiqa Month'!F24</f>
        <v>0</v>
      </c>
      <c r="G58" s="68">
        <f>'Sabiqa Month'!G24</f>
        <v>0</v>
      </c>
      <c r="H58" s="68">
        <f>'Sabiqa Month'!H24</f>
        <v>0</v>
      </c>
      <c r="I58" s="63">
        <f>'Sabiqa Month'!I24</f>
        <v>0</v>
      </c>
      <c r="J58" s="62">
        <f>'Sabiqa Month'!J24</f>
        <v>0</v>
      </c>
      <c r="K58" s="68">
        <f>'Sabiqa Month'!K24</f>
        <v>0</v>
      </c>
      <c r="L58" s="68">
        <f>'Sabiqa Month'!L24</f>
        <v>0</v>
      </c>
      <c r="M58" s="68">
        <f>'Sabiqa Month'!M24</f>
        <v>0</v>
      </c>
      <c r="N58" s="68">
        <f>'Sabiqa Month'!N24</f>
        <v>0</v>
      </c>
      <c r="O58" s="63">
        <f>'Sabiqa Month'!O24</f>
        <v>0</v>
      </c>
      <c r="P58" s="62">
        <f>'Sabiqa Month'!P24</f>
        <v>0</v>
      </c>
      <c r="Q58" s="68">
        <f>'Sabiqa Month'!Q24</f>
        <v>0</v>
      </c>
      <c r="R58" s="69">
        <f>'Sabiqa Month'!R24</f>
        <v>0</v>
      </c>
      <c r="S58" s="128">
        <f t="shared" ref="S58:S60" si="22">S54</f>
        <v>0</v>
      </c>
      <c r="T58" s="260">
        <f>'Mojuda Month'!S24</f>
        <v>0</v>
      </c>
      <c r="U58" s="257">
        <v>12</v>
      </c>
      <c r="V58" s="38"/>
    </row>
    <row r="59" spans="1:22" ht="23.45" customHeight="1" x14ac:dyDescent="0.4">
      <c r="A59" s="37"/>
      <c r="B59" s="123">
        <f>'Mojuda Month'!B24</f>
        <v>0</v>
      </c>
      <c r="C59" s="103">
        <f>'Mojuda Month'!C24</f>
        <v>0</v>
      </c>
      <c r="D59" s="103">
        <f>'Mojuda Month'!D24</f>
        <v>0</v>
      </c>
      <c r="E59" s="103">
        <f>'Mojuda Month'!E24</f>
        <v>0</v>
      </c>
      <c r="F59" s="64">
        <f>'Mojuda Month'!F24</f>
        <v>0</v>
      </c>
      <c r="G59" s="70">
        <f>'Mojuda Month'!G24</f>
        <v>0</v>
      </c>
      <c r="H59" s="70">
        <f>'Mojuda Month'!H24</f>
        <v>0</v>
      </c>
      <c r="I59" s="65">
        <f>'Mojuda Month'!I24</f>
        <v>0</v>
      </c>
      <c r="J59" s="64">
        <f>'Mojuda Month'!J24</f>
        <v>0</v>
      </c>
      <c r="K59" s="70">
        <f>'Mojuda Month'!K24</f>
        <v>0</v>
      </c>
      <c r="L59" s="70">
        <f>'Mojuda Month'!L24</f>
        <v>0</v>
      </c>
      <c r="M59" s="70">
        <f>'Mojuda Month'!M24</f>
        <v>0</v>
      </c>
      <c r="N59" s="70">
        <f>'Mojuda Month'!N24</f>
        <v>0</v>
      </c>
      <c r="O59" s="65">
        <f>'Mojuda Month'!O24</f>
        <v>0</v>
      </c>
      <c r="P59" s="64">
        <f>'Mojuda Month'!P24</f>
        <v>0</v>
      </c>
      <c r="Q59" s="70">
        <f>'Mojuda Month'!Q24</f>
        <v>0</v>
      </c>
      <c r="R59" s="71">
        <f>'Mojuda Month'!R24</f>
        <v>0</v>
      </c>
      <c r="S59" s="129">
        <f t="shared" si="22"/>
        <v>0</v>
      </c>
      <c r="T59" s="261"/>
      <c r="U59" s="258"/>
      <c r="V59" s="38"/>
    </row>
    <row r="60" spans="1:22" ht="23.45" customHeight="1" thickBot="1" x14ac:dyDescent="0.45">
      <c r="A60" s="37"/>
      <c r="B60" s="124">
        <f t="shared" ref="B60:O60" si="23">IF(SUM(B58:B59)=0,0,IF(B58=0,1*100.0001,IF(B59=0,1*-100.0001,(B59/B58*100-100))))</f>
        <v>0</v>
      </c>
      <c r="C60" s="104">
        <f t="shared" si="23"/>
        <v>0</v>
      </c>
      <c r="D60" s="104">
        <f t="shared" si="23"/>
        <v>0</v>
      </c>
      <c r="E60" s="104">
        <f t="shared" si="23"/>
        <v>0</v>
      </c>
      <c r="F60" s="66">
        <f t="shared" si="23"/>
        <v>0</v>
      </c>
      <c r="G60" s="72">
        <f t="shared" si="23"/>
        <v>0</v>
      </c>
      <c r="H60" s="72">
        <f t="shared" si="23"/>
        <v>0</v>
      </c>
      <c r="I60" s="67">
        <f t="shared" si="23"/>
        <v>0</v>
      </c>
      <c r="J60" s="66">
        <f t="shared" si="23"/>
        <v>0</v>
      </c>
      <c r="K60" s="72">
        <f t="shared" si="23"/>
        <v>0</v>
      </c>
      <c r="L60" s="72">
        <f t="shared" si="23"/>
        <v>0</v>
      </c>
      <c r="M60" s="72">
        <f t="shared" si="23"/>
        <v>0</v>
      </c>
      <c r="N60" s="72">
        <f t="shared" si="23"/>
        <v>0</v>
      </c>
      <c r="O60" s="67">
        <f t="shared" si="23"/>
        <v>0</v>
      </c>
      <c r="P60" s="134">
        <f>P59-P58</f>
        <v>0</v>
      </c>
      <c r="Q60" s="136">
        <f>Q59-Q58</f>
        <v>0</v>
      </c>
      <c r="R60" s="135">
        <f>R59-R58</f>
        <v>0</v>
      </c>
      <c r="S60" s="130" t="str">
        <f t="shared" si="22"/>
        <v>ترقی/تنزلی</v>
      </c>
      <c r="T60" s="262"/>
      <c r="U60" s="259"/>
      <c r="V60" s="38"/>
    </row>
    <row r="61" spans="1:22" s="43" customFormat="1" ht="4.1500000000000004" customHeight="1" thickBot="1" x14ac:dyDescent="0.45">
      <c r="A61" s="81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131"/>
      <c r="T61" s="80"/>
      <c r="U61" s="80"/>
      <c r="V61" s="44"/>
    </row>
    <row r="62" spans="1:22" ht="23.45" customHeight="1" x14ac:dyDescent="0.4">
      <c r="A62" s="37"/>
      <c r="B62" s="122">
        <f>'Sabiqa Month'!B25</f>
        <v>0</v>
      </c>
      <c r="C62" s="102">
        <f>'Sabiqa Month'!C25</f>
        <v>0</v>
      </c>
      <c r="D62" s="102">
        <f>'Sabiqa Month'!D25</f>
        <v>0</v>
      </c>
      <c r="E62" s="102">
        <f>'Sabiqa Month'!E25</f>
        <v>0</v>
      </c>
      <c r="F62" s="62">
        <f>'Sabiqa Month'!F25</f>
        <v>0</v>
      </c>
      <c r="G62" s="68">
        <f>'Sabiqa Month'!G25</f>
        <v>0</v>
      </c>
      <c r="H62" s="68">
        <f>'Sabiqa Month'!H25</f>
        <v>0</v>
      </c>
      <c r="I62" s="63">
        <f>'Sabiqa Month'!I25</f>
        <v>0</v>
      </c>
      <c r="J62" s="62">
        <f>'Sabiqa Month'!J25</f>
        <v>0</v>
      </c>
      <c r="K62" s="68">
        <f>'Sabiqa Month'!K25</f>
        <v>0</v>
      </c>
      <c r="L62" s="68">
        <f>'Sabiqa Month'!L25</f>
        <v>0</v>
      </c>
      <c r="M62" s="68">
        <f>'Sabiqa Month'!M25</f>
        <v>0</v>
      </c>
      <c r="N62" s="68">
        <f>'Sabiqa Month'!N25</f>
        <v>0</v>
      </c>
      <c r="O62" s="63">
        <f>'Sabiqa Month'!O25</f>
        <v>0</v>
      </c>
      <c r="P62" s="62">
        <f>'Sabiqa Month'!P25</f>
        <v>0</v>
      </c>
      <c r="Q62" s="68">
        <f>'Sabiqa Month'!Q25</f>
        <v>0</v>
      </c>
      <c r="R62" s="69">
        <f>'Sabiqa Month'!R25</f>
        <v>0</v>
      </c>
      <c r="S62" s="128">
        <f t="shared" ref="S62:S64" si="24">S58</f>
        <v>0</v>
      </c>
      <c r="T62" s="260">
        <f>'Mojuda Month'!S25</f>
        <v>0</v>
      </c>
      <c r="U62" s="257">
        <v>13</v>
      </c>
      <c r="V62" s="38"/>
    </row>
    <row r="63" spans="1:22" ht="23.45" customHeight="1" x14ac:dyDescent="0.4">
      <c r="A63" s="37"/>
      <c r="B63" s="123">
        <f>'Mojuda Month'!B25</f>
        <v>0</v>
      </c>
      <c r="C63" s="103">
        <f>'Mojuda Month'!C25</f>
        <v>0</v>
      </c>
      <c r="D63" s="103">
        <f>'Mojuda Month'!D25</f>
        <v>0</v>
      </c>
      <c r="E63" s="103">
        <f>'Mojuda Month'!E25</f>
        <v>0</v>
      </c>
      <c r="F63" s="64">
        <f>'Mojuda Month'!F25</f>
        <v>0</v>
      </c>
      <c r="G63" s="70">
        <f>'Mojuda Month'!G25</f>
        <v>0</v>
      </c>
      <c r="H63" s="70">
        <f>'Mojuda Month'!H25</f>
        <v>0</v>
      </c>
      <c r="I63" s="65">
        <f>'Mojuda Month'!I25</f>
        <v>0</v>
      </c>
      <c r="J63" s="64">
        <f>'Mojuda Month'!J25</f>
        <v>0</v>
      </c>
      <c r="K63" s="70">
        <f>'Mojuda Month'!K25</f>
        <v>0</v>
      </c>
      <c r="L63" s="70">
        <f>'Mojuda Month'!L25</f>
        <v>0</v>
      </c>
      <c r="M63" s="70">
        <f>'Mojuda Month'!M25</f>
        <v>0</v>
      </c>
      <c r="N63" s="70">
        <f>'Mojuda Month'!N25</f>
        <v>0</v>
      </c>
      <c r="O63" s="65">
        <f>'Mojuda Month'!O25</f>
        <v>0</v>
      </c>
      <c r="P63" s="64">
        <f>'Mojuda Month'!P25</f>
        <v>0</v>
      </c>
      <c r="Q63" s="70">
        <f>'Mojuda Month'!Q25</f>
        <v>0</v>
      </c>
      <c r="R63" s="71">
        <f>'Mojuda Month'!R25</f>
        <v>0</v>
      </c>
      <c r="S63" s="129">
        <f t="shared" si="24"/>
        <v>0</v>
      </c>
      <c r="T63" s="261"/>
      <c r="U63" s="258"/>
      <c r="V63" s="38"/>
    </row>
    <row r="64" spans="1:22" ht="23.45" customHeight="1" thickBot="1" x14ac:dyDescent="0.45">
      <c r="A64" s="37"/>
      <c r="B64" s="124">
        <f t="shared" ref="B64:O64" si="25">IF(SUM(B62:B63)=0,0,IF(B62=0,1*100.0001,IF(B63=0,1*-100.0001,(B63/B62*100-100))))</f>
        <v>0</v>
      </c>
      <c r="C64" s="104">
        <f t="shared" si="25"/>
        <v>0</v>
      </c>
      <c r="D64" s="104">
        <f t="shared" si="25"/>
        <v>0</v>
      </c>
      <c r="E64" s="104">
        <f t="shared" si="25"/>
        <v>0</v>
      </c>
      <c r="F64" s="66">
        <f t="shared" si="25"/>
        <v>0</v>
      </c>
      <c r="G64" s="72">
        <f t="shared" si="25"/>
        <v>0</v>
      </c>
      <c r="H64" s="72">
        <f t="shared" si="25"/>
        <v>0</v>
      </c>
      <c r="I64" s="67">
        <f t="shared" si="25"/>
        <v>0</v>
      </c>
      <c r="J64" s="66">
        <f t="shared" si="25"/>
        <v>0</v>
      </c>
      <c r="K64" s="72">
        <f t="shared" si="25"/>
        <v>0</v>
      </c>
      <c r="L64" s="72">
        <f t="shared" si="25"/>
        <v>0</v>
      </c>
      <c r="M64" s="72">
        <f t="shared" si="25"/>
        <v>0</v>
      </c>
      <c r="N64" s="72">
        <f t="shared" si="25"/>
        <v>0</v>
      </c>
      <c r="O64" s="67">
        <f t="shared" si="25"/>
        <v>0</v>
      </c>
      <c r="P64" s="134">
        <f>P63-P62</f>
        <v>0</v>
      </c>
      <c r="Q64" s="136">
        <f>Q63-Q62</f>
        <v>0</v>
      </c>
      <c r="R64" s="135">
        <f>R63-R62</f>
        <v>0</v>
      </c>
      <c r="S64" s="130" t="str">
        <f t="shared" si="24"/>
        <v>ترقی/تنزلی</v>
      </c>
      <c r="T64" s="262"/>
      <c r="U64" s="259"/>
      <c r="V64" s="38"/>
    </row>
    <row r="65" spans="1:22" s="43" customFormat="1" ht="4.1500000000000004" customHeight="1" thickBot="1" x14ac:dyDescent="0.45">
      <c r="A65" s="8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131"/>
      <c r="T65" s="80"/>
      <c r="U65" s="80"/>
      <c r="V65" s="44"/>
    </row>
    <row r="66" spans="1:22" ht="23.45" customHeight="1" x14ac:dyDescent="0.4">
      <c r="A66" s="37"/>
      <c r="B66" s="122">
        <f>'Sabiqa Month'!B26</f>
        <v>0</v>
      </c>
      <c r="C66" s="102">
        <f>'Sabiqa Month'!C26</f>
        <v>0</v>
      </c>
      <c r="D66" s="102">
        <f>'Sabiqa Month'!D26</f>
        <v>0</v>
      </c>
      <c r="E66" s="102">
        <f>'Sabiqa Month'!E26</f>
        <v>0</v>
      </c>
      <c r="F66" s="62">
        <f>'Sabiqa Month'!F26</f>
        <v>0</v>
      </c>
      <c r="G66" s="68">
        <f>'Sabiqa Month'!G26</f>
        <v>0</v>
      </c>
      <c r="H66" s="68">
        <f>'Sabiqa Month'!H26</f>
        <v>0</v>
      </c>
      <c r="I66" s="63">
        <f>'Sabiqa Month'!I26</f>
        <v>0</v>
      </c>
      <c r="J66" s="62">
        <f>'Sabiqa Month'!J26</f>
        <v>0</v>
      </c>
      <c r="K66" s="68">
        <f>'Sabiqa Month'!K26</f>
        <v>0</v>
      </c>
      <c r="L66" s="68">
        <f>'Sabiqa Month'!L26</f>
        <v>0</v>
      </c>
      <c r="M66" s="68">
        <f>'Sabiqa Month'!M26</f>
        <v>0</v>
      </c>
      <c r="N66" s="68">
        <f>'Sabiqa Month'!N26</f>
        <v>0</v>
      </c>
      <c r="O66" s="63">
        <f>'Sabiqa Month'!O26</f>
        <v>0</v>
      </c>
      <c r="P66" s="62">
        <f>'Sabiqa Month'!P26</f>
        <v>0</v>
      </c>
      <c r="Q66" s="68">
        <f>'Sabiqa Month'!Q26</f>
        <v>0</v>
      </c>
      <c r="R66" s="69">
        <f>'Sabiqa Month'!R26</f>
        <v>0</v>
      </c>
      <c r="S66" s="128">
        <f t="shared" ref="S66:S68" si="26">S62</f>
        <v>0</v>
      </c>
      <c r="T66" s="260">
        <f>'Mojuda Month'!S26</f>
        <v>0</v>
      </c>
      <c r="U66" s="257">
        <v>14</v>
      </c>
      <c r="V66" s="38"/>
    </row>
    <row r="67" spans="1:22" ht="23.45" customHeight="1" x14ac:dyDescent="0.4">
      <c r="A67" s="37"/>
      <c r="B67" s="123">
        <f>'Mojuda Month'!B26</f>
        <v>0</v>
      </c>
      <c r="C67" s="103">
        <f>'Mojuda Month'!C26</f>
        <v>0</v>
      </c>
      <c r="D67" s="103">
        <f>'Mojuda Month'!D26</f>
        <v>0</v>
      </c>
      <c r="E67" s="103">
        <f>'Mojuda Month'!E26</f>
        <v>0</v>
      </c>
      <c r="F67" s="64">
        <f>'Mojuda Month'!F26</f>
        <v>0</v>
      </c>
      <c r="G67" s="70">
        <f>'Mojuda Month'!G26</f>
        <v>0</v>
      </c>
      <c r="H67" s="70">
        <f>'Mojuda Month'!H26</f>
        <v>0</v>
      </c>
      <c r="I67" s="65">
        <f>'Mojuda Month'!I26</f>
        <v>0</v>
      </c>
      <c r="J67" s="64">
        <f>'Mojuda Month'!J26</f>
        <v>0</v>
      </c>
      <c r="K67" s="70">
        <f>'Mojuda Month'!K26</f>
        <v>0</v>
      </c>
      <c r="L67" s="70">
        <f>'Mojuda Month'!L26</f>
        <v>0</v>
      </c>
      <c r="M67" s="70">
        <f>'Mojuda Month'!M26</f>
        <v>0</v>
      </c>
      <c r="N67" s="70">
        <f>'Mojuda Month'!N26</f>
        <v>0</v>
      </c>
      <c r="O67" s="65">
        <f>'Mojuda Month'!O26</f>
        <v>0</v>
      </c>
      <c r="P67" s="64">
        <f>'Mojuda Month'!P26</f>
        <v>0</v>
      </c>
      <c r="Q67" s="70">
        <f>'Mojuda Month'!Q26</f>
        <v>0</v>
      </c>
      <c r="R67" s="71">
        <f>'Mojuda Month'!R26</f>
        <v>0</v>
      </c>
      <c r="S67" s="129">
        <f t="shared" si="26"/>
        <v>0</v>
      </c>
      <c r="T67" s="261"/>
      <c r="U67" s="258"/>
      <c r="V67" s="38"/>
    </row>
    <row r="68" spans="1:22" ht="23.45" customHeight="1" thickBot="1" x14ac:dyDescent="0.45">
      <c r="A68" s="37"/>
      <c r="B68" s="124">
        <f t="shared" ref="B68:O68" si="27">IF(SUM(B66:B67)=0,0,IF(B66=0,1*100.0001,IF(B67=0,1*-100.0001,(B67/B66*100-100))))</f>
        <v>0</v>
      </c>
      <c r="C68" s="104">
        <f t="shared" si="27"/>
        <v>0</v>
      </c>
      <c r="D68" s="104">
        <f t="shared" si="27"/>
        <v>0</v>
      </c>
      <c r="E68" s="104">
        <f t="shared" si="27"/>
        <v>0</v>
      </c>
      <c r="F68" s="66">
        <f t="shared" si="27"/>
        <v>0</v>
      </c>
      <c r="G68" s="72">
        <f t="shared" si="27"/>
        <v>0</v>
      </c>
      <c r="H68" s="72">
        <f t="shared" si="27"/>
        <v>0</v>
      </c>
      <c r="I68" s="67">
        <f t="shared" si="27"/>
        <v>0</v>
      </c>
      <c r="J68" s="66">
        <f t="shared" si="27"/>
        <v>0</v>
      </c>
      <c r="K68" s="72">
        <f t="shared" si="27"/>
        <v>0</v>
      </c>
      <c r="L68" s="72">
        <f t="shared" si="27"/>
        <v>0</v>
      </c>
      <c r="M68" s="72">
        <f t="shared" si="27"/>
        <v>0</v>
      </c>
      <c r="N68" s="72">
        <f t="shared" si="27"/>
        <v>0</v>
      </c>
      <c r="O68" s="67">
        <f t="shared" si="27"/>
        <v>0</v>
      </c>
      <c r="P68" s="134">
        <f>P67-P66</f>
        <v>0</v>
      </c>
      <c r="Q68" s="136">
        <f>Q67-Q66</f>
        <v>0</v>
      </c>
      <c r="R68" s="135">
        <f>R67-R66</f>
        <v>0</v>
      </c>
      <c r="S68" s="130" t="str">
        <f t="shared" si="26"/>
        <v>ترقی/تنزلی</v>
      </c>
      <c r="T68" s="262"/>
      <c r="U68" s="259"/>
      <c r="V68" s="38"/>
    </row>
    <row r="69" spans="1:22" s="43" customFormat="1" ht="4.1500000000000004" customHeight="1" thickBot="1" x14ac:dyDescent="0.45">
      <c r="A69" s="81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131"/>
      <c r="T69" s="80"/>
      <c r="U69" s="80"/>
      <c r="V69" s="44"/>
    </row>
    <row r="70" spans="1:22" ht="23.45" customHeight="1" x14ac:dyDescent="0.4">
      <c r="A70" s="37"/>
      <c r="B70" s="122">
        <f>'Sabiqa Month'!B27</f>
        <v>0</v>
      </c>
      <c r="C70" s="102">
        <f>'Sabiqa Month'!C27</f>
        <v>0</v>
      </c>
      <c r="D70" s="102">
        <f>'Sabiqa Month'!D27</f>
        <v>0</v>
      </c>
      <c r="E70" s="102">
        <f>'Sabiqa Month'!E27</f>
        <v>0</v>
      </c>
      <c r="F70" s="62">
        <f>'Sabiqa Month'!F27</f>
        <v>0</v>
      </c>
      <c r="G70" s="68">
        <f>'Sabiqa Month'!G27</f>
        <v>0</v>
      </c>
      <c r="H70" s="68">
        <f>'Sabiqa Month'!H27</f>
        <v>0</v>
      </c>
      <c r="I70" s="63">
        <f>'Sabiqa Month'!I27</f>
        <v>0</v>
      </c>
      <c r="J70" s="62">
        <f>'Sabiqa Month'!J27</f>
        <v>0</v>
      </c>
      <c r="K70" s="68">
        <f>'Sabiqa Month'!K27</f>
        <v>0</v>
      </c>
      <c r="L70" s="68">
        <f>'Sabiqa Month'!L27</f>
        <v>0</v>
      </c>
      <c r="M70" s="68">
        <f>'Sabiqa Month'!M27</f>
        <v>0</v>
      </c>
      <c r="N70" s="68">
        <f>'Sabiqa Month'!N27</f>
        <v>0</v>
      </c>
      <c r="O70" s="63">
        <f>'Sabiqa Month'!O27</f>
        <v>0</v>
      </c>
      <c r="P70" s="62">
        <f>'Sabiqa Month'!P27</f>
        <v>0</v>
      </c>
      <c r="Q70" s="68">
        <f>'Sabiqa Month'!Q27</f>
        <v>0</v>
      </c>
      <c r="R70" s="69">
        <f>'Sabiqa Month'!R27</f>
        <v>0</v>
      </c>
      <c r="S70" s="128">
        <f t="shared" ref="S70:S72" si="28">S66</f>
        <v>0</v>
      </c>
      <c r="T70" s="260">
        <f>'Mojuda Month'!S27</f>
        <v>0</v>
      </c>
      <c r="U70" s="257">
        <v>15</v>
      </c>
      <c r="V70" s="38"/>
    </row>
    <row r="71" spans="1:22" ht="23.45" customHeight="1" x14ac:dyDescent="0.4">
      <c r="A71" s="37"/>
      <c r="B71" s="123">
        <f>'Mojuda Month'!B27</f>
        <v>0</v>
      </c>
      <c r="C71" s="103">
        <f>'Mojuda Month'!C27</f>
        <v>0</v>
      </c>
      <c r="D71" s="103">
        <f>'Mojuda Month'!D27</f>
        <v>0</v>
      </c>
      <c r="E71" s="103">
        <f>'Mojuda Month'!E27</f>
        <v>0</v>
      </c>
      <c r="F71" s="64">
        <f>'Mojuda Month'!F27</f>
        <v>0</v>
      </c>
      <c r="G71" s="70">
        <f>'Mojuda Month'!G27</f>
        <v>0</v>
      </c>
      <c r="H71" s="70">
        <f>'Mojuda Month'!H27</f>
        <v>0</v>
      </c>
      <c r="I71" s="65">
        <f>'Mojuda Month'!I27</f>
        <v>0</v>
      </c>
      <c r="J71" s="64">
        <f>'Mojuda Month'!J27</f>
        <v>0</v>
      </c>
      <c r="K71" s="70">
        <f>'Mojuda Month'!K27</f>
        <v>0</v>
      </c>
      <c r="L71" s="70">
        <f>'Mojuda Month'!L27</f>
        <v>0</v>
      </c>
      <c r="M71" s="70">
        <f>'Mojuda Month'!M27</f>
        <v>0</v>
      </c>
      <c r="N71" s="70">
        <f>'Mojuda Month'!N27</f>
        <v>0</v>
      </c>
      <c r="O71" s="65">
        <f>'Mojuda Month'!O27</f>
        <v>0</v>
      </c>
      <c r="P71" s="64">
        <f>'Mojuda Month'!P27</f>
        <v>0</v>
      </c>
      <c r="Q71" s="70">
        <f>'Mojuda Month'!Q27</f>
        <v>0</v>
      </c>
      <c r="R71" s="71">
        <f>'Mojuda Month'!R27</f>
        <v>0</v>
      </c>
      <c r="S71" s="129">
        <f t="shared" si="28"/>
        <v>0</v>
      </c>
      <c r="T71" s="261"/>
      <c r="U71" s="258"/>
      <c r="V71" s="38"/>
    </row>
    <row r="72" spans="1:22" ht="23.45" customHeight="1" thickBot="1" x14ac:dyDescent="0.45">
      <c r="A72" s="37"/>
      <c r="B72" s="124">
        <f t="shared" ref="B72:O72" si="29">IF(SUM(B70:B71)=0,0,IF(B70=0,1*100.0001,IF(B71=0,1*-100.0001,(B71/B70*100-100))))</f>
        <v>0</v>
      </c>
      <c r="C72" s="104">
        <f t="shared" si="29"/>
        <v>0</v>
      </c>
      <c r="D72" s="104">
        <f t="shared" si="29"/>
        <v>0</v>
      </c>
      <c r="E72" s="104">
        <f t="shared" si="29"/>
        <v>0</v>
      </c>
      <c r="F72" s="66">
        <f t="shared" si="29"/>
        <v>0</v>
      </c>
      <c r="G72" s="72">
        <f t="shared" si="29"/>
        <v>0</v>
      </c>
      <c r="H72" s="72">
        <f t="shared" si="29"/>
        <v>0</v>
      </c>
      <c r="I72" s="67">
        <f t="shared" si="29"/>
        <v>0</v>
      </c>
      <c r="J72" s="66">
        <f t="shared" si="29"/>
        <v>0</v>
      </c>
      <c r="K72" s="72">
        <f t="shared" si="29"/>
        <v>0</v>
      </c>
      <c r="L72" s="72">
        <f t="shared" si="29"/>
        <v>0</v>
      </c>
      <c r="M72" s="72">
        <f t="shared" si="29"/>
        <v>0</v>
      </c>
      <c r="N72" s="72">
        <f t="shared" si="29"/>
        <v>0</v>
      </c>
      <c r="O72" s="67">
        <f t="shared" si="29"/>
        <v>0</v>
      </c>
      <c r="P72" s="134">
        <f>P71-P70</f>
        <v>0</v>
      </c>
      <c r="Q72" s="136">
        <f>Q71-Q70</f>
        <v>0</v>
      </c>
      <c r="R72" s="135">
        <f>R71-R70</f>
        <v>0</v>
      </c>
      <c r="S72" s="130" t="str">
        <f t="shared" si="28"/>
        <v>ترقی/تنزلی</v>
      </c>
      <c r="T72" s="262"/>
      <c r="U72" s="259"/>
      <c r="V72" s="38"/>
    </row>
    <row r="73" spans="1:22" s="43" customFormat="1" ht="4.1500000000000004" customHeight="1" thickBot="1" x14ac:dyDescent="0.45">
      <c r="A73" s="81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131"/>
      <c r="T73" s="80"/>
      <c r="U73" s="80"/>
      <c r="V73" s="44"/>
    </row>
    <row r="74" spans="1:22" ht="21.75" x14ac:dyDescent="0.4">
      <c r="A74" s="37"/>
      <c r="B74" s="125">
        <f t="shared" ref="B74" si="30">B14+B18+B22+B26+B30+B34+B38+B42+B46+B50+B54+B58+B62+B66+B70</f>
        <v>0</v>
      </c>
      <c r="C74" s="105">
        <f t="shared" ref="C74:R74" si="31">C14+C18+C22+C26+C30+C34+C38+C42+C46+C50+C54+C58+C62+C66+C70</f>
        <v>0</v>
      </c>
      <c r="D74" s="105">
        <f t="shared" si="31"/>
        <v>0</v>
      </c>
      <c r="E74" s="105">
        <f t="shared" si="31"/>
        <v>0</v>
      </c>
      <c r="F74" s="75">
        <f t="shared" si="31"/>
        <v>0</v>
      </c>
      <c r="G74" s="73">
        <f t="shared" si="31"/>
        <v>0</v>
      </c>
      <c r="H74" s="73">
        <f t="shared" si="31"/>
        <v>0</v>
      </c>
      <c r="I74" s="74">
        <f t="shared" si="31"/>
        <v>0</v>
      </c>
      <c r="J74" s="75">
        <f t="shared" si="31"/>
        <v>0</v>
      </c>
      <c r="K74" s="73">
        <f t="shared" si="31"/>
        <v>0</v>
      </c>
      <c r="L74" s="73">
        <f t="shared" si="31"/>
        <v>0</v>
      </c>
      <c r="M74" s="73">
        <f t="shared" si="31"/>
        <v>0</v>
      </c>
      <c r="N74" s="73">
        <f t="shared" si="31"/>
        <v>0</v>
      </c>
      <c r="O74" s="74">
        <f t="shared" si="31"/>
        <v>0</v>
      </c>
      <c r="P74" s="75">
        <f t="shared" si="31"/>
        <v>0</v>
      </c>
      <c r="Q74" s="73">
        <f t="shared" si="31"/>
        <v>0</v>
      </c>
      <c r="R74" s="74">
        <f t="shared" si="31"/>
        <v>0</v>
      </c>
      <c r="S74" s="128">
        <f>S70</f>
        <v>0</v>
      </c>
      <c r="T74" s="265" t="s">
        <v>20</v>
      </c>
      <c r="U74" s="266"/>
      <c r="V74" s="38"/>
    </row>
    <row r="75" spans="1:22" ht="21.75" x14ac:dyDescent="0.4">
      <c r="A75" s="37"/>
      <c r="B75" s="126">
        <f t="shared" ref="B75" si="32">B15+B19+B23+B27+B31+B35+B39+B43+B47+B51+B55+B59+B63+B67+B71</f>
        <v>0</v>
      </c>
      <c r="C75" s="103">
        <f t="shared" ref="C75:R75" si="33">C15+C19+C23+C27+C31+C35+C39+C43+C47+C51+C55+C59+C63+C67+C71</f>
        <v>0</v>
      </c>
      <c r="D75" s="103">
        <f t="shared" si="33"/>
        <v>0</v>
      </c>
      <c r="E75" s="103">
        <f t="shared" si="33"/>
        <v>0</v>
      </c>
      <c r="F75" s="64">
        <f t="shared" si="33"/>
        <v>0</v>
      </c>
      <c r="G75" s="70">
        <f t="shared" si="33"/>
        <v>0</v>
      </c>
      <c r="H75" s="70">
        <f t="shared" si="33"/>
        <v>0</v>
      </c>
      <c r="I75" s="65">
        <f t="shared" si="33"/>
        <v>0</v>
      </c>
      <c r="J75" s="64">
        <f t="shared" si="33"/>
        <v>0</v>
      </c>
      <c r="K75" s="70">
        <f t="shared" si="33"/>
        <v>0</v>
      </c>
      <c r="L75" s="70">
        <f t="shared" si="33"/>
        <v>0</v>
      </c>
      <c r="M75" s="70">
        <f t="shared" si="33"/>
        <v>0</v>
      </c>
      <c r="N75" s="70">
        <f t="shared" si="33"/>
        <v>0</v>
      </c>
      <c r="O75" s="65">
        <f t="shared" si="33"/>
        <v>0</v>
      </c>
      <c r="P75" s="64">
        <f t="shared" si="33"/>
        <v>0</v>
      </c>
      <c r="Q75" s="70">
        <f t="shared" si="33"/>
        <v>0</v>
      </c>
      <c r="R75" s="65">
        <f t="shared" si="33"/>
        <v>0</v>
      </c>
      <c r="S75" s="129">
        <f>S71</f>
        <v>0</v>
      </c>
      <c r="T75" s="265" t="s">
        <v>24</v>
      </c>
      <c r="U75" s="266"/>
      <c r="V75" s="38"/>
    </row>
    <row r="76" spans="1:22" ht="22.5" thickBot="1" x14ac:dyDescent="0.45">
      <c r="A76" s="37"/>
      <c r="B76" s="127">
        <f t="shared" ref="B76:O76" si="34">IF(SUM(B74:B75)=0,0,IF(B74=0,1*100.0001,IF(B75=0,1*-100.0001,(B75/B74*100-100))))</f>
        <v>0</v>
      </c>
      <c r="C76" s="106">
        <f t="shared" si="34"/>
        <v>0</v>
      </c>
      <c r="D76" s="106">
        <f t="shared" si="34"/>
        <v>0</v>
      </c>
      <c r="E76" s="106">
        <f t="shared" si="34"/>
        <v>0</v>
      </c>
      <c r="F76" s="78">
        <f t="shared" si="34"/>
        <v>0</v>
      </c>
      <c r="G76" s="76">
        <f t="shared" si="34"/>
        <v>0</v>
      </c>
      <c r="H76" s="76">
        <f t="shared" si="34"/>
        <v>0</v>
      </c>
      <c r="I76" s="77">
        <f t="shared" si="34"/>
        <v>0</v>
      </c>
      <c r="J76" s="78">
        <f t="shared" si="34"/>
        <v>0</v>
      </c>
      <c r="K76" s="76">
        <f t="shared" si="34"/>
        <v>0</v>
      </c>
      <c r="L76" s="76">
        <f t="shared" si="34"/>
        <v>0</v>
      </c>
      <c r="M76" s="76">
        <f t="shared" si="34"/>
        <v>0</v>
      </c>
      <c r="N76" s="76">
        <f t="shared" si="34"/>
        <v>0</v>
      </c>
      <c r="O76" s="77">
        <f t="shared" si="34"/>
        <v>0</v>
      </c>
      <c r="P76" s="137">
        <f>P75-P74</f>
        <v>0</v>
      </c>
      <c r="Q76" s="138">
        <f>Q75-Q74</f>
        <v>0</v>
      </c>
      <c r="R76" s="139">
        <f>R75-R74</f>
        <v>0</v>
      </c>
      <c r="S76" s="130" t="str">
        <f>S72</f>
        <v>ترقی/تنزلی</v>
      </c>
      <c r="T76" s="263" t="s">
        <v>21</v>
      </c>
      <c r="U76" s="264"/>
      <c r="V76" s="38"/>
    </row>
    <row r="77" spans="1:22" ht="4.5" customHeight="1" thickBot="1" x14ac:dyDescent="0.45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8"/>
      <c r="T77" s="46"/>
      <c r="U77" s="46"/>
      <c r="V77" s="47"/>
    </row>
    <row r="78" spans="1:22" ht="18" thickTop="1" x14ac:dyDescent="0.4"/>
  </sheetData>
  <sheetProtection formatCells="0" formatColumns="0" formatRows="0" insertColumns="0" insertRows="0" insertHyperlinks="0" deleteColumns="0" deleteRows="0" sort="0" autoFilter="0" pivotTables="0"/>
  <mergeCells count="74">
    <mergeCell ref="Q11:Q12"/>
    <mergeCell ref="R11:R12"/>
    <mergeCell ref="L11:L12"/>
    <mergeCell ref="M11:M12"/>
    <mergeCell ref="N11:N12"/>
    <mergeCell ref="O11:O12"/>
    <mergeCell ref="P11:P12"/>
    <mergeCell ref="A1:V1"/>
    <mergeCell ref="B2:D2"/>
    <mergeCell ref="B3:D3"/>
    <mergeCell ref="B6:D7"/>
    <mergeCell ref="S2:U2"/>
    <mergeCell ref="S3:U3"/>
    <mergeCell ref="B5:D5"/>
    <mergeCell ref="S5:U5"/>
    <mergeCell ref="S6:U7"/>
    <mergeCell ref="M5:N5"/>
    <mergeCell ref="U30:U32"/>
    <mergeCell ref="T34:T36"/>
    <mergeCell ref="U34:U36"/>
    <mergeCell ref="U9:U12"/>
    <mergeCell ref="S9:S12"/>
    <mergeCell ref="T9:T12"/>
    <mergeCell ref="U26:U28"/>
    <mergeCell ref="T14:T16"/>
    <mergeCell ref="U14:U16"/>
    <mergeCell ref="T18:T20"/>
    <mergeCell ref="U18:U20"/>
    <mergeCell ref="T22:T24"/>
    <mergeCell ref="U22:U24"/>
    <mergeCell ref="T26:T28"/>
    <mergeCell ref="T30:T32"/>
    <mergeCell ref="U38:U40"/>
    <mergeCell ref="T42:T44"/>
    <mergeCell ref="U42:U44"/>
    <mergeCell ref="T46:T48"/>
    <mergeCell ref="U46:U48"/>
    <mergeCell ref="T38:T40"/>
    <mergeCell ref="T76:U76"/>
    <mergeCell ref="T74:U74"/>
    <mergeCell ref="T75:U75"/>
    <mergeCell ref="T62:T64"/>
    <mergeCell ref="U62:U64"/>
    <mergeCell ref="T66:T68"/>
    <mergeCell ref="U66:U68"/>
    <mergeCell ref="T70:T72"/>
    <mergeCell ref="U70:U72"/>
    <mergeCell ref="U50:U52"/>
    <mergeCell ref="T54:T56"/>
    <mergeCell ref="U54:U56"/>
    <mergeCell ref="T58:T60"/>
    <mergeCell ref="U58:U60"/>
    <mergeCell ref="T50:T52"/>
    <mergeCell ref="B10:E10"/>
    <mergeCell ref="B11:B12"/>
    <mergeCell ref="C11:C12"/>
    <mergeCell ref="D11:D12"/>
    <mergeCell ref="E11:E12"/>
    <mergeCell ref="F11:F12"/>
    <mergeCell ref="F7:Q7"/>
    <mergeCell ref="F2:Q3"/>
    <mergeCell ref="G5:H5"/>
    <mergeCell ref="I5:K5"/>
    <mergeCell ref="O5:Q5"/>
    <mergeCell ref="F9:I9"/>
    <mergeCell ref="J9:O9"/>
    <mergeCell ref="F10:I10"/>
    <mergeCell ref="J10:O10"/>
    <mergeCell ref="P10:R10"/>
    <mergeCell ref="G11:G12"/>
    <mergeCell ref="H11:H12"/>
    <mergeCell ref="I11:I12"/>
    <mergeCell ref="J11:J12"/>
    <mergeCell ref="K11:K12"/>
  </mergeCells>
  <conditionalFormatting sqref="T14:T16 F7 G6:J6 B3:D3 B6:D7 T18:T20 T22:T24 T26:T28 T30:T32 T34:T36 T38:T40 T42:T44 T46:T48 T50:T52 T54:T56 T58:T60 T62:T64 T66:T68 T70:T72">
    <cfRule type="cellIs" dxfId="58" priority="159" operator="equal">
      <formula>0</formula>
    </cfRule>
  </conditionalFormatting>
  <conditionalFormatting sqref="S14">
    <cfRule type="cellIs" dxfId="57" priority="158" operator="equal">
      <formula>0</formula>
    </cfRule>
  </conditionalFormatting>
  <conditionalFormatting sqref="S15 G5 M5">
    <cfRule type="cellIs" dxfId="56" priority="157" operator="equal">
      <formula>0</formula>
    </cfRule>
  </conditionalFormatting>
  <conditionalFormatting sqref="S74">
    <cfRule type="cellIs" dxfId="55" priority="155" operator="equal">
      <formula>0</formula>
    </cfRule>
  </conditionalFormatting>
  <conditionalFormatting sqref="S75">
    <cfRule type="cellIs" dxfId="54" priority="154" operator="equal">
      <formula>0</formula>
    </cfRule>
  </conditionalFormatting>
  <conditionalFormatting sqref="N6:O6">
    <cfRule type="cellIs" dxfId="53" priority="152" operator="equal">
      <formula>0</formula>
    </cfRule>
  </conditionalFormatting>
  <conditionalFormatting sqref="I5">
    <cfRule type="containsText" dxfId="52" priority="151" operator="containsText" text="0">
      <formula>NOT(ISERROR(SEARCH("0",I5)))</formula>
    </cfRule>
  </conditionalFormatting>
  <conditionalFormatting sqref="S3">
    <cfRule type="cellIs" dxfId="51" priority="90" operator="equal">
      <formula>0</formula>
    </cfRule>
  </conditionalFormatting>
  <conditionalFormatting sqref="S6">
    <cfRule type="cellIs" dxfId="50" priority="89" operator="equal">
      <formula>0</formula>
    </cfRule>
  </conditionalFormatting>
  <conditionalFormatting sqref="S18 S22 S26 S30 S34 S38 S42 S46 S50 S54 S58 S62 S66 S70">
    <cfRule type="cellIs" dxfId="49" priority="50" operator="equal">
      <formula>0</formula>
    </cfRule>
  </conditionalFormatting>
  <conditionalFormatting sqref="S19 S23 S27 S31 S35 S39 S43 S47 S51 S55 S59 S63 S67 S71">
    <cfRule type="cellIs" dxfId="48" priority="49" operator="equal">
      <formula>0</formula>
    </cfRule>
  </conditionalFormatting>
  <conditionalFormatting sqref="Q16">
    <cfRule type="cellIs" dxfId="47" priority="48" operator="lessThan">
      <formula>0</formula>
    </cfRule>
  </conditionalFormatting>
  <conditionalFormatting sqref="P16">
    <cfRule type="cellIs" dxfId="46" priority="47" operator="lessThan">
      <formula>0</formula>
    </cfRule>
  </conditionalFormatting>
  <conditionalFormatting sqref="R16">
    <cfRule type="cellIs" dxfId="45" priority="46" operator="lessThan">
      <formula>0</formula>
    </cfRule>
  </conditionalFormatting>
  <conditionalFormatting sqref="Q20">
    <cfRule type="cellIs" dxfId="44" priority="45" operator="lessThan">
      <formula>0</formula>
    </cfRule>
  </conditionalFormatting>
  <conditionalFormatting sqref="P20">
    <cfRule type="cellIs" dxfId="43" priority="44" operator="lessThan">
      <formula>0</formula>
    </cfRule>
  </conditionalFormatting>
  <conditionalFormatting sqref="R20">
    <cfRule type="cellIs" dxfId="42" priority="43" operator="lessThan">
      <formula>0</formula>
    </cfRule>
  </conditionalFormatting>
  <conditionalFormatting sqref="Q24">
    <cfRule type="cellIs" dxfId="41" priority="42" operator="lessThan">
      <formula>0</formula>
    </cfRule>
  </conditionalFormatting>
  <conditionalFormatting sqref="P24">
    <cfRule type="cellIs" dxfId="40" priority="41" operator="lessThan">
      <formula>0</formula>
    </cfRule>
  </conditionalFormatting>
  <conditionalFormatting sqref="R24">
    <cfRule type="cellIs" dxfId="39" priority="40" operator="lessThan">
      <formula>0</formula>
    </cfRule>
  </conditionalFormatting>
  <conditionalFormatting sqref="Q28">
    <cfRule type="cellIs" dxfId="38" priority="39" operator="lessThan">
      <formula>0</formula>
    </cfRule>
  </conditionalFormatting>
  <conditionalFormatting sqref="P28">
    <cfRule type="cellIs" dxfId="37" priority="38" operator="lessThan">
      <formula>0</formula>
    </cfRule>
  </conditionalFormatting>
  <conditionalFormatting sqref="R28">
    <cfRule type="cellIs" dxfId="36" priority="37" operator="lessThan">
      <formula>0</formula>
    </cfRule>
  </conditionalFormatting>
  <conditionalFormatting sqref="Q32">
    <cfRule type="cellIs" dxfId="35" priority="36" operator="lessThan">
      <formula>0</formula>
    </cfRule>
  </conditionalFormatting>
  <conditionalFormatting sqref="P32">
    <cfRule type="cellIs" dxfId="34" priority="35" operator="lessThan">
      <formula>0</formula>
    </cfRule>
  </conditionalFormatting>
  <conditionalFormatting sqref="R32">
    <cfRule type="cellIs" dxfId="33" priority="34" operator="lessThan">
      <formula>0</formula>
    </cfRule>
  </conditionalFormatting>
  <conditionalFormatting sqref="Q36">
    <cfRule type="cellIs" dxfId="32" priority="33" operator="lessThan">
      <formula>0</formula>
    </cfRule>
  </conditionalFormatting>
  <conditionalFormatting sqref="P36">
    <cfRule type="cellIs" dxfId="31" priority="32" operator="lessThan">
      <formula>0</formula>
    </cfRule>
  </conditionalFormatting>
  <conditionalFormatting sqref="R36">
    <cfRule type="cellIs" dxfId="30" priority="31" operator="lessThan">
      <formula>0</formula>
    </cfRule>
  </conditionalFormatting>
  <conditionalFormatting sqref="Q40">
    <cfRule type="cellIs" dxfId="29" priority="30" operator="lessThan">
      <formula>0</formula>
    </cfRule>
  </conditionalFormatting>
  <conditionalFormatting sqref="P40">
    <cfRule type="cellIs" dxfId="28" priority="29" operator="lessThan">
      <formula>0</formula>
    </cfRule>
  </conditionalFormatting>
  <conditionalFormatting sqref="R40">
    <cfRule type="cellIs" dxfId="27" priority="28" operator="lessThan">
      <formula>0</formula>
    </cfRule>
  </conditionalFormatting>
  <conditionalFormatting sqref="Q44">
    <cfRule type="cellIs" dxfId="26" priority="27" operator="lessThan">
      <formula>0</formula>
    </cfRule>
  </conditionalFormatting>
  <conditionalFormatting sqref="P44">
    <cfRule type="cellIs" dxfId="25" priority="26" operator="lessThan">
      <formula>0</formula>
    </cfRule>
  </conditionalFormatting>
  <conditionalFormatting sqref="R44">
    <cfRule type="cellIs" dxfId="24" priority="25" operator="lessThan">
      <formula>0</formula>
    </cfRule>
  </conditionalFormatting>
  <conditionalFormatting sqref="Q48">
    <cfRule type="cellIs" dxfId="23" priority="24" operator="lessThan">
      <formula>0</formula>
    </cfRule>
  </conditionalFormatting>
  <conditionalFormatting sqref="P48">
    <cfRule type="cellIs" dxfId="22" priority="23" operator="lessThan">
      <formula>0</formula>
    </cfRule>
  </conditionalFormatting>
  <conditionalFormatting sqref="R48">
    <cfRule type="cellIs" dxfId="21" priority="22" operator="lessThan">
      <formula>0</formula>
    </cfRule>
  </conditionalFormatting>
  <conditionalFormatting sqref="Q52">
    <cfRule type="cellIs" dxfId="20" priority="21" operator="lessThan">
      <formula>0</formula>
    </cfRule>
  </conditionalFormatting>
  <conditionalFormatting sqref="P52">
    <cfRule type="cellIs" dxfId="19" priority="20" operator="lessThan">
      <formula>0</formula>
    </cfRule>
  </conditionalFormatting>
  <conditionalFormatting sqref="R52">
    <cfRule type="cellIs" dxfId="18" priority="19" operator="lessThan">
      <formula>0</formula>
    </cfRule>
  </conditionalFormatting>
  <conditionalFormatting sqref="Q56">
    <cfRule type="cellIs" dxfId="17" priority="18" operator="lessThan">
      <formula>0</formula>
    </cfRule>
  </conditionalFormatting>
  <conditionalFormatting sqref="P56">
    <cfRule type="cellIs" dxfId="16" priority="17" operator="lessThan">
      <formula>0</formula>
    </cfRule>
  </conditionalFormatting>
  <conditionalFormatting sqref="R56">
    <cfRule type="cellIs" dxfId="15" priority="16" operator="lessThan">
      <formula>0</formula>
    </cfRule>
  </conditionalFormatting>
  <conditionalFormatting sqref="Q60">
    <cfRule type="cellIs" dxfId="14" priority="15" operator="lessThan">
      <formula>0</formula>
    </cfRule>
  </conditionalFormatting>
  <conditionalFormatting sqref="P60">
    <cfRule type="cellIs" dxfId="13" priority="14" operator="lessThan">
      <formula>0</formula>
    </cfRule>
  </conditionalFormatting>
  <conditionalFormatting sqref="R60">
    <cfRule type="cellIs" dxfId="12" priority="13" operator="lessThan">
      <formula>0</formula>
    </cfRule>
  </conditionalFormatting>
  <conditionalFormatting sqref="Q64">
    <cfRule type="cellIs" dxfId="11" priority="12" operator="lessThan">
      <formula>0</formula>
    </cfRule>
  </conditionalFormatting>
  <conditionalFormatting sqref="P64">
    <cfRule type="cellIs" dxfId="10" priority="11" operator="lessThan">
      <formula>0</formula>
    </cfRule>
  </conditionalFormatting>
  <conditionalFormatting sqref="R64">
    <cfRule type="cellIs" dxfId="9" priority="10" operator="lessThan">
      <formula>0</formula>
    </cfRule>
  </conditionalFormatting>
  <conditionalFormatting sqref="Q68">
    <cfRule type="cellIs" dxfId="8" priority="9" operator="lessThan">
      <formula>0</formula>
    </cfRule>
  </conditionalFormatting>
  <conditionalFormatting sqref="P68">
    <cfRule type="cellIs" dxfId="7" priority="8" operator="lessThan">
      <formula>0</formula>
    </cfRule>
  </conditionalFormatting>
  <conditionalFormatting sqref="R68">
    <cfRule type="cellIs" dxfId="6" priority="7" operator="lessThan">
      <formula>0</formula>
    </cfRule>
  </conditionalFormatting>
  <conditionalFormatting sqref="Q72">
    <cfRule type="cellIs" dxfId="5" priority="6" operator="lessThan">
      <formula>0</formula>
    </cfRule>
  </conditionalFormatting>
  <conditionalFormatting sqref="P72">
    <cfRule type="cellIs" dxfId="4" priority="5" operator="lessThan">
      <formula>0</formula>
    </cfRule>
  </conditionalFormatting>
  <conditionalFormatting sqref="R72">
    <cfRule type="cellIs" dxfId="3" priority="4" operator="lessThan">
      <formula>0</formula>
    </cfRule>
  </conditionalFormatting>
  <conditionalFormatting sqref="Q76">
    <cfRule type="cellIs" dxfId="2" priority="3" operator="lessThan">
      <formula>0</formula>
    </cfRule>
  </conditionalFormatting>
  <conditionalFormatting sqref="P76">
    <cfRule type="cellIs" dxfId="1" priority="2" operator="lessThan">
      <formula>0</formula>
    </cfRule>
  </conditionalFormatting>
  <conditionalFormatting sqref="R76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2022-02-04T12:17:45Z</cp:lastPrinted>
  <dcterms:created xsi:type="dcterms:W3CDTF">2002-05-03T06:31:37Z</dcterms:created>
  <dcterms:modified xsi:type="dcterms:W3CDTF">2022-02-04T12:18:02Z</dcterms:modified>
</cp:coreProperties>
</file>