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abita Braye Auqaf\"/>
    </mc:Choice>
  </mc:AlternateContent>
  <bookViews>
    <workbookView xWindow="0" yWindow="0" windowWidth="24000" windowHeight="9300" tabRatio="717" activeTab="1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Month'!$A$1:$Z$31</definedName>
    <definedName name="_xlnm.Print_Area" localSheetId="0">'Sabiqa Month'!$A$1:$Z$30</definedName>
    <definedName name="_xlnm.Print_Titles" localSheetId="1">'Mojuda Month'!$9:$11</definedName>
    <definedName name="_xlnm.Print_Titles" localSheetId="0">'Sabiqa Month'!$9:$11</definedName>
    <definedName name="_xlnm.Print_Titles" localSheetId="2">Taqabul!$9:$11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3" i="33" l="1"/>
  <c r="X14" i="33"/>
  <c r="X15" i="33"/>
  <c r="X16" i="33"/>
  <c r="X17" i="33"/>
  <c r="X18" i="33"/>
  <c r="X19" i="33"/>
  <c r="X20" i="33"/>
  <c r="X21" i="33"/>
  <c r="X22" i="33"/>
  <c r="X23" i="33"/>
  <c r="X24" i="33"/>
  <c r="X25" i="33"/>
  <c r="X26" i="33"/>
  <c r="X12" i="33"/>
  <c r="P5" i="36" l="1"/>
  <c r="X13" i="36" s="1"/>
  <c r="X17" i="36" s="1"/>
  <c r="X21" i="36" s="1"/>
  <c r="D58" i="36"/>
  <c r="F58" i="36"/>
  <c r="H58" i="36"/>
  <c r="J58" i="36"/>
  <c r="L58" i="36"/>
  <c r="N58" i="36"/>
  <c r="P58" i="36"/>
  <c r="R58" i="36"/>
  <c r="T58" i="36"/>
  <c r="V58" i="36"/>
  <c r="E46" i="36"/>
  <c r="I46" i="36"/>
  <c r="M46" i="36"/>
  <c r="Q46" i="36"/>
  <c r="U46" i="36"/>
  <c r="C42" i="36"/>
  <c r="G42" i="36"/>
  <c r="K42" i="36"/>
  <c r="O42" i="36"/>
  <c r="S42" i="36"/>
  <c r="W42" i="36"/>
  <c r="E38" i="36"/>
  <c r="I38" i="36"/>
  <c r="M38" i="36"/>
  <c r="Q38" i="36"/>
  <c r="U38" i="36"/>
  <c r="W70" i="36"/>
  <c r="U70" i="36"/>
  <c r="S70" i="36"/>
  <c r="Q70" i="36"/>
  <c r="O70" i="36"/>
  <c r="M70" i="36"/>
  <c r="K70" i="36"/>
  <c r="I70" i="36"/>
  <c r="G70" i="36"/>
  <c r="E70" i="36"/>
  <c r="C70" i="36"/>
  <c r="W62" i="36"/>
  <c r="U62" i="36"/>
  <c r="S62" i="36"/>
  <c r="Q62" i="36"/>
  <c r="O62" i="36"/>
  <c r="M62" i="36"/>
  <c r="K62" i="36"/>
  <c r="I62" i="36"/>
  <c r="G62" i="36"/>
  <c r="E62" i="36"/>
  <c r="C62" i="36"/>
  <c r="W58" i="36"/>
  <c r="U58" i="36"/>
  <c r="S58" i="36"/>
  <c r="Q58" i="36"/>
  <c r="O58" i="36"/>
  <c r="M58" i="36"/>
  <c r="K58" i="36"/>
  <c r="I58" i="36"/>
  <c r="G58" i="36"/>
  <c r="E58" i="36"/>
  <c r="C58" i="36"/>
  <c r="W54" i="36"/>
  <c r="S54" i="36"/>
  <c r="O54" i="36"/>
  <c r="K54" i="36"/>
  <c r="G54" i="36"/>
  <c r="C54" i="36"/>
  <c r="U50" i="36"/>
  <c r="Q50" i="36"/>
  <c r="M50" i="36"/>
  <c r="I50" i="36"/>
  <c r="E50" i="36"/>
  <c r="W46" i="36"/>
  <c r="V46" i="36"/>
  <c r="T46" i="36"/>
  <c r="S46" i="36"/>
  <c r="R46" i="36"/>
  <c r="P46" i="36"/>
  <c r="O46" i="36"/>
  <c r="N46" i="36"/>
  <c r="L46" i="36"/>
  <c r="K46" i="36"/>
  <c r="J46" i="36"/>
  <c r="H46" i="36"/>
  <c r="G46" i="36"/>
  <c r="F46" i="36"/>
  <c r="D46" i="36"/>
  <c r="C46" i="36"/>
  <c r="B46" i="36"/>
  <c r="V42" i="36"/>
  <c r="U42" i="36"/>
  <c r="T42" i="36"/>
  <c r="R42" i="36"/>
  <c r="Q42" i="36"/>
  <c r="P42" i="36"/>
  <c r="N42" i="36"/>
  <c r="M42" i="36"/>
  <c r="L42" i="36"/>
  <c r="J42" i="36"/>
  <c r="I42" i="36"/>
  <c r="H42" i="36"/>
  <c r="F42" i="36"/>
  <c r="E42" i="36"/>
  <c r="D42" i="36"/>
  <c r="B42" i="36"/>
  <c r="W38" i="36"/>
  <c r="V38" i="36"/>
  <c r="T38" i="36"/>
  <c r="S38" i="36"/>
  <c r="R38" i="36"/>
  <c r="P38" i="36"/>
  <c r="O38" i="36"/>
  <c r="N38" i="36"/>
  <c r="L38" i="36"/>
  <c r="K38" i="36"/>
  <c r="J38" i="36"/>
  <c r="H38" i="36"/>
  <c r="G38" i="36"/>
  <c r="F38" i="36"/>
  <c r="D38" i="36"/>
  <c r="C38" i="36"/>
  <c r="B38" i="36"/>
  <c r="G30" i="36"/>
  <c r="C22" i="36"/>
  <c r="E14" i="36"/>
  <c r="C14" i="36"/>
  <c r="C57" i="36"/>
  <c r="D57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R57" i="36"/>
  <c r="S57" i="36"/>
  <c r="T57" i="36"/>
  <c r="U57" i="36"/>
  <c r="V57" i="36"/>
  <c r="W57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V45" i="36"/>
  <c r="W45" i="36"/>
  <c r="B45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B41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B37" i="36"/>
  <c r="D70" i="36"/>
  <c r="F70" i="36"/>
  <c r="H70" i="36"/>
  <c r="J70" i="36"/>
  <c r="L70" i="36"/>
  <c r="N70" i="36"/>
  <c r="P70" i="36"/>
  <c r="R70" i="36"/>
  <c r="T70" i="36"/>
  <c r="V70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D62" i="36"/>
  <c r="F62" i="36"/>
  <c r="H62" i="36"/>
  <c r="J62" i="36"/>
  <c r="L62" i="36"/>
  <c r="N62" i="36"/>
  <c r="P62" i="36"/>
  <c r="R62" i="36"/>
  <c r="T62" i="36"/>
  <c r="V62" i="36"/>
  <c r="B70" i="36"/>
  <c r="B66" i="36"/>
  <c r="B62" i="36"/>
  <c r="B58" i="36"/>
  <c r="C69" i="36"/>
  <c r="D69" i="36"/>
  <c r="E69" i="36"/>
  <c r="F69" i="36"/>
  <c r="G69" i="36"/>
  <c r="H69" i="36"/>
  <c r="I69" i="36"/>
  <c r="J69" i="36"/>
  <c r="K69" i="36"/>
  <c r="L69" i="36"/>
  <c r="M69" i="36"/>
  <c r="N69" i="36"/>
  <c r="O69" i="36"/>
  <c r="P69" i="36"/>
  <c r="Q69" i="36"/>
  <c r="R69" i="36"/>
  <c r="S69" i="36"/>
  <c r="T69" i="36"/>
  <c r="U69" i="36"/>
  <c r="V69" i="36"/>
  <c r="W69" i="36"/>
  <c r="B69" i="36"/>
  <c r="C65" i="36"/>
  <c r="D65" i="36"/>
  <c r="E65" i="36"/>
  <c r="F65" i="36"/>
  <c r="G65" i="36"/>
  <c r="H65" i="36"/>
  <c r="I65" i="36"/>
  <c r="J65" i="36"/>
  <c r="K65" i="36"/>
  <c r="L65" i="36"/>
  <c r="M65" i="36"/>
  <c r="N65" i="36"/>
  <c r="O65" i="36"/>
  <c r="P65" i="36"/>
  <c r="Q65" i="36"/>
  <c r="R65" i="36"/>
  <c r="S65" i="36"/>
  <c r="T65" i="36"/>
  <c r="U65" i="36"/>
  <c r="V65" i="36"/>
  <c r="W65" i="36"/>
  <c r="B65" i="36"/>
  <c r="C61" i="36"/>
  <c r="D61" i="36"/>
  <c r="E61" i="36"/>
  <c r="F61" i="36"/>
  <c r="G61" i="36"/>
  <c r="H61" i="36"/>
  <c r="I61" i="36"/>
  <c r="J61" i="36"/>
  <c r="K61" i="36"/>
  <c r="L61" i="36"/>
  <c r="M61" i="36"/>
  <c r="N61" i="36"/>
  <c r="O61" i="36"/>
  <c r="P61" i="36"/>
  <c r="Q61" i="36"/>
  <c r="R61" i="36"/>
  <c r="S61" i="36"/>
  <c r="T61" i="36"/>
  <c r="U61" i="36"/>
  <c r="V61" i="36"/>
  <c r="W61" i="36"/>
  <c r="B61" i="36"/>
  <c r="B57" i="36"/>
  <c r="D54" i="36"/>
  <c r="E54" i="36"/>
  <c r="F54" i="36"/>
  <c r="H54" i="36"/>
  <c r="I54" i="36"/>
  <c r="J54" i="36"/>
  <c r="L54" i="36"/>
  <c r="M54" i="36"/>
  <c r="N54" i="36"/>
  <c r="P54" i="36"/>
  <c r="Q54" i="36"/>
  <c r="R54" i="36"/>
  <c r="T54" i="36"/>
  <c r="U54" i="36"/>
  <c r="V54" i="36"/>
  <c r="B54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B53" i="36"/>
  <c r="C50" i="36"/>
  <c r="D50" i="36"/>
  <c r="F50" i="36"/>
  <c r="G50" i="36"/>
  <c r="H50" i="36"/>
  <c r="J50" i="36"/>
  <c r="K50" i="36"/>
  <c r="L50" i="36"/>
  <c r="N50" i="36"/>
  <c r="O50" i="36"/>
  <c r="P50" i="36"/>
  <c r="R50" i="36"/>
  <c r="S50" i="36"/>
  <c r="T50" i="36"/>
  <c r="V50" i="36"/>
  <c r="W50" i="36"/>
  <c r="B50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V49" i="36"/>
  <c r="W49" i="36"/>
  <c r="B49" i="36"/>
  <c r="G14" i="36"/>
  <c r="E33" i="36"/>
  <c r="C13" i="36"/>
  <c r="X22" i="36"/>
  <c r="X18" i="36"/>
  <c r="X14" i="36"/>
  <c r="C33" i="36"/>
  <c r="D33" i="36"/>
  <c r="C30" i="36"/>
  <c r="D30" i="36"/>
  <c r="E30" i="36"/>
  <c r="F30" i="36"/>
  <c r="C29" i="36"/>
  <c r="D29" i="36"/>
  <c r="E29" i="36"/>
  <c r="F29" i="36"/>
  <c r="G29" i="36"/>
  <c r="C26" i="36"/>
  <c r="D26" i="36"/>
  <c r="C25" i="36"/>
  <c r="D25" i="36"/>
  <c r="E25" i="36"/>
  <c r="F25" i="36"/>
  <c r="G25" i="36"/>
  <c r="H25" i="36"/>
  <c r="I25" i="36"/>
  <c r="J25" i="36"/>
  <c r="K25" i="36"/>
  <c r="M25" i="36"/>
  <c r="D22" i="36"/>
  <c r="E22" i="36"/>
  <c r="C21" i="36"/>
  <c r="D21" i="36"/>
  <c r="C17" i="36"/>
  <c r="D17" i="36"/>
  <c r="E17" i="36"/>
  <c r="D14" i="36"/>
  <c r="F14" i="36"/>
  <c r="D13" i="36"/>
  <c r="E13" i="36"/>
  <c r="B14" i="36"/>
  <c r="B17" i="36"/>
  <c r="B18" i="36"/>
  <c r="B21" i="36"/>
  <c r="B22" i="36"/>
  <c r="B25" i="36"/>
  <c r="B26" i="36"/>
  <c r="B29" i="36"/>
  <c r="B30" i="36"/>
  <c r="B33" i="36"/>
  <c r="B34" i="36"/>
  <c r="H5" i="36"/>
  <c r="W6" i="33"/>
  <c r="B6" i="33"/>
  <c r="W3" i="33"/>
  <c r="B3" i="33"/>
  <c r="B71" i="36" l="1"/>
  <c r="B63" i="36"/>
  <c r="N55" i="36"/>
  <c r="N59" i="36"/>
  <c r="B55" i="36"/>
  <c r="B31" i="36"/>
  <c r="B51" i="36"/>
  <c r="B19" i="36"/>
  <c r="B67" i="36"/>
  <c r="B23" i="36"/>
  <c r="B59" i="36"/>
  <c r="N67" i="36"/>
  <c r="N71" i="36"/>
  <c r="N63" i="36"/>
  <c r="N51" i="36"/>
  <c r="H14" i="36"/>
  <c r="C18" i="36"/>
  <c r="F22" i="36"/>
  <c r="E26" i="36"/>
  <c r="C34" i="36"/>
  <c r="H30" i="36"/>
  <c r="B35" i="36"/>
  <c r="B27" i="36"/>
  <c r="B39" i="36"/>
  <c r="B43" i="36"/>
  <c r="P25" i="36"/>
  <c r="I21" i="36"/>
  <c r="K29" i="36"/>
  <c r="F17" i="36"/>
  <c r="G21" i="36"/>
  <c r="F21" i="36"/>
  <c r="L25" i="36"/>
  <c r="J29" i="36"/>
  <c r="E21" i="36"/>
  <c r="O25" i="36"/>
  <c r="I29" i="36"/>
  <c r="F33" i="36"/>
  <c r="H21" i="36"/>
  <c r="N25" i="36"/>
  <c r="H29" i="36"/>
  <c r="F13" i="36"/>
  <c r="I30" i="36" l="1"/>
  <c r="D18" i="36"/>
  <c r="F26" i="36"/>
  <c r="D34" i="36"/>
  <c r="G22" i="36"/>
  <c r="I14" i="36"/>
  <c r="G17" i="36"/>
  <c r="J21" i="36"/>
  <c r="G33" i="36"/>
  <c r="L29" i="36"/>
  <c r="Q25" i="36"/>
  <c r="G13" i="36"/>
  <c r="E34" i="36" l="1"/>
  <c r="E18" i="36"/>
  <c r="H22" i="36"/>
  <c r="H23" i="36" s="1"/>
  <c r="J30" i="36"/>
  <c r="J14" i="36"/>
  <c r="G26" i="36"/>
  <c r="H17" i="36"/>
  <c r="M29" i="36"/>
  <c r="R25" i="36"/>
  <c r="H33" i="36"/>
  <c r="K21" i="36"/>
  <c r="H13" i="36"/>
  <c r="X6" i="36"/>
  <c r="X3" i="36"/>
  <c r="R5" i="36"/>
  <c r="Q5" i="36"/>
  <c r="T51" i="36"/>
  <c r="I55" i="36"/>
  <c r="Q55" i="36"/>
  <c r="T55" i="36"/>
  <c r="I59" i="36"/>
  <c r="H26" i="36" l="1"/>
  <c r="H27" i="36" s="1"/>
  <c r="I22" i="36"/>
  <c r="I23" i="36" s="1"/>
  <c r="K14" i="36"/>
  <c r="F18" i="36"/>
  <c r="K30" i="36"/>
  <c r="K31" i="36" s="1"/>
  <c r="F34" i="36"/>
  <c r="F35" i="36" s="1"/>
  <c r="I33" i="36"/>
  <c r="N29" i="36"/>
  <c r="I17" i="36"/>
  <c r="L21" i="36"/>
  <c r="S25" i="36"/>
  <c r="G43" i="36"/>
  <c r="I13" i="36"/>
  <c r="D59" i="36"/>
  <c r="E19" i="36"/>
  <c r="O67" i="36"/>
  <c r="M67" i="36"/>
  <c r="C67" i="36"/>
  <c r="V51" i="36"/>
  <c r="F51" i="36"/>
  <c r="G31" i="36"/>
  <c r="D31" i="36"/>
  <c r="F27" i="36"/>
  <c r="D19" i="36"/>
  <c r="M55" i="36"/>
  <c r="D71" i="36"/>
  <c r="F55" i="36"/>
  <c r="D51" i="36"/>
  <c r="D35" i="36"/>
  <c r="W59" i="36"/>
  <c r="W67" i="36"/>
  <c r="J67" i="36"/>
  <c r="S63" i="36"/>
  <c r="P63" i="36"/>
  <c r="K63" i="36"/>
  <c r="H63" i="36"/>
  <c r="E63" i="36"/>
  <c r="F23" i="36"/>
  <c r="V67" i="36"/>
  <c r="T67" i="36"/>
  <c r="S71" i="36"/>
  <c r="P71" i="36"/>
  <c r="K71" i="36"/>
  <c r="H71" i="36"/>
  <c r="E71" i="36"/>
  <c r="E51" i="36"/>
  <c r="U71" i="36"/>
  <c r="G71" i="36"/>
  <c r="V55" i="36"/>
  <c r="L55" i="36"/>
  <c r="W71" i="36"/>
  <c r="R71" i="36"/>
  <c r="O71" i="36"/>
  <c r="M71" i="36"/>
  <c r="J71" i="36"/>
  <c r="C43" i="36"/>
  <c r="V59" i="36"/>
  <c r="T59" i="36"/>
  <c r="Q59" i="36"/>
  <c r="L59" i="36"/>
  <c r="F59" i="36"/>
  <c r="W55" i="36"/>
  <c r="V63" i="36"/>
  <c r="L63" i="36"/>
  <c r="G23" i="36"/>
  <c r="D23" i="36"/>
  <c r="R67" i="36"/>
  <c r="C35" i="36"/>
  <c r="P51" i="36"/>
  <c r="E27" i="36"/>
  <c r="E35" i="36"/>
  <c r="E39" i="36"/>
  <c r="C71" i="36"/>
  <c r="W63" i="36"/>
  <c r="R63" i="36"/>
  <c r="O63" i="36"/>
  <c r="M63" i="36"/>
  <c r="J63" i="36"/>
  <c r="C63" i="36"/>
  <c r="S51" i="36"/>
  <c r="K51" i="36"/>
  <c r="H51" i="36"/>
  <c r="Q67" i="36"/>
  <c r="L67" i="36"/>
  <c r="I67" i="36"/>
  <c r="F67" i="36"/>
  <c r="T63" i="36"/>
  <c r="Q63" i="36"/>
  <c r="I63" i="36"/>
  <c r="F63" i="36"/>
  <c r="R59" i="36"/>
  <c r="O59" i="36"/>
  <c r="M59" i="36"/>
  <c r="J59" i="36"/>
  <c r="C59" i="36"/>
  <c r="S55" i="36"/>
  <c r="P55" i="36"/>
  <c r="K55" i="36"/>
  <c r="H55" i="36"/>
  <c r="E55" i="36"/>
  <c r="Q51" i="36"/>
  <c r="L51" i="36"/>
  <c r="I51" i="36"/>
  <c r="D43" i="36"/>
  <c r="J31" i="36"/>
  <c r="C31" i="36"/>
  <c r="U67" i="36"/>
  <c r="G67" i="36"/>
  <c r="D67" i="36"/>
  <c r="S59" i="36"/>
  <c r="R55" i="36"/>
  <c r="J55" i="36"/>
  <c r="U51" i="36"/>
  <c r="G51" i="36"/>
  <c r="F39" i="36"/>
  <c r="C27" i="36"/>
  <c r="E23" i="36"/>
  <c r="C19" i="36"/>
  <c r="U59" i="36"/>
  <c r="G59" i="36"/>
  <c r="U55" i="36"/>
  <c r="G55" i="36"/>
  <c r="D55" i="36"/>
  <c r="F43" i="36"/>
  <c r="D39" i="36"/>
  <c r="I31" i="36"/>
  <c r="U63" i="36"/>
  <c r="G63" i="36"/>
  <c r="D63" i="36"/>
  <c r="W51" i="36"/>
  <c r="S67" i="36"/>
  <c r="P67" i="36"/>
  <c r="K67" i="36"/>
  <c r="H67" i="36"/>
  <c r="E67" i="36"/>
  <c r="E43" i="36"/>
  <c r="F31" i="36"/>
  <c r="V71" i="36"/>
  <c r="T71" i="36"/>
  <c r="Q71" i="36"/>
  <c r="L71" i="36"/>
  <c r="I71" i="36"/>
  <c r="F71" i="36"/>
  <c r="O55" i="36"/>
  <c r="C55" i="36"/>
  <c r="C39" i="36"/>
  <c r="P59" i="36"/>
  <c r="K59" i="36"/>
  <c r="H59" i="36"/>
  <c r="E59" i="36"/>
  <c r="G27" i="36"/>
  <c r="D27" i="36"/>
  <c r="R51" i="36"/>
  <c r="O51" i="36"/>
  <c r="M51" i="36"/>
  <c r="J51" i="36"/>
  <c r="C51" i="36"/>
  <c r="C23" i="36"/>
  <c r="H31" i="36"/>
  <c r="E31" i="36"/>
  <c r="C27" i="34"/>
  <c r="C29" i="34" s="1"/>
  <c r="C73" i="36" s="1"/>
  <c r="D27" i="34"/>
  <c r="D29" i="34" s="1"/>
  <c r="D73" i="36" s="1"/>
  <c r="E27" i="34"/>
  <c r="E29" i="34" s="1"/>
  <c r="E73" i="36" s="1"/>
  <c r="F27" i="34"/>
  <c r="F29" i="34" s="1"/>
  <c r="F73" i="36" s="1"/>
  <c r="G27" i="34"/>
  <c r="G29" i="34" s="1"/>
  <c r="Y61" i="36"/>
  <c r="Y65" i="36"/>
  <c r="Y69" i="36"/>
  <c r="F19" i="36" l="1"/>
  <c r="G39" i="36"/>
  <c r="G73" i="36"/>
  <c r="J22" i="36"/>
  <c r="J23" i="36" s="1"/>
  <c r="G18" i="36"/>
  <c r="I26" i="36"/>
  <c r="I27" i="36" s="1"/>
  <c r="G34" i="36"/>
  <c r="G35" i="36" s="1"/>
  <c r="L30" i="36"/>
  <c r="L31" i="36" s="1"/>
  <c r="L14" i="36"/>
  <c r="H27" i="34"/>
  <c r="H29" i="34" s="1"/>
  <c r="O29" i="36"/>
  <c r="J33" i="36"/>
  <c r="M21" i="36"/>
  <c r="H43" i="36"/>
  <c r="T25" i="36"/>
  <c r="J17" i="36"/>
  <c r="J13" i="36"/>
  <c r="B6" i="36"/>
  <c r="B3" i="36"/>
  <c r="G19" i="36" l="1"/>
  <c r="H39" i="36"/>
  <c r="H73" i="36"/>
  <c r="M30" i="36"/>
  <c r="M31" i="36" s="1"/>
  <c r="K22" i="36"/>
  <c r="K23" i="36" s="1"/>
  <c r="M14" i="36"/>
  <c r="H34" i="36"/>
  <c r="H35" i="36" s="1"/>
  <c r="J26" i="36"/>
  <c r="J27" i="36" s="1"/>
  <c r="H18" i="36"/>
  <c r="U25" i="36"/>
  <c r="K17" i="36"/>
  <c r="K33" i="36"/>
  <c r="N21" i="36"/>
  <c r="P29" i="36"/>
  <c r="I43" i="36"/>
  <c r="I27" i="34"/>
  <c r="I29" i="34" s="1"/>
  <c r="K13" i="36"/>
  <c r="B13" i="36"/>
  <c r="H19" i="36" l="1"/>
  <c r="B15" i="36"/>
  <c r="I39" i="36"/>
  <c r="I73" i="36"/>
  <c r="N30" i="36"/>
  <c r="N31" i="36" s="1"/>
  <c r="K26" i="36"/>
  <c r="K27" i="36" s="1"/>
  <c r="N14" i="36"/>
  <c r="L22" i="36"/>
  <c r="L23" i="36" s="1"/>
  <c r="I18" i="36"/>
  <c r="I34" i="36"/>
  <c r="I35" i="36" s="1"/>
  <c r="O21" i="36"/>
  <c r="L17" i="36"/>
  <c r="J27" i="34"/>
  <c r="J29" i="34" s="1"/>
  <c r="Q29" i="36"/>
  <c r="L33" i="36"/>
  <c r="W25" i="36"/>
  <c r="V25" i="36"/>
  <c r="L13" i="36"/>
  <c r="X26" i="36"/>
  <c r="X30" i="36" s="1"/>
  <c r="X34" i="36" s="1"/>
  <c r="X38" i="36" s="1"/>
  <c r="X42" i="36" s="1"/>
  <c r="X46" i="36" s="1"/>
  <c r="X50" i="36" s="1"/>
  <c r="X54" i="36" s="1"/>
  <c r="X58" i="36" s="1"/>
  <c r="X62" i="36" s="1"/>
  <c r="X66" i="36" s="1"/>
  <c r="X70" i="36" s="1"/>
  <c r="X74" i="36" s="1"/>
  <c r="X25" i="36"/>
  <c r="X29" i="36" s="1"/>
  <c r="X33" i="36" s="1"/>
  <c r="X37" i="36" s="1"/>
  <c r="X41" i="36" s="1"/>
  <c r="X45" i="36" s="1"/>
  <c r="X49" i="36" s="1"/>
  <c r="X53" i="36" s="1"/>
  <c r="X57" i="36" s="1"/>
  <c r="X61" i="36" s="1"/>
  <c r="X65" i="36" s="1"/>
  <c r="X69" i="36" s="1"/>
  <c r="X73" i="36" s="1"/>
  <c r="Y57" i="36"/>
  <c r="Y53" i="36"/>
  <c r="Y49" i="36"/>
  <c r="Y45" i="36"/>
  <c r="Y41" i="36"/>
  <c r="Y37" i="36"/>
  <c r="Y33" i="36"/>
  <c r="Y29" i="36"/>
  <c r="Y25" i="36"/>
  <c r="Y21" i="36"/>
  <c r="Y17" i="36"/>
  <c r="Y13" i="36"/>
  <c r="X19" i="36"/>
  <c r="X23" i="36" s="1"/>
  <c r="X27" i="36" s="1"/>
  <c r="X31" i="36" s="1"/>
  <c r="X35" i="36" s="1"/>
  <c r="X39" i="36" s="1"/>
  <c r="X43" i="36" s="1"/>
  <c r="X47" i="36" s="1"/>
  <c r="X51" i="36" s="1"/>
  <c r="X55" i="36" s="1"/>
  <c r="X59" i="36" s="1"/>
  <c r="X63" i="36" s="1"/>
  <c r="X67" i="36" s="1"/>
  <c r="X71" i="36" s="1"/>
  <c r="X75" i="36" s="1"/>
  <c r="Z18" i="36"/>
  <c r="Z19" i="36" s="1"/>
  <c r="Z14" i="36"/>
  <c r="Z15" i="36" s="1"/>
  <c r="I19" i="36" l="1"/>
  <c r="J39" i="36"/>
  <c r="J73" i="36"/>
  <c r="J43" i="36"/>
  <c r="J34" i="36"/>
  <c r="J35" i="36" s="1"/>
  <c r="O14" i="36"/>
  <c r="M22" i="36"/>
  <c r="M23" i="36" s="1"/>
  <c r="O30" i="36"/>
  <c r="O31" i="36" s="1"/>
  <c r="J18" i="36"/>
  <c r="L26" i="36"/>
  <c r="L27" i="36" s="1"/>
  <c r="M17" i="36"/>
  <c r="M33" i="36"/>
  <c r="R29" i="36"/>
  <c r="K43" i="36"/>
  <c r="K27" i="34"/>
  <c r="K29" i="34" s="1"/>
  <c r="P21" i="36"/>
  <c r="M13" i="36"/>
  <c r="B27" i="34"/>
  <c r="B29" i="34" s="1"/>
  <c r="B73" i="36" s="1"/>
  <c r="Y13" i="34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J19" i="36" l="1"/>
  <c r="K73" i="36"/>
  <c r="K39" i="36"/>
  <c r="K34" i="36"/>
  <c r="K35" i="36" s="1"/>
  <c r="P14" i="36"/>
  <c r="P30" i="36"/>
  <c r="P31" i="36" s="1"/>
  <c r="K18" i="36"/>
  <c r="M26" i="36"/>
  <c r="M27" i="36" s="1"/>
  <c r="N22" i="36"/>
  <c r="N23" i="36" s="1"/>
  <c r="N33" i="36"/>
  <c r="Q21" i="36"/>
  <c r="L27" i="34"/>
  <c r="L29" i="34" s="1"/>
  <c r="S29" i="36"/>
  <c r="N17" i="36"/>
  <c r="N13" i="36"/>
  <c r="Y13" i="33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L43" i="36" l="1"/>
  <c r="K19" i="36"/>
  <c r="N15" i="36"/>
  <c r="L39" i="36"/>
  <c r="L73" i="36"/>
  <c r="N26" i="36"/>
  <c r="N27" i="36" s="1"/>
  <c r="Q14" i="36"/>
  <c r="L18" i="36"/>
  <c r="L34" i="36"/>
  <c r="L35" i="36" s="1"/>
  <c r="O22" i="36"/>
  <c r="O23" i="36" s="1"/>
  <c r="Q30" i="36"/>
  <c r="Q31" i="36" s="1"/>
  <c r="O17" i="36"/>
  <c r="M27" i="34"/>
  <c r="M29" i="34" s="1"/>
  <c r="O33" i="36"/>
  <c r="T29" i="36"/>
  <c r="R21" i="36"/>
  <c r="O13" i="36"/>
  <c r="M43" i="36" l="1"/>
  <c r="L19" i="36"/>
  <c r="M73" i="36"/>
  <c r="M39" i="36"/>
  <c r="R30" i="36"/>
  <c r="R31" i="36" s="1"/>
  <c r="M18" i="36"/>
  <c r="O26" i="36"/>
  <c r="O27" i="36" s="1"/>
  <c r="P22" i="36"/>
  <c r="P23" i="36" s="1"/>
  <c r="R14" i="36"/>
  <c r="M34" i="36"/>
  <c r="M35" i="36" s="1"/>
  <c r="N27" i="34"/>
  <c r="N29" i="34" s="1"/>
  <c r="S21" i="36"/>
  <c r="P33" i="36"/>
  <c r="U29" i="36"/>
  <c r="P17" i="36"/>
  <c r="P13" i="36"/>
  <c r="M19" i="36" l="1"/>
  <c r="N39" i="36"/>
  <c r="N73" i="36"/>
  <c r="N43" i="36"/>
  <c r="S14" i="36"/>
  <c r="S30" i="36"/>
  <c r="S31" i="36" s="1"/>
  <c r="N34" i="36"/>
  <c r="N35" i="36" s="1"/>
  <c r="Q22" i="36"/>
  <c r="Q23" i="36" s="1"/>
  <c r="P26" i="36"/>
  <c r="P27" i="36" s="1"/>
  <c r="N18" i="36"/>
  <c r="W29" i="36"/>
  <c r="V29" i="36"/>
  <c r="Q33" i="36"/>
  <c r="Q17" i="36"/>
  <c r="T21" i="36"/>
  <c r="O27" i="34"/>
  <c r="O29" i="34" s="1"/>
  <c r="Q13" i="36"/>
  <c r="P15" i="36"/>
  <c r="O27" i="33"/>
  <c r="O29" i="33" s="1"/>
  <c r="O43" i="36" l="1"/>
  <c r="N19" i="36"/>
  <c r="O39" i="36"/>
  <c r="O73" i="36"/>
  <c r="Q15" i="36"/>
  <c r="T30" i="36"/>
  <c r="T31" i="36" s="1"/>
  <c r="O47" i="36"/>
  <c r="Q26" i="36"/>
  <c r="Q27" i="36" s="1"/>
  <c r="O34" i="36"/>
  <c r="O35" i="36" s="1"/>
  <c r="O18" i="36"/>
  <c r="R22" i="36"/>
  <c r="R23" i="36" s="1"/>
  <c r="T14" i="36"/>
  <c r="P27" i="34"/>
  <c r="P29" i="34" s="1"/>
  <c r="R17" i="36"/>
  <c r="U21" i="36"/>
  <c r="R33" i="36"/>
  <c r="R13" i="36"/>
  <c r="O15" i="36"/>
  <c r="N27" i="33"/>
  <c r="N29" i="33" s="1"/>
  <c r="N47" i="36" s="1"/>
  <c r="N74" i="36" l="1"/>
  <c r="N75" i="36" s="1"/>
  <c r="O74" i="36"/>
  <c r="O75" i="36" s="1"/>
  <c r="P43" i="36"/>
  <c r="O19" i="36"/>
  <c r="R15" i="36"/>
  <c r="P39" i="36"/>
  <c r="P73" i="36"/>
  <c r="U14" i="36"/>
  <c r="R26" i="36"/>
  <c r="R27" i="36" s="1"/>
  <c r="P18" i="36"/>
  <c r="P27" i="33"/>
  <c r="P29" i="33" s="1"/>
  <c r="P47" i="36" s="1"/>
  <c r="S22" i="36"/>
  <c r="S23" i="36" s="1"/>
  <c r="P34" i="36"/>
  <c r="P35" i="36" s="1"/>
  <c r="U30" i="36"/>
  <c r="U31" i="36" s="1"/>
  <c r="S17" i="36"/>
  <c r="W21" i="36"/>
  <c r="V21" i="36"/>
  <c r="S33" i="36"/>
  <c r="Q27" i="34"/>
  <c r="Q29" i="34" s="1"/>
  <c r="S13" i="36"/>
  <c r="M27" i="33"/>
  <c r="M29" i="33" s="1"/>
  <c r="M74" i="36" s="1"/>
  <c r="Q43" i="36" l="1"/>
  <c r="P74" i="36"/>
  <c r="P75" i="36" s="1"/>
  <c r="M47" i="36"/>
  <c r="P19" i="36"/>
  <c r="Q39" i="36"/>
  <c r="Q73" i="36"/>
  <c r="S15" i="36"/>
  <c r="Q34" i="36"/>
  <c r="Q35" i="36" s="1"/>
  <c r="Q18" i="36"/>
  <c r="Q27" i="33"/>
  <c r="Q29" i="33" s="1"/>
  <c r="Q47" i="36" s="1"/>
  <c r="S26" i="36"/>
  <c r="S27" i="36" s="1"/>
  <c r="V14" i="36"/>
  <c r="T22" i="36"/>
  <c r="T23" i="36" s="1"/>
  <c r="W30" i="36"/>
  <c r="W31" i="36" s="1"/>
  <c r="V30" i="36"/>
  <c r="V31" i="36" s="1"/>
  <c r="T33" i="36"/>
  <c r="R27" i="34"/>
  <c r="R29" i="34" s="1"/>
  <c r="R43" i="36"/>
  <c r="T17" i="36"/>
  <c r="T13" i="36"/>
  <c r="M15" i="36"/>
  <c r="M75" i="36"/>
  <c r="Q74" i="36" l="1"/>
  <c r="Q75" i="36" s="1"/>
  <c r="Q19" i="36"/>
  <c r="T15" i="36"/>
  <c r="R39" i="36"/>
  <c r="R73" i="36"/>
  <c r="R18" i="36"/>
  <c r="R27" i="33"/>
  <c r="R29" i="33" s="1"/>
  <c r="R47" i="36" s="1"/>
  <c r="T26" i="36"/>
  <c r="T27" i="36" s="1"/>
  <c r="U22" i="36"/>
  <c r="U23" i="36" s="1"/>
  <c r="W14" i="36"/>
  <c r="R34" i="36"/>
  <c r="R35" i="36" s="1"/>
  <c r="S27" i="34"/>
  <c r="S29" i="34" s="1"/>
  <c r="U17" i="36"/>
  <c r="U33" i="36"/>
  <c r="U13" i="36"/>
  <c r="L27" i="33"/>
  <c r="L29" i="33" s="1"/>
  <c r="L74" i="36" s="1"/>
  <c r="L15" i="36"/>
  <c r="S43" i="36" l="1"/>
  <c r="R74" i="36"/>
  <c r="R75" i="36" s="1"/>
  <c r="L47" i="36"/>
  <c r="L75" i="36"/>
  <c r="R19" i="36"/>
  <c r="S39" i="36"/>
  <c r="S73" i="36"/>
  <c r="U15" i="36"/>
  <c r="S34" i="36"/>
  <c r="S35" i="36" s="1"/>
  <c r="W22" i="36"/>
  <c r="W23" i="36" s="1"/>
  <c r="V22" i="36"/>
  <c r="V23" i="36" s="1"/>
  <c r="S18" i="36"/>
  <c r="S27" i="33"/>
  <c r="S29" i="33" s="1"/>
  <c r="S47" i="36" s="1"/>
  <c r="U26" i="36"/>
  <c r="U27" i="36" s="1"/>
  <c r="W17" i="36"/>
  <c r="V17" i="36"/>
  <c r="W33" i="36"/>
  <c r="V33" i="36"/>
  <c r="T27" i="34"/>
  <c r="T29" i="34" s="1"/>
  <c r="V13" i="36"/>
  <c r="K27" i="33"/>
  <c r="K29" i="33" s="1"/>
  <c r="K74" i="36" s="1"/>
  <c r="K15" i="36"/>
  <c r="S74" i="36" l="1"/>
  <c r="S75" i="36" s="1"/>
  <c r="S19" i="36"/>
  <c r="K47" i="36"/>
  <c r="K75" i="36"/>
  <c r="T39" i="36"/>
  <c r="T73" i="36"/>
  <c r="V15" i="36"/>
  <c r="T43" i="36"/>
  <c r="T34" i="36"/>
  <c r="T35" i="36" s="1"/>
  <c r="V26" i="36"/>
  <c r="V27" i="36" s="1"/>
  <c r="W26" i="36"/>
  <c r="W27" i="36" s="1"/>
  <c r="T18" i="36"/>
  <c r="T27" i="33"/>
  <c r="T29" i="33" s="1"/>
  <c r="T47" i="36" s="1"/>
  <c r="U27" i="34"/>
  <c r="U29" i="34" s="1"/>
  <c r="W13" i="36"/>
  <c r="J27" i="33"/>
  <c r="J29" i="33" s="1"/>
  <c r="J74" i="36" s="1"/>
  <c r="U43" i="36" l="1"/>
  <c r="T74" i="36"/>
  <c r="T75" i="36" s="1"/>
  <c r="J47" i="36"/>
  <c r="J75" i="36"/>
  <c r="T19" i="36"/>
  <c r="U39" i="36"/>
  <c r="U73" i="36"/>
  <c r="W15" i="36"/>
  <c r="V43" i="36"/>
  <c r="U18" i="36"/>
  <c r="U27" i="33"/>
  <c r="U29" i="33" s="1"/>
  <c r="U47" i="36" s="1"/>
  <c r="U34" i="36"/>
  <c r="U35" i="36" s="1"/>
  <c r="V27" i="34"/>
  <c r="V29" i="34" s="1"/>
  <c r="J15" i="36"/>
  <c r="I27" i="33"/>
  <c r="I29" i="33" s="1"/>
  <c r="I74" i="36" s="1"/>
  <c r="U74" i="36" l="1"/>
  <c r="U75" i="36" s="1"/>
  <c r="W43" i="36"/>
  <c r="U19" i="36"/>
  <c r="I47" i="36"/>
  <c r="V73" i="36"/>
  <c r="V39" i="36"/>
  <c r="V34" i="36"/>
  <c r="V35" i="36" s="1"/>
  <c r="W34" i="36"/>
  <c r="W35" i="36" s="1"/>
  <c r="V18" i="36"/>
  <c r="V27" i="33"/>
  <c r="V29" i="33" s="1"/>
  <c r="V47" i="36" s="1"/>
  <c r="W27" i="34"/>
  <c r="W29" i="34" s="1"/>
  <c r="I15" i="36"/>
  <c r="I75" i="36"/>
  <c r="H27" i="33"/>
  <c r="H29" i="33" s="1"/>
  <c r="H74" i="36" s="1"/>
  <c r="V74" i="36" l="1"/>
  <c r="V75" i="36" s="1"/>
  <c r="V19" i="36"/>
  <c r="H47" i="36"/>
  <c r="H75" i="36"/>
  <c r="W39" i="36"/>
  <c r="W73" i="36"/>
  <c r="W18" i="36"/>
  <c r="W27" i="33"/>
  <c r="W29" i="33" s="1"/>
  <c r="W47" i="36" s="1"/>
  <c r="H15" i="36"/>
  <c r="G27" i="33"/>
  <c r="G29" i="33" s="1"/>
  <c r="G74" i="36" s="1"/>
  <c r="W74" i="36" l="1"/>
  <c r="W75" i="36" s="1"/>
  <c r="G47" i="36"/>
  <c r="G75" i="36"/>
  <c r="W19" i="36"/>
  <c r="G15" i="36"/>
  <c r="F27" i="33" l="1"/>
  <c r="F29" i="33" s="1"/>
  <c r="F74" i="36" s="1"/>
  <c r="F47" i="36" l="1"/>
  <c r="F75" i="36"/>
  <c r="F15" i="36"/>
  <c r="E27" i="33"/>
  <c r="E29" i="33" s="1"/>
  <c r="E74" i="36" s="1"/>
  <c r="E47" i="36" l="1"/>
  <c r="E75" i="36"/>
  <c r="E15" i="36"/>
  <c r="D27" i="33"/>
  <c r="D29" i="33" s="1"/>
  <c r="D74" i="36" s="1"/>
  <c r="D47" i="36" l="1"/>
  <c r="D75" i="36"/>
  <c r="D15" i="36"/>
  <c r="C27" i="33"/>
  <c r="C29" i="33" s="1"/>
  <c r="C74" i="36" s="1"/>
  <c r="C47" i="36" l="1"/>
  <c r="C75" i="36"/>
  <c r="C15" i="36"/>
  <c r="B27" i="33"/>
  <c r="B29" i="33" s="1"/>
  <c r="B47" i="36" l="1"/>
  <c r="B74" i="36"/>
  <c r="B75" i="36" s="1"/>
</calcChain>
</file>

<file path=xl/sharedStrings.xml><?xml version="1.0" encoding="utf-8"?>
<sst xmlns="http://schemas.openxmlformats.org/spreadsheetml/2006/main" count="131" uniqueCount="57">
  <si>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</si>
  <si>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</si>
  <si>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</si>
  <si>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</si>
  <si>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</si>
  <si>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</si>
  <si>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</si>
  <si>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</si>
  <si>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</si>
  <si>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</si>
  <si>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</si>
  <si>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</si>
  <si>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</si>
  <si>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</si>
  <si>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</si>
  <si>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</si>
  <si>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</si>
  <si>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</si>
  <si>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</si>
  <si>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</si>
  <si>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</si>
  <si>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</si>
  <si>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 xml:space="preserve">ترقی / تنزلی </t>
  </si>
  <si>
    <t>کی عالمی مدنی مرکز حاضری</t>
  </si>
  <si>
    <t>شعبے سے متعلقہ افراد</t>
  </si>
  <si>
    <t>مدنی حلقے کے شرکاء</t>
  </si>
  <si>
    <t>میں مدنی حلقے</t>
  </si>
  <si>
    <t>نِگرانِ صوبائی مشاورت</t>
  </si>
  <si>
    <t>صوبہ ماہانہ کارکردگی فارم شعبہ رابطہ برائے اوقاف</t>
  </si>
  <si>
    <t>شعبے سے متعلقہ افراد کے بچوں کا داخلہ کروایا</t>
  </si>
  <si>
    <t>مطبوعاتِ مکتبۃ المدینہ</t>
  </si>
  <si>
    <t>اوقاف کی سرگرمیوں میں دعوت اسلامی کی شرکت</t>
  </si>
  <si>
    <t>دعوت اسلامی کے تحت کام شروع ہوا</t>
  </si>
  <si>
    <t>کتنے افسران کوہفتہ وار اجتماع میں شرکت کروائی؟</t>
  </si>
  <si>
    <t>اوقاف کے دفاتر کا دورہ</t>
  </si>
  <si>
    <t>اس ماہ رابطہ (آفیسرز/اسٹاف)ہوا؟</t>
  </si>
  <si>
    <t>تعداد ڈسٹرکٹ</t>
  </si>
  <si>
    <t>کی صوبائی مدنی مرکز حاضری</t>
  </si>
  <si>
    <t>فیضان آن لائن اکیڈمی</t>
  </si>
  <si>
    <t>مدرسۃ المدینہ میں</t>
  </si>
  <si>
    <t>دیگر</t>
  </si>
  <si>
    <t>تقسیم کتب و رسائل</t>
  </si>
  <si>
    <t>کانفرنسز</t>
  </si>
  <si>
    <t>اعراس بزرگان دین</t>
  </si>
  <si>
    <t>نعت خوانی</t>
  </si>
  <si>
    <t>مدارس میں</t>
  </si>
  <si>
    <t xml:space="preserve">مساجد میں </t>
  </si>
  <si>
    <t>مزارات پر</t>
  </si>
  <si>
    <t>کل</t>
  </si>
  <si>
    <t>قرآن بورڈ</t>
  </si>
  <si>
    <t>وزارت مذہبی امور</t>
  </si>
  <si>
    <t>محکمہ اوقاف</t>
  </si>
  <si>
    <t>صوبہ ماہانہ تقابلی جائزہ کارکردگی فارم شعبہ رابطہ برائے اوقاف</t>
  </si>
  <si>
    <t>صوبہ ذِمہ دار</t>
  </si>
  <si>
    <t xml:space="preserve"> شعبہ نِگران</t>
  </si>
  <si>
    <t>براہِ کرم!یہ کارکردگی فارم ہر عیسوی  ماہ کی 4تاریخ تک نِگرانِ صوبائی مشاورت اور  شعبہ نِگران کو ای میل کریں۔</t>
  </si>
  <si>
    <t>شعبہ نِگران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</si>
</sst>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12"/>
      <name val="Attari Font"/>
    </font>
    <font>
      <sz val="13"/>
      <color theme="1"/>
      <name val="Alvi Nastaleeq"/>
    </font>
    <font>
      <sz val="12"/>
      <name val="Jameel Noori Nastaleeq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 style="dashed">
        <color auto="1"/>
      </top>
      <bottom style="dashed">
        <color auto="1"/>
      </bottom>
      <diagonal/>
    </border>
    <border>
      <left style="dashed">
        <color indexed="64"/>
      </left>
      <right style="dashed">
        <color indexed="64"/>
      </right>
      <top style="dashed">
        <color auto="1"/>
      </top>
      <bottom style="dashed">
        <color auto="1"/>
      </bottom>
      <diagonal/>
    </border>
    <border>
      <left style="dashed">
        <color indexed="64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indexed="64"/>
      </right>
      <top style="dashed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auto="1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auto="1"/>
      </top>
      <bottom style="medium">
        <color indexed="64"/>
      </bottom>
      <diagonal/>
    </border>
    <border>
      <left style="medium">
        <color auto="1"/>
      </left>
      <right style="dashed">
        <color indexed="64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indexed="64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dashed">
        <color indexed="64"/>
      </right>
      <top style="medium">
        <color indexed="64"/>
      </top>
      <bottom style="dashed">
        <color auto="1"/>
      </bottom>
      <diagonal/>
    </border>
    <border>
      <left style="dashed">
        <color indexed="64"/>
      </left>
      <right style="thin">
        <color auto="1"/>
      </right>
      <top style="medium">
        <color indexed="64"/>
      </top>
      <bottom style="dashed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12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7" fillId="0" borderId="9" xfId="1" applyNumberFormat="1" applyFont="1" applyBorder="1" applyAlignment="1" applyProtection="1">
      <alignment horizontal="center" vertical="center" shrinkToFit="1"/>
      <protection locked="0"/>
    </xf>
    <xf numFmtId="0" fontId="12" fillId="0" borderId="18" xfId="0" applyFont="1" applyBorder="1" applyAlignment="1" applyProtection="1">
      <alignment horizontal="center" vertical="center" shrinkToFit="1"/>
    </xf>
    <xf numFmtId="0" fontId="12" fillId="0" borderId="19" xfId="0" applyFont="1" applyBorder="1" applyAlignment="1" applyProtection="1">
      <alignment horizontal="center" vertical="center" shrinkToFit="1"/>
    </xf>
    <xf numFmtId="1" fontId="17" fillId="2" borderId="21" xfId="1" applyNumberFormat="1" applyFont="1" applyFill="1" applyBorder="1" applyAlignment="1" applyProtection="1">
      <alignment horizontal="center" vertical="center" shrinkToFit="1"/>
    </xf>
    <xf numFmtId="1" fontId="17" fillId="2" borderId="22" xfId="1" applyNumberFormat="1" applyFont="1" applyFill="1" applyBorder="1" applyAlignment="1" applyProtection="1">
      <alignment horizontal="center" vertical="center" shrinkToFit="1"/>
    </xf>
    <xf numFmtId="1" fontId="17" fillId="2" borderId="36" xfId="1" applyNumberFormat="1" applyFont="1" applyFill="1" applyBorder="1" applyAlignment="1" applyProtection="1">
      <alignment horizontal="center" vertical="center" shrinkToFit="1"/>
    </xf>
    <xf numFmtId="1" fontId="17" fillId="2" borderId="37" xfId="1" applyNumberFormat="1" applyFont="1" applyFill="1" applyBorder="1" applyAlignment="1" applyProtection="1">
      <alignment horizontal="center" vertical="center" shrinkToFit="1"/>
    </xf>
    <xf numFmtId="38" fontId="17" fillId="2" borderId="40" xfId="1" applyNumberFormat="1" applyFont="1" applyFill="1" applyBorder="1" applyAlignment="1" applyProtection="1">
      <alignment horizontal="center" vertical="center" wrapText="1" shrinkToFit="1"/>
    </xf>
    <xf numFmtId="38" fontId="17" fillId="2" borderId="41" xfId="1" applyNumberFormat="1" applyFont="1" applyFill="1" applyBorder="1" applyAlignment="1" applyProtection="1">
      <alignment horizontal="center" vertical="center" wrapText="1" shrinkToFit="1"/>
    </xf>
    <xf numFmtId="38" fontId="17" fillId="2" borderId="42" xfId="1" applyNumberFormat="1" applyFont="1" applyFill="1" applyBorder="1" applyAlignment="1" applyProtection="1">
      <alignment horizontal="center" vertical="center" wrapText="1" shrinkToFit="1"/>
    </xf>
    <xf numFmtId="38" fontId="17" fillId="2" borderId="43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30" xfId="0" applyFont="1" applyFill="1" applyBorder="1" applyAlignment="1" applyProtection="1">
      <alignment vertical="center" wrapText="1" shrinkToFit="1"/>
    </xf>
    <xf numFmtId="0" fontId="10" fillId="2" borderId="31" xfId="0" applyFont="1" applyFill="1" applyBorder="1" applyAlignment="1" applyProtection="1">
      <alignment vertical="center" wrapText="1" shrinkToFit="1"/>
    </xf>
    <xf numFmtId="1" fontId="17" fillId="0" borderId="5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5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8" xfId="0" applyNumberFormat="1" applyFont="1" applyBorder="1" applyAlignment="1" applyProtection="1">
      <alignment shrinkToFit="1" readingOrder="2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1" fontId="17" fillId="0" borderId="20" xfId="1" applyNumberFormat="1" applyFont="1" applyFill="1" applyBorder="1" applyAlignment="1" applyProtection="1">
      <alignment horizontal="center" vertical="center" shrinkToFit="1"/>
      <protection locked="0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2" fillId="0" borderId="31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3" applyFont="1" applyProtection="1">
      <protection locked="0"/>
    </xf>
    <xf numFmtId="0" fontId="3" fillId="0" borderId="1" xfId="3" applyFont="1" applyBorder="1" applyProtection="1">
      <protection locked="0"/>
    </xf>
    <xf numFmtId="0" fontId="21" fillId="3" borderId="0" xfId="3" applyFont="1" applyFill="1" applyProtection="1">
      <protection locked="0"/>
    </xf>
    <xf numFmtId="0" fontId="21" fillId="3" borderId="0" xfId="3" applyFont="1" applyFill="1" applyBorder="1" applyProtection="1">
      <protection locked="0"/>
    </xf>
    <xf numFmtId="0" fontId="3" fillId="0" borderId="2" xfId="3" applyFont="1" applyBorder="1" applyProtection="1">
      <protection locked="0"/>
    </xf>
    <xf numFmtId="0" fontId="4" fillId="3" borderId="0" xfId="3" applyFont="1" applyFill="1" applyBorder="1" applyAlignment="1" applyProtection="1">
      <alignment vertical="center" shrinkToFit="1"/>
      <protection locked="0"/>
    </xf>
    <xf numFmtId="0" fontId="3" fillId="0" borderId="1" xfId="3" applyFont="1" applyFill="1" applyBorder="1" applyProtection="1">
      <protection locked="0"/>
    </xf>
    <xf numFmtId="0" fontId="22" fillId="3" borderId="0" xfId="3" applyFont="1" applyFill="1" applyProtection="1">
      <protection locked="0"/>
    </xf>
    <xf numFmtId="0" fontId="23" fillId="3" borderId="0" xfId="3" applyFont="1" applyFill="1" applyProtection="1">
      <protection locked="0"/>
    </xf>
    <xf numFmtId="0" fontId="24" fillId="3" borderId="0" xfId="3" applyFont="1" applyFill="1" applyAlignment="1" applyProtection="1">
      <alignment vertical="center" shrinkToFit="1"/>
      <protection locked="0"/>
    </xf>
    <xf numFmtId="0" fontId="24" fillId="3" borderId="0" xfId="3" applyFont="1" applyFill="1" applyAlignment="1" applyProtection="1">
      <alignment vertical="center" wrapText="1" shrinkToFit="1"/>
      <protection locked="0"/>
    </xf>
    <xf numFmtId="0" fontId="22" fillId="3" borderId="59" xfId="3" applyFont="1" applyFill="1" applyBorder="1" applyProtection="1">
      <protection locked="0"/>
    </xf>
    <xf numFmtId="0" fontId="22" fillId="3" borderId="0" xfId="3" applyFont="1" applyFill="1" applyBorder="1" applyProtection="1">
      <protection locked="0"/>
    </xf>
    <xf numFmtId="0" fontId="3" fillId="0" borderId="2" xfId="3" applyFont="1" applyFill="1" applyBorder="1" applyProtection="1">
      <protection locked="0"/>
    </xf>
    <xf numFmtId="0" fontId="3" fillId="0" borderId="0" xfId="3" applyFont="1" applyFill="1" applyProtection="1">
      <protection locked="0"/>
    </xf>
    <xf numFmtId="0" fontId="4" fillId="3" borderId="0" xfId="3" applyFont="1" applyFill="1" applyBorder="1" applyAlignment="1" applyProtection="1">
      <alignment vertical="center"/>
      <protection locked="0"/>
    </xf>
    <xf numFmtId="0" fontId="7" fillId="3" borderId="0" xfId="3" applyFont="1" applyFill="1" applyAlignment="1" applyProtection="1">
      <alignment vertical="center" shrinkToFit="1"/>
      <protection locked="0"/>
    </xf>
    <xf numFmtId="0" fontId="21" fillId="3" borderId="0" xfId="3" applyFont="1" applyFill="1" applyAlignment="1" applyProtection="1">
      <alignment horizontal="center"/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3" borderId="0" xfId="3" applyFont="1" applyFill="1" applyBorder="1" applyProtection="1">
      <protection locked="0"/>
    </xf>
    <xf numFmtId="0" fontId="3" fillId="0" borderId="3" xfId="3" applyFont="1" applyBorder="1" applyProtection="1">
      <protection locked="0"/>
    </xf>
    <xf numFmtId="0" fontId="3" fillId="0" borderId="4" xfId="3" applyFont="1" applyBorder="1" applyProtection="1">
      <protection locked="0"/>
    </xf>
    <xf numFmtId="0" fontId="3" fillId="0" borderId="5" xfId="3" applyFont="1" applyBorder="1" applyProtection="1">
      <protection locked="0"/>
    </xf>
    <xf numFmtId="1" fontId="3" fillId="0" borderId="4" xfId="3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7" fillId="0" borderId="58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38" xfId="1" applyNumberFormat="1" applyFont="1" applyFill="1" applyBorder="1" applyAlignment="1" applyProtection="1">
      <alignment horizontal="center" vertical="center" shrinkToFit="1"/>
    </xf>
    <xf numFmtId="38" fontId="17" fillId="2" borderId="56" xfId="1" applyNumberFormat="1" applyFont="1" applyFill="1" applyBorder="1" applyAlignment="1" applyProtection="1">
      <alignment horizontal="center" vertical="center" wrapText="1" shrinkToFit="1"/>
    </xf>
    <xf numFmtId="0" fontId="8" fillId="0" borderId="45" xfId="4" applyFont="1" applyFill="1" applyBorder="1" applyAlignment="1" applyProtection="1">
      <alignment horizontal="center" vertical="center" wrapText="1" shrinkToFit="1"/>
      <protection locked="0"/>
    </xf>
    <xf numFmtId="0" fontId="8" fillId="0" borderId="24" xfId="4" applyFont="1" applyFill="1" applyBorder="1" applyAlignment="1" applyProtection="1">
      <alignment horizontal="center" vertical="center" wrapText="1" shrinkToFit="1"/>
      <protection locked="0"/>
    </xf>
    <xf numFmtId="1" fontId="17" fillId="0" borderId="6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Border="1" applyAlignment="1" applyProtection="1">
      <alignment horizontal="center" vertical="center" shrinkToFit="1"/>
      <protection locked="0"/>
    </xf>
    <xf numFmtId="1" fontId="12" fillId="0" borderId="30" xfId="3" applyNumberFormat="1" applyFont="1" applyFill="1" applyBorder="1" applyAlignment="1" applyProtection="1">
      <alignment horizontal="center" vertical="center" shrinkToFit="1"/>
    </xf>
    <xf numFmtId="1" fontId="12" fillId="0" borderId="20" xfId="3" applyNumberFormat="1" applyFont="1" applyFill="1" applyBorder="1" applyAlignment="1" applyProtection="1">
      <alignment horizontal="center" vertical="center" shrinkToFit="1"/>
    </xf>
    <xf numFmtId="165" fontId="12" fillId="2" borderId="48" xfId="3" applyNumberFormat="1" applyFont="1" applyFill="1" applyBorder="1" applyAlignment="1" applyProtection="1">
      <alignment horizontal="center" vertical="center" shrinkToFit="1"/>
    </xf>
    <xf numFmtId="1" fontId="12" fillId="2" borderId="38" xfId="3" applyNumberFormat="1" applyFont="1" applyFill="1" applyBorder="1" applyAlignment="1" applyProtection="1">
      <alignment horizontal="center" vertical="center" shrinkToFit="1"/>
    </xf>
    <xf numFmtId="165" fontId="12" fillId="5" borderId="56" xfId="3" applyNumberFormat="1" applyFont="1" applyFill="1" applyBorder="1" applyAlignment="1" applyProtection="1">
      <alignment horizontal="center" vertical="center" shrinkToFit="1"/>
    </xf>
    <xf numFmtId="0" fontId="8" fillId="0" borderId="45" xfId="4" applyFont="1" applyFill="1" applyBorder="1" applyAlignment="1" applyProtection="1">
      <alignment horizontal="center" vertical="center" wrapText="1" shrinkToFit="1"/>
    </xf>
    <xf numFmtId="0" fontId="8" fillId="0" borderId="24" xfId="4" applyFont="1" applyFill="1" applyBorder="1" applyAlignment="1" applyProtection="1">
      <alignment horizontal="center" vertical="center" wrapText="1" shrinkToFit="1"/>
    </xf>
    <xf numFmtId="0" fontId="13" fillId="0" borderId="24" xfId="4" applyFont="1" applyFill="1" applyBorder="1" applyAlignment="1" applyProtection="1">
      <alignment horizontal="center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4" fillId="3" borderId="0" xfId="3" applyFont="1" applyFill="1" applyBorder="1" applyAlignment="1" applyProtection="1">
      <alignment horizontal="center" vertical="center" shrinkToFit="1"/>
    </xf>
    <xf numFmtId="0" fontId="4" fillId="0" borderId="0" xfId="0" applyFont="1" applyBorder="1" applyAlignment="1" applyProtection="1">
      <alignment horizontal="center" vertical="center" wrapText="1" shrinkToFit="1"/>
      <protection locked="0"/>
    </xf>
    <xf numFmtId="0" fontId="16" fillId="3" borderId="0" xfId="0" applyFont="1" applyFill="1" applyBorder="1" applyAlignment="1" applyProtection="1">
      <alignment horizontal="center" vertical="center" wrapText="1" shrinkToFit="1"/>
    </xf>
    <xf numFmtId="0" fontId="16" fillId="3" borderId="0" xfId="0" applyFont="1" applyFill="1" applyBorder="1" applyAlignment="1" applyProtection="1">
      <alignment vertical="center" wrapText="1" shrinkToFit="1"/>
    </xf>
    <xf numFmtId="1" fontId="17" fillId="0" borderId="61" xfId="1" applyNumberFormat="1" applyFont="1" applyFill="1" applyBorder="1" applyAlignment="1" applyProtection="1">
      <alignment horizontal="center" vertical="center" shrinkToFit="1"/>
      <protection locked="0"/>
    </xf>
    <xf numFmtId="0" fontId="23" fillId="3" borderId="0" xfId="3" applyFont="1" applyFill="1" applyBorder="1" applyProtection="1">
      <protection locked="0"/>
    </xf>
    <xf numFmtId="1" fontId="7" fillId="4" borderId="71" xfId="3" applyNumberFormat="1" applyFont="1" applyFill="1" applyBorder="1" applyAlignment="1" applyProtection="1">
      <alignment horizontal="center" vertical="center" shrinkToFit="1"/>
    </xf>
    <xf numFmtId="1" fontId="7" fillId="2" borderId="24" xfId="3" applyNumberFormat="1" applyFont="1" applyFill="1" applyBorder="1" applyAlignment="1" applyProtection="1">
      <alignment horizontal="center" vertical="center" shrinkToFit="1"/>
    </xf>
    <xf numFmtId="1" fontId="7" fillId="3" borderId="79" xfId="3" applyNumberFormat="1" applyFont="1" applyFill="1" applyBorder="1" applyAlignment="1" applyProtection="1">
      <alignment horizontal="center" vertical="center" shrinkToFit="1"/>
    </xf>
    <xf numFmtId="1" fontId="12" fillId="0" borderId="81" xfId="3" applyNumberFormat="1" applyFont="1" applyFill="1" applyBorder="1" applyAlignment="1" applyProtection="1">
      <alignment horizontal="center" vertical="center" shrinkToFit="1"/>
    </xf>
    <xf numFmtId="1" fontId="12" fillId="0" borderId="82" xfId="3" applyNumberFormat="1" applyFont="1" applyFill="1" applyBorder="1" applyAlignment="1" applyProtection="1">
      <alignment horizontal="center" vertical="center" shrinkToFit="1"/>
    </xf>
    <xf numFmtId="1" fontId="12" fillId="0" borderId="83" xfId="3" applyNumberFormat="1" applyFont="1" applyFill="1" applyBorder="1" applyAlignment="1" applyProtection="1">
      <alignment horizontal="center" vertical="center" shrinkToFit="1"/>
    </xf>
    <xf numFmtId="1" fontId="12" fillId="3" borderId="83" xfId="3" applyNumberFormat="1" applyFont="1" applyFill="1" applyBorder="1" applyAlignment="1" applyProtection="1">
      <alignment horizontal="center" vertical="center" shrinkToFit="1"/>
    </xf>
    <xf numFmtId="165" fontId="12" fillId="5" borderId="84" xfId="3" applyNumberFormat="1" applyFont="1" applyFill="1" applyBorder="1" applyAlignment="1" applyProtection="1">
      <alignment horizontal="center" vertical="center" shrinkToFit="1"/>
    </xf>
    <xf numFmtId="165" fontId="12" fillId="5" borderId="85" xfId="3" applyNumberFormat="1" applyFont="1" applyFill="1" applyBorder="1" applyAlignment="1" applyProtection="1">
      <alignment horizontal="center" vertical="center" shrinkToFit="1"/>
    </xf>
    <xf numFmtId="165" fontId="12" fillId="5" borderId="86" xfId="3" applyNumberFormat="1" applyFont="1" applyFill="1" applyBorder="1" applyAlignment="1" applyProtection="1">
      <alignment horizontal="center" vertical="center" shrinkToFit="1"/>
    </xf>
    <xf numFmtId="0" fontId="12" fillId="0" borderId="87" xfId="3" applyFont="1" applyBorder="1" applyAlignment="1" applyProtection="1">
      <alignment horizontal="center" vertical="center" shrinkToFit="1"/>
    </xf>
    <xf numFmtId="1" fontId="12" fillId="0" borderId="87" xfId="3" applyNumberFormat="1" applyFont="1" applyFill="1" applyBorder="1" applyAlignment="1" applyProtection="1">
      <alignment horizontal="center" vertical="center" shrinkToFit="1"/>
    </xf>
    <xf numFmtId="165" fontId="12" fillId="5" borderId="88" xfId="3" applyNumberFormat="1" applyFont="1" applyFill="1" applyBorder="1" applyAlignment="1" applyProtection="1">
      <alignment horizontal="center" vertical="center" shrinkToFit="1"/>
    </xf>
    <xf numFmtId="0" fontId="8" fillId="3" borderId="0" xfId="3" applyFont="1" applyFill="1" applyBorder="1" applyAlignment="1" applyProtection="1">
      <alignment vertical="center"/>
    </xf>
    <xf numFmtId="0" fontId="12" fillId="0" borderId="89" xfId="3" applyFont="1" applyBorder="1" applyAlignment="1" applyProtection="1">
      <alignment horizontal="center" vertical="center" shrinkToFit="1"/>
    </xf>
    <xf numFmtId="1" fontId="12" fillId="0" borderId="90" xfId="3" applyNumberFormat="1" applyFont="1" applyFill="1" applyBorder="1" applyAlignment="1" applyProtection="1">
      <alignment horizontal="center" vertical="center" shrinkToFit="1"/>
    </xf>
    <xf numFmtId="1" fontId="12" fillId="0" borderId="91" xfId="3" applyNumberFormat="1" applyFont="1" applyFill="1" applyBorder="1" applyAlignment="1" applyProtection="1">
      <alignment horizontal="center" vertical="center" shrinkToFit="1"/>
    </xf>
    <xf numFmtId="1" fontId="12" fillId="0" borderId="92" xfId="3" applyNumberFormat="1" applyFont="1" applyFill="1" applyBorder="1" applyAlignment="1" applyProtection="1">
      <alignment horizontal="center" vertical="center" shrinkToFit="1"/>
    </xf>
    <xf numFmtId="1" fontId="12" fillId="3" borderId="91" xfId="3" applyNumberFormat="1" applyFont="1" applyFill="1" applyBorder="1" applyAlignment="1" applyProtection="1">
      <alignment horizontal="center" vertical="center" shrinkToFit="1"/>
    </xf>
    <xf numFmtId="165" fontId="12" fillId="2" borderId="88" xfId="3" applyNumberFormat="1" applyFont="1" applyFill="1" applyBorder="1" applyAlignment="1" applyProtection="1">
      <alignment horizontal="center" vertical="center" shrinkToFit="1"/>
    </xf>
    <xf numFmtId="165" fontId="12" fillId="2" borderId="84" xfId="3" applyNumberFormat="1" applyFont="1" applyFill="1" applyBorder="1" applyAlignment="1" applyProtection="1">
      <alignment horizontal="center" vertical="center" shrinkToFit="1"/>
    </xf>
    <xf numFmtId="165" fontId="12" fillId="2" borderId="86" xfId="3" applyNumberFormat="1" applyFont="1" applyFill="1" applyBorder="1" applyAlignment="1" applyProtection="1">
      <alignment horizontal="center" vertical="center" shrinkToFit="1"/>
    </xf>
    <xf numFmtId="165" fontId="12" fillId="2" borderId="85" xfId="3" applyNumberFormat="1" applyFont="1" applyFill="1" applyBorder="1" applyAlignment="1" applyProtection="1">
      <alignment horizontal="center" vertical="center" shrinkToFit="1"/>
    </xf>
    <xf numFmtId="1" fontId="12" fillId="2" borderId="89" xfId="3" applyNumberFormat="1" applyFont="1" applyFill="1" applyBorder="1" applyAlignment="1" applyProtection="1">
      <alignment horizontal="center" vertical="center" shrinkToFit="1"/>
    </xf>
    <xf numFmtId="1" fontId="12" fillId="2" borderId="90" xfId="3" applyNumberFormat="1" applyFont="1" applyFill="1" applyBorder="1" applyAlignment="1" applyProtection="1">
      <alignment horizontal="center" vertical="center" shrinkToFit="1"/>
    </xf>
    <xf numFmtId="1" fontId="12" fillId="2" borderId="91" xfId="3" applyNumberFormat="1" applyFont="1" applyFill="1" applyBorder="1" applyAlignment="1" applyProtection="1">
      <alignment horizontal="center" vertical="center" shrinkToFit="1"/>
    </xf>
    <xf numFmtId="1" fontId="12" fillId="2" borderId="92" xfId="3" applyNumberFormat="1" applyFont="1" applyFill="1" applyBorder="1" applyAlignment="1" applyProtection="1">
      <alignment horizontal="center" vertical="center" shrinkToFit="1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17" fillId="2" borderId="29" xfId="0" applyFont="1" applyFill="1" applyBorder="1" applyAlignment="1">
      <alignment horizontal="center" vertical="center" wrapText="1" shrinkToFit="1"/>
    </xf>
    <xf numFmtId="0" fontId="10" fillId="2" borderId="30" xfId="0" applyFont="1" applyFill="1" applyBorder="1" applyAlignment="1">
      <alignment vertical="center" wrapText="1" shrinkToFit="1"/>
    </xf>
    <xf numFmtId="0" fontId="5" fillId="6" borderId="15" xfId="3" applyFont="1" applyFill="1" applyBorder="1" applyAlignment="1" applyProtection="1">
      <alignment horizontal="center" vertical="center" textRotation="90" wrapText="1"/>
      <protection locked="0"/>
    </xf>
    <xf numFmtId="0" fontId="5" fillId="6" borderId="14" xfId="3" applyFont="1" applyFill="1" applyBorder="1" applyAlignment="1" applyProtection="1">
      <alignment horizontal="center" vertical="center" textRotation="90" wrapText="1"/>
      <protection locked="0"/>
    </xf>
    <xf numFmtId="0" fontId="27" fillId="2" borderId="15" xfId="0" applyFont="1" applyFill="1" applyBorder="1" applyAlignment="1">
      <alignment horizontal="center" vertical="center" textRotation="90" wrapText="1"/>
    </xf>
    <xf numFmtId="0" fontId="27" fillId="2" borderId="16" xfId="0" applyFont="1" applyFill="1" applyBorder="1" applyAlignment="1">
      <alignment horizontal="center" vertical="center" textRotation="90" wrapText="1"/>
    </xf>
    <xf numFmtId="0" fontId="27" fillId="2" borderId="16" xfId="0" applyFont="1" applyFill="1" applyBorder="1" applyAlignment="1">
      <alignment horizontal="center" vertical="center" textRotation="90" wrapText="1" readingOrder="2"/>
    </xf>
    <xf numFmtId="0" fontId="27" fillId="2" borderId="14" xfId="0" applyFont="1" applyFill="1" applyBorder="1" applyAlignment="1">
      <alignment horizontal="center" vertical="center" textRotation="90" wrapText="1"/>
    </xf>
    <xf numFmtId="0" fontId="5" fillId="2" borderId="14" xfId="0" applyFont="1" applyFill="1" applyBorder="1" applyAlignment="1">
      <alignment horizontal="center" vertical="center" textRotation="90" wrapText="1"/>
    </xf>
    <xf numFmtId="0" fontId="5" fillId="2" borderId="15" xfId="0" applyFont="1" applyFill="1" applyBorder="1" applyAlignment="1">
      <alignment horizontal="center" vertical="center" textRotation="90" wrapText="1" shrinkToFit="1"/>
    </xf>
    <xf numFmtId="0" fontId="27" fillId="2" borderId="16" xfId="0" applyFont="1" applyFill="1" applyBorder="1" applyAlignment="1">
      <alignment horizontal="center" vertical="center" textRotation="90" wrapText="1" shrinkToFit="1"/>
    </xf>
    <xf numFmtId="0" fontId="5" fillId="2" borderId="16" xfId="0" applyFont="1" applyFill="1" applyBorder="1" applyAlignment="1">
      <alignment horizontal="center" vertical="center" textRotation="90" wrapText="1" shrinkToFit="1"/>
    </xf>
    <xf numFmtId="0" fontId="5" fillId="2" borderId="14" xfId="0" applyFont="1" applyFill="1" applyBorder="1" applyAlignment="1">
      <alignment horizontal="center" vertical="center" textRotation="90" wrapText="1" shrinkToFit="1"/>
    </xf>
    <xf numFmtId="0" fontId="4" fillId="0" borderId="0" xfId="0" applyFont="1" applyBorder="1" applyAlignment="1" applyProtection="1">
      <alignment vertical="center" wrapText="1" shrinkToFit="1"/>
      <protection locked="0"/>
    </xf>
    <xf numFmtId="0" fontId="4" fillId="3" borderId="0" xfId="0" applyFont="1" applyFill="1" applyBorder="1" applyAlignment="1" applyProtection="1">
      <alignment vertical="center" wrapText="1" shrinkToFit="1"/>
      <protection locked="0"/>
    </xf>
    <xf numFmtId="1" fontId="17" fillId="0" borderId="80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71" xfId="1" applyNumberFormat="1" applyFont="1" applyFill="1" applyBorder="1" applyAlignment="1" applyProtection="1">
      <alignment horizontal="center" vertical="center" shrinkToFit="1"/>
    </xf>
    <xf numFmtId="1" fontId="17" fillId="0" borderId="24" xfId="1" applyNumberFormat="1" applyFont="1" applyFill="1" applyBorder="1" applyAlignment="1" applyProtection="1">
      <alignment horizontal="center" vertical="center" shrinkToFit="1"/>
      <protection locked="0"/>
    </xf>
    <xf numFmtId="38" fontId="17" fillId="2" borderId="79" xfId="1" applyNumberFormat="1" applyFont="1" applyFill="1" applyBorder="1" applyAlignment="1" applyProtection="1">
      <alignment horizontal="center" vertical="center" wrapText="1" shrinkToFit="1"/>
    </xf>
    <xf numFmtId="0" fontId="8" fillId="6" borderId="16" xfId="3" applyFont="1" applyFill="1" applyBorder="1" applyAlignment="1" applyProtection="1">
      <alignment horizontal="center" vertical="center" textRotation="90" wrapText="1"/>
      <protection locked="0"/>
    </xf>
    <xf numFmtId="0" fontId="8" fillId="6" borderId="14" xfId="3" applyFont="1" applyFill="1" applyBorder="1" applyAlignment="1" applyProtection="1">
      <alignment horizontal="center" vertical="center" textRotation="90" wrapText="1"/>
      <protection locked="0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0" fontId="8" fillId="6" borderId="13" xfId="3" applyFont="1" applyFill="1" applyBorder="1" applyAlignment="1" applyProtection="1">
      <alignment horizontal="center" vertical="center" textRotation="90" wrapText="1"/>
      <protection locked="0"/>
    </xf>
    <xf numFmtId="0" fontId="4" fillId="3" borderId="0" xfId="0" applyFont="1" applyFill="1" applyBorder="1" applyAlignment="1" applyProtection="1">
      <alignment vertical="center" wrapText="1" shrinkToFit="1"/>
    </xf>
    <xf numFmtId="0" fontId="6" fillId="3" borderId="0" xfId="0" applyFont="1" applyFill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 applyProtection="1">
      <alignment vertical="center" wrapText="1" shrinkToFit="1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4" fillId="3" borderId="0" xfId="3" applyFont="1" applyFill="1" applyBorder="1" applyAlignment="1" applyProtection="1">
      <alignment vertical="center" shrinkToFit="1"/>
    </xf>
    <xf numFmtId="1" fontId="12" fillId="0" borderId="89" xfId="3" applyNumberFormat="1" applyFont="1" applyBorder="1" applyAlignment="1" applyProtection="1">
      <alignment horizontal="center" vertical="center" shrinkToFit="1"/>
    </xf>
    <xf numFmtId="1" fontId="12" fillId="0" borderId="87" xfId="3" applyNumberFormat="1" applyFont="1" applyBorder="1" applyAlignment="1" applyProtection="1">
      <alignment horizontal="center" vertical="center" shrinkToFit="1"/>
    </xf>
    <xf numFmtId="0" fontId="17" fillId="2" borderId="29" xfId="0" applyFont="1" applyFill="1" applyBorder="1" applyAlignment="1">
      <alignment horizontal="center" vertical="center" wrapText="1" shrinkToFit="1"/>
    </xf>
    <xf numFmtId="0" fontId="8" fillId="0" borderId="38" xfId="3" applyNumberFormat="1" applyFont="1" applyBorder="1" applyAlignment="1" applyProtection="1"/>
    <xf numFmtId="0" fontId="8" fillId="6" borderId="73" xfId="3" applyFont="1" applyFill="1" applyBorder="1" applyAlignment="1" applyProtection="1">
      <alignment horizontal="center" vertical="center" textRotation="90" wrapText="1"/>
      <protection locked="0"/>
    </xf>
    <xf numFmtId="0" fontId="8" fillId="6" borderId="74" xfId="3" applyFont="1" applyFill="1" applyBorder="1" applyAlignment="1" applyProtection="1">
      <alignment horizontal="center" vertical="center" textRotation="90" wrapText="1"/>
      <protection locked="0"/>
    </xf>
    <xf numFmtId="0" fontId="27" fillId="2" borderId="96" xfId="0" applyFont="1" applyFill="1" applyBorder="1" applyAlignment="1">
      <alignment horizontal="center" vertical="center" textRotation="90" wrapText="1"/>
    </xf>
    <xf numFmtId="1" fontId="17" fillId="0" borderId="98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62" xfId="1" applyNumberFormat="1" applyFont="1" applyFill="1" applyBorder="1" applyAlignment="1" applyProtection="1">
      <alignment horizontal="center" vertical="center" shrinkToFit="1"/>
    </xf>
    <xf numFmtId="1" fontId="17" fillId="0" borderId="17" xfId="1" applyNumberFormat="1" applyFont="1" applyFill="1" applyBorder="1" applyAlignment="1" applyProtection="1">
      <alignment horizontal="center" vertical="center" shrinkToFit="1"/>
      <protection locked="0"/>
    </xf>
    <xf numFmtId="38" fontId="17" fillId="2" borderId="66" xfId="1" applyNumberFormat="1" applyFont="1" applyFill="1" applyBorder="1" applyAlignment="1" applyProtection="1">
      <alignment horizontal="center" vertical="center" wrapText="1" shrinkToFit="1"/>
    </xf>
    <xf numFmtId="0" fontId="13" fillId="0" borderId="24" xfId="4" applyFont="1" applyFill="1" applyBorder="1" applyAlignment="1" applyProtection="1">
      <alignment horizontal="center" vertical="center" wrapText="1" shrinkToFit="1"/>
      <protection locked="0"/>
    </xf>
    <xf numFmtId="0" fontId="26" fillId="2" borderId="45" xfId="3" applyFont="1" applyFill="1" applyBorder="1" applyAlignment="1" applyProtection="1">
      <alignment vertical="center" wrapText="1" shrinkToFit="1"/>
    </xf>
    <xf numFmtId="14" fontId="16" fillId="2" borderId="69" xfId="0" applyNumberFormat="1" applyFont="1" applyFill="1" applyBorder="1" applyAlignment="1" applyProtection="1">
      <alignment horizontal="center" vertical="center" wrapText="1" shrinkToFit="1"/>
    </xf>
    <xf numFmtId="14" fontId="16" fillId="2" borderId="29" xfId="0" applyNumberFormat="1" applyFont="1" applyFill="1" applyBorder="1" applyAlignment="1" applyProtection="1">
      <alignment horizontal="center" vertical="center" wrapText="1" shrinkToFit="1"/>
    </xf>
    <xf numFmtId="0" fontId="4" fillId="0" borderId="76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73" xfId="0" applyFont="1" applyBorder="1" applyAlignment="1" applyProtection="1">
      <alignment horizontal="center" vertical="center" wrapText="1" shrinkToFit="1"/>
      <protection locked="0"/>
    </xf>
    <xf numFmtId="0" fontId="4" fillId="0" borderId="74" xfId="0" applyFont="1" applyBorder="1" applyAlignment="1" applyProtection="1">
      <alignment horizontal="center" vertical="center" wrapText="1" shrinkToFi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14" fontId="16" fillId="0" borderId="0" xfId="0" applyNumberFormat="1" applyFont="1" applyFill="1" applyBorder="1" applyAlignment="1" applyProtection="1">
      <alignment horizontal="center" vertical="center" wrapText="1" shrinkToFit="1"/>
    </xf>
    <xf numFmtId="0" fontId="4" fillId="0" borderId="73" xfId="0" applyFont="1" applyBorder="1" applyAlignment="1" applyProtection="1">
      <alignment horizontal="center" vertical="center" wrapText="1"/>
      <protection locked="0"/>
    </xf>
    <xf numFmtId="0" fontId="4" fillId="0" borderId="74" xfId="0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15" fillId="2" borderId="24" xfId="0" applyFont="1" applyFill="1" applyBorder="1" applyAlignment="1" applyProtection="1">
      <alignment horizontal="center" vertical="center" wrapText="1" shrinkToFit="1"/>
    </xf>
    <xf numFmtId="0" fontId="15" fillId="2" borderId="67" xfId="0" applyFont="1" applyFill="1" applyBorder="1" applyAlignment="1" applyProtection="1">
      <alignment horizontal="center" vertical="center" wrapText="1" shrinkToFit="1"/>
    </xf>
    <xf numFmtId="0" fontId="8" fillId="2" borderId="44" xfId="0" applyFont="1" applyFill="1" applyBorder="1" applyAlignment="1" applyProtection="1">
      <alignment horizontal="center" vertical="center" wrapText="1" shrinkToFit="1"/>
    </xf>
    <xf numFmtId="0" fontId="8" fillId="2" borderId="35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right" shrinkToFit="1"/>
    </xf>
    <xf numFmtId="0" fontId="5" fillId="2" borderId="38" xfId="0" applyFont="1" applyFill="1" applyBorder="1" applyAlignment="1" applyProtection="1">
      <alignment horizontal="center" vertical="center" wrapText="1" shrinkToFit="1"/>
    </xf>
    <xf numFmtId="0" fontId="5" fillId="2" borderId="39" xfId="0" applyFont="1" applyFill="1" applyBorder="1" applyAlignment="1" applyProtection="1">
      <alignment horizontal="center" vertical="center" wrapText="1" shrinkToFit="1"/>
    </xf>
    <xf numFmtId="0" fontId="5" fillId="2" borderId="20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8" fillId="2" borderId="56" xfId="0" applyFont="1" applyFill="1" applyBorder="1" applyAlignment="1" applyProtection="1">
      <alignment horizontal="center" vertical="center" wrapText="1" shrinkToFit="1"/>
    </xf>
    <xf numFmtId="0" fontId="8" fillId="2" borderId="32" xfId="0" applyFont="1" applyFill="1" applyBorder="1" applyAlignment="1" applyProtection="1">
      <alignment horizontal="center" vertical="center" wrapText="1" shrinkToFi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5" fillId="2" borderId="11" xfId="0" applyFont="1" applyFill="1" applyBorder="1" applyAlignment="1">
      <alignment horizontal="center" vertical="center" wrapText="1" shrinkToFit="1"/>
    </xf>
    <xf numFmtId="0" fontId="5" fillId="2" borderId="12" xfId="0" applyFont="1" applyFill="1" applyBorder="1" applyAlignment="1">
      <alignment horizontal="center" vertical="center" wrapText="1" shrinkToFit="1"/>
    </xf>
    <xf numFmtId="0" fontId="5" fillId="2" borderId="10" xfId="0" applyFont="1" applyFill="1" applyBorder="1" applyAlignment="1">
      <alignment horizontal="center" vertical="center" wrapText="1" shrinkToFit="1"/>
    </xf>
    <xf numFmtId="0" fontId="17" fillId="2" borderId="49" xfId="0" applyFont="1" applyFill="1" applyBorder="1" applyAlignment="1">
      <alignment horizontal="center" vertical="center" wrapText="1"/>
    </xf>
    <xf numFmtId="0" fontId="17" fillId="2" borderId="30" xfId="0" applyFont="1" applyFill="1" applyBorder="1" applyAlignment="1">
      <alignment horizontal="center" vertical="center" wrapText="1"/>
    </xf>
    <xf numFmtId="0" fontId="17" fillId="2" borderId="45" xfId="0" applyFont="1" applyFill="1" applyBorder="1" applyAlignment="1">
      <alignment horizontal="center" vertical="center" wrapText="1"/>
    </xf>
    <xf numFmtId="0" fontId="17" fillId="2" borderId="34" xfId="0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center" vertical="center" wrapText="1" shrinkToFit="1"/>
    </xf>
    <xf numFmtId="0" fontId="8" fillId="2" borderId="95" xfId="0" applyFont="1" applyFill="1" applyBorder="1" applyAlignment="1">
      <alignment horizontal="center" vertical="center" textRotation="90" wrapText="1" shrinkToFit="1"/>
    </xf>
    <xf numFmtId="0" fontId="8" fillId="2" borderId="66" xfId="0" applyFont="1" applyFill="1" applyBorder="1" applyAlignment="1">
      <alignment horizontal="center" vertical="center" textRotation="90" wrapText="1" shrinkToFit="1"/>
    </xf>
    <xf numFmtId="0" fontId="16" fillId="2" borderId="95" xfId="0" applyFont="1" applyFill="1" applyBorder="1" applyAlignment="1">
      <alignment horizontal="center" vertical="center" textRotation="90" wrapText="1" shrinkToFit="1"/>
    </xf>
    <xf numFmtId="0" fontId="16" fillId="2" borderId="66" xfId="0" applyFont="1" applyFill="1" applyBorder="1" applyAlignment="1">
      <alignment horizontal="center" vertical="center" textRotation="90" wrapText="1" shrinkToFit="1"/>
    </xf>
    <xf numFmtId="0" fontId="16" fillId="2" borderId="69" xfId="0" applyFont="1" applyFill="1" applyBorder="1" applyAlignment="1" applyProtection="1">
      <alignment horizontal="center" vertical="center" wrapText="1" shrinkToFit="1"/>
    </xf>
    <xf numFmtId="0" fontId="16" fillId="2" borderId="29" xfId="0" applyFont="1" applyFill="1" applyBorder="1" applyAlignment="1" applyProtection="1">
      <alignment horizontal="center" vertical="center" wrapText="1" shrinkToFit="1"/>
    </xf>
    <xf numFmtId="0" fontId="16" fillId="2" borderId="72" xfId="0" applyFont="1" applyFill="1" applyBorder="1" applyAlignment="1" applyProtection="1">
      <alignment horizontal="center" vertical="center" wrapText="1" shrinkToFit="1"/>
    </xf>
    <xf numFmtId="0" fontId="4" fillId="0" borderId="75" xfId="0" applyFont="1" applyBorder="1" applyAlignment="1" applyProtection="1">
      <alignment horizontal="center" vertical="center" wrapText="1" shrinkToFit="1"/>
      <protection locked="0"/>
    </xf>
    <xf numFmtId="0" fontId="4" fillId="0" borderId="77" xfId="0" applyFont="1" applyBorder="1" applyAlignment="1" applyProtection="1">
      <alignment horizontal="center" vertical="center" wrapText="1" shrinkToFit="1"/>
      <protection locked="0"/>
    </xf>
    <xf numFmtId="0" fontId="16" fillId="0" borderId="0" xfId="0" applyFont="1" applyBorder="1" applyAlignment="1" applyProtection="1">
      <alignment horizontal="left" vertical="center" wrapText="1" shrinkToFit="1"/>
    </xf>
    <xf numFmtId="0" fontId="5" fillId="2" borderId="17" xfId="0" applyFont="1" applyFill="1" applyBorder="1" applyAlignment="1" applyProtection="1">
      <alignment horizontal="center" vertical="center" wrapText="1"/>
    </xf>
    <xf numFmtId="0" fontId="3" fillId="2" borderId="17" xfId="0" applyFont="1" applyFill="1" applyBorder="1" applyAlignment="1" applyProtection="1">
      <alignment horizontal="center" vertical="center" wrapText="1" shrinkToFit="1"/>
      <protection locked="0"/>
    </xf>
    <xf numFmtId="0" fontId="16" fillId="0" borderId="0" xfId="0" applyFont="1" applyAlignment="1" applyProtection="1">
      <alignment horizontal="left" vertical="center" wrapText="1" shrinkToFit="1"/>
    </xf>
    <xf numFmtId="0" fontId="16" fillId="2" borderId="17" xfId="0" applyFont="1" applyFill="1" applyBorder="1" applyAlignment="1" applyProtection="1">
      <alignment horizontal="center" vertical="center" wrapText="1" shrinkToFit="1"/>
    </xf>
    <xf numFmtId="0" fontId="5" fillId="6" borderId="9" xfId="3" applyFont="1" applyFill="1" applyBorder="1" applyAlignment="1" applyProtection="1">
      <alignment horizontal="center" vertical="center" wrapText="1"/>
      <protection locked="0"/>
    </xf>
    <xf numFmtId="0" fontId="5" fillId="6" borderId="12" xfId="3" applyFont="1" applyFill="1" applyBorder="1" applyAlignment="1" applyProtection="1">
      <alignment horizontal="center" vertical="center" wrapText="1"/>
      <protection locked="0"/>
    </xf>
    <xf numFmtId="0" fontId="5" fillId="6" borderId="10" xfId="3" applyFont="1" applyFill="1" applyBorder="1" applyAlignment="1" applyProtection="1">
      <alignment horizontal="center" vertical="center" wrapText="1"/>
      <protection locked="0"/>
    </xf>
    <xf numFmtId="0" fontId="5" fillId="6" borderId="11" xfId="3" applyFont="1" applyFill="1" applyBorder="1" applyAlignment="1" applyProtection="1">
      <alignment horizontal="center" vertical="center" wrapText="1"/>
      <protection locked="0"/>
    </xf>
    <xf numFmtId="0" fontId="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164" fontId="8" fillId="0" borderId="33" xfId="3" applyNumberFormat="1" applyFont="1" applyBorder="1" applyAlignment="1" applyProtection="1">
      <alignment horizontal="right"/>
      <protection locked="0"/>
    </xf>
    <xf numFmtId="0" fontId="8" fillId="0" borderId="38" xfId="3" applyNumberFormat="1" applyFont="1" applyBorder="1" applyAlignment="1" applyProtection="1">
      <alignment horizontal="left"/>
    </xf>
    <xf numFmtId="0" fontId="8" fillId="0" borderId="4" xfId="0" applyFont="1" applyBorder="1" applyAlignment="1" applyProtection="1">
      <alignment horizontal="center" shrinkToFit="1"/>
    </xf>
    <xf numFmtId="164" fontId="8" fillId="0" borderId="4" xfId="0" quotePrefix="1" applyNumberFormat="1" applyFont="1" applyBorder="1" applyAlignment="1" applyProtection="1">
      <alignment vertical="center" wrapText="1"/>
    </xf>
    <xf numFmtId="1" fontId="3" fillId="0" borderId="4" xfId="0" applyNumberFormat="1" applyFont="1" applyBorder="1" applyAlignment="1" applyProtection="1">
      <alignment horizontal="left" vertical="center" wrapText="1" shrinkToFit="1" readingOrder="2"/>
    </xf>
    <xf numFmtId="0" fontId="8" fillId="2" borderId="55" xfId="0" applyFont="1" applyFill="1" applyBorder="1" applyAlignment="1">
      <alignment horizontal="center" vertical="center" textRotation="90" wrapText="1" shrinkToFit="1"/>
    </xf>
    <xf numFmtId="0" fontId="8" fillId="2" borderId="56" xfId="0" applyFont="1" applyFill="1" applyBorder="1" applyAlignment="1">
      <alignment horizontal="center" vertical="center" textRotation="90" wrapText="1" shrinkToFit="1"/>
    </xf>
    <xf numFmtId="1" fontId="8" fillId="0" borderId="38" xfId="0" applyNumberFormat="1" applyFont="1" applyBorder="1" applyAlignment="1" applyProtection="1">
      <alignment horizontal="center" shrinkToFit="1"/>
    </xf>
    <xf numFmtId="0" fontId="4" fillId="0" borderId="73" xfId="0" applyFont="1" applyBorder="1" applyAlignment="1" applyProtection="1">
      <alignment horizontal="center" vertical="center" wrapText="1" shrinkToFit="1"/>
    </xf>
    <xf numFmtId="0" fontId="4" fillId="0" borderId="74" xfId="0" applyFont="1" applyBorder="1" applyAlignment="1" applyProtection="1">
      <alignment horizontal="center" vertical="center" wrapText="1" shrinkToFit="1"/>
    </xf>
    <xf numFmtId="0" fontId="4" fillId="0" borderId="75" xfId="0" applyFont="1" applyBorder="1" applyAlignment="1" applyProtection="1">
      <alignment horizontal="center" vertical="center" wrapText="1" shrinkToFit="1"/>
    </xf>
    <xf numFmtId="0" fontId="4" fillId="0" borderId="76" xfId="0" applyFont="1" applyBorder="1" applyAlignment="1" applyProtection="1">
      <alignment horizontal="center" vertical="center" wrapText="1" shrinkToFit="1"/>
    </xf>
    <xf numFmtId="0" fontId="4" fillId="0" borderId="17" xfId="0" applyFont="1" applyBorder="1" applyAlignment="1" applyProtection="1">
      <alignment horizontal="center" vertical="center" wrapText="1" shrinkToFit="1"/>
    </xf>
    <xf numFmtId="0" fontId="4" fillId="0" borderId="77" xfId="0" applyFont="1" applyBorder="1" applyAlignment="1" applyProtection="1">
      <alignment horizontal="center" vertical="center" wrapText="1" shrinkToFit="1"/>
    </xf>
    <xf numFmtId="14" fontId="16" fillId="2" borderId="49" xfId="0" applyNumberFormat="1" applyFont="1" applyFill="1" applyBorder="1" applyAlignment="1" applyProtection="1">
      <alignment horizontal="center" vertical="center" wrapText="1" shrinkToFit="1"/>
    </xf>
    <xf numFmtId="14" fontId="16" fillId="2" borderId="30" xfId="0" applyNumberFormat="1" applyFont="1" applyFill="1" applyBorder="1" applyAlignment="1" applyProtection="1">
      <alignment horizontal="center" vertical="center" wrapText="1" shrinkToFit="1"/>
    </xf>
    <xf numFmtId="14" fontId="16" fillId="2" borderId="31" xfId="0" applyNumberFormat="1" applyFont="1" applyFill="1" applyBorder="1" applyAlignment="1" applyProtection="1">
      <alignment horizontal="center" vertical="center" wrapText="1" shrinkToFit="1"/>
    </xf>
    <xf numFmtId="0" fontId="4" fillId="0" borderId="50" xfId="0" applyFont="1" applyBorder="1" applyAlignment="1" applyProtection="1">
      <alignment horizontal="center" vertical="center" wrapText="1"/>
    </xf>
    <xf numFmtId="0" fontId="4" fillId="0" borderId="48" xfId="0" applyFont="1" applyBorder="1" applyAlignment="1" applyProtection="1">
      <alignment horizontal="center" vertical="center" wrapText="1"/>
    </xf>
    <xf numFmtId="0" fontId="4" fillId="0" borderId="51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 shrinkToFit="1"/>
    </xf>
    <xf numFmtId="0" fontId="8" fillId="2" borderId="93" xfId="0" applyFont="1" applyFill="1" applyBorder="1" applyAlignment="1">
      <alignment horizontal="center" vertical="center" textRotation="90" wrapText="1" shrinkToFit="1"/>
    </xf>
    <xf numFmtId="0" fontId="8" fillId="2" borderId="53" xfId="0" applyFont="1" applyFill="1" applyBorder="1" applyAlignment="1">
      <alignment horizontal="center" vertical="center" textRotation="90" wrapText="1" shrinkToFit="1"/>
    </xf>
    <xf numFmtId="0" fontId="16" fillId="2" borderId="78" xfId="0" applyFont="1" applyFill="1" applyBorder="1" applyAlignment="1">
      <alignment horizontal="center" vertical="center" textRotation="90" wrapText="1" shrinkToFit="1"/>
    </xf>
    <xf numFmtId="0" fontId="16" fillId="2" borderId="79" xfId="0" applyFont="1" applyFill="1" applyBorder="1" applyAlignment="1">
      <alignment horizontal="center" vertical="center" textRotation="90" wrapText="1" shrinkToFit="1"/>
    </xf>
    <xf numFmtId="0" fontId="4" fillId="2" borderId="17" xfId="3" applyNumberFormat="1" applyFont="1" applyFill="1" applyBorder="1" applyAlignment="1" applyProtection="1">
      <alignment horizontal="center" vertical="center" shrinkToFit="1"/>
      <protection locked="0"/>
    </xf>
    <xf numFmtId="0" fontId="16" fillId="0" borderId="46" xfId="0" applyFont="1" applyBorder="1" applyAlignment="1" applyProtection="1">
      <alignment horizontal="left" vertical="center" wrapText="1" shrinkToFit="1"/>
    </xf>
    <xf numFmtId="14" fontId="16" fillId="2" borderId="70" xfId="0" applyNumberFormat="1" applyFont="1" applyFill="1" applyBorder="1" applyAlignment="1" applyProtection="1">
      <alignment horizontal="center" vertical="center" wrapText="1" shrinkToFit="1"/>
    </xf>
    <xf numFmtId="14" fontId="16" fillId="2" borderId="38" xfId="0" applyNumberFormat="1" applyFont="1" applyFill="1" applyBorder="1" applyAlignment="1" applyProtection="1">
      <alignment horizontal="center" vertical="center" wrapText="1" shrinkToFit="1"/>
    </xf>
    <xf numFmtId="14" fontId="16" fillId="2" borderId="39" xfId="0" applyNumberFormat="1" applyFont="1" applyFill="1" applyBorder="1" applyAlignment="1" applyProtection="1">
      <alignment horizontal="center" vertical="center" wrapText="1" shrinkToFit="1"/>
    </xf>
    <xf numFmtId="0" fontId="26" fillId="2" borderId="64" xfId="3" applyFont="1" applyFill="1" applyBorder="1" applyAlignment="1" applyProtection="1">
      <alignment horizontal="center" vertical="center" wrapText="1" shrinkToFit="1"/>
    </xf>
    <xf numFmtId="0" fontId="26" fillId="2" borderId="66" xfId="3" applyFont="1" applyFill="1" applyBorder="1" applyAlignment="1" applyProtection="1">
      <alignment horizontal="center" vertical="center" wrapText="1" shrinkToFit="1"/>
    </xf>
    <xf numFmtId="0" fontId="3" fillId="0" borderId="26" xfId="3" applyFont="1" applyBorder="1" applyAlignment="1" applyProtection="1">
      <alignment horizontal="center"/>
      <protection locked="0"/>
    </xf>
    <xf numFmtId="0" fontId="3" fillId="0" borderId="27" xfId="3" applyFont="1" applyBorder="1" applyAlignment="1" applyProtection="1">
      <alignment horizontal="center"/>
      <protection locked="0"/>
    </xf>
    <xf numFmtId="0" fontId="3" fillId="0" borderId="28" xfId="3" applyFont="1" applyBorder="1" applyAlignment="1" applyProtection="1">
      <alignment horizontal="center"/>
      <protection locked="0"/>
    </xf>
    <xf numFmtId="0" fontId="20" fillId="2" borderId="49" xfId="3" applyFont="1" applyFill="1" applyBorder="1" applyAlignment="1" applyProtection="1">
      <alignment horizontal="center" vertical="center" shrinkToFit="1"/>
    </xf>
    <xf numFmtId="0" fontId="20" fillId="2" borderId="30" xfId="3" applyFont="1" applyFill="1" applyBorder="1" applyAlignment="1" applyProtection="1">
      <alignment horizontal="center" vertical="center" shrinkToFit="1"/>
    </xf>
    <xf numFmtId="0" fontId="20" fillId="2" borderId="31" xfId="3" applyFont="1" applyFill="1" applyBorder="1" applyAlignment="1" applyProtection="1">
      <alignment horizontal="center" vertical="center" shrinkToFit="1"/>
    </xf>
    <xf numFmtId="0" fontId="4" fillId="3" borderId="50" xfId="3" applyFont="1" applyFill="1" applyBorder="1" applyAlignment="1" applyProtection="1">
      <alignment horizontal="center" vertical="center" shrinkToFit="1"/>
    </xf>
    <xf numFmtId="0" fontId="4" fillId="3" borderId="48" xfId="3" applyFont="1" applyFill="1" applyBorder="1" applyAlignment="1" applyProtection="1">
      <alignment horizontal="center" vertical="center" shrinkToFit="1"/>
    </xf>
    <xf numFmtId="0" fontId="4" fillId="3" borderId="51" xfId="3" applyFont="1" applyFill="1" applyBorder="1" applyAlignment="1" applyProtection="1">
      <alignment horizontal="center" vertical="center" shrinkToFit="1"/>
    </xf>
    <xf numFmtId="0" fontId="5" fillId="2" borderId="17" xfId="3" applyFont="1" applyFill="1" applyBorder="1" applyAlignment="1" applyProtection="1">
      <alignment horizontal="center" vertical="center"/>
    </xf>
    <xf numFmtId="0" fontId="25" fillId="2" borderId="17" xfId="3" applyFont="1" applyFill="1" applyBorder="1" applyAlignment="1" applyProtection="1">
      <alignment horizontal="center" vertical="center"/>
    </xf>
    <xf numFmtId="0" fontId="8" fillId="3" borderId="0" xfId="3" applyFont="1" applyFill="1" applyBorder="1" applyAlignment="1" applyProtection="1">
      <alignment horizontal="left" vertical="center"/>
    </xf>
    <xf numFmtId="0" fontId="4" fillId="3" borderId="54" xfId="3" applyFont="1" applyFill="1" applyBorder="1" applyAlignment="1" applyProtection="1">
      <alignment horizontal="center" vertical="center" shrinkToFit="1"/>
    </xf>
    <xf numFmtId="0" fontId="4" fillId="3" borderId="55" xfId="3" applyFont="1" applyFill="1" applyBorder="1" applyAlignment="1" applyProtection="1">
      <alignment horizontal="center" vertical="center" shrinkToFit="1"/>
    </xf>
    <xf numFmtId="0" fontId="4" fillId="3" borderId="18" xfId="3" applyFont="1" applyFill="1" applyBorder="1" applyAlignment="1" applyProtection="1">
      <alignment horizontal="center" vertical="center" shrinkToFit="1"/>
    </xf>
    <xf numFmtId="0" fontId="4" fillId="3" borderId="47" xfId="3" applyFont="1" applyFill="1" applyBorder="1" applyAlignment="1" applyProtection="1">
      <alignment horizontal="center" vertical="center" shrinkToFit="1"/>
    </xf>
    <xf numFmtId="0" fontId="4" fillId="3" borderId="56" xfId="3" applyFont="1" applyFill="1" applyBorder="1" applyAlignment="1" applyProtection="1">
      <alignment horizontal="center" vertical="center" shrinkToFit="1"/>
    </xf>
    <xf numFmtId="0" fontId="4" fillId="3" borderId="32" xfId="3" applyFont="1" applyFill="1" applyBorder="1" applyAlignment="1" applyProtection="1">
      <alignment horizontal="center" vertical="center" shrinkToFit="1"/>
    </xf>
    <xf numFmtId="0" fontId="18" fillId="3" borderId="0" xfId="3" applyFont="1" applyFill="1" applyAlignment="1" applyProtection="1">
      <alignment horizontal="center" vertical="center" shrinkToFit="1"/>
    </xf>
    <xf numFmtId="0" fontId="8" fillId="3" borderId="0" xfId="3" applyFont="1" applyFill="1" applyBorder="1" applyAlignment="1" applyProtection="1">
      <alignment horizontal="center" vertical="center"/>
    </xf>
    <xf numFmtId="0" fontId="4" fillId="3" borderId="73" xfId="3" applyFont="1" applyFill="1" applyBorder="1" applyAlignment="1" applyProtection="1">
      <alignment horizontal="center" vertical="center" shrinkToFit="1"/>
    </xf>
    <xf numFmtId="0" fontId="4" fillId="3" borderId="74" xfId="3" applyFont="1" applyFill="1" applyBorder="1" applyAlignment="1" applyProtection="1">
      <alignment horizontal="center" vertical="center" shrinkToFit="1"/>
    </xf>
    <xf numFmtId="0" fontId="4" fillId="3" borderId="75" xfId="3" applyFont="1" applyFill="1" applyBorder="1" applyAlignment="1" applyProtection="1">
      <alignment horizontal="center" vertical="center" shrinkToFit="1"/>
    </xf>
    <xf numFmtId="0" fontId="4" fillId="3" borderId="76" xfId="3" applyFont="1" applyFill="1" applyBorder="1" applyAlignment="1" applyProtection="1">
      <alignment horizontal="center" vertical="center" shrinkToFit="1"/>
    </xf>
    <xf numFmtId="0" fontId="4" fillId="3" borderId="17" xfId="3" applyFont="1" applyFill="1" applyBorder="1" applyAlignment="1" applyProtection="1">
      <alignment horizontal="center" vertical="center" shrinkToFit="1"/>
    </xf>
    <xf numFmtId="0" fontId="4" fillId="3" borderId="77" xfId="3" applyFont="1" applyFill="1" applyBorder="1" applyAlignment="1" applyProtection="1">
      <alignment horizontal="center" vertical="center" shrinkToFit="1"/>
    </xf>
    <xf numFmtId="0" fontId="5" fillId="3" borderId="62" xfId="3" applyFont="1" applyFill="1" applyBorder="1" applyAlignment="1" applyProtection="1">
      <alignment horizontal="center" vertical="center" shrinkToFit="1"/>
    </xf>
    <xf numFmtId="0" fontId="5" fillId="3" borderId="64" xfId="3" applyFont="1" applyFill="1" applyBorder="1" applyAlignment="1" applyProtection="1">
      <alignment horizontal="center" vertical="center" shrinkToFit="1"/>
    </xf>
    <xf numFmtId="0" fontId="5" fillId="3" borderId="66" xfId="3" applyFont="1" applyFill="1" applyBorder="1" applyAlignment="1" applyProtection="1">
      <alignment horizontal="center" vertical="center" shrinkToFit="1"/>
    </xf>
    <xf numFmtId="0" fontId="12" fillId="3" borderId="63" xfId="3" applyFont="1" applyFill="1" applyBorder="1" applyAlignment="1" applyProtection="1">
      <alignment horizontal="center" vertical="center"/>
    </xf>
    <xf numFmtId="0" fontId="12" fillId="3" borderId="65" xfId="3" applyFont="1" applyFill="1" applyBorder="1" applyAlignment="1" applyProtection="1">
      <alignment horizontal="center" vertical="center"/>
    </xf>
    <xf numFmtId="0" fontId="12" fillId="3" borderId="35" xfId="3" applyFont="1" applyFill="1" applyBorder="1" applyAlignment="1" applyProtection="1">
      <alignment horizontal="center" vertical="center"/>
    </xf>
    <xf numFmtId="0" fontId="3" fillId="3" borderId="97" xfId="3" applyFont="1" applyFill="1" applyBorder="1" applyAlignment="1" applyProtection="1">
      <alignment horizontal="center" vertical="center" textRotation="90" wrapText="1" shrinkToFit="1"/>
    </xf>
    <xf numFmtId="0" fontId="3" fillId="3" borderId="0" xfId="3" applyFont="1" applyFill="1" applyBorder="1" applyAlignment="1" applyProtection="1">
      <alignment horizontal="center" vertical="center" textRotation="90" wrapText="1" shrinkToFit="1"/>
    </xf>
    <xf numFmtId="0" fontId="3" fillId="3" borderId="2" xfId="3" applyFont="1" applyFill="1" applyBorder="1" applyAlignment="1" applyProtection="1">
      <alignment horizontal="center" vertical="center" textRotation="90" wrapText="1" shrinkToFi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18" fillId="2" borderId="62" xfId="3" applyFont="1" applyFill="1" applyBorder="1" applyAlignment="1" applyProtection="1">
      <alignment horizontal="center" vertical="center" shrinkToFit="1"/>
    </xf>
    <xf numFmtId="0" fontId="18" fillId="2" borderId="64" xfId="3" applyFont="1" applyFill="1" applyBorder="1" applyAlignment="1" applyProtection="1">
      <alignment horizontal="center" vertical="center" shrinkToFit="1"/>
    </xf>
    <xf numFmtId="0" fontId="18" fillId="2" borderId="66" xfId="3" applyFont="1" applyFill="1" applyBorder="1" applyAlignment="1" applyProtection="1">
      <alignment horizontal="center" vertical="center" shrinkToFit="1"/>
    </xf>
    <xf numFmtId="0" fontId="4" fillId="2" borderId="63" xfId="3" applyFont="1" applyFill="1" applyBorder="1" applyAlignment="1" applyProtection="1">
      <alignment horizontal="center" vertical="center" wrapText="1" shrinkToFit="1"/>
    </xf>
    <xf numFmtId="0" fontId="4" fillId="2" borderId="65" xfId="3" applyFont="1" applyFill="1" applyBorder="1" applyAlignment="1" applyProtection="1">
      <alignment horizontal="center" vertical="center" wrapText="1" shrinkToFit="1"/>
    </xf>
    <xf numFmtId="0" fontId="4" fillId="2" borderId="35" xfId="3" applyFont="1" applyFill="1" applyBorder="1" applyAlignment="1" applyProtection="1">
      <alignment horizontal="center" vertical="center" wrapText="1" shrinkToFit="1"/>
    </xf>
    <xf numFmtId="0" fontId="5" fillId="6" borderId="94" xfId="3" applyFont="1" applyFill="1" applyBorder="1" applyAlignment="1" applyProtection="1">
      <alignment horizontal="center" vertical="center" wrapText="1"/>
      <protection locked="0"/>
    </xf>
    <xf numFmtId="0" fontId="5" fillId="6" borderId="20" xfId="3" applyFont="1" applyFill="1" applyBorder="1" applyAlignment="1" applyProtection="1">
      <alignment horizontal="center" vertical="center" wrapText="1"/>
      <protection locked="0"/>
    </xf>
    <xf numFmtId="0" fontId="5" fillId="6" borderId="24" xfId="3" applyFont="1" applyFill="1" applyBorder="1" applyAlignment="1" applyProtection="1">
      <alignment horizontal="center" vertical="center" wrapText="1"/>
      <protection locked="0"/>
    </xf>
    <xf numFmtId="0" fontId="5" fillId="2" borderId="53" xfId="3" applyFont="1" applyFill="1" applyBorder="1" applyAlignment="1" applyProtection="1">
      <alignment horizontal="center" vertical="center" shrinkToFit="1"/>
    </xf>
    <xf numFmtId="0" fontId="5" fillId="2" borderId="32" xfId="3" applyFont="1" applyFill="1" applyBorder="1" applyAlignment="1" applyProtection="1">
      <alignment horizontal="center" vertical="center" shrinkToFit="1"/>
    </xf>
    <xf numFmtId="0" fontId="5" fillId="2" borderId="52" xfId="3" applyFont="1" applyFill="1" applyBorder="1" applyAlignment="1" applyProtection="1">
      <alignment horizontal="center" vertical="center" shrinkToFit="1"/>
    </xf>
    <xf numFmtId="0" fontId="5" fillId="2" borderId="39" xfId="3" applyFont="1" applyFill="1" applyBorder="1" applyAlignment="1" applyProtection="1">
      <alignment horizontal="center" vertical="center" shrinkToFit="1"/>
    </xf>
    <xf numFmtId="0" fontId="5" fillId="2" borderId="23" xfId="3" applyFont="1" applyFill="1" applyBorder="1" applyAlignment="1" applyProtection="1">
      <alignment horizontal="center" vertical="center" shrinkToFit="1"/>
    </xf>
    <xf numFmtId="0" fontId="5" fillId="2" borderId="19" xfId="3" applyFont="1" applyFill="1" applyBorder="1" applyAlignment="1" applyProtection="1">
      <alignment horizontal="center" vertical="center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13"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H38"/>
  <sheetViews>
    <sheetView showGridLines="0" zoomScaleNormal="100" zoomScaleSheetLayoutView="100" workbookViewId="0">
      <selection activeCell="N11" sqref="N11"/>
    </sheetView>
  </sheetViews>
  <sheetFormatPr defaultColWidth="9.28515625" defaultRowHeight="17.25" x14ac:dyDescent="0.2"/>
  <cols>
    <col min="1" max="1" width="0.85546875" style="45" customWidth="1"/>
    <col min="2" max="2" width="5.7109375" style="45" customWidth="1"/>
    <col min="3" max="4" width="5.7109375" style="71" customWidth="1"/>
    <col min="5" max="5" width="5.7109375" style="70" customWidth="1"/>
    <col min="6" max="6" width="5.7109375" style="45" customWidth="1"/>
    <col min="7" max="8" width="5.7109375" style="71" customWidth="1"/>
    <col min="9" max="11" width="5.7109375" style="45" customWidth="1"/>
    <col min="12" max="13" width="5.7109375" style="71" customWidth="1"/>
    <col min="14" max="16" width="5.7109375" style="45" customWidth="1"/>
    <col min="17" max="17" width="5.7109375" style="71" customWidth="1"/>
    <col min="18" max="18" width="5.7109375" style="45" customWidth="1"/>
    <col min="19" max="19" width="5.7109375" style="71" customWidth="1"/>
    <col min="20" max="20" width="5.7109375" style="45" customWidth="1"/>
    <col min="21" max="22" width="5.7109375" style="71" customWidth="1"/>
    <col min="23" max="23" width="5.7109375" style="45" customWidth="1"/>
    <col min="24" max="24" width="9.85546875" style="45" customWidth="1"/>
    <col min="25" max="25" width="3.5703125" style="45" customWidth="1"/>
    <col min="26" max="26" width="0.7109375" style="45" customWidth="1"/>
    <col min="27" max="34" width="9.28515625" style="45"/>
    <col min="35" max="37" width="9.28515625" style="71"/>
    <col min="38" max="16384" width="9.28515625" style="45"/>
  </cols>
  <sheetData>
    <row r="1" spans="1:60" ht="5.25" customHeight="1" thickTop="1" thickBot="1" x14ac:dyDescent="0.25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3"/>
    </row>
    <row r="2" spans="1:60" ht="25.5" customHeight="1" x14ac:dyDescent="0.2">
      <c r="A2" s="1"/>
      <c r="B2" s="211" t="s">
        <v>54</v>
      </c>
      <c r="C2" s="212"/>
      <c r="D2" s="212"/>
      <c r="E2" s="213"/>
      <c r="F2" s="92"/>
      <c r="G2" s="177" t="s">
        <v>28</v>
      </c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W2" s="165" t="s">
        <v>11</v>
      </c>
      <c r="X2" s="166"/>
      <c r="Y2" s="166"/>
      <c r="Z2" s="2"/>
    </row>
    <row r="3" spans="1:60" ht="21.75" customHeight="1" thickBot="1" x14ac:dyDescent="0.25">
      <c r="A3" s="1"/>
      <c r="B3" s="169"/>
      <c r="C3" s="170"/>
      <c r="D3" s="170"/>
      <c r="E3" s="214"/>
      <c r="F3" s="13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W3" s="175"/>
      <c r="X3" s="176"/>
      <c r="Y3" s="176"/>
      <c r="Z3" s="2"/>
    </row>
    <row r="4" spans="1:60" ht="5.0999999999999996" customHeight="1" thickBot="1" x14ac:dyDescent="0.25">
      <c r="A4" s="1"/>
      <c r="F4" s="10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W4" s="71"/>
      <c r="X4" s="174"/>
      <c r="Y4" s="174"/>
      <c r="Z4" s="2"/>
    </row>
    <row r="5" spans="1:60" ht="24.75" customHeight="1" x14ac:dyDescent="0.2">
      <c r="A5" s="1"/>
      <c r="B5" s="211" t="s">
        <v>53</v>
      </c>
      <c r="C5" s="212"/>
      <c r="D5" s="212"/>
      <c r="E5" s="213"/>
      <c r="F5" s="92"/>
      <c r="G5" s="91"/>
      <c r="H5" s="218"/>
      <c r="I5" s="218"/>
      <c r="J5" s="218"/>
      <c r="K5" s="216" t="s">
        <v>0</v>
      </c>
      <c r="L5" s="216"/>
      <c r="M5" s="216"/>
      <c r="O5" s="220"/>
      <c r="P5" s="220"/>
      <c r="Q5" s="220"/>
      <c r="R5" s="219" t="s">
        <v>7</v>
      </c>
      <c r="S5" s="219"/>
      <c r="T5" s="219"/>
      <c r="U5" s="11"/>
      <c r="W5" s="165" t="s">
        <v>27</v>
      </c>
      <c r="X5" s="166"/>
      <c r="Y5" s="166"/>
      <c r="Z5" s="2"/>
    </row>
    <row r="6" spans="1:60" ht="5.0999999999999996" customHeight="1" x14ac:dyDescent="0.2">
      <c r="A6" s="1"/>
      <c r="B6" s="167"/>
      <c r="C6" s="168"/>
      <c r="D6" s="168"/>
      <c r="E6" s="215"/>
      <c r="F6" s="138"/>
      <c r="G6" s="9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45"/>
      <c r="T6" s="11"/>
      <c r="U6" s="11"/>
      <c r="W6" s="167"/>
      <c r="X6" s="168"/>
      <c r="Y6" s="168"/>
      <c r="Z6" s="2"/>
    </row>
    <row r="7" spans="1:60" ht="23.25" customHeight="1" thickBot="1" x14ac:dyDescent="0.25">
      <c r="A7" s="1"/>
      <c r="B7" s="169"/>
      <c r="C7" s="170"/>
      <c r="D7" s="170"/>
      <c r="E7" s="214"/>
      <c r="F7" s="138"/>
      <c r="G7" s="217" t="s">
        <v>5</v>
      </c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W7" s="169"/>
      <c r="X7" s="170"/>
      <c r="Y7" s="170"/>
      <c r="Z7" s="2"/>
    </row>
    <row r="8" spans="1:60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60" s="6" customFormat="1" ht="17.25" customHeight="1" x14ac:dyDescent="0.2">
      <c r="A9" s="4"/>
      <c r="B9" s="201">
        <v>8</v>
      </c>
      <c r="C9" s="202"/>
      <c r="D9" s="202"/>
      <c r="E9" s="203"/>
      <c r="F9" s="204">
        <v>7</v>
      </c>
      <c r="G9" s="203"/>
      <c r="H9" s="204">
        <v>6</v>
      </c>
      <c r="I9" s="203"/>
      <c r="J9" s="205">
        <v>5</v>
      </c>
      <c r="K9" s="205"/>
      <c r="L9" s="205"/>
      <c r="M9" s="205"/>
      <c r="N9" s="206">
        <v>4</v>
      </c>
      <c r="O9" s="206"/>
      <c r="P9" s="206"/>
      <c r="Q9" s="124">
        <v>3</v>
      </c>
      <c r="R9" s="124">
        <v>2</v>
      </c>
      <c r="S9" s="206">
        <v>1</v>
      </c>
      <c r="T9" s="206"/>
      <c r="U9" s="206"/>
      <c r="V9" s="206"/>
      <c r="W9" s="125"/>
      <c r="X9" s="24"/>
      <c r="Y9" s="25"/>
      <c r="Z9" s="5"/>
    </row>
    <row r="10" spans="1:60" s="6" customFormat="1" ht="60" customHeight="1" x14ac:dyDescent="0.2">
      <c r="A10" s="7"/>
      <c r="B10" s="221" t="s">
        <v>24</v>
      </c>
      <c r="C10" s="222"/>
      <c r="D10" s="222"/>
      <c r="E10" s="223"/>
      <c r="F10" s="224" t="s">
        <v>29</v>
      </c>
      <c r="G10" s="223"/>
      <c r="H10" s="225" t="s">
        <v>30</v>
      </c>
      <c r="I10" s="226"/>
      <c r="J10" s="225" t="s">
        <v>31</v>
      </c>
      <c r="K10" s="227"/>
      <c r="L10" s="227"/>
      <c r="M10" s="226"/>
      <c r="N10" s="225" t="s">
        <v>32</v>
      </c>
      <c r="O10" s="227"/>
      <c r="P10" s="226"/>
      <c r="Q10" s="207" t="s">
        <v>33</v>
      </c>
      <c r="R10" s="207" t="s">
        <v>34</v>
      </c>
      <c r="S10" s="198" t="s">
        <v>35</v>
      </c>
      <c r="T10" s="199"/>
      <c r="U10" s="199"/>
      <c r="V10" s="200"/>
      <c r="W10" s="209" t="s">
        <v>36</v>
      </c>
      <c r="X10" s="180" t="s">
        <v>13</v>
      </c>
      <c r="Y10" s="182" t="s">
        <v>2</v>
      </c>
      <c r="Z10" s="5"/>
    </row>
    <row r="11" spans="1:60" s="43" customFormat="1" ht="84" customHeight="1" thickBot="1" x14ac:dyDescent="0.25">
      <c r="A11" s="41"/>
      <c r="B11" s="146" t="s">
        <v>37</v>
      </c>
      <c r="C11" s="143" t="s">
        <v>23</v>
      </c>
      <c r="D11" s="143" t="s">
        <v>25</v>
      </c>
      <c r="E11" s="144" t="s">
        <v>26</v>
      </c>
      <c r="F11" s="126" t="s">
        <v>38</v>
      </c>
      <c r="G11" s="127" t="s">
        <v>39</v>
      </c>
      <c r="H11" s="128" t="s">
        <v>40</v>
      </c>
      <c r="I11" s="131" t="s">
        <v>41</v>
      </c>
      <c r="J11" s="128" t="s">
        <v>40</v>
      </c>
      <c r="K11" s="129" t="s">
        <v>42</v>
      </c>
      <c r="L11" s="130" t="s">
        <v>43</v>
      </c>
      <c r="M11" s="131" t="s">
        <v>44</v>
      </c>
      <c r="N11" s="128" t="s">
        <v>45</v>
      </c>
      <c r="O11" s="130" t="s">
        <v>46</v>
      </c>
      <c r="P11" s="132" t="s">
        <v>47</v>
      </c>
      <c r="Q11" s="208"/>
      <c r="R11" s="208"/>
      <c r="S11" s="133" t="s">
        <v>48</v>
      </c>
      <c r="T11" s="134" t="s">
        <v>49</v>
      </c>
      <c r="U11" s="135" t="s">
        <v>50</v>
      </c>
      <c r="V11" s="136" t="s">
        <v>51</v>
      </c>
      <c r="W11" s="210"/>
      <c r="X11" s="181"/>
      <c r="Y11" s="183"/>
      <c r="Z11" s="42"/>
    </row>
    <row r="12" spans="1:60" s="6" customFormat="1" ht="26.1" customHeight="1" x14ac:dyDescent="0.2">
      <c r="A12" s="4"/>
      <c r="B12" s="26"/>
      <c r="C12" s="28"/>
      <c r="D12" s="28"/>
      <c r="E12" s="77"/>
      <c r="F12" s="30"/>
      <c r="G12" s="77"/>
      <c r="H12" s="30"/>
      <c r="I12" s="77"/>
      <c r="J12" s="30"/>
      <c r="K12" s="28"/>
      <c r="L12" s="28"/>
      <c r="M12" s="77"/>
      <c r="N12" s="30"/>
      <c r="O12" s="28"/>
      <c r="P12" s="77"/>
      <c r="Q12" s="159"/>
      <c r="R12" s="159"/>
      <c r="S12" s="30"/>
      <c r="T12" s="28"/>
      <c r="U12" s="28"/>
      <c r="V12" s="77"/>
      <c r="W12" s="159"/>
      <c r="X12" s="75"/>
      <c r="Y12" s="44">
        <v>1</v>
      </c>
      <c r="Z12" s="5"/>
    </row>
    <row r="13" spans="1:60" s="6" customFormat="1" ht="26.1" customHeight="1" x14ac:dyDescent="0.2">
      <c r="A13" s="4"/>
      <c r="B13" s="29"/>
      <c r="C13" s="28"/>
      <c r="D13" s="28"/>
      <c r="E13" s="77"/>
      <c r="F13" s="30"/>
      <c r="G13" s="77"/>
      <c r="H13" s="30"/>
      <c r="I13" s="77"/>
      <c r="J13" s="30"/>
      <c r="K13" s="28"/>
      <c r="L13" s="28"/>
      <c r="M13" s="77"/>
      <c r="N13" s="30"/>
      <c r="O13" s="28"/>
      <c r="P13" s="77"/>
      <c r="Q13" s="159"/>
      <c r="R13" s="159"/>
      <c r="S13" s="30"/>
      <c r="T13" s="28"/>
      <c r="U13" s="28"/>
      <c r="V13" s="77"/>
      <c r="W13" s="159"/>
      <c r="X13" s="76"/>
      <c r="Y13" s="13">
        <f>Y12+1</f>
        <v>2</v>
      </c>
      <c r="Z13" s="5"/>
    </row>
    <row r="14" spans="1:60" s="6" customFormat="1" ht="26.1" customHeight="1" x14ac:dyDescent="0.2">
      <c r="A14" s="4"/>
      <c r="B14" s="29"/>
      <c r="C14" s="28"/>
      <c r="D14" s="28"/>
      <c r="E14" s="77"/>
      <c r="F14" s="30"/>
      <c r="G14" s="77"/>
      <c r="H14" s="30"/>
      <c r="I14" s="77"/>
      <c r="J14" s="30"/>
      <c r="K14" s="28"/>
      <c r="L14" s="28"/>
      <c r="M14" s="77"/>
      <c r="N14" s="30"/>
      <c r="O14" s="28"/>
      <c r="P14" s="77"/>
      <c r="Q14" s="159"/>
      <c r="R14" s="159"/>
      <c r="S14" s="30"/>
      <c r="T14" s="28"/>
      <c r="U14" s="28"/>
      <c r="V14" s="77"/>
      <c r="W14" s="159"/>
      <c r="X14" s="163"/>
      <c r="Y14" s="14">
        <f t="shared" ref="Y14:Y26" si="0">Y13+1</f>
        <v>3</v>
      </c>
      <c r="Z14" s="5"/>
    </row>
    <row r="15" spans="1:60" s="6" customFormat="1" ht="26.1" customHeight="1" x14ac:dyDescent="0.2">
      <c r="A15" s="4"/>
      <c r="B15" s="29"/>
      <c r="C15" s="28"/>
      <c r="D15" s="28"/>
      <c r="E15" s="77"/>
      <c r="F15" s="30"/>
      <c r="G15" s="77"/>
      <c r="H15" s="30"/>
      <c r="I15" s="77"/>
      <c r="J15" s="30"/>
      <c r="K15" s="28"/>
      <c r="L15" s="28"/>
      <c r="M15" s="77"/>
      <c r="N15" s="30"/>
      <c r="O15" s="28"/>
      <c r="P15" s="77"/>
      <c r="Q15" s="159"/>
      <c r="R15" s="159"/>
      <c r="S15" s="30"/>
      <c r="T15" s="28"/>
      <c r="U15" s="28"/>
      <c r="V15" s="77"/>
      <c r="W15" s="159"/>
      <c r="X15" s="76"/>
      <c r="Y15" s="14">
        <f t="shared" si="0"/>
        <v>4</v>
      </c>
      <c r="Z15" s="5"/>
    </row>
    <row r="16" spans="1:60" s="6" customFormat="1" ht="26.1" customHeight="1" x14ac:dyDescent="0.2">
      <c r="A16" s="4"/>
      <c r="B16" s="29"/>
      <c r="C16" s="28"/>
      <c r="D16" s="28"/>
      <c r="E16" s="77"/>
      <c r="F16" s="30"/>
      <c r="G16" s="77"/>
      <c r="H16" s="30"/>
      <c r="I16" s="77"/>
      <c r="J16" s="30"/>
      <c r="K16" s="28"/>
      <c r="L16" s="28"/>
      <c r="M16" s="77"/>
      <c r="N16" s="30"/>
      <c r="O16" s="28"/>
      <c r="P16" s="77"/>
      <c r="Q16" s="159"/>
      <c r="R16" s="159"/>
      <c r="S16" s="30"/>
      <c r="T16" s="28"/>
      <c r="U16" s="28"/>
      <c r="V16" s="77"/>
      <c r="W16" s="159"/>
      <c r="X16" s="76"/>
      <c r="Y16" s="14">
        <f t="shared" si="0"/>
        <v>5</v>
      </c>
      <c r="Z16" s="5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84"/>
      <c r="AT16" s="184"/>
      <c r="AU16" s="184"/>
      <c r="AV16" s="184"/>
      <c r="AW16" s="184"/>
      <c r="AX16" s="184"/>
      <c r="AY16" s="31"/>
      <c r="AZ16" s="31"/>
      <c r="BA16" s="31"/>
      <c r="BB16" s="31"/>
      <c r="BC16" s="185"/>
      <c r="BD16" s="185"/>
      <c r="BE16" s="185"/>
      <c r="BF16" s="185"/>
      <c r="BG16" s="185"/>
      <c r="BH16" s="185"/>
    </row>
    <row r="17" spans="1:60" s="6" customFormat="1" ht="26.1" customHeight="1" x14ac:dyDescent="0.2">
      <c r="A17" s="4"/>
      <c r="B17" s="29"/>
      <c r="C17" s="28"/>
      <c r="D17" s="28"/>
      <c r="E17" s="77"/>
      <c r="F17" s="30"/>
      <c r="G17" s="77"/>
      <c r="H17" s="30"/>
      <c r="I17" s="77"/>
      <c r="J17" s="30"/>
      <c r="K17" s="28"/>
      <c r="L17" s="28"/>
      <c r="M17" s="77"/>
      <c r="N17" s="30"/>
      <c r="O17" s="28"/>
      <c r="P17" s="77"/>
      <c r="Q17" s="159"/>
      <c r="R17" s="159"/>
      <c r="S17" s="30"/>
      <c r="T17" s="28"/>
      <c r="U17" s="28"/>
      <c r="V17" s="77"/>
      <c r="W17" s="159"/>
      <c r="X17" s="163"/>
      <c r="Y17" s="14">
        <f t="shared" si="0"/>
        <v>6</v>
      </c>
      <c r="Z17" s="5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84"/>
      <c r="AT17" s="184"/>
      <c r="AU17" s="184"/>
      <c r="AV17" s="184"/>
      <c r="AW17" s="184"/>
      <c r="AX17" s="184"/>
      <c r="AY17" s="31"/>
      <c r="AZ17" s="31"/>
      <c r="BA17" s="31"/>
      <c r="BB17" s="31"/>
      <c r="BC17" s="178"/>
      <c r="BD17" s="178"/>
      <c r="BE17" s="178"/>
      <c r="BF17" s="178"/>
      <c r="BG17" s="178"/>
      <c r="BH17" s="178"/>
    </row>
    <row r="18" spans="1:60" s="6" customFormat="1" ht="26.1" customHeight="1" x14ac:dyDescent="0.2">
      <c r="A18" s="4"/>
      <c r="B18" s="29"/>
      <c r="C18" s="28"/>
      <c r="D18" s="28"/>
      <c r="E18" s="77"/>
      <c r="F18" s="30"/>
      <c r="G18" s="77"/>
      <c r="H18" s="30"/>
      <c r="I18" s="77"/>
      <c r="J18" s="30"/>
      <c r="K18" s="28"/>
      <c r="L18" s="28"/>
      <c r="M18" s="77"/>
      <c r="N18" s="30"/>
      <c r="O18" s="28"/>
      <c r="P18" s="77"/>
      <c r="Q18" s="159"/>
      <c r="R18" s="159"/>
      <c r="S18" s="30"/>
      <c r="T18" s="28"/>
      <c r="U18" s="28"/>
      <c r="V18" s="77"/>
      <c r="W18" s="159"/>
      <c r="X18" s="163"/>
      <c r="Y18" s="14">
        <f t="shared" si="0"/>
        <v>7</v>
      </c>
      <c r="Z18" s="5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84"/>
      <c r="AT18" s="184"/>
      <c r="AU18" s="184"/>
      <c r="AV18" s="184"/>
      <c r="AW18" s="184"/>
      <c r="AX18" s="184"/>
      <c r="AY18" s="31"/>
      <c r="AZ18" s="31"/>
      <c r="BA18" s="31"/>
      <c r="BB18" s="31"/>
      <c r="BC18" s="31"/>
      <c r="BD18" s="31"/>
      <c r="BE18" s="31"/>
      <c r="BF18" s="31"/>
      <c r="BG18" s="31"/>
      <c r="BH18" s="31"/>
    </row>
    <row r="19" spans="1:60" s="6" customFormat="1" ht="26.1" customHeight="1" x14ac:dyDescent="0.2">
      <c r="A19" s="4"/>
      <c r="B19" s="29"/>
      <c r="C19" s="28"/>
      <c r="D19" s="28"/>
      <c r="E19" s="77"/>
      <c r="F19" s="30"/>
      <c r="G19" s="77"/>
      <c r="H19" s="30"/>
      <c r="I19" s="77"/>
      <c r="J19" s="30"/>
      <c r="K19" s="28"/>
      <c r="L19" s="28"/>
      <c r="M19" s="77"/>
      <c r="N19" s="30"/>
      <c r="O19" s="28"/>
      <c r="P19" s="77"/>
      <c r="Q19" s="159"/>
      <c r="R19" s="159"/>
      <c r="S19" s="30"/>
      <c r="T19" s="28"/>
      <c r="U19" s="28"/>
      <c r="V19" s="77"/>
      <c r="W19" s="159"/>
      <c r="X19" s="163"/>
      <c r="Y19" s="14">
        <f t="shared" si="0"/>
        <v>8</v>
      </c>
      <c r="Z19" s="5"/>
      <c r="AC19" s="186"/>
      <c r="AD19" s="186"/>
      <c r="AE19" s="186"/>
      <c r="AF19" s="187"/>
      <c r="AG19" s="187"/>
      <c r="AH19" s="187"/>
      <c r="AI19" s="187"/>
      <c r="AJ19" s="187"/>
      <c r="AK19" s="187"/>
      <c r="AL19" s="187"/>
      <c r="AM19" s="33"/>
      <c r="AN19" s="33"/>
      <c r="AO19" s="33"/>
      <c r="AP19" s="33"/>
      <c r="AQ19" s="188"/>
      <c r="AR19" s="188"/>
      <c r="AS19" s="188"/>
      <c r="AT19" s="188"/>
      <c r="AU19" s="187"/>
      <c r="AV19" s="187"/>
      <c r="AW19" s="187"/>
      <c r="AX19" s="187"/>
      <c r="AY19" s="32"/>
      <c r="AZ19" s="32"/>
      <c r="BA19" s="32"/>
      <c r="BB19" s="32"/>
      <c r="BC19" s="185"/>
      <c r="BD19" s="185"/>
      <c r="BE19" s="185"/>
      <c r="BF19" s="185"/>
      <c r="BG19" s="185"/>
      <c r="BH19" s="185"/>
    </row>
    <row r="20" spans="1:60" s="6" customFormat="1" ht="26.1" customHeight="1" x14ac:dyDescent="0.2">
      <c r="A20" s="4"/>
      <c r="B20" s="29"/>
      <c r="C20" s="28"/>
      <c r="D20" s="28"/>
      <c r="E20" s="77"/>
      <c r="F20" s="30"/>
      <c r="G20" s="77"/>
      <c r="H20" s="30"/>
      <c r="I20" s="77"/>
      <c r="J20" s="30"/>
      <c r="K20" s="28"/>
      <c r="L20" s="28"/>
      <c r="M20" s="77"/>
      <c r="N20" s="30"/>
      <c r="O20" s="28"/>
      <c r="P20" s="77"/>
      <c r="Q20" s="159"/>
      <c r="R20" s="159"/>
      <c r="S20" s="30"/>
      <c r="T20" s="28"/>
      <c r="U20" s="28"/>
      <c r="V20" s="77"/>
      <c r="W20" s="159"/>
      <c r="X20" s="163"/>
      <c r="Y20" s="14">
        <f t="shared" si="0"/>
        <v>9</v>
      </c>
      <c r="Z20" s="5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1"/>
      <c r="AX20" s="31"/>
      <c r="AY20" s="32"/>
      <c r="AZ20" s="32"/>
      <c r="BA20" s="32"/>
      <c r="BB20" s="32"/>
      <c r="BC20" s="178"/>
      <c r="BD20" s="178"/>
      <c r="BE20" s="178"/>
      <c r="BF20" s="178"/>
      <c r="BG20" s="178"/>
      <c r="BH20" s="178"/>
    </row>
    <row r="21" spans="1:60" s="6" customFormat="1" ht="27" customHeight="1" x14ac:dyDescent="0.2">
      <c r="A21" s="4"/>
      <c r="B21" s="29"/>
      <c r="C21" s="28"/>
      <c r="D21" s="28"/>
      <c r="E21" s="77"/>
      <c r="F21" s="30"/>
      <c r="G21" s="77"/>
      <c r="H21" s="30"/>
      <c r="I21" s="77"/>
      <c r="J21" s="30"/>
      <c r="K21" s="28"/>
      <c r="L21" s="28"/>
      <c r="M21" s="77"/>
      <c r="N21" s="30"/>
      <c r="O21" s="28"/>
      <c r="P21" s="77"/>
      <c r="Q21" s="159"/>
      <c r="R21" s="159"/>
      <c r="S21" s="30"/>
      <c r="T21" s="28"/>
      <c r="U21" s="28"/>
      <c r="V21" s="77"/>
      <c r="W21" s="159"/>
      <c r="X21" s="163"/>
      <c r="Y21" s="14">
        <f t="shared" si="0"/>
        <v>10</v>
      </c>
      <c r="Z21" s="5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32"/>
      <c r="BA21" s="32"/>
      <c r="BB21" s="32"/>
      <c r="BC21" s="178"/>
      <c r="BD21" s="178"/>
      <c r="BE21" s="178"/>
      <c r="BF21" s="178"/>
      <c r="BG21" s="178"/>
      <c r="BH21" s="178"/>
    </row>
    <row r="22" spans="1:60" s="6" customFormat="1" ht="27" customHeight="1" x14ac:dyDescent="0.2">
      <c r="A22" s="4"/>
      <c r="B22" s="29"/>
      <c r="C22" s="28"/>
      <c r="D22" s="28"/>
      <c r="E22" s="77"/>
      <c r="F22" s="30"/>
      <c r="G22" s="77"/>
      <c r="H22" s="30"/>
      <c r="I22" s="77"/>
      <c r="J22" s="30"/>
      <c r="K22" s="28"/>
      <c r="L22" s="28"/>
      <c r="M22" s="77"/>
      <c r="N22" s="30"/>
      <c r="O22" s="28"/>
      <c r="P22" s="77"/>
      <c r="Q22" s="159"/>
      <c r="R22" s="159"/>
      <c r="S22" s="30"/>
      <c r="T22" s="28"/>
      <c r="U22" s="28"/>
      <c r="V22" s="77"/>
      <c r="W22" s="159"/>
      <c r="X22" s="163"/>
      <c r="Y22" s="14">
        <f t="shared" si="0"/>
        <v>11</v>
      </c>
      <c r="Z22" s="5"/>
    </row>
    <row r="23" spans="1:60" s="6" customFormat="1" ht="27" customHeight="1" x14ac:dyDescent="0.2">
      <c r="A23" s="4"/>
      <c r="B23" s="29"/>
      <c r="C23" s="28"/>
      <c r="D23" s="28"/>
      <c r="E23" s="77"/>
      <c r="F23" s="30"/>
      <c r="G23" s="77"/>
      <c r="H23" s="30"/>
      <c r="I23" s="77"/>
      <c r="J23" s="30"/>
      <c r="K23" s="28"/>
      <c r="L23" s="28"/>
      <c r="M23" s="77"/>
      <c r="N23" s="30"/>
      <c r="O23" s="28"/>
      <c r="P23" s="77"/>
      <c r="Q23" s="159"/>
      <c r="R23" s="159"/>
      <c r="S23" s="30"/>
      <c r="T23" s="28"/>
      <c r="U23" s="28"/>
      <c r="V23" s="77"/>
      <c r="W23" s="159"/>
      <c r="X23" s="163"/>
      <c r="Y23" s="14">
        <f t="shared" si="0"/>
        <v>12</v>
      </c>
      <c r="Z23" s="5"/>
    </row>
    <row r="24" spans="1:60" s="6" customFormat="1" ht="27" customHeight="1" x14ac:dyDescent="0.2">
      <c r="A24" s="4"/>
      <c r="B24" s="29"/>
      <c r="C24" s="28"/>
      <c r="D24" s="28"/>
      <c r="E24" s="77"/>
      <c r="F24" s="30"/>
      <c r="G24" s="77"/>
      <c r="H24" s="30"/>
      <c r="I24" s="77"/>
      <c r="J24" s="30"/>
      <c r="K24" s="28"/>
      <c r="L24" s="28"/>
      <c r="M24" s="77"/>
      <c r="N24" s="30"/>
      <c r="O24" s="28"/>
      <c r="P24" s="77"/>
      <c r="Q24" s="159"/>
      <c r="R24" s="159"/>
      <c r="S24" s="30"/>
      <c r="T24" s="28"/>
      <c r="U24" s="28"/>
      <c r="V24" s="77"/>
      <c r="W24" s="159"/>
      <c r="X24" s="163"/>
      <c r="Y24" s="14">
        <f t="shared" si="0"/>
        <v>13</v>
      </c>
      <c r="Z24" s="5"/>
    </row>
    <row r="25" spans="1:60" s="6" customFormat="1" ht="27" customHeight="1" x14ac:dyDescent="0.2">
      <c r="A25" s="4"/>
      <c r="B25" s="12"/>
      <c r="C25" s="28"/>
      <c r="D25" s="28"/>
      <c r="E25" s="77"/>
      <c r="F25" s="30"/>
      <c r="G25" s="77"/>
      <c r="H25" s="30"/>
      <c r="I25" s="77"/>
      <c r="J25" s="30"/>
      <c r="K25" s="28"/>
      <c r="L25" s="28"/>
      <c r="M25" s="77"/>
      <c r="N25" s="30"/>
      <c r="O25" s="28"/>
      <c r="P25" s="77"/>
      <c r="Q25" s="159"/>
      <c r="R25" s="159"/>
      <c r="S25" s="30"/>
      <c r="T25" s="28"/>
      <c r="U25" s="28"/>
      <c r="V25" s="77"/>
      <c r="W25" s="159"/>
      <c r="X25" s="76"/>
      <c r="Y25" s="14">
        <f t="shared" si="0"/>
        <v>14</v>
      </c>
      <c r="Z25" s="5"/>
    </row>
    <row r="26" spans="1:60" s="6" customFormat="1" ht="27" customHeight="1" thickBot="1" x14ac:dyDescent="0.25">
      <c r="A26" s="4"/>
      <c r="B26" s="12"/>
      <c r="C26" s="28"/>
      <c r="D26" s="28"/>
      <c r="E26" s="77"/>
      <c r="F26" s="30"/>
      <c r="G26" s="77"/>
      <c r="H26" s="30"/>
      <c r="I26" s="77"/>
      <c r="J26" s="30"/>
      <c r="K26" s="28"/>
      <c r="L26" s="28"/>
      <c r="M26" s="77"/>
      <c r="N26" s="30"/>
      <c r="O26" s="28"/>
      <c r="P26" s="77"/>
      <c r="Q26" s="159"/>
      <c r="R26" s="159"/>
      <c r="S26" s="30"/>
      <c r="T26" s="28"/>
      <c r="U26" s="28"/>
      <c r="V26" s="77"/>
      <c r="W26" s="159"/>
      <c r="X26" s="163"/>
      <c r="Y26" s="14">
        <f t="shared" si="0"/>
        <v>15</v>
      </c>
      <c r="Z26" s="5"/>
    </row>
    <row r="27" spans="1:60" s="6" customFormat="1" ht="27" customHeight="1" x14ac:dyDescent="0.2">
      <c r="A27" s="4"/>
      <c r="B27" s="15">
        <f t="shared" ref="B27" si="1">SUM(B12:B26)</f>
        <v>0</v>
      </c>
      <c r="C27" s="18">
        <f t="shared" ref="C27:W27" si="2">SUM(C12:C26)</f>
        <v>0</v>
      </c>
      <c r="D27" s="18">
        <f t="shared" si="2"/>
        <v>0</v>
      </c>
      <c r="E27" s="16">
        <f t="shared" si="2"/>
        <v>0</v>
      </c>
      <c r="F27" s="17">
        <f t="shared" si="2"/>
        <v>0</v>
      </c>
      <c r="G27" s="16">
        <f t="shared" si="2"/>
        <v>0</v>
      </c>
      <c r="H27" s="17">
        <f t="shared" si="2"/>
        <v>0</v>
      </c>
      <c r="I27" s="16">
        <f t="shared" si="2"/>
        <v>0</v>
      </c>
      <c r="J27" s="17">
        <f t="shared" si="2"/>
        <v>0</v>
      </c>
      <c r="K27" s="18">
        <f t="shared" si="2"/>
        <v>0</v>
      </c>
      <c r="L27" s="18">
        <f t="shared" si="2"/>
        <v>0</v>
      </c>
      <c r="M27" s="16">
        <f t="shared" si="2"/>
        <v>0</v>
      </c>
      <c r="N27" s="17">
        <f t="shared" si="2"/>
        <v>0</v>
      </c>
      <c r="O27" s="18">
        <f t="shared" si="2"/>
        <v>0</v>
      </c>
      <c r="P27" s="16">
        <f t="shared" si="2"/>
        <v>0</v>
      </c>
      <c r="Q27" s="160">
        <f t="shared" si="2"/>
        <v>0</v>
      </c>
      <c r="R27" s="160">
        <f t="shared" si="2"/>
        <v>0</v>
      </c>
      <c r="S27" s="17">
        <f t="shared" si="2"/>
        <v>0</v>
      </c>
      <c r="T27" s="18">
        <f t="shared" si="2"/>
        <v>0</v>
      </c>
      <c r="U27" s="18">
        <f t="shared" si="2"/>
        <v>0</v>
      </c>
      <c r="V27" s="16">
        <f t="shared" si="2"/>
        <v>0</v>
      </c>
      <c r="W27" s="160">
        <f t="shared" si="2"/>
        <v>0</v>
      </c>
      <c r="X27" s="190" t="s">
        <v>4</v>
      </c>
      <c r="Y27" s="191"/>
      <c r="Z27" s="5"/>
    </row>
    <row r="28" spans="1:60" s="6" customFormat="1" ht="27" customHeight="1" x14ac:dyDescent="0.2">
      <c r="A28" s="4"/>
      <c r="B28" s="34"/>
      <c r="C28" s="37"/>
      <c r="D28" s="37"/>
      <c r="E28" s="35"/>
      <c r="F28" s="36"/>
      <c r="G28" s="35"/>
      <c r="H28" s="36"/>
      <c r="I28" s="35"/>
      <c r="J28" s="36"/>
      <c r="K28" s="37"/>
      <c r="L28" s="37"/>
      <c r="M28" s="35"/>
      <c r="N28" s="36"/>
      <c r="O28" s="37"/>
      <c r="P28" s="35"/>
      <c r="Q28" s="161"/>
      <c r="R28" s="161"/>
      <c r="S28" s="36"/>
      <c r="T28" s="37"/>
      <c r="U28" s="37"/>
      <c r="V28" s="35"/>
      <c r="W28" s="161"/>
      <c r="X28" s="192" t="s">
        <v>3</v>
      </c>
      <c r="Y28" s="193"/>
      <c r="Z28" s="5"/>
    </row>
    <row r="29" spans="1:60" s="6" customFormat="1" ht="27" customHeight="1" thickBot="1" x14ac:dyDescent="0.25">
      <c r="A29" s="4"/>
      <c r="B29" s="19">
        <f t="shared" ref="B29" si="3">IF(SUM(B27:B28)=0,0,IF(B28=0,1*100.0001,IF(B27=0,1*-100.0001,(B27/B28*100-100))))</f>
        <v>0</v>
      </c>
      <c r="C29" s="22">
        <f t="shared" ref="C29:W29" si="4">IF(SUM(C27:C28)=0,0,IF(C28=0,1*100.0001,IF(C27=0,1*-100.0001,(C27/C28*100-100))))</f>
        <v>0</v>
      </c>
      <c r="D29" s="22">
        <f t="shared" si="4"/>
        <v>0</v>
      </c>
      <c r="E29" s="20">
        <f t="shared" si="4"/>
        <v>0</v>
      </c>
      <c r="F29" s="21">
        <f t="shared" si="4"/>
        <v>0</v>
      </c>
      <c r="G29" s="20">
        <f t="shared" si="4"/>
        <v>0</v>
      </c>
      <c r="H29" s="21">
        <f t="shared" si="4"/>
        <v>0</v>
      </c>
      <c r="I29" s="20">
        <f t="shared" si="4"/>
        <v>0</v>
      </c>
      <c r="J29" s="21">
        <f t="shared" si="4"/>
        <v>0</v>
      </c>
      <c r="K29" s="22">
        <f t="shared" si="4"/>
        <v>0</v>
      </c>
      <c r="L29" s="22">
        <f t="shared" si="4"/>
        <v>0</v>
      </c>
      <c r="M29" s="20">
        <f t="shared" si="4"/>
        <v>0</v>
      </c>
      <c r="N29" s="21">
        <f t="shared" si="4"/>
        <v>0</v>
      </c>
      <c r="O29" s="22">
        <f t="shared" si="4"/>
        <v>0</v>
      </c>
      <c r="P29" s="20">
        <f t="shared" si="4"/>
        <v>0</v>
      </c>
      <c r="Q29" s="162">
        <f t="shared" si="4"/>
        <v>0</v>
      </c>
      <c r="R29" s="162">
        <f t="shared" si="4"/>
        <v>0</v>
      </c>
      <c r="S29" s="21">
        <f t="shared" si="4"/>
        <v>0</v>
      </c>
      <c r="T29" s="22">
        <f t="shared" si="4"/>
        <v>0</v>
      </c>
      <c r="U29" s="22">
        <f t="shared" si="4"/>
        <v>0</v>
      </c>
      <c r="V29" s="20">
        <f t="shared" si="4"/>
        <v>0</v>
      </c>
      <c r="W29" s="162">
        <f t="shared" si="4"/>
        <v>0</v>
      </c>
      <c r="X29" s="194" t="s">
        <v>10</v>
      </c>
      <c r="Y29" s="195"/>
      <c r="Z29" s="5"/>
    </row>
    <row r="30" spans="1:60" s="6" customFormat="1" ht="3.75" customHeight="1" thickBot="1" x14ac:dyDescent="0.55000000000000004">
      <c r="A30" s="8"/>
      <c r="B30" s="196"/>
      <c r="C30" s="196"/>
      <c r="D30" s="196"/>
      <c r="E30" s="196"/>
      <c r="F30" s="196"/>
      <c r="G30" s="196"/>
      <c r="H30" s="196"/>
      <c r="I30" s="122"/>
      <c r="J30" s="123"/>
      <c r="K30" s="197"/>
      <c r="L30" s="197"/>
      <c r="M30" s="197"/>
      <c r="N30" s="197"/>
      <c r="O30" s="3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9"/>
    </row>
    <row r="31" spans="1:60" ht="18" thickTop="1" x14ac:dyDescent="0.2"/>
    <row r="38" spans="10:10" x14ac:dyDescent="0.2">
      <c r="J38" s="71"/>
    </row>
  </sheetData>
  <sheetProtection algorithmName="SHA-512" hashValue="xypT+wDBatqOR6JlUkaXkHU3r7afOY67qctx5/HTrT2l4zgYS+RYa4opHyd8rHfI6XaUmeMoDHnVG4A8oH3usQ==" saltValue="oQeXJEUt4aK4KGn0liRpNQ==" spinCount="100000" sheet="1" formatCells="0" formatColumns="0" formatRows="0" insertColumns="0" insertRows="0" insertHyperlinks="0" deleteColumns="0" deleteRows="0" sort="0" autoFilter="0" pivotTables="0"/>
  <mergeCells count="49">
    <mergeCell ref="W10:W11"/>
    <mergeCell ref="B2:E2"/>
    <mergeCell ref="B3:E3"/>
    <mergeCell ref="B5:E5"/>
    <mergeCell ref="B6:E7"/>
    <mergeCell ref="K5:M5"/>
    <mergeCell ref="G7:U7"/>
    <mergeCell ref="H5:J5"/>
    <mergeCell ref="R5:T5"/>
    <mergeCell ref="O5:Q5"/>
    <mergeCell ref="S9:V9"/>
    <mergeCell ref="B10:E10"/>
    <mergeCell ref="F10:G10"/>
    <mergeCell ref="H10:I10"/>
    <mergeCell ref="J10:M10"/>
    <mergeCell ref="N10:P10"/>
    <mergeCell ref="S10:V10"/>
    <mergeCell ref="B9:E9"/>
    <mergeCell ref="F9:G9"/>
    <mergeCell ref="H9:I9"/>
    <mergeCell ref="J9:M9"/>
    <mergeCell ref="N9:P9"/>
    <mergeCell ref="Q10:Q11"/>
    <mergeCell ref="R10:R11"/>
    <mergeCell ref="P30:Y30"/>
    <mergeCell ref="X27:Y27"/>
    <mergeCell ref="X28:Y28"/>
    <mergeCell ref="X29:Y29"/>
    <mergeCell ref="B30:H30"/>
    <mergeCell ref="K30:N30"/>
    <mergeCell ref="BC20:BH21"/>
    <mergeCell ref="AC21:AY21"/>
    <mergeCell ref="X10:X11"/>
    <mergeCell ref="Y10:Y11"/>
    <mergeCell ref="AC16:AX18"/>
    <mergeCell ref="BC16:BH16"/>
    <mergeCell ref="BC17:BH17"/>
    <mergeCell ref="AC19:AE19"/>
    <mergeCell ref="AF19:AL19"/>
    <mergeCell ref="AQ19:AT19"/>
    <mergeCell ref="AU19:AX19"/>
    <mergeCell ref="BC19:BH19"/>
    <mergeCell ref="W5:Y5"/>
    <mergeCell ref="W6:Y7"/>
    <mergeCell ref="A1:Z1"/>
    <mergeCell ref="X4:Y4"/>
    <mergeCell ref="W2:Y2"/>
    <mergeCell ref="W3:Y3"/>
    <mergeCell ref="G2:U4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F32"/>
  <sheetViews>
    <sheetView showGridLines="0" tabSelected="1" zoomScaleNormal="100" zoomScaleSheetLayoutView="100" workbookViewId="0">
      <selection activeCell="E11" sqref="E11"/>
    </sheetView>
  </sheetViews>
  <sheetFormatPr defaultColWidth="9.28515625" defaultRowHeight="17.25" x14ac:dyDescent="0.2"/>
  <cols>
    <col min="1" max="1" width="0.85546875" style="23" customWidth="1"/>
    <col min="2" max="2" width="5.7109375" style="23" customWidth="1"/>
    <col min="3" max="4" width="5.7109375" style="71" customWidth="1"/>
    <col min="5" max="5" width="5.7109375" style="70" customWidth="1"/>
    <col min="6" max="7" width="5.7109375" style="23" customWidth="1"/>
    <col min="8" max="11" width="5.7109375" style="71" customWidth="1"/>
    <col min="12" max="13" width="5.7109375" style="23" customWidth="1"/>
    <col min="14" max="16" width="5.7109375" style="71" customWidth="1"/>
    <col min="17" max="19" width="5.7109375" style="23" customWidth="1"/>
    <col min="20" max="20" width="5.7109375" style="71" customWidth="1"/>
    <col min="21" max="21" width="5.7109375" style="23" customWidth="1"/>
    <col min="22" max="23" width="5.7109375" style="71" customWidth="1"/>
    <col min="24" max="24" width="9.85546875" style="23" customWidth="1"/>
    <col min="25" max="25" width="3.5703125" style="23" customWidth="1"/>
    <col min="26" max="26" width="0.7109375" style="23" customWidth="1"/>
    <col min="27" max="16384" width="9.28515625" style="23"/>
  </cols>
  <sheetData>
    <row r="1" spans="1:58" ht="5.25" customHeight="1" thickTop="1" thickBot="1" x14ac:dyDescent="0.25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3"/>
    </row>
    <row r="2" spans="1:58" ht="25.5" customHeight="1" x14ac:dyDescent="0.2">
      <c r="A2" s="1"/>
      <c r="B2" s="211" t="s">
        <v>54</v>
      </c>
      <c r="C2" s="212"/>
      <c r="D2" s="212"/>
      <c r="E2" s="213"/>
      <c r="F2" s="92"/>
      <c r="G2" s="177" t="s">
        <v>28</v>
      </c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W2" s="242" t="s">
        <v>11</v>
      </c>
      <c r="X2" s="243"/>
      <c r="Y2" s="244"/>
      <c r="Z2" s="2"/>
    </row>
    <row r="3" spans="1:58" ht="21.75" customHeight="1" thickBot="1" x14ac:dyDescent="0.25">
      <c r="A3" s="1"/>
      <c r="B3" s="236">
        <f>'Sabiqa Month'!B3:E3</f>
        <v>0</v>
      </c>
      <c r="C3" s="237"/>
      <c r="D3" s="237"/>
      <c r="E3" s="238"/>
      <c r="F3" s="14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W3" s="245">
        <f>'Sabiqa Month'!W3:Y3</f>
        <v>0</v>
      </c>
      <c r="X3" s="246"/>
      <c r="Y3" s="247"/>
      <c r="Z3" s="2"/>
    </row>
    <row r="4" spans="1:58" ht="5.0999999999999996" customHeight="1" thickBot="1" x14ac:dyDescent="0.25">
      <c r="A4" s="1"/>
      <c r="B4" s="71"/>
      <c r="E4" s="71"/>
      <c r="F4" s="148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W4" s="174"/>
      <c r="X4" s="174"/>
      <c r="Y4" s="174"/>
      <c r="Z4" s="2"/>
    </row>
    <row r="5" spans="1:58" ht="24.75" customHeight="1" x14ac:dyDescent="0.2">
      <c r="A5" s="1"/>
      <c r="B5" s="211" t="s">
        <v>53</v>
      </c>
      <c r="C5" s="212"/>
      <c r="D5" s="212"/>
      <c r="E5" s="213"/>
      <c r="F5" s="92"/>
      <c r="G5" s="11"/>
      <c r="H5" s="253"/>
      <c r="I5" s="253"/>
      <c r="J5" s="253"/>
      <c r="K5" s="254" t="s">
        <v>0</v>
      </c>
      <c r="L5" s="216"/>
      <c r="M5" s="216"/>
      <c r="N5" s="88"/>
      <c r="O5" s="220"/>
      <c r="P5" s="220"/>
      <c r="Q5" s="220"/>
      <c r="R5" s="254" t="s">
        <v>7</v>
      </c>
      <c r="S5" s="219"/>
      <c r="T5" s="219"/>
      <c r="U5" s="11"/>
      <c r="W5" s="255" t="s">
        <v>27</v>
      </c>
      <c r="X5" s="256"/>
      <c r="Y5" s="257"/>
      <c r="Z5" s="2"/>
      <c r="AC5" s="248"/>
    </row>
    <row r="6" spans="1:58" ht="5.0999999999999996" customHeight="1" x14ac:dyDescent="0.2">
      <c r="A6" s="1"/>
      <c r="B6" s="239">
        <f>'Sabiqa Month'!B6:E7</f>
        <v>0</v>
      </c>
      <c r="C6" s="240"/>
      <c r="D6" s="240"/>
      <c r="E6" s="241"/>
      <c r="F6" s="147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71"/>
      <c r="U6" s="11"/>
      <c r="W6" s="239">
        <f>'Sabiqa Month'!W6:Y7</f>
        <v>0</v>
      </c>
      <c r="X6" s="240"/>
      <c r="Y6" s="241"/>
      <c r="Z6" s="2"/>
      <c r="AC6" s="248"/>
    </row>
    <row r="7" spans="1:58" ht="23.25" customHeight="1" thickBot="1" x14ac:dyDescent="0.25">
      <c r="A7" s="1"/>
      <c r="B7" s="236"/>
      <c r="C7" s="237"/>
      <c r="D7" s="237"/>
      <c r="E7" s="238"/>
      <c r="F7" s="147"/>
      <c r="G7" s="217" t="s">
        <v>5</v>
      </c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W7" s="236"/>
      <c r="X7" s="237"/>
      <c r="Y7" s="238"/>
      <c r="Z7" s="2"/>
      <c r="AC7" s="248"/>
    </row>
    <row r="8" spans="1:58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149"/>
      <c r="X8" s="150"/>
      <c r="Y8" s="3"/>
      <c r="Z8" s="2"/>
    </row>
    <row r="9" spans="1:58" s="6" customFormat="1" ht="17.25" customHeight="1" x14ac:dyDescent="0.2">
      <c r="A9" s="4"/>
      <c r="B9" s="201">
        <v>8</v>
      </c>
      <c r="C9" s="202"/>
      <c r="D9" s="202"/>
      <c r="E9" s="203"/>
      <c r="F9" s="204">
        <v>7</v>
      </c>
      <c r="G9" s="203"/>
      <c r="H9" s="204">
        <v>6</v>
      </c>
      <c r="I9" s="203"/>
      <c r="J9" s="205">
        <v>5</v>
      </c>
      <c r="K9" s="205"/>
      <c r="L9" s="205"/>
      <c r="M9" s="205"/>
      <c r="N9" s="206">
        <v>4</v>
      </c>
      <c r="O9" s="206"/>
      <c r="P9" s="206"/>
      <c r="Q9" s="124">
        <v>3</v>
      </c>
      <c r="R9" s="124">
        <v>2</v>
      </c>
      <c r="S9" s="206">
        <v>1</v>
      </c>
      <c r="T9" s="206"/>
      <c r="U9" s="206"/>
      <c r="V9" s="206"/>
      <c r="W9" s="125"/>
      <c r="X9" s="24"/>
      <c r="Y9" s="25"/>
      <c r="Z9" s="5"/>
    </row>
    <row r="10" spans="1:58" s="6" customFormat="1" ht="63" customHeight="1" x14ac:dyDescent="0.2">
      <c r="A10" s="7"/>
      <c r="B10" s="221" t="s">
        <v>24</v>
      </c>
      <c r="C10" s="222"/>
      <c r="D10" s="222"/>
      <c r="E10" s="223"/>
      <c r="F10" s="224" t="s">
        <v>29</v>
      </c>
      <c r="G10" s="223"/>
      <c r="H10" s="225" t="s">
        <v>30</v>
      </c>
      <c r="I10" s="226"/>
      <c r="J10" s="225" t="s">
        <v>31</v>
      </c>
      <c r="K10" s="227"/>
      <c r="L10" s="227"/>
      <c r="M10" s="226"/>
      <c r="N10" s="225" t="s">
        <v>32</v>
      </c>
      <c r="O10" s="227"/>
      <c r="P10" s="226"/>
      <c r="Q10" s="233" t="s">
        <v>33</v>
      </c>
      <c r="R10" s="249" t="s">
        <v>34</v>
      </c>
      <c r="S10" s="198" t="s">
        <v>35</v>
      </c>
      <c r="T10" s="199"/>
      <c r="U10" s="199"/>
      <c r="V10" s="200"/>
      <c r="W10" s="251" t="s">
        <v>36</v>
      </c>
      <c r="X10" s="180" t="s">
        <v>13</v>
      </c>
      <c r="Y10" s="182" t="s">
        <v>2</v>
      </c>
      <c r="Z10" s="5"/>
    </row>
    <row r="11" spans="1:58" s="43" customFormat="1" ht="85.5" customHeight="1" thickBot="1" x14ac:dyDescent="0.25">
      <c r="A11" s="41"/>
      <c r="B11" s="146" t="s">
        <v>37</v>
      </c>
      <c r="C11" s="143" t="s">
        <v>23</v>
      </c>
      <c r="D11" s="143" t="s">
        <v>25</v>
      </c>
      <c r="E11" s="144" t="s">
        <v>26</v>
      </c>
      <c r="F11" s="126" t="s">
        <v>38</v>
      </c>
      <c r="G11" s="127" t="s">
        <v>39</v>
      </c>
      <c r="H11" s="128" t="s">
        <v>40</v>
      </c>
      <c r="I11" s="131" t="s">
        <v>41</v>
      </c>
      <c r="J11" s="128" t="s">
        <v>40</v>
      </c>
      <c r="K11" s="129" t="s">
        <v>42</v>
      </c>
      <c r="L11" s="130" t="s">
        <v>43</v>
      </c>
      <c r="M11" s="131" t="s">
        <v>44</v>
      </c>
      <c r="N11" s="128" t="s">
        <v>45</v>
      </c>
      <c r="O11" s="130" t="s">
        <v>46</v>
      </c>
      <c r="P11" s="132" t="s">
        <v>47</v>
      </c>
      <c r="Q11" s="234"/>
      <c r="R11" s="250"/>
      <c r="S11" s="133" t="s">
        <v>48</v>
      </c>
      <c r="T11" s="134" t="s">
        <v>49</v>
      </c>
      <c r="U11" s="135" t="s">
        <v>50</v>
      </c>
      <c r="V11" s="136" t="s">
        <v>51</v>
      </c>
      <c r="W11" s="252"/>
      <c r="X11" s="181"/>
      <c r="Y11" s="183"/>
      <c r="Z11" s="42"/>
    </row>
    <row r="12" spans="1:58" s="6" customFormat="1" ht="26.1" customHeight="1" x14ac:dyDescent="0.2">
      <c r="A12" s="4"/>
      <c r="B12" s="26"/>
      <c r="C12" s="28"/>
      <c r="D12" s="28"/>
      <c r="E12" s="77"/>
      <c r="F12" s="27"/>
      <c r="G12" s="77"/>
      <c r="H12" s="30"/>
      <c r="I12" s="78"/>
      <c r="J12" s="30"/>
      <c r="K12" s="28"/>
      <c r="L12" s="28"/>
      <c r="M12" s="77"/>
      <c r="N12" s="30"/>
      <c r="O12" s="28"/>
      <c r="P12" s="78"/>
      <c r="Q12" s="139"/>
      <c r="R12" s="72"/>
      <c r="S12" s="30"/>
      <c r="T12" s="93"/>
      <c r="U12" s="28"/>
      <c r="V12" s="77"/>
      <c r="W12" s="139"/>
      <c r="X12" s="85">
        <f>'Sabiqa Month'!X12</f>
        <v>0</v>
      </c>
      <c r="Y12" s="44">
        <v>1</v>
      </c>
      <c r="Z12" s="5"/>
    </row>
    <row r="13" spans="1:58" s="6" customFormat="1" ht="26.1" customHeight="1" x14ac:dyDescent="0.2">
      <c r="A13" s="4"/>
      <c r="B13" s="29"/>
      <c r="C13" s="28"/>
      <c r="D13" s="28"/>
      <c r="E13" s="77"/>
      <c r="F13" s="30"/>
      <c r="G13" s="77"/>
      <c r="H13" s="30"/>
      <c r="I13" s="77"/>
      <c r="J13" s="30"/>
      <c r="K13" s="28"/>
      <c r="L13" s="28"/>
      <c r="M13" s="77"/>
      <c r="N13" s="30"/>
      <c r="O13" s="28"/>
      <c r="P13" s="77"/>
      <c r="Q13" s="139"/>
      <c r="R13" s="72"/>
      <c r="S13" s="30"/>
      <c r="T13" s="28"/>
      <c r="U13" s="28"/>
      <c r="V13" s="77"/>
      <c r="W13" s="139"/>
      <c r="X13" s="86">
        <f>'Sabiqa Month'!X13</f>
        <v>0</v>
      </c>
      <c r="Y13" s="13">
        <f>Y12+1</f>
        <v>2</v>
      </c>
      <c r="Z13" s="5"/>
    </row>
    <row r="14" spans="1:58" s="6" customFormat="1" ht="26.1" customHeight="1" x14ac:dyDescent="0.2">
      <c r="A14" s="4"/>
      <c r="B14" s="29"/>
      <c r="C14" s="28"/>
      <c r="D14" s="28"/>
      <c r="E14" s="77"/>
      <c r="F14" s="30"/>
      <c r="G14" s="77"/>
      <c r="H14" s="30"/>
      <c r="I14" s="77"/>
      <c r="J14" s="30"/>
      <c r="K14" s="28"/>
      <c r="L14" s="28"/>
      <c r="M14" s="77"/>
      <c r="N14" s="30"/>
      <c r="O14" s="28"/>
      <c r="P14" s="77"/>
      <c r="Q14" s="139"/>
      <c r="R14" s="72"/>
      <c r="S14" s="30"/>
      <c r="T14" s="28"/>
      <c r="U14" s="28"/>
      <c r="V14" s="77"/>
      <c r="W14" s="139"/>
      <c r="X14" s="87">
        <f>'Sabiqa Month'!X14</f>
        <v>0</v>
      </c>
      <c r="Y14" s="14">
        <f t="shared" ref="Y14:Y26" si="0">Y13+1</f>
        <v>3</v>
      </c>
      <c r="Z14" s="5"/>
    </row>
    <row r="15" spans="1:58" s="6" customFormat="1" ht="26.1" customHeight="1" x14ac:dyDescent="0.2">
      <c r="A15" s="4"/>
      <c r="B15" s="29"/>
      <c r="C15" s="28"/>
      <c r="D15" s="28"/>
      <c r="E15" s="77"/>
      <c r="F15" s="30"/>
      <c r="G15" s="77"/>
      <c r="H15" s="30"/>
      <c r="I15" s="77"/>
      <c r="J15" s="30"/>
      <c r="K15" s="28"/>
      <c r="L15" s="28"/>
      <c r="M15" s="77"/>
      <c r="N15" s="30"/>
      <c r="O15" s="28"/>
      <c r="P15" s="77"/>
      <c r="Q15" s="139"/>
      <c r="R15" s="72"/>
      <c r="S15" s="30"/>
      <c r="T15" s="28"/>
      <c r="U15" s="28"/>
      <c r="V15" s="77"/>
      <c r="W15" s="139"/>
      <c r="X15" s="86">
        <f>'Sabiqa Month'!X15</f>
        <v>0</v>
      </c>
      <c r="Y15" s="14">
        <f t="shared" si="0"/>
        <v>4</v>
      </c>
      <c r="Z15" s="5"/>
    </row>
    <row r="16" spans="1:58" s="6" customFormat="1" ht="26.1" customHeight="1" x14ac:dyDescent="0.2">
      <c r="A16" s="4"/>
      <c r="B16" s="29"/>
      <c r="C16" s="28"/>
      <c r="D16" s="28"/>
      <c r="E16" s="77"/>
      <c r="F16" s="30"/>
      <c r="G16" s="77"/>
      <c r="H16" s="30"/>
      <c r="I16" s="77"/>
      <c r="J16" s="30"/>
      <c r="K16" s="28"/>
      <c r="L16" s="28"/>
      <c r="M16" s="77"/>
      <c r="N16" s="30"/>
      <c r="O16" s="28"/>
      <c r="P16" s="77"/>
      <c r="Q16" s="139"/>
      <c r="R16" s="72"/>
      <c r="S16" s="30"/>
      <c r="T16" s="28"/>
      <c r="U16" s="28"/>
      <c r="V16" s="77"/>
      <c r="W16" s="139"/>
      <c r="X16" s="86">
        <f>'Sabiqa Month'!X16</f>
        <v>0</v>
      </c>
      <c r="Y16" s="14">
        <f t="shared" si="0"/>
        <v>5</v>
      </c>
      <c r="Z16" s="5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84"/>
      <c r="AT16" s="184"/>
      <c r="AU16" s="184"/>
      <c r="AV16" s="184"/>
      <c r="AW16" s="31"/>
      <c r="AX16" s="31"/>
      <c r="AY16" s="31"/>
      <c r="AZ16" s="31"/>
      <c r="BA16" s="185"/>
      <c r="BB16" s="185"/>
      <c r="BC16" s="185"/>
      <c r="BD16" s="185"/>
      <c r="BE16" s="185"/>
      <c r="BF16" s="185"/>
    </row>
    <row r="17" spans="1:58" s="6" customFormat="1" ht="26.1" customHeight="1" x14ac:dyDescent="0.2">
      <c r="A17" s="4"/>
      <c r="B17" s="29"/>
      <c r="C17" s="28"/>
      <c r="D17" s="28"/>
      <c r="E17" s="77"/>
      <c r="F17" s="30"/>
      <c r="G17" s="77"/>
      <c r="H17" s="30"/>
      <c r="I17" s="77"/>
      <c r="J17" s="30"/>
      <c r="K17" s="28"/>
      <c r="L17" s="28"/>
      <c r="M17" s="77"/>
      <c r="N17" s="30"/>
      <c r="O17" s="28"/>
      <c r="P17" s="77"/>
      <c r="Q17" s="139"/>
      <c r="R17" s="72"/>
      <c r="S17" s="30"/>
      <c r="T17" s="28"/>
      <c r="U17" s="28"/>
      <c r="V17" s="77"/>
      <c r="W17" s="139"/>
      <c r="X17" s="86">
        <f>'Sabiqa Month'!X17</f>
        <v>0</v>
      </c>
      <c r="Y17" s="14">
        <f t="shared" si="0"/>
        <v>6</v>
      </c>
      <c r="Z17" s="5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84"/>
      <c r="AT17" s="184"/>
      <c r="AU17" s="184"/>
      <c r="AV17" s="184"/>
      <c r="AW17" s="31"/>
      <c r="AX17" s="31"/>
      <c r="AY17" s="31"/>
      <c r="AZ17" s="31"/>
      <c r="BA17" s="178"/>
      <c r="BB17" s="178"/>
      <c r="BC17" s="178"/>
      <c r="BD17" s="178"/>
      <c r="BE17" s="178"/>
      <c r="BF17" s="178"/>
    </row>
    <row r="18" spans="1:58" s="6" customFormat="1" ht="26.1" customHeight="1" x14ac:dyDescent="0.2">
      <c r="A18" s="4"/>
      <c r="B18" s="29"/>
      <c r="C18" s="28"/>
      <c r="D18" s="28"/>
      <c r="E18" s="77"/>
      <c r="F18" s="30"/>
      <c r="G18" s="77"/>
      <c r="H18" s="30"/>
      <c r="I18" s="77"/>
      <c r="J18" s="30"/>
      <c r="K18" s="28"/>
      <c r="L18" s="28"/>
      <c r="M18" s="77"/>
      <c r="N18" s="30"/>
      <c r="O18" s="28"/>
      <c r="P18" s="77"/>
      <c r="Q18" s="139"/>
      <c r="R18" s="72"/>
      <c r="S18" s="30"/>
      <c r="T18" s="28"/>
      <c r="U18" s="28"/>
      <c r="V18" s="77"/>
      <c r="W18" s="139"/>
      <c r="X18" s="86">
        <f>'Sabiqa Month'!X18</f>
        <v>0</v>
      </c>
      <c r="Y18" s="14">
        <f t="shared" si="0"/>
        <v>7</v>
      </c>
      <c r="Z18" s="5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84"/>
      <c r="AT18" s="184"/>
      <c r="AU18" s="184"/>
      <c r="AV18" s="184"/>
      <c r="AW18" s="31"/>
      <c r="AX18" s="31"/>
      <c r="AY18" s="31"/>
      <c r="AZ18" s="31"/>
      <c r="BA18" s="31"/>
      <c r="BB18" s="31"/>
      <c r="BC18" s="31"/>
      <c r="BD18" s="31"/>
      <c r="BE18" s="31"/>
      <c r="BF18" s="31"/>
    </row>
    <row r="19" spans="1:58" s="6" customFormat="1" ht="26.1" customHeight="1" x14ac:dyDescent="0.2">
      <c r="A19" s="4"/>
      <c r="B19" s="29"/>
      <c r="C19" s="28"/>
      <c r="D19" s="28"/>
      <c r="E19" s="77"/>
      <c r="F19" s="30"/>
      <c r="G19" s="77"/>
      <c r="H19" s="30"/>
      <c r="I19" s="77"/>
      <c r="J19" s="30"/>
      <c r="K19" s="28"/>
      <c r="L19" s="28"/>
      <c r="M19" s="77"/>
      <c r="N19" s="30"/>
      <c r="O19" s="28"/>
      <c r="P19" s="77"/>
      <c r="Q19" s="139"/>
      <c r="R19" s="72"/>
      <c r="S19" s="30"/>
      <c r="T19" s="28"/>
      <c r="U19" s="28"/>
      <c r="V19" s="77"/>
      <c r="W19" s="139"/>
      <c r="X19" s="86">
        <f>'Sabiqa Month'!X19</f>
        <v>0</v>
      </c>
      <c r="Y19" s="14">
        <f t="shared" si="0"/>
        <v>8</v>
      </c>
      <c r="Z19" s="5"/>
      <c r="AC19" s="186"/>
      <c r="AD19" s="186"/>
      <c r="AE19" s="186"/>
      <c r="AF19" s="186"/>
      <c r="AG19" s="187"/>
      <c r="AH19" s="187"/>
      <c r="AI19" s="187"/>
      <c r="AJ19" s="187"/>
      <c r="AK19" s="33"/>
      <c r="AL19" s="33"/>
      <c r="AM19" s="33"/>
      <c r="AN19" s="33"/>
      <c r="AO19" s="188"/>
      <c r="AP19" s="188"/>
      <c r="AQ19" s="188"/>
      <c r="AR19" s="188"/>
      <c r="AS19" s="187"/>
      <c r="AT19" s="187"/>
      <c r="AU19" s="187"/>
      <c r="AV19" s="187"/>
      <c r="AW19" s="32"/>
      <c r="AX19" s="32"/>
      <c r="AY19" s="32"/>
      <c r="AZ19" s="32"/>
      <c r="BA19" s="185"/>
      <c r="BB19" s="185"/>
      <c r="BC19" s="185"/>
      <c r="BD19" s="185"/>
      <c r="BE19" s="185"/>
      <c r="BF19" s="185"/>
    </row>
    <row r="20" spans="1:58" s="6" customFormat="1" ht="26.1" customHeight="1" x14ac:dyDescent="0.2">
      <c r="A20" s="4"/>
      <c r="B20" s="29"/>
      <c r="C20" s="28"/>
      <c r="D20" s="28"/>
      <c r="E20" s="77"/>
      <c r="F20" s="30"/>
      <c r="G20" s="77"/>
      <c r="H20" s="30"/>
      <c r="I20" s="77"/>
      <c r="J20" s="30"/>
      <c r="K20" s="28"/>
      <c r="L20" s="28"/>
      <c r="M20" s="77"/>
      <c r="N20" s="30"/>
      <c r="O20" s="28"/>
      <c r="P20" s="77"/>
      <c r="Q20" s="139"/>
      <c r="R20" s="72"/>
      <c r="S20" s="30"/>
      <c r="T20" s="28"/>
      <c r="U20" s="28"/>
      <c r="V20" s="77"/>
      <c r="W20" s="139"/>
      <c r="X20" s="86">
        <f>'Sabiqa Month'!X20</f>
        <v>0</v>
      </c>
      <c r="Y20" s="14">
        <f t="shared" si="0"/>
        <v>9</v>
      </c>
      <c r="Z20" s="5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1"/>
      <c r="AV20" s="31"/>
      <c r="AW20" s="32"/>
      <c r="AX20" s="32"/>
      <c r="AY20" s="32"/>
      <c r="AZ20" s="32"/>
      <c r="BA20" s="178"/>
      <c r="BB20" s="178"/>
      <c r="BC20" s="178"/>
      <c r="BD20" s="178"/>
      <c r="BE20" s="178"/>
      <c r="BF20" s="178"/>
    </row>
    <row r="21" spans="1:58" s="6" customFormat="1" ht="27" customHeight="1" x14ac:dyDescent="0.2">
      <c r="A21" s="4"/>
      <c r="B21" s="29"/>
      <c r="C21" s="28"/>
      <c r="D21" s="28"/>
      <c r="E21" s="77"/>
      <c r="F21" s="30"/>
      <c r="G21" s="77"/>
      <c r="H21" s="30"/>
      <c r="I21" s="77"/>
      <c r="J21" s="30"/>
      <c r="K21" s="28"/>
      <c r="L21" s="28"/>
      <c r="M21" s="77"/>
      <c r="N21" s="30"/>
      <c r="O21" s="28"/>
      <c r="P21" s="77"/>
      <c r="Q21" s="139"/>
      <c r="R21" s="72"/>
      <c r="S21" s="30"/>
      <c r="T21" s="28"/>
      <c r="U21" s="28"/>
      <c r="V21" s="77"/>
      <c r="W21" s="139"/>
      <c r="X21" s="86">
        <f>'Sabiqa Month'!X21</f>
        <v>0</v>
      </c>
      <c r="Y21" s="14">
        <f t="shared" si="0"/>
        <v>10</v>
      </c>
      <c r="Z21" s="5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32"/>
      <c r="AY21" s="32"/>
      <c r="AZ21" s="32"/>
      <c r="BA21" s="178"/>
      <c r="BB21" s="178"/>
      <c r="BC21" s="178"/>
      <c r="BD21" s="178"/>
      <c r="BE21" s="178"/>
      <c r="BF21" s="178"/>
    </row>
    <row r="22" spans="1:58" s="6" customFormat="1" ht="27" customHeight="1" x14ac:dyDescent="0.2">
      <c r="A22" s="4"/>
      <c r="B22" s="29"/>
      <c r="C22" s="79"/>
      <c r="D22" s="79"/>
      <c r="E22" s="145"/>
      <c r="F22" s="36"/>
      <c r="G22" s="35"/>
      <c r="H22" s="36"/>
      <c r="I22" s="35"/>
      <c r="J22" s="36"/>
      <c r="K22" s="37"/>
      <c r="L22" s="37"/>
      <c r="M22" s="35"/>
      <c r="N22" s="36"/>
      <c r="O22" s="37"/>
      <c r="P22" s="35"/>
      <c r="Q22" s="139"/>
      <c r="R22" s="72"/>
      <c r="S22" s="30"/>
      <c r="T22" s="37"/>
      <c r="U22" s="28"/>
      <c r="V22" s="77"/>
      <c r="W22" s="139"/>
      <c r="X22" s="86">
        <f>'Sabiqa Month'!X22</f>
        <v>0</v>
      </c>
      <c r="Y22" s="14">
        <f t="shared" si="0"/>
        <v>11</v>
      </c>
      <c r="Z22" s="5"/>
    </row>
    <row r="23" spans="1:58" s="6" customFormat="1" ht="27" customHeight="1" x14ac:dyDescent="0.2">
      <c r="A23" s="4"/>
      <c r="B23" s="29"/>
      <c r="C23" s="79"/>
      <c r="D23" s="79"/>
      <c r="E23" s="145"/>
      <c r="F23" s="36"/>
      <c r="G23" s="35"/>
      <c r="H23" s="36"/>
      <c r="I23" s="35"/>
      <c r="J23" s="36"/>
      <c r="K23" s="37"/>
      <c r="L23" s="37"/>
      <c r="M23" s="35"/>
      <c r="N23" s="36"/>
      <c r="O23" s="37"/>
      <c r="P23" s="35"/>
      <c r="Q23" s="139"/>
      <c r="R23" s="72"/>
      <c r="S23" s="30"/>
      <c r="T23" s="37"/>
      <c r="U23" s="28"/>
      <c r="V23" s="77"/>
      <c r="W23" s="139"/>
      <c r="X23" s="86">
        <f>'Sabiqa Month'!X23</f>
        <v>0</v>
      </c>
      <c r="Y23" s="14">
        <f t="shared" si="0"/>
        <v>12</v>
      </c>
      <c r="Z23" s="5"/>
    </row>
    <row r="24" spans="1:58" s="6" customFormat="1" ht="27" customHeight="1" x14ac:dyDescent="0.2">
      <c r="A24" s="4"/>
      <c r="B24" s="29"/>
      <c r="C24" s="79"/>
      <c r="D24" s="79"/>
      <c r="E24" s="145"/>
      <c r="F24" s="36"/>
      <c r="G24" s="35"/>
      <c r="H24" s="36"/>
      <c r="I24" s="35"/>
      <c r="J24" s="36"/>
      <c r="K24" s="37"/>
      <c r="L24" s="37"/>
      <c r="M24" s="35"/>
      <c r="N24" s="36"/>
      <c r="O24" s="37"/>
      <c r="P24" s="35"/>
      <c r="Q24" s="139"/>
      <c r="R24" s="72"/>
      <c r="S24" s="30"/>
      <c r="T24" s="37"/>
      <c r="U24" s="28"/>
      <c r="V24" s="77"/>
      <c r="W24" s="139"/>
      <c r="X24" s="86">
        <f>'Sabiqa Month'!X24</f>
        <v>0</v>
      </c>
      <c r="Y24" s="14">
        <f t="shared" si="0"/>
        <v>13</v>
      </c>
      <c r="Z24" s="5"/>
    </row>
    <row r="25" spans="1:58" s="6" customFormat="1" ht="27" customHeight="1" x14ac:dyDescent="0.2">
      <c r="A25" s="4"/>
      <c r="B25" s="12"/>
      <c r="C25" s="79"/>
      <c r="D25" s="79"/>
      <c r="E25" s="145"/>
      <c r="F25" s="36"/>
      <c r="G25" s="35"/>
      <c r="H25" s="36"/>
      <c r="I25" s="35"/>
      <c r="J25" s="36"/>
      <c r="K25" s="37"/>
      <c r="L25" s="37"/>
      <c r="M25" s="35"/>
      <c r="N25" s="36"/>
      <c r="O25" s="37"/>
      <c r="P25" s="35"/>
      <c r="Q25" s="139"/>
      <c r="R25" s="72"/>
      <c r="S25" s="30"/>
      <c r="T25" s="37"/>
      <c r="U25" s="28"/>
      <c r="V25" s="77"/>
      <c r="W25" s="139"/>
      <c r="X25" s="86">
        <f>'Sabiqa Month'!X25</f>
        <v>0</v>
      </c>
      <c r="Y25" s="14">
        <f t="shared" si="0"/>
        <v>14</v>
      </c>
      <c r="Z25" s="5"/>
    </row>
    <row r="26" spans="1:58" s="6" customFormat="1" ht="27" customHeight="1" thickBot="1" x14ac:dyDescent="0.25">
      <c r="A26" s="4"/>
      <c r="B26" s="12"/>
      <c r="C26" s="79"/>
      <c r="D26" s="79"/>
      <c r="E26" s="145"/>
      <c r="F26" s="36"/>
      <c r="G26" s="35"/>
      <c r="H26" s="36"/>
      <c r="I26" s="35"/>
      <c r="J26" s="36"/>
      <c r="K26" s="37"/>
      <c r="L26" s="37"/>
      <c r="M26" s="35"/>
      <c r="N26" s="36"/>
      <c r="O26" s="37"/>
      <c r="P26" s="35"/>
      <c r="Q26" s="139"/>
      <c r="R26" s="72"/>
      <c r="S26" s="30"/>
      <c r="T26" s="37"/>
      <c r="U26" s="28"/>
      <c r="V26" s="77"/>
      <c r="W26" s="139"/>
      <c r="X26" s="86">
        <f>'Sabiqa Month'!X26</f>
        <v>0</v>
      </c>
      <c r="Y26" s="14">
        <f t="shared" si="0"/>
        <v>15</v>
      </c>
      <c r="Z26" s="5"/>
    </row>
    <row r="27" spans="1:58" s="6" customFormat="1" ht="27" customHeight="1" x14ac:dyDescent="0.2">
      <c r="A27" s="4"/>
      <c r="B27" s="15">
        <f t="shared" ref="B27" si="1">SUM(B12:B26)</f>
        <v>0</v>
      </c>
      <c r="C27" s="18">
        <f t="shared" ref="C27:W27" si="2">SUM(C12:C26)</f>
        <v>0</v>
      </c>
      <c r="D27" s="18">
        <f t="shared" si="2"/>
        <v>0</v>
      </c>
      <c r="E27" s="16">
        <f t="shared" si="2"/>
        <v>0</v>
      </c>
      <c r="F27" s="17">
        <f t="shared" si="2"/>
        <v>0</v>
      </c>
      <c r="G27" s="16">
        <f t="shared" si="2"/>
        <v>0</v>
      </c>
      <c r="H27" s="17">
        <f t="shared" si="2"/>
        <v>0</v>
      </c>
      <c r="I27" s="16">
        <f t="shared" si="2"/>
        <v>0</v>
      </c>
      <c r="J27" s="17">
        <f t="shared" si="2"/>
        <v>0</v>
      </c>
      <c r="K27" s="18">
        <f t="shared" si="2"/>
        <v>0</v>
      </c>
      <c r="L27" s="18">
        <f t="shared" si="2"/>
        <v>0</v>
      </c>
      <c r="M27" s="16">
        <f t="shared" si="2"/>
        <v>0</v>
      </c>
      <c r="N27" s="17">
        <f t="shared" si="2"/>
        <v>0</v>
      </c>
      <c r="O27" s="18">
        <f t="shared" si="2"/>
        <v>0</v>
      </c>
      <c r="P27" s="16">
        <f t="shared" si="2"/>
        <v>0</v>
      </c>
      <c r="Q27" s="140">
        <f t="shared" si="2"/>
        <v>0</v>
      </c>
      <c r="R27" s="73">
        <f t="shared" si="2"/>
        <v>0</v>
      </c>
      <c r="S27" s="17">
        <f t="shared" si="2"/>
        <v>0</v>
      </c>
      <c r="T27" s="18">
        <f t="shared" si="2"/>
        <v>0</v>
      </c>
      <c r="U27" s="18">
        <f t="shared" si="2"/>
        <v>0</v>
      </c>
      <c r="V27" s="16">
        <f t="shared" si="2"/>
        <v>0</v>
      </c>
      <c r="W27" s="140">
        <f t="shared" si="2"/>
        <v>0</v>
      </c>
      <c r="X27" s="190" t="s">
        <v>4</v>
      </c>
      <c r="Y27" s="191"/>
      <c r="Z27" s="5"/>
    </row>
    <row r="28" spans="1:58" s="6" customFormat="1" ht="27" customHeight="1" x14ac:dyDescent="0.2">
      <c r="A28" s="4"/>
      <c r="B28" s="34"/>
      <c r="C28" s="37"/>
      <c r="D28" s="37"/>
      <c r="E28" s="35"/>
      <c r="F28" s="36"/>
      <c r="G28" s="35"/>
      <c r="H28" s="36"/>
      <c r="I28" s="35"/>
      <c r="J28" s="36"/>
      <c r="K28" s="37"/>
      <c r="L28" s="37"/>
      <c r="M28" s="35"/>
      <c r="N28" s="36"/>
      <c r="O28" s="37"/>
      <c r="P28" s="35"/>
      <c r="Q28" s="141"/>
      <c r="R28" s="40"/>
      <c r="S28" s="36"/>
      <c r="T28" s="37"/>
      <c r="U28" s="37"/>
      <c r="V28" s="35"/>
      <c r="W28" s="141"/>
      <c r="X28" s="192" t="s">
        <v>3</v>
      </c>
      <c r="Y28" s="193"/>
      <c r="Z28" s="5"/>
    </row>
    <row r="29" spans="1:58" s="6" customFormat="1" ht="27" customHeight="1" thickBot="1" x14ac:dyDescent="0.25">
      <c r="A29" s="4"/>
      <c r="B29" s="19">
        <f t="shared" ref="B29" si="3">IF(SUM(B27:B28)=0,0,IF(B28=0,1*100.0001,IF(B27=0,1*-100.0001,(B27/B28*100-100))))</f>
        <v>0</v>
      </c>
      <c r="C29" s="22">
        <f t="shared" ref="C29:W29" si="4">IF(SUM(C27:C28)=0,0,IF(C28=0,1*100.0001,IF(C27=0,1*-100.0001,(C27/C28*100-100))))</f>
        <v>0</v>
      </c>
      <c r="D29" s="22">
        <f t="shared" si="4"/>
        <v>0</v>
      </c>
      <c r="E29" s="20">
        <f t="shared" si="4"/>
        <v>0</v>
      </c>
      <c r="F29" s="21">
        <f t="shared" si="4"/>
        <v>0</v>
      </c>
      <c r="G29" s="20">
        <f t="shared" si="4"/>
        <v>0</v>
      </c>
      <c r="H29" s="21">
        <f t="shared" si="4"/>
        <v>0</v>
      </c>
      <c r="I29" s="20">
        <f t="shared" si="4"/>
        <v>0</v>
      </c>
      <c r="J29" s="21">
        <f t="shared" si="4"/>
        <v>0</v>
      </c>
      <c r="K29" s="22">
        <f t="shared" si="4"/>
        <v>0</v>
      </c>
      <c r="L29" s="22">
        <f t="shared" si="4"/>
        <v>0</v>
      </c>
      <c r="M29" s="20">
        <f t="shared" si="4"/>
        <v>0</v>
      </c>
      <c r="N29" s="21">
        <f t="shared" si="4"/>
        <v>0</v>
      </c>
      <c r="O29" s="22">
        <f t="shared" si="4"/>
        <v>0</v>
      </c>
      <c r="P29" s="20">
        <f t="shared" si="4"/>
        <v>0</v>
      </c>
      <c r="Q29" s="142">
        <f t="shared" si="4"/>
        <v>0</v>
      </c>
      <c r="R29" s="74">
        <f t="shared" si="4"/>
        <v>0</v>
      </c>
      <c r="S29" s="21">
        <f t="shared" si="4"/>
        <v>0</v>
      </c>
      <c r="T29" s="22">
        <f t="shared" si="4"/>
        <v>0</v>
      </c>
      <c r="U29" s="22">
        <f t="shared" si="4"/>
        <v>0</v>
      </c>
      <c r="V29" s="20">
        <f t="shared" si="4"/>
        <v>0</v>
      </c>
      <c r="W29" s="142">
        <f t="shared" si="4"/>
        <v>0</v>
      </c>
      <c r="X29" s="194" t="s">
        <v>10</v>
      </c>
      <c r="Y29" s="195"/>
      <c r="Z29" s="5"/>
    </row>
    <row r="30" spans="1:58" s="6" customFormat="1" ht="24" customHeight="1" x14ac:dyDescent="0.5">
      <c r="A30" s="4"/>
      <c r="B30" s="228"/>
      <c r="C30" s="228"/>
      <c r="D30" s="228"/>
      <c r="E30" s="229" t="s">
        <v>1</v>
      </c>
      <c r="F30" s="229"/>
      <c r="G30" s="229"/>
      <c r="H30" s="229"/>
      <c r="I30" s="155"/>
      <c r="J30" s="155"/>
      <c r="K30" s="155"/>
      <c r="L30" s="155"/>
      <c r="M30" s="38"/>
      <c r="N30" s="38"/>
      <c r="O30" s="38"/>
      <c r="P30" s="235" t="s">
        <v>55</v>
      </c>
      <c r="Q30" s="235"/>
      <c r="R30" s="235"/>
      <c r="S30" s="235"/>
      <c r="T30" s="235"/>
      <c r="U30" s="235"/>
      <c r="V30" s="235"/>
      <c r="W30" s="235"/>
      <c r="X30" s="235"/>
      <c r="Y30" s="235"/>
      <c r="Z30" s="5"/>
    </row>
    <row r="31" spans="1:58" s="6" customFormat="1" ht="24" customHeight="1" thickBot="1" x14ac:dyDescent="0.7">
      <c r="A31" s="8"/>
      <c r="B31" s="196" t="s">
        <v>8</v>
      </c>
      <c r="C31" s="196"/>
      <c r="D31" s="196"/>
      <c r="E31" s="196"/>
      <c r="F31" s="196"/>
      <c r="G31" s="231">
        <v>44574</v>
      </c>
      <c r="H31" s="231"/>
      <c r="I31" s="231"/>
      <c r="J31" s="232" t="s">
        <v>6</v>
      </c>
      <c r="K31" s="232"/>
      <c r="L31" s="232"/>
      <c r="M31" s="197" t="s">
        <v>9</v>
      </c>
      <c r="N31" s="197"/>
      <c r="O31" s="197"/>
      <c r="P31" s="197"/>
      <c r="Q31" s="230" t="s">
        <v>12</v>
      </c>
      <c r="R31" s="230"/>
      <c r="S31" s="230"/>
      <c r="T31" s="230"/>
      <c r="U31" s="230"/>
      <c r="V31" s="230"/>
      <c r="W31" s="230"/>
      <c r="X31" s="230"/>
      <c r="Y31" s="230"/>
      <c r="Z31" s="9"/>
    </row>
    <row r="32" spans="1:58" ht="18" thickTop="1" x14ac:dyDescent="0.2"/>
  </sheetData>
  <sheetProtection algorithmName="SHA-512" hashValue="nWLE1DgyO+KXH7NpnxiKoBlxZaaPBRcA6sQAlvdQUN45L9QVAkZaNA1C69AGsqm5VG7A4XqfMfxKD+sZqDaQ5A==" saltValue="3OrwTOzd++UiWfXXfL9Fjw==" spinCount="100000" sheet="1" formatCells="0" formatColumns="0" formatRows="0" insertColumns="0" insertRows="0" insertHyperlinks="0" deleteColumns="0" deleteRows="0" sort="0" autoFilter="0" pivotTables="0"/>
  <mergeCells count="55">
    <mergeCell ref="AC5:AC7"/>
    <mergeCell ref="H9:I9"/>
    <mergeCell ref="H10:I10"/>
    <mergeCell ref="R10:R11"/>
    <mergeCell ref="J9:M9"/>
    <mergeCell ref="N9:P9"/>
    <mergeCell ref="W10:W11"/>
    <mergeCell ref="H5:J5"/>
    <mergeCell ref="K5:M5"/>
    <mergeCell ref="W5:Y5"/>
    <mergeCell ref="W6:Y7"/>
    <mergeCell ref="G7:U7"/>
    <mergeCell ref="R5:T5"/>
    <mergeCell ref="F10:G10"/>
    <mergeCell ref="J10:M10"/>
    <mergeCell ref="N10:P10"/>
    <mergeCell ref="A1:Z1"/>
    <mergeCell ref="O5:Q5"/>
    <mergeCell ref="W4:Y4"/>
    <mergeCell ref="B9:E9"/>
    <mergeCell ref="F9:G9"/>
    <mergeCell ref="B2:E2"/>
    <mergeCell ref="B3:E3"/>
    <mergeCell ref="B5:E5"/>
    <mergeCell ref="B6:E7"/>
    <mergeCell ref="W2:Y2"/>
    <mergeCell ref="W3:Y3"/>
    <mergeCell ref="S9:V9"/>
    <mergeCell ref="G2:U4"/>
    <mergeCell ref="BA20:BF21"/>
    <mergeCell ref="AC21:AW21"/>
    <mergeCell ref="X27:Y27"/>
    <mergeCell ref="BA19:BF19"/>
    <mergeCell ref="X10:X11"/>
    <mergeCell ref="Y10:Y11"/>
    <mergeCell ref="AC16:AV18"/>
    <mergeCell ref="BA16:BF16"/>
    <mergeCell ref="BA17:BF17"/>
    <mergeCell ref="AC19:AF19"/>
    <mergeCell ref="AG19:AJ19"/>
    <mergeCell ref="AO19:AR19"/>
    <mergeCell ref="AS19:AV19"/>
    <mergeCell ref="S10:V10"/>
    <mergeCell ref="B30:D30"/>
    <mergeCell ref="E30:H30"/>
    <mergeCell ref="B31:F31"/>
    <mergeCell ref="M31:P31"/>
    <mergeCell ref="Q31:Y31"/>
    <mergeCell ref="B10:E10"/>
    <mergeCell ref="G31:I31"/>
    <mergeCell ref="J31:L31"/>
    <mergeCell ref="Q10:Q11"/>
    <mergeCell ref="X28:Y28"/>
    <mergeCell ref="X29:Y29"/>
    <mergeCell ref="P30:Y30"/>
  </mergeCells>
  <conditionalFormatting sqref="B3 F3 B6 F6:F7 W3 U6 W8 W6">
    <cfRule type="cellIs" dxfId="12" priority="2" operator="equal">
      <formula>0</formula>
    </cfRule>
  </conditionalFormatting>
  <conditionalFormatting sqref="X12:X26">
    <cfRule type="cellIs" dxfId="11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A77"/>
  <sheetViews>
    <sheetView showGridLines="0" zoomScaleNormal="100" workbookViewId="0">
      <selection activeCell="T11" sqref="T11"/>
    </sheetView>
  </sheetViews>
  <sheetFormatPr defaultColWidth="9.140625" defaultRowHeight="17.25" x14ac:dyDescent="0.4"/>
  <cols>
    <col min="1" max="1" width="1" style="46" customWidth="1"/>
    <col min="2" max="23" width="5.28515625" style="46" customWidth="1"/>
    <col min="24" max="24" width="8" style="46" customWidth="1"/>
    <col min="25" max="25" width="11.7109375" style="46" customWidth="1"/>
    <col min="26" max="26" width="3.140625" style="46" bestFit="1" customWidth="1"/>
    <col min="27" max="27" width="0.85546875" style="46" customWidth="1"/>
    <col min="28" max="16384" width="9.140625" style="46"/>
  </cols>
  <sheetData>
    <row r="1" spans="1:27" ht="4.5" customHeight="1" thickTop="1" thickBot="1" x14ac:dyDescent="0.45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2"/>
    </row>
    <row r="2" spans="1:27" ht="27.6" customHeight="1" x14ac:dyDescent="0.4">
      <c r="A2" s="47"/>
      <c r="B2" s="211" t="s">
        <v>56</v>
      </c>
      <c r="C2" s="212"/>
      <c r="D2" s="212"/>
      <c r="E2" s="213"/>
      <c r="F2" s="92"/>
      <c r="G2" s="278" t="s">
        <v>52</v>
      </c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49"/>
      <c r="X2" s="263" t="s">
        <v>11</v>
      </c>
      <c r="Y2" s="264"/>
      <c r="Z2" s="265"/>
      <c r="AA2" s="50"/>
    </row>
    <row r="3" spans="1:27" ht="27.6" customHeight="1" thickBot="1" x14ac:dyDescent="0.45">
      <c r="A3" s="47"/>
      <c r="B3" s="280">
        <f>'Mojuda Month'!B3:F3</f>
        <v>0</v>
      </c>
      <c r="C3" s="281"/>
      <c r="D3" s="281"/>
      <c r="E3" s="282"/>
      <c r="F3" s="151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51"/>
      <c r="X3" s="266">
        <f>'Mojuda Month'!W3</f>
        <v>0</v>
      </c>
      <c r="Y3" s="267"/>
      <c r="Z3" s="268"/>
      <c r="AA3" s="50"/>
    </row>
    <row r="4" spans="1:27" s="60" customFormat="1" ht="5.25" customHeight="1" thickBot="1" x14ac:dyDescent="0.65">
      <c r="A4" s="52"/>
      <c r="B4" s="53"/>
      <c r="C4" s="54"/>
      <c r="D4" s="54"/>
      <c r="E4" s="54"/>
      <c r="F4" s="94"/>
      <c r="G4" s="94"/>
      <c r="H4" s="49"/>
      <c r="I4" s="48"/>
      <c r="J4" s="48"/>
      <c r="K4" s="55"/>
      <c r="L4" s="55"/>
      <c r="M4" s="55"/>
      <c r="N4" s="55"/>
      <c r="O4" s="55"/>
      <c r="P4" s="55"/>
      <c r="Q4" s="55"/>
      <c r="R4" s="55"/>
      <c r="S4" s="55"/>
      <c r="T4" s="56"/>
      <c r="U4" s="56"/>
      <c r="V4" s="51"/>
      <c r="W4" s="51"/>
      <c r="X4" s="57"/>
      <c r="Y4" s="58"/>
      <c r="Z4" s="54"/>
      <c r="AA4" s="59"/>
    </row>
    <row r="5" spans="1:27" ht="27.6" customHeight="1" x14ac:dyDescent="0.4">
      <c r="A5" s="47"/>
      <c r="B5" s="211" t="s">
        <v>53</v>
      </c>
      <c r="C5" s="212"/>
      <c r="D5" s="212"/>
      <c r="E5" s="213"/>
      <c r="F5" s="92"/>
      <c r="G5" s="91"/>
      <c r="H5" s="270">
        <f>'Mojuda Month'!H5</f>
        <v>0</v>
      </c>
      <c r="I5" s="270"/>
      <c r="J5" s="270"/>
      <c r="K5" s="279" t="s">
        <v>14</v>
      </c>
      <c r="L5" s="279"/>
      <c r="M5" s="279"/>
      <c r="N5" s="108"/>
      <c r="O5" s="108"/>
      <c r="P5" s="270">
        <f>'Sabiqa Month'!H5</f>
        <v>0</v>
      </c>
      <c r="Q5" s="270">
        <f>'Sabiqa Month'!I5</f>
        <v>0</v>
      </c>
      <c r="R5" s="270" t="e">
        <f>'Sabiqa Month'!#REF!</f>
        <v>#REF!</v>
      </c>
      <c r="S5" s="271" t="s">
        <v>15</v>
      </c>
      <c r="T5" s="271"/>
      <c r="U5" s="271"/>
      <c r="V5" s="108"/>
      <c r="W5" s="61"/>
      <c r="X5" s="263" t="s">
        <v>27</v>
      </c>
      <c r="Y5" s="264"/>
      <c r="Z5" s="265"/>
      <c r="AA5" s="50"/>
    </row>
    <row r="6" spans="1:27" ht="4.5" customHeight="1" x14ac:dyDescent="0.4">
      <c r="A6" s="47"/>
      <c r="B6" s="283">
        <f>'Mojuda Month'!B6:F7</f>
        <v>0</v>
      </c>
      <c r="C6" s="284"/>
      <c r="D6" s="284"/>
      <c r="E6" s="285"/>
      <c r="F6" s="151"/>
      <c r="G6" s="89"/>
      <c r="H6" s="51"/>
      <c r="I6" s="48"/>
      <c r="J6" s="48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1"/>
      <c r="W6" s="61"/>
      <c r="X6" s="272">
        <f>'Mojuda Month'!W6</f>
        <v>0</v>
      </c>
      <c r="Y6" s="273"/>
      <c r="Z6" s="274"/>
      <c r="AA6" s="50"/>
    </row>
    <row r="7" spans="1:27" ht="25.15" customHeight="1" thickBot="1" x14ac:dyDescent="0.45">
      <c r="A7" s="47"/>
      <c r="B7" s="280"/>
      <c r="C7" s="281"/>
      <c r="D7" s="281"/>
      <c r="E7" s="282"/>
      <c r="F7" s="151"/>
      <c r="G7" s="269" t="s">
        <v>16</v>
      </c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61"/>
      <c r="X7" s="275"/>
      <c r="Y7" s="276"/>
      <c r="Z7" s="277"/>
      <c r="AA7" s="50"/>
    </row>
    <row r="8" spans="1:27" ht="3.75" customHeight="1" thickBot="1" x14ac:dyDescent="0.45">
      <c r="A8" s="47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4"/>
    </row>
    <row r="9" spans="1:27" ht="15" customHeight="1" x14ac:dyDescent="0.4">
      <c r="A9" s="47"/>
      <c r="B9" s="201">
        <v>8</v>
      </c>
      <c r="C9" s="202"/>
      <c r="D9" s="202"/>
      <c r="E9" s="203"/>
      <c r="F9" s="204">
        <v>7</v>
      </c>
      <c r="G9" s="203"/>
      <c r="H9" s="204">
        <v>6</v>
      </c>
      <c r="I9" s="203"/>
      <c r="J9" s="205">
        <v>5</v>
      </c>
      <c r="K9" s="205"/>
      <c r="L9" s="205"/>
      <c r="M9" s="205"/>
      <c r="N9" s="206">
        <v>4</v>
      </c>
      <c r="O9" s="206"/>
      <c r="P9" s="206"/>
      <c r="Q9" s="154">
        <v>3</v>
      </c>
      <c r="R9" s="154">
        <v>2</v>
      </c>
      <c r="S9" s="206">
        <v>1</v>
      </c>
      <c r="T9" s="206"/>
      <c r="U9" s="206"/>
      <c r="V9" s="206"/>
      <c r="W9" s="125"/>
      <c r="X9" s="164"/>
      <c r="Y9" s="297" t="s">
        <v>19</v>
      </c>
      <c r="Z9" s="300" t="s">
        <v>18</v>
      </c>
      <c r="AA9" s="50"/>
    </row>
    <row r="10" spans="1:27" ht="63.75" customHeight="1" x14ac:dyDescent="0.4">
      <c r="A10" s="47"/>
      <c r="B10" s="303" t="s">
        <v>24</v>
      </c>
      <c r="C10" s="304"/>
      <c r="D10" s="304"/>
      <c r="E10" s="305"/>
      <c r="F10" s="224" t="s">
        <v>29</v>
      </c>
      <c r="G10" s="223"/>
      <c r="H10" s="295" t="s">
        <v>30</v>
      </c>
      <c r="I10" s="296"/>
      <c r="J10" s="225" t="s">
        <v>31</v>
      </c>
      <c r="K10" s="227"/>
      <c r="L10" s="227"/>
      <c r="M10" s="226"/>
      <c r="N10" s="225" t="s">
        <v>32</v>
      </c>
      <c r="O10" s="227"/>
      <c r="P10" s="226"/>
      <c r="Q10" s="233" t="s">
        <v>33</v>
      </c>
      <c r="R10" s="207" t="s">
        <v>34</v>
      </c>
      <c r="S10" s="198" t="s">
        <v>35</v>
      </c>
      <c r="T10" s="199"/>
      <c r="U10" s="199"/>
      <c r="V10" s="200"/>
      <c r="W10" s="209" t="s">
        <v>36</v>
      </c>
      <c r="X10" s="258" t="s">
        <v>17</v>
      </c>
      <c r="Y10" s="298"/>
      <c r="Z10" s="301"/>
      <c r="AA10" s="50"/>
    </row>
    <row r="11" spans="1:27" ht="84" customHeight="1" thickBot="1" x14ac:dyDescent="0.45">
      <c r="A11" s="47"/>
      <c r="B11" s="156" t="s">
        <v>37</v>
      </c>
      <c r="C11" s="157" t="s">
        <v>23</v>
      </c>
      <c r="D11" s="157" t="s">
        <v>25</v>
      </c>
      <c r="E11" s="157" t="s">
        <v>26</v>
      </c>
      <c r="F11" s="126" t="s">
        <v>38</v>
      </c>
      <c r="G11" s="127" t="s">
        <v>39</v>
      </c>
      <c r="H11" s="128" t="s">
        <v>40</v>
      </c>
      <c r="I11" s="158" t="s">
        <v>41</v>
      </c>
      <c r="J11" s="128" t="s">
        <v>40</v>
      </c>
      <c r="K11" s="129" t="s">
        <v>42</v>
      </c>
      <c r="L11" s="130" t="s">
        <v>43</v>
      </c>
      <c r="M11" s="131" t="s">
        <v>44</v>
      </c>
      <c r="N11" s="128" t="s">
        <v>45</v>
      </c>
      <c r="O11" s="130" t="s">
        <v>46</v>
      </c>
      <c r="P11" s="132" t="s">
        <v>47</v>
      </c>
      <c r="Q11" s="234"/>
      <c r="R11" s="208"/>
      <c r="S11" s="133" t="s">
        <v>48</v>
      </c>
      <c r="T11" s="134" t="s">
        <v>49</v>
      </c>
      <c r="U11" s="135" t="s">
        <v>50</v>
      </c>
      <c r="V11" s="136" t="s">
        <v>51</v>
      </c>
      <c r="W11" s="210"/>
      <c r="X11" s="259"/>
      <c r="Y11" s="299"/>
      <c r="Z11" s="302"/>
      <c r="AA11" s="50"/>
    </row>
    <row r="12" spans="1:27" s="65" customFormat="1" ht="4.1500000000000004" customHeight="1" thickBot="1" x14ac:dyDescent="0.45">
      <c r="B12" s="292"/>
      <c r="C12" s="293"/>
      <c r="D12" s="293"/>
      <c r="E12" s="293"/>
      <c r="F12" s="293"/>
      <c r="G12" s="293"/>
      <c r="H12" s="293"/>
      <c r="I12" s="293"/>
      <c r="J12" s="293"/>
      <c r="K12" s="293"/>
      <c r="L12" s="29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4"/>
    </row>
    <row r="13" spans="1:27" ht="23.45" customHeight="1" x14ac:dyDescent="0.4">
      <c r="A13" s="47"/>
      <c r="B13" s="109">
        <f>'Sabiqa Month'!B12</f>
        <v>0</v>
      </c>
      <c r="C13" s="112">
        <f>'Sabiqa Month'!C12</f>
        <v>0</v>
      </c>
      <c r="D13" s="112">
        <f>'Sabiqa Month'!D12</f>
        <v>0</v>
      </c>
      <c r="E13" s="112">
        <f>'Sabiqa Month'!E12</f>
        <v>0</v>
      </c>
      <c r="F13" s="112">
        <f>'Sabiqa Month'!F12</f>
        <v>0</v>
      </c>
      <c r="G13" s="111">
        <f>'Sabiqa Month'!G12</f>
        <v>0</v>
      </c>
      <c r="H13" s="110">
        <f>'Sabiqa Month'!H12</f>
        <v>0</v>
      </c>
      <c r="I13" s="111">
        <f>'Sabiqa Month'!I12</f>
        <v>0</v>
      </c>
      <c r="J13" s="110">
        <f>'Sabiqa Month'!J12</f>
        <v>0</v>
      </c>
      <c r="K13" s="112">
        <f>'Sabiqa Month'!K12</f>
        <v>0</v>
      </c>
      <c r="L13" s="111">
        <f>'Sabiqa Month'!L12</f>
        <v>0</v>
      </c>
      <c r="M13" s="80">
        <f>'Sabiqa Month'!M12</f>
        <v>0</v>
      </c>
      <c r="N13" s="110">
        <f>'Sabiqa Month'!N12</f>
        <v>0</v>
      </c>
      <c r="O13" s="112">
        <f>'Sabiqa Month'!O12</f>
        <v>0</v>
      </c>
      <c r="P13" s="112">
        <f>'Sabiqa Month'!P12</f>
        <v>0</v>
      </c>
      <c r="Q13" s="111">
        <f>'Sabiqa Month'!Q12</f>
        <v>0</v>
      </c>
      <c r="R13" s="80">
        <f>'Sabiqa Month'!R12</f>
        <v>0</v>
      </c>
      <c r="S13" s="110">
        <f>'Sabiqa Month'!S12</f>
        <v>0</v>
      </c>
      <c r="T13" s="112">
        <f>'Sabiqa Month'!T12</f>
        <v>0</v>
      </c>
      <c r="U13" s="112">
        <f>'Sabiqa Month'!U12</f>
        <v>0</v>
      </c>
      <c r="V13" s="112">
        <f>'Sabiqa Month'!V12</f>
        <v>0</v>
      </c>
      <c r="W13" s="113">
        <f>'Sabiqa Month'!W12</f>
        <v>0</v>
      </c>
      <c r="X13" s="95">
        <f>P5</f>
        <v>0</v>
      </c>
      <c r="Y13" s="286">
        <f>'Mojuda Month'!X12</f>
        <v>0</v>
      </c>
      <c r="Z13" s="289">
        <v>1</v>
      </c>
      <c r="AA13" s="50"/>
    </row>
    <row r="14" spans="1:27" ht="23.45" customHeight="1" x14ac:dyDescent="0.4">
      <c r="A14" s="47"/>
      <c r="B14" s="105">
        <f>'Mojuda Month'!B12</f>
        <v>0</v>
      </c>
      <c r="C14" s="99">
        <f>'Mojuda Month'!C12</f>
        <v>0</v>
      </c>
      <c r="D14" s="99">
        <f>'Mojuda Month'!D12</f>
        <v>0</v>
      </c>
      <c r="E14" s="99">
        <f>'Mojuda Month'!E12</f>
        <v>0</v>
      </c>
      <c r="F14" s="99">
        <f>'Mojuda Month'!F12</f>
        <v>0</v>
      </c>
      <c r="G14" s="100">
        <f>'Mojuda Month'!G12</f>
        <v>0</v>
      </c>
      <c r="H14" s="98">
        <f>'Mojuda Month'!H12</f>
        <v>0</v>
      </c>
      <c r="I14" s="100">
        <f>'Mojuda Month'!I12</f>
        <v>0</v>
      </c>
      <c r="J14" s="98">
        <f>'Mojuda Month'!J12</f>
        <v>0</v>
      </c>
      <c r="K14" s="99">
        <f>'Mojuda Month'!K12</f>
        <v>0</v>
      </c>
      <c r="L14" s="100">
        <f>'Mojuda Month'!L12</f>
        <v>0</v>
      </c>
      <c r="M14" s="81">
        <f>'Mojuda Month'!M12</f>
        <v>0</v>
      </c>
      <c r="N14" s="98">
        <f>'Mojuda Month'!N12</f>
        <v>0</v>
      </c>
      <c r="O14" s="99">
        <f>'Mojuda Month'!O12</f>
        <v>0</v>
      </c>
      <c r="P14" s="99">
        <f>'Mojuda Month'!P12</f>
        <v>0</v>
      </c>
      <c r="Q14" s="100">
        <f>'Mojuda Month'!Q12</f>
        <v>0</v>
      </c>
      <c r="R14" s="81">
        <f>'Mojuda Month'!R12</f>
        <v>0</v>
      </c>
      <c r="S14" s="98">
        <f>'Mojuda Month'!S12</f>
        <v>0</v>
      </c>
      <c r="T14" s="99">
        <f>'Mojuda Month'!T12</f>
        <v>0</v>
      </c>
      <c r="U14" s="99">
        <f>'Mojuda Month'!U12</f>
        <v>0</v>
      </c>
      <c r="V14" s="99">
        <f>'Mojuda Month'!V12</f>
        <v>0</v>
      </c>
      <c r="W14" s="101">
        <f>'Mojuda Month'!W12</f>
        <v>0</v>
      </c>
      <c r="X14" s="96">
        <f>'Mojuda Month'!H5</f>
        <v>0</v>
      </c>
      <c r="Y14" s="287"/>
      <c r="Z14" s="290">
        <f>Z13+1</f>
        <v>2</v>
      </c>
      <c r="AA14" s="50"/>
    </row>
    <row r="15" spans="1:27" ht="23.45" customHeight="1" thickBot="1" x14ac:dyDescent="0.45">
      <c r="A15" s="47"/>
      <c r="B15" s="114">
        <f t="shared" ref="B15" si="0">IF(SUM(B13:B14)=0,0,IF(B13=0,1*100.0001,IF(B14=0,1*-100.0001,(B14/B13*100-100))))</f>
        <v>0</v>
      </c>
      <c r="C15" s="117">
        <f t="shared" ref="C15:W15" si="1">IF(SUM(C13:C14)=0,0,IF(C13=0,1*100.0001,IF(C14=0,1*-100.0001,(C14/C13*100-100))))</f>
        <v>0</v>
      </c>
      <c r="D15" s="117">
        <f t="shared" si="1"/>
        <v>0</v>
      </c>
      <c r="E15" s="117">
        <f t="shared" si="1"/>
        <v>0</v>
      </c>
      <c r="F15" s="117">
        <f t="shared" si="1"/>
        <v>0</v>
      </c>
      <c r="G15" s="116">
        <f t="shared" si="1"/>
        <v>0</v>
      </c>
      <c r="H15" s="115">
        <f t="shared" si="1"/>
        <v>0</v>
      </c>
      <c r="I15" s="116">
        <f t="shared" si="1"/>
        <v>0</v>
      </c>
      <c r="J15" s="115">
        <f t="shared" si="1"/>
        <v>0</v>
      </c>
      <c r="K15" s="117">
        <f t="shared" si="1"/>
        <v>0</v>
      </c>
      <c r="L15" s="116">
        <f t="shared" si="1"/>
        <v>0</v>
      </c>
      <c r="M15" s="82">
        <f t="shared" si="1"/>
        <v>0</v>
      </c>
      <c r="N15" s="115">
        <f t="shared" si="1"/>
        <v>0</v>
      </c>
      <c r="O15" s="117">
        <f t="shared" si="1"/>
        <v>0</v>
      </c>
      <c r="P15" s="117">
        <f t="shared" si="1"/>
        <v>0</v>
      </c>
      <c r="Q15" s="116">
        <f t="shared" si="1"/>
        <v>0</v>
      </c>
      <c r="R15" s="82">
        <f t="shared" si="1"/>
        <v>0</v>
      </c>
      <c r="S15" s="115">
        <f t="shared" si="1"/>
        <v>0</v>
      </c>
      <c r="T15" s="117">
        <f t="shared" si="1"/>
        <v>0</v>
      </c>
      <c r="U15" s="117">
        <f t="shared" si="1"/>
        <v>0</v>
      </c>
      <c r="V15" s="117">
        <f t="shared" si="1"/>
        <v>0</v>
      </c>
      <c r="W15" s="116">
        <f t="shared" si="1"/>
        <v>0</v>
      </c>
      <c r="X15" s="97" t="s">
        <v>20</v>
      </c>
      <c r="Y15" s="288"/>
      <c r="Z15" s="291">
        <f t="shared" ref="Z15:Z19" si="2">Z14+1</f>
        <v>3</v>
      </c>
      <c r="AA15" s="50"/>
    </row>
    <row r="16" spans="1:27" s="65" customFormat="1" ht="4.1500000000000004" customHeight="1" thickBot="1" x14ac:dyDescent="0.45">
      <c r="B16" s="292"/>
      <c r="C16" s="293"/>
      <c r="D16" s="293"/>
      <c r="E16" s="293"/>
      <c r="F16" s="293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4"/>
    </row>
    <row r="17" spans="1:27" ht="23.45" customHeight="1" x14ac:dyDescent="0.4">
      <c r="A17" s="47"/>
      <c r="B17" s="109">
        <f>'Sabiqa Month'!B13</f>
        <v>0</v>
      </c>
      <c r="C17" s="112">
        <f>'Sabiqa Month'!C13</f>
        <v>0</v>
      </c>
      <c r="D17" s="112">
        <f>'Sabiqa Month'!D13</f>
        <v>0</v>
      </c>
      <c r="E17" s="112">
        <f>'Sabiqa Month'!E13</f>
        <v>0</v>
      </c>
      <c r="F17" s="112">
        <f>'Sabiqa Month'!F13</f>
        <v>0</v>
      </c>
      <c r="G17" s="111">
        <f>'Sabiqa Month'!G13</f>
        <v>0</v>
      </c>
      <c r="H17" s="110">
        <f>'Sabiqa Month'!H13</f>
        <v>0</v>
      </c>
      <c r="I17" s="111">
        <f>'Sabiqa Month'!I13</f>
        <v>0</v>
      </c>
      <c r="J17" s="110">
        <f>'Sabiqa Month'!J13</f>
        <v>0</v>
      </c>
      <c r="K17" s="112">
        <f>'Sabiqa Month'!K13</f>
        <v>0</v>
      </c>
      <c r="L17" s="111">
        <f>'Sabiqa Month'!L13</f>
        <v>0</v>
      </c>
      <c r="M17" s="80">
        <f>'Sabiqa Month'!M13</f>
        <v>0</v>
      </c>
      <c r="N17" s="110">
        <f>'Sabiqa Month'!N13</f>
        <v>0</v>
      </c>
      <c r="O17" s="112">
        <f>'Sabiqa Month'!O13</f>
        <v>0</v>
      </c>
      <c r="P17" s="112">
        <f>'Sabiqa Month'!P13</f>
        <v>0</v>
      </c>
      <c r="Q17" s="111">
        <f>'Sabiqa Month'!Q13</f>
        <v>0</v>
      </c>
      <c r="R17" s="80">
        <f>'Sabiqa Month'!R13</f>
        <v>0</v>
      </c>
      <c r="S17" s="110">
        <f>'Sabiqa Month'!S13</f>
        <v>0</v>
      </c>
      <c r="T17" s="112">
        <f>'Sabiqa Month'!T13</f>
        <v>0</v>
      </c>
      <c r="U17" s="112">
        <f>'Sabiqa Month'!U13</f>
        <v>0</v>
      </c>
      <c r="V17" s="112">
        <f>'Sabiqa Month'!V13</f>
        <v>0</v>
      </c>
      <c r="W17" s="113">
        <f>'Sabiqa Month'!W13</f>
        <v>0</v>
      </c>
      <c r="X17" s="95">
        <f>X13</f>
        <v>0</v>
      </c>
      <c r="Y17" s="286">
        <f>'Mojuda Month'!X13</f>
        <v>0</v>
      </c>
      <c r="Z17" s="289">
        <v>2</v>
      </c>
      <c r="AA17" s="50"/>
    </row>
    <row r="18" spans="1:27" ht="23.45" customHeight="1" x14ac:dyDescent="0.4">
      <c r="A18" s="47"/>
      <c r="B18" s="105">
        <f>'Mojuda Month'!B13</f>
        <v>0</v>
      </c>
      <c r="C18" s="99">
        <f>'Mojuda Month'!C13</f>
        <v>0</v>
      </c>
      <c r="D18" s="99">
        <f>'Mojuda Month'!D13</f>
        <v>0</v>
      </c>
      <c r="E18" s="99">
        <f>'Mojuda Month'!E13</f>
        <v>0</v>
      </c>
      <c r="F18" s="99">
        <f>'Mojuda Month'!F13</f>
        <v>0</v>
      </c>
      <c r="G18" s="100">
        <f>'Mojuda Month'!G13</f>
        <v>0</v>
      </c>
      <c r="H18" s="98">
        <f>'Mojuda Month'!H13</f>
        <v>0</v>
      </c>
      <c r="I18" s="100">
        <f>'Mojuda Month'!I13</f>
        <v>0</v>
      </c>
      <c r="J18" s="98">
        <f>'Mojuda Month'!J13</f>
        <v>0</v>
      </c>
      <c r="K18" s="99">
        <f>'Mojuda Month'!K13</f>
        <v>0</v>
      </c>
      <c r="L18" s="100">
        <f>'Mojuda Month'!L13</f>
        <v>0</v>
      </c>
      <c r="M18" s="81">
        <f>'Mojuda Month'!M13</f>
        <v>0</v>
      </c>
      <c r="N18" s="98">
        <f>'Mojuda Month'!N13</f>
        <v>0</v>
      </c>
      <c r="O18" s="99">
        <f>'Mojuda Month'!O13</f>
        <v>0</v>
      </c>
      <c r="P18" s="99">
        <f>'Mojuda Month'!P13</f>
        <v>0</v>
      </c>
      <c r="Q18" s="100">
        <f>'Mojuda Month'!Q13</f>
        <v>0</v>
      </c>
      <c r="R18" s="81">
        <f>'Mojuda Month'!R13</f>
        <v>0</v>
      </c>
      <c r="S18" s="98">
        <f>'Mojuda Month'!S13</f>
        <v>0</v>
      </c>
      <c r="T18" s="99">
        <f>'Mojuda Month'!T13</f>
        <v>0</v>
      </c>
      <c r="U18" s="99">
        <f>'Mojuda Month'!U13</f>
        <v>0</v>
      </c>
      <c r="V18" s="99">
        <f>'Mojuda Month'!V13</f>
        <v>0</v>
      </c>
      <c r="W18" s="101">
        <f>'Mojuda Month'!W13</f>
        <v>0</v>
      </c>
      <c r="X18" s="96">
        <f>'Mojuda Month'!H5</f>
        <v>0</v>
      </c>
      <c r="Y18" s="287"/>
      <c r="Z18" s="290">
        <f t="shared" si="2"/>
        <v>3</v>
      </c>
      <c r="AA18" s="50"/>
    </row>
    <row r="19" spans="1:27" ht="23.45" customHeight="1" thickBot="1" x14ac:dyDescent="0.45">
      <c r="A19" s="47"/>
      <c r="B19" s="114">
        <f t="shared" ref="B19" si="3">IF(SUM(B17:B18)=0,0,IF(B17=0,1*100.0001,IF(B18=0,1*-100.0001,(B18/B17*100-100))))</f>
        <v>0</v>
      </c>
      <c r="C19" s="117">
        <f t="shared" ref="C19:W19" si="4">IF(SUM(C17:C18)=0,0,IF(C17=0,1*100.0001,IF(C18=0,1*-100.0001,(C18/C17*100-100))))</f>
        <v>0</v>
      </c>
      <c r="D19" s="117">
        <f t="shared" si="4"/>
        <v>0</v>
      </c>
      <c r="E19" s="117">
        <f t="shared" si="4"/>
        <v>0</v>
      </c>
      <c r="F19" s="117">
        <f t="shared" si="4"/>
        <v>0</v>
      </c>
      <c r="G19" s="116">
        <f t="shared" si="4"/>
        <v>0</v>
      </c>
      <c r="H19" s="115">
        <f t="shared" si="4"/>
        <v>0</v>
      </c>
      <c r="I19" s="116">
        <f t="shared" si="4"/>
        <v>0</v>
      </c>
      <c r="J19" s="115">
        <f t="shared" si="4"/>
        <v>0</v>
      </c>
      <c r="K19" s="117">
        <f t="shared" si="4"/>
        <v>0</v>
      </c>
      <c r="L19" s="116">
        <f t="shared" si="4"/>
        <v>0</v>
      </c>
      <c r="M19" s="82">
        <f t="shared" si="4"/>
        <v>0</v>
      </c>
      <c r="N19" s="115">
        <f t="shared" si="4"/>
        <v>0</v>
      </c>
      <c r="O19" s="117">
        <f t="shared" si="4"/>
        <v>0</v>
      </c>
      <c r="P19" s="117">
        <f t="shared" si="4"/>
        <v>0</v>
      </c>
      <c r="Q19" s="116">
        <f t="shared" si="4"/>
        <v>0</v>
      </c>
      <c r="R19" s="82">
        <f t="shared" si="4"/>
        <v>0</v>
      </c>
      <c r="S19" s="115">
        <f t="shared" si="4"/>
        <v>0</v>
      </c>
      <c r="T19" s="117">
        <f t="shared" si="4"/>
        <v>0</v>
      </c>
      <c r="U19" s="117">
        <f t="shared" si="4"/>
        <v>0</v>
      </c>
      <c r="V19" s="117">
        <f t="shared" si="4"/>
        <v>0</v>
      </c>
      <c r="W19" s="116">
        <f t="shared" si="4"/>
        <v>0</v>
      </c>
      <c r="X19" s="97" t="str">
        <f>X15</f>
        <v>ترقی/تنزلی</v>
      </c>
      <c r="Y19" s="288"/>
      <c r="Z19" s="291">
        <f t="shared" si="2"/>
        <v>4</v>
      </c>
      <c r="AA19" s="50"/>
    </row>
    <row r="20" spans="1:27" s="65" customFormat="1" ht="4.1500000000000004" customHeight="1" thickBot="1" x14ac:dyDescent="0.45">
      <c r="B20" s="292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4"/>
    </row>
    <row r="21" spans="1:27" ht="23.45" customHeight="1" x14ac:dyDescent="0.4">
      <c r="A21" s="47"/>
      <c r="B21" s="109">
        <f>'Sabiqa Month'!B14</f>
        <v>0</v>
      </c>
      <c r="C21" s="112">
        <f>'Sabiqa Month'!C14</f>
        <v>0</v>
      </c>
      <c r="D21" s="112">
        <f>'Sabiqa Month'!D14</f>
        <v>0</v>
      </c>
      <c r="E21" s="112">
        <f>'Sabiqa Month'!E14</f>
        <v>0</v>
      </c>
      <c r="F21" s="112">
        <f>'Sabiqa Month'!F14</f>
        <v>0</v>
      </c>
      <c r="G21" s="111">
        <f>'Sabiqa Month'!G14</f>
        <v>0</v>
      </c>
      <c r="H21" s="110">
        <f>'Sabiqa Month'!H14</f>
        <v>0</v>
      </c>
      <c r="I21" s="111">
        <f>'Sabiqa Month'!I14</f>
        <v>0</v>
      </c>
      <c r="J21" s="110">
        <f>'Sabiqa Month'!J14</f>
        <v>0</v>
      </c>
      <c r="K21" s="112">
        <f>'Sabiqa Month'!K14</f>
        <v>0</v>
      </c>
      <c r="L21" s="111">
        <f>'Sabiqa Month'!L14</f>
        <v>0</v>
      </c>
      <c r="M21" s="80">
        <f>'Sabiqa Month'!M14</f>
        <v>0</v>
      </c>
      <c r="N21" s="110">
        <f>'Sabiqa Month'!N14</f>
        <v>0</v>
      </c>
      <c r="O21" s="112">
        <f>'Sabiqa Month'!O14</f>
        <v>0</v>
      </c>
      <c r="P21" s="112">
        <f>'Sabiqa Month'!P14</f>
        <v>0</v>
      </c>
      <c r="Q21" s="111">
        <f>'Sabiqa Month'!Q14</f>
        <v>0</v>
      </c>
      <c r="R21" s="80">
        <f>'Sabiqa Month'!R14</f>
        <v>0</v>
      </c>
      <c r="S21" s="110">
        <f>'Sabiqa Month'!S14</f>
        <v>0</v>
      </c>
      <c r="T21" s="112">
        <f>'Sabiqa Month'!T14</f>
        <v>0</v>
      </c>
      <c r="U21" s="112">
        <f>'Sabiqa Month'!U14</f>
        <v>0</v>
      </c>
      <c r="V21" s="112">
        <f>'Sabiqa Month'!V14</f>
        <v>0</v>
      </c>
      <c r="W21" s="113">
        <f>'Sabiqa Month'!W14</f>
        <v>0</v>
      </c>
      <c r="X21" s="95">
        <f>X17</f>
        <v>0</v>
      </c>
      <c r="Y21" s="286">
        <f>'Mojuda Month'!X14</f>
        <v>0</v>
      </c>
      <c r="Z21" s="289">
        <v>3</v>
      </c>
      <c r="AA21" s="50"/>
    </row>
    <row r="22" spans="1:27" ht="23.45" customHeight="1" x14ac:dyDescent="0.4">
      <c r="A22" s="47"/>
      <c r="B22" s="105">
        <f>'Mojuda Month'!B14</f>
        <v>0</v>
      </c>
      <c r="C22" s="99">
        <f>'Mojuda Month'!C14</f>
        <v>0</v>
      </c>
      <c r="D22" s="99">
        <f>'Mojuda Month'!D14</f>
        <v>0</v>
      </c>
      <c r="E22" s="99">
        <f>'Mojuda Month'!E14</f>
        <v>0</v>
      </c>
      <c r="F22" s="99">
        <f>'Mojuda Month'!F14</f>
        <v>0</v>
      </c>
      <c r="G22" s="100">
        <f>'Mojuda Month'!G14</f>
        <v>0</v>
      </c>
      <c r="H22" s="98">
        <f>'Mojuda Month'!H14</f>
        <v>0</v>
      </c>
      <c r="I22" s="100">
        <f>'Mojuda Month'!I14</f>
        <v>0</v>
      </c>
      <c r="J22" s="98">
        <f>'Mojuda Month'!J14</f>
        <v>0</v>
      </c>
      <c r="K22" s="99">
        <f>'Mojuda Month'!K14</f>
        <v>0</v>
      </c>
      <c r="L22" s="100">
        <f>'Mojuda Month'!L14</f>
        <v>0</v>
      </c>
      <c r="M22" s="81">
        <f>'Mojuda Month'!M14</f>
        <v>0</v>
      </c>
      <c r="N22" s="98">
        <f>'Mojuda Month'!N14</f>
        <v>0</v>
      </c>
      <c r="O22" s="99">
        <f>'Mojuda Month'!O14</f>
        <v>0</v>
      </c>
      <c r="P22" s="99">
        <f>'Mojuda Month'!P14</f>
        <v>0</v>
      </c>
      <c r="Q22" s="100">
        <f>'Mojuda Month'!Q14</f>
        <v>0</v>
      </c>
      <c r="R22" s="81">
        <f>'Mojuda Month'!R14</f>
        <v>0</v>
      </c>
      <c r="S22" s="98">
        <f>'Mojuda Month'!S14</f>
        <v>0</v>
      </c>
      <c r="T22" s="99">
        <f>'Mojuda Month'!T14</f>
        <v>0</v>
      </c>
      <c r="U22" s="99">
        <f>'Mojuda Month'!U14</f>
        <v>0</v>
      </c>
      <c r="V22" s="99">
        <f>'Mojuda Month'!V14</f>
        <v>0</v>
      </c>
      <c r="W22" s="101">
        <f>'Mojuda Month'!W14</f>
        <v>0</v>
      </c>
      <c r="X22" s="96">
        <f>'Mojuda Month'!H5</f>
        <v>0</v>
      </c>
      <c r="Y22" s="287"/>
      <c r="Z22" s="290"/>
      <c r="AA22" s="50"/>
    </row>
    <row r="23" spans="1:27" ht="23.45" customHeight="1" thickBot="1" x14ac:dyDescent="0.45">
      <c r="A23" s="47"/>
      <c r="B23" s="114">
        <f t="shared" ref="B23" si="5">IF(SUM(B21:B22)=0,0,IF(B21=0,1*100.0001,IF(B22=0,1*-100.0001,(B22/B21*100-100))))</f>
        <v>0</v>
      </c>
      <c r="C23" s="117">
        <f t="shared" ref="C23:W23" si="6">IF(SUM(C21:C22)=0,0,IF(C21=0,1*100.0001,IF(C22=0,1*-100.0001,(C22/C21*100-100))))</f>
        <v>0</v>
      </c>
      <c r="D23" s="117">
        <f t="shared" si="6"/>
        <v>0</v>
      </c>
      <c r="E23" s="117">
        <f t="shared" si="6"/>
        <v>0</v>
      </c>
      <c r="F23" s="117">
        <f t="shared" si="6"/>
        <v>0</v>
      </c>
      <c r="G23" s="116">
        <f t="shared" si="6"/>
        <v>0</v>
      </c>
      <c r="H23" s="115">
        <f t="shared" si="6"/>
        <v>0</v>
      </c>
      <c r="I23" s="116">
        <f t="shared" si="6"/>
        <v>0</v>
      </c>
      <c r="J23" s="115">
        <f t="shared" si="6"/>
        <v>0</v>
      </c>
      <c r="K23" s="117">
        <f t="shared" si="6"/>
        <v>0</v>
      </c>
      <c r="L23" s="116">
        <f t="shared" si="6"/>
        <v>0</v>
      </c>
      <c r="M23" s="82">
        <f t="shared" si="6"/>
        <v>0</v>
      </c>
      <c r="N23" s="115">
        <f t="shared" si="6"/>
        <v>0</v>
      </c>
      <c r="O23" s="117">
        <f t="shared" si="6"/>
        <v>0</v>
      </c>
      <c r="P23" s="117">
        <f t="shared" si="6"/>
        <v>0</v>
      </c>
      <c r="Q23" s="116">
        <f t="shared" si="6"/>
        <v>0</v>
      </c>
      <c r="R23" s="82">
        <f t="shared" si="6"/>
        <v>0</v>
      </c>
      <c r="S23" s="115">
        <f t="shared" si="6"/>
        <v>0</v>
      </c>
      <c r="T23" s="117">
        <f t="shared" si="6"/>
        <v>0</v>
      </c>
      <c r="U23" s="117">
        <f t="shared" si="6"/>
        <v>0</v>
      </c>
      <c r="V23" s="117">
        <f t="shared" si="6"/>
        <v>0</v>
      </c>
      <c r="W23" s="116">
        <f t="shared" si="6"/>
        <v>0</v>
      </c>
      <c r="X23" s="97" t="str">
        <f t="shared" ref="X23" si="7">X19</f>
        <v>ترقی/تنزلی</v>
      </c>
      <c r="Y23" s="288"/>
      <c r="Z23" s="291"/>
      <c r="AA23" s="50"/>
    </row>
    <row r="24" spans="1:27" s="65" customFormat="1" ht="4.1500000000000004" customHeight="1" thickBot="1" x14ac:dyDescent="0.45">
      <c r="B24" s="292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4"/>
    </row>
    <row r="25" spans="1:27" ht="23.45" customHeight="1" x14ac:dyDescent="0.4">
      <c r="A25" s="47"/>
      <c r="B25" s="109">
        <f>'Sabiqa Month'!B15</f>
        <v>0</v>
      </c>
      <c r="C25" s="112">
        <f>'Sabiqa Month'!C15</f>
        <v>0</v>
      </c>
      <c r="D25" s="112">
        <f>'Sabiqa Month'!D15</f>
        <v>0</v>
      </c>
      <c r="E25" s="112">
        <f>'Sabiqa Month'!E15</f>
        <v>0</v>
      </c>
      <c r="F25" s="112">
        <f>'Sabiqa Month'!F15</f>
        <v>0</v>
      </c>
      <c r="G25" s="111">
        <f>'Sabiqa Month'!G15</f>
        <v>0</v>
      </c>
      <c r="H25" s="110">
        <f>'Sabiqa Month'!H15</f>
        <v>0</v>
      </c>
      <c r="I25" s="111">
        <f>'Sabiqa Month'!I15</f>
        <v>0</v>
      </c>
      <c r="J25" s="110">
        <f>'Sabiqa Month'!J15</f>
        <v>0</v>
      </c>
      <c r="K25" s="112">
        <f>'Sabiqa Month'!K15</f>
        <v>0</v>
      </c>
      <c r="L25" s="111">
        <f>'Sabiqa Month'!L15</f>
        <v>0</v>
      </c>
      <c r="M25" s="80">
        <f>'Sabiqa Month'!M15</f>
        <v>0</v>
      </c>
      <c r="N25" s="110">
        <f>'Sabiqa Month'!N15</f>
        <v>0</v>
      </c>
      <c r="O25" s="112">
        <f>'Sabiqa Month'!O15</f>
        <v>0</v>
      </c>
      <c r="P25" s="112">
        <f>'Sabiqa Month'!P15</f>
        <v>0</v>
      </c>
      <c r="Q25" s="111">
        <f>'Sabiqa Month'!Q15</f>
        <v>0</v>
      </c>
      <c r="R25" s="80">
        <f>'Sabiqa Month'!R15</f>
        <v>0</v>
      </c>
      <c r="S25" s="110">
        <f>'Sabiqa Month'!S15</f>
        <v>0</v>
      </c>
      <c r="T25" s="112">
        <f>'Sabiqa Month'!T15</f>
        <v>0</v>
      </c>
      <c r="U25" s="112">
        <f>'Sabiqa Month'!U15</f>
        <v>0</v>
      </c>
      <c r="V25" s="112">
        <f>'Sabiqa Month'!V15</f>
        <v>0</v>
      </c>
      <c r="W25" s="113">
        <f>'Sabiqa Month'!W15</f>
        <v>0</v>
      </c>
      <c r="X25" s="95">
        <f t="shared" ref="X25:X27" si="8">X21</f>
        <v>0</v>
      </c>
      <c r="Y25" s="286">
        <f>'Mojuda Month'!X15</f>
        <v>0</v>
      </c>
      <c r="Z25" s="289">
        <v>4</v>
      </c>
      <c r="AA25" s="50"/>
    </row>
    <row r="26" spans="1:27" ht="23.45" customHeight="1" x14ac:dyDescent="0.4">
      <c r="A26" s="47"/>
      <c r="B26" s="105">
        <f>'Mojuda Month'!B15</f>
        <v>0</v>
      </c>
      <c r="C26" s="99">
        <f>'Mojuda Month'!C15</f>
        <v>0</v>
      </c>
      <c r="D26" s="99">
        <f>'Mojuda Month'!D15</f>
        <v>0</v>
      </c>
      <c r="E26" s="99">
        <f>'Mojuda Month'!E15</f>
        <v>0</v>
      </c>
      <c r="F26" s="99">
        <f>'Mojuda Month'!F15</f>
        <v>0</v>
      </c>
      <c r="G26" s="100">
        <f>'Mojuda Month'!G15</f>
        <v>0</v>
      </c>
      <c r="H26" s="98">
        <f>'Mojuda Month'!H15</f>
        <v>0</v>
      </c>
      <c r="I26" s="100">
        <f>'Mojuda Month'!I15</f>
        <v>0</v>
      </c>
      <c r="J26" s="98">
        <f>'Mojuda Month'!J15</f>
        <v>0</v>
      </c>
      <c r="K26" s="99">
        <f>'Mojuda Month'!K15</f>
        <v>0</v>
      </c>
      <c r="L26" s="100">
        <f>'Mojuda Month'!L15</f>
        <v>0</v>
      </c>
      <c r="M26" s="81">
        <f>'Mojuda Month'!M15</f>
        <v>0</v>
      </c>
      <c r="N26" s="98">
        <f>'Mojuda Month'!N15</f>
        <v>0</v>
      </c>
      <c r="O26" s="99">
        <f>'Mojuda Month'!O15</f>
        <v>0</v>
      </c>
      <c r="P26" s="99">
        <f>'Mojuda Month'!P15</f>
        <v>0</v>
      </c>
      <c r="Q26" s="100">
        <f>'Mojuda Month'!Q15</f>
        <v>0</v>
      </c>
      <c r="R26" s="81">
        <f>'Mojuda Month'!R15</f>
        <v>0</v>
      </c>
      <c r="S26" s="98">
        <f>'Mojuda Month'!S15</f>
        <v>0</v>
      </c>
      <c r="T26" s="99">
        <f>'Mojuda Month'!T15</f>
        <v>0</v>
      </c>
      <c r="U26" s="99">
        <f>'Mojuda Month'!U15</f>
        <v>0</v>
      </c>
      <c r="V26" s="99">
        <f>'Mojuda Month'!V15</f>
        <v>0</v>
      </c>
      <c r="W26" s="101">
        <f>'Mojuda Month'!W15</f>
        <v>0</v>
      </c>
      <c r="X26" s="96">
        <f t="shared" si="8"/>
        <v>0</v>
      </c>
      <c r="Y26" s="287"/>
      <c r="Z26" s="290"/>
      <c r="AA26" s="50"/>
    </row>
    <row r="27" spans="1:27" ht="23.45" customHeight="1" thickBot="1" x14ac:dyDescent="0.45">
      <c r="A27" s="47"/>
      <c r="B27" s="114">
        <f t="shared" ref="B27" si="9">IF(SUM(B25:B26)=0,0,IF(B25=0,1*100.0001,IF(B26=0,1*-100.0001,(B26/B25*100-100))))</f>
        <v>0</v>
      </c>
      <c r="C27" s="117">
        <f t="shared" ref="C27:W27" si="10">IF(SUM(C25:C26)=0,0,IF(C25=0,1*100.0001,IF(C26=0,1*-100.0001,(C26/C25*100-100))))</f>
        <v>0</v>
      </c>
      <c r="D27" s="117">
        <f t="shared" si="10"/>
        <v>0</v>
      </c>
      <c r="E27" s="117">
        <f t="shared" si="10"/>
        <v>0</v>
      </c>
      <c r="F27" s="117">
        <f t="shared" si="10"/>
        <v>0</v>
      </c>
      <c r="G27" s="116">
        <f t="shared" si="10"/>
        <v>0</v>
      </c>
      <c r="H27" s="115">
        <f t="shared" si="10"/>
        <v>0</v>
      </c>
      <c r="I27" s="116">
        <f t="shared" si="10"/>
        <v>0</v>
      </c>
      <c r="J27" s="115">
        <f t="shared" si="10"/>
        <v>0</v>
      </c>
      <c r="K27" s="117">
        <f t="shared" si="10"/>
        <v>0</v>
      </c>
      <c r="L27" s="116">
        <f t="shared" si="10"/>
        <v>0</v>
      </c>
      <c r="M27" s="82">
        <f t="shared" si="10"/>
        <v>0</v>
      </c>
      <c r="N27" s="115">
        <f t="shared" si="10"/>
        <v>0</v>
      </c>
      <c r="O27" s="117">
        <f t="shared" si="10"/>
        <v>0</v>
      </c>
      <c r="P27" s="117">
        <f t="shared" si="10"/>
        <v>0</v>
      </c>
      <c r="Q27" s="116">
        <f t="shared" si="10"/>
        <v>0</v>
      </c>
      <c r="R27" s="82">
        <f t="shared" si="10"/>
        <v>0</v>
      </c>
      <c r="S27" s="115">
        <f t="shared" si="10"/>
        <v>0</v>
      </c>
      <c r="T27" s="117">
        <f t="shared" si="10"/>
        <v>0</v>
      </c>
      <c r="U27" s="117">
        <f t="shared" si="10"/>
        <v>0</v>
      </c>
      <c r="V27" s="117">
        <f t="shared" si="10"/>
        <v>0</v>
      </c>
      <c r="W27" s="116">
        <f t="shared" si="10"/>
        <v>0</v>
      </c>
      <c r="X27" s="97" t="str">
        <f t="shared" si="8"/>
        <v>ترقی/تنزلی</v>
      </c>
      <c r="Y27" s="288"/>
      <c r="Z27" s="291"/>
      <c r="AA27" s="50"/>
    </row>
    <row r="28" spans="1:27" s="65" customFormat="1" ht="4.1500000000000004" customHeight="1" thickBot="1" x14ac:dyDescent="0.45">
      <c r="B28" s="292"/>
      <c r="C28" s="293"/>
      <c r="D28" s="293"/>
      <c r="E28" s="293"/>
      <c r="F28" s="293"/>
      <c r="G28" s="293"/>
      <c r="H28" s="293"/>
      <c r="I28" s="293"/>
      <c r="J28" s="293"/>
      <c r="K28" s="293"/>
      <c r="L28" s="29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4"/>
    </row>
    <row r="29" spans="1:27" ht="23.45" customHeight="1" x14ac:dyDescent="0.4">
      <c r="A29" s="47"/>
      <c r="B29" s="109">
        <f>'Sabiqa Month'!B16</f>
        <v>0</v>
      </c>
      <c r="C29" s="112">
        <f>'Sabiqa Month'!C16</f>
        <v>0</v>
      </c>
      <c r="D29" s="112">
        <f>'Sabiqa Month'!D16</f>
        <v>0</v>
      </c>
      <c r="E29" s="112">
        <f>'Sabiqa Month'!E16</f>
        <v>0</v>
      </c>
      <c r="F29" s="112">
        <f>'Sabiqa Month'!F16</f>
        <v>0</v>
      </c>
      <c r="G29" s="111">
        <f>'Sabiqa Month'!G16</f>
        <v>0</v>
      </c>
      <c r="H29" s="110">
        <f>'Sabiqa Month'!H16</f>
        <v>0</v>
      </c>
      <c r="I29" s="111">
        <f>'Sabiqa Month'!I16</f>
        <v>0</v>
      </c>
      <c r="J29" s="110">
        <f>'Sabiqa Month'!J16</f>
        <v>0</v>
      </c>
      <c r="K29" s="112">
        <f>'Sabiqa Month'!K16</f>
        <v>0</v>
      </c>
      <c r="L29" s="111">
        <f>'Sabiqa Month'!L16</f>
        <v>0</v>
      </c>
      <c r="M29" s="80">
        <f>'Sabiqa Month'!M16</f>
        <v>0</v>
      </c>
      <c r="N29" s="110">
        <f>'Sabiqa Month'!N16</f>
        <v>0</v>
      </c>
      <c r="O29" s="112">
        <f>'Sabiqa Month'!O16</f>
        <v>0</v>
      </c>
      <c r="P29" s="112">
        <f>'Sabiqa Month'!P16</f>
        <v>0</v>
      </c>
      <c r="Q29" s="111">
        <f>'Sabiqa Month'!Q16</f>
        <v>0</v>
      </c>
      <c r="R29" s="80">
        <f>'Sabiqa Month'!R16</f>
        <v>0</v>
      </c>
      <c r="S29" s="110">
        <f>'Sabiqa Month'!S16</f>
        <v>0</v>
      </c>
      <c r="T29" s="112">
        <f>'Sabiqa Month'!T16</f>
        <v>0</v>
      </c>
      <c r="U29" s="112">
        <f>'Sabiqa Month'!U16</f>
        <v>0</v>
      </c>
      <c r="V29" s="112">
        <f>'Sabiqa Month'!V16</f>
        <v>0</v>
      </c>
      <c r="W29" s="113">
        <f>'Sabiqa Month'!W16</f>
        <v>0</v>
      </c>
      <c r="X29" s="95">
        <f t="shared" ref="X29:X31" si="11">X25</f>
        <v>0</v>
      </c>
      <c r="Y29" s="286">
        <f>'Mojuda Month'!X16</f>
        <v>0</v>
      </c>
      <c r="Z29" s="289">
        <v>5</v>
      </c>
      <c r="AA29" s="50"/>
    </row>
    <row r="30" spans="1:27" ht="23.45" customHeight="1" x14ac:dyDescent="0.4">
      <c r="A30" s="47"/>
      <c r="B30" s="105">
        <f>'Mojuda Month'!B16</f>
        <v>0</v>
      </c>
      <c r="C30" s="99">
        <f>'Mojuda Month'!C16</f>
        <v>0</v>
      </c>
      <c r="D30" s="99">
        <f>'Mojuda Month'!D16</f>
        <v>0</v>
      </c>
      <c r="E30" s="99">
        <f>'Mojuda Month'!E16</f>
        <v>0</v>
      </c>
      <c r="F30" s="99">
        <f>'Mojuda Month'!F16</f>
        <v>0</v>
      </c>
      <c r="G30" s="100">
        <f>'Mojuda Month'!G16</f>
        <v>0</v>
      </c>
      <c r="H30" s="98">
        <f>'Mojuda Month'!H16</f>
        <v>0</v>
      </c>
      <c r="I30" s="100">
        <f>'Mojuda Month'!I16</f>
        <v>0</v>
      </c>
      <c r="J30" s="98">
        <f>'Mojuda Month'!J16</f>
        <v>0</v>
      </c>
      <c r="K30" s="99">
        <f>'Mojuda Month'!K16</f>
        <v>0</v>
      </c>
      <c r="L30" s="100">
        <f>'Mojuda Month'!L16</f>
        <v>0</v>
      </c>
      <c r="M30" s="81">
        <f>'Mojuda Month'!M16</f>
        <v>0</v>
      </c>
      <c r="N30" s="98">
        <f>'Mojuda Month'!N16</f>
        <v>0</v>
      </c>
      <c r="O30" s="99">
        <f>'Mojuda Month'!O16</f>
        <v>0</v>
      </c>
      <c r="P30" s="99">
        <f>'Mojuda Month'!P16</f>
        <v>0</v>
      </c>
      <c r="Q30" s="100">
        <f>'Mojuda Month'!Q16</f>
        <v>0</v>
      </c>
      <c r="R30" s="81">
        <f>'Mojuda Month'!R16</f>
        <v>0</v>
      </c>
      <c r="S30" s="98">
        <f>'Mojuda Month'!S16</f>
        <v>0</v>
      </c>
      <c r="T30" s="99">
        <f>'Mojuda Month'!T16</f>
        <v>0</v>
      </c>
      <c r="U30" s="99">
        <f>'Mojuda Month'!U16</f>
        <v>0</v>
      </c>
      <c r="V30" s="99">
        <f>'Mojuda Month'!V16</f>
        <v>0</v>
      </c>
      <c r="W30" s="101">
        <f>'Mojuda Month'!W16</f>
        <v>0</v>
      </c>
      <c r="X30" s="96">
        <f t="shared" si="11"/>
        <v>0</v>
      </c>
      <c r="Y30" s="287"/>
      <c r="Z30" s="290"/>
      <c r="AA30" s="50"/>
    </row>
    <row r="31" spans="1:27" ht="23.45" customHeight="1" thickBot="1" x14ac:dyDescent="0.45">
      <c r="A31" s="47"/>
      <c r="B31" s="114">
        <f t="shared" ref="B31" si="12">IF(SUM(B29:B30)=0,0,IF(B29=0,1*100.0001,IF(B30=0,1*-100.0001,(B30/B29*100-100))))</f>
        <v>0</v>
      </c>
      <c r="C31" s="117">
        <f t="shared" ref="C31:W31" si="13">IF(SUM(C29:C30)=0,0,IF(C29=0,1*100.0001,IF(C30=0,1*-100.0001,(C30/C29*100-100))))</f>
        <v>0</v>
      </c>
      <c r="D31" s="117">
        <f t="shared" si="13"/>
        <v>0</v>
      </c>
      <c r="E31" s="117">
        <f t="shared" si="13"/>
        <v>0</v>
      </c>
      <c r="F31" s="117">
        <f t="shared" si="13"/>
        <v>0</v>
      </c>
      <c r="G31" s="116">
        <f t="shared" si="13"/>
        <v>0</v>
      </c>
      <c r="H31" s="115">
        <f t="shared" si="13"/>
        <v>0</v>
      </c>
      <c r="I31" s="116">
        <f t="shared" si="13"/>
        <v>0</v>
      </c>
      <c r="J31" s="115">
        <f t="shared" si="13"/>
        <v>0</v>
      </c>
      <c r="K31" s="117">
        <f t="shared" si="13"/>
        <v>0</v>
      </c>
      <c r="L31" s="116">
        <f t="shared" si="13"/>
        <v>0</v>
      </c>
      <c r="M31" s="82">
        <f t="shared" si="13"/>
        <v>0</v>
      </c>
      <c r="N31" s="115">
        <f t="shared" si="13"/>
        <v>0</v>
      </c>
      <c r="O31" s="117">
        <f t="shared" si="13"/>
        <v>0</v>
      </c>
      <c r="P31" s="117">
        <f t="shared" si="13"/>
        <v>0</v>
      </c>
      <c r="Q31" s="116">
        <f t="shared" si="13"/>
        <v>0</v>
      </c>
      <c r="R31" s="82">
        <f t="shared" si="13"/>
        <v>0</v>
      </c>
      <c r="S31" s="115">
        <f t="shared" si="13"/>
        <v>0</v>
      </c>
      <c r="T31" s="117">
        <f t="shared" si="13"/>
        <v>0</v>
      </c>
      <c r="U31" s="117">
        <f t="shared" si="13"/>
        <v>0</v>
      </c>
      <c r="V31" s="117">
        <f t="shared" si="13"/>
        <v>0</v>
      </c>
      <c r="W31" s="116">
        <f t="shared" si="13"/>
        <v>0</v>
      </c>
      <c r="X31" s="97" t="str">
        <f t="shared" si="11"/>
        <v>ترقی/تنزلی</v>
      </c>
      <c r="Y31" s="288"/>
      <c r="Z31" s="291"/>
      <c r="AA31" s="50"/>
    </row>
    <row r="32" spans="1:27" s="65" customFormat="1" ht="4.1500000000000004" customHeight="1" thickBot="1" x14ac:dyDescent="0.45">
      <c r="B32" s="292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4"/>
    </row>
    <row r="33" spans="1:27" ht="23.45" customHeight="1" x14ac:dyDescent="0.4">
      <c r="A33" s="47"/>
      <c r="B33" s="109">
        <f>'Sabiqa Month'!B17</f>
        <v>0</v>
      </c>
      <c r="C33" s="112">
        <f>'Sabiqa Month'!C17</f>
        <v>0</v>
      </c>
      <c r="D33" s="112">
        <f>'Sabiqa Month'!D17</f>
        <v>0</v>
      </c>
      <c r="E33" s="112">
        <f>'Sabiqa Month'!E17</f>
        <v>0</v>
      </c>
      <c r="F33" s="112">
        <f>'Sabiqa Month'!F17</f>
        <v>0</v>
      </c>
      <c r="G33" s="111">
        <f>'Sabiqa Month'!G17</f>
        <v>0</v>
      </c>
      <c r="H33" s="110">
        <f>'Sabiqa Month'!H17</f>
        <v>0</v>
      </c>
      <c r="I33" s="111">
        <f>'Sabiqa Month'!I17</f>
        <v>0</v>
      </c>
      <c r="J33" s="110">
        <f>'Sabiqa Month'!J17</f>
        <v>0</v>
      </c>
      <c r="K33" s="112">
        <f>'Sabiqa Month'!K17</f>
        <v>0</v>
      </c>
      <c r="L33" s="111">
        <f>'Sabiqa Month'!L17</f>
        <v>0</v>
      </c>
      <c r="M33" s="80">
        <f>'Sabiqa Month'!M17</f>
        <v>0</v>
      </c>
      <c r="N33" s="110">
        <f>'Sabiqa Month'!N17</f>
        <v>0</v>
      </c>
      <c r="O33" s="112">
        <f>'Sabiqa Month'!O17</f>
        <v>0</v>
      </c>
      <c r="P33" s="112">
        <f>'Sabiqa Month'!P17</f>
        <v>0</v>
      </c>
      <c r="Q33" s="111">
        <f>'Sabiqa Month'!Q17</f>
        <v>0</v>
      </c>
      <c r="R33" s="80">
        <f>'Sabiqa Month'!R17</f>
        <v>0</v>
      </c>
      <c r="S33" s="110">
        <f>'Sabiqa Month'!S17</f>
        <v>0</v>
      </c>
      <c r="T33" s="112">
        <f>'Sabiqa Month'!T17</f>
        <v>0</v>
      </c>
      <c r="U33" s="112">
        <f>'Sabiqa Month'!U17</f>
        <v>0</v>
      </c>
      <c r="V33" s="112">
        <f>'Sabiqa Month'!V17</f>
        <v>0</v>
      </c>
      <c r="W33" s="113">
        <f>'Sabiqa Month'!W17</f>
        <v>0</v>
      </c>
      <c r="X33" s="95">
        <f t="shared" ref="X33:X35" si="14">X29</f>
        <v>0</v>
      </c>
      <c r="Y33" s="286">
        <f>'Mojuda Month'!X17</f>
        <v>0</v>
      </c>
      <c r="Z33" s="289">
        <v>6</v>
      </c>
      <c r="AA33" s="50"/>
    </row>
    <row r="34" spans="1:27" ht="23.45" customHeight="1" x14ac:dyDescent="0.4">
      <c r="A34" s="47"/>
      <c r="B34" s="105">
        <f>'Mojuda Month'!B17</f>
        <v>0</v>
      </c>
      <c r="C34" s="99">
        <f>'Mojuda Month'!C17</f>
        <v>0</v>
      </c>
      <c r="D34" s="99">
        <f>'Mojuda Month'!D17</f>
        <v>0</v>
      </c>
      <c r="E34" s="99">
        <f>'Mojuda Month'!E17</f>
        <v>0</v>
      </c>
      <c r="F34" s="99">
        <f>'Mojuda Month'!F17</f>
        <v>0</v>
      </c>
      <c r="G34" s="100">
        <f>'Mojuda Month'!G17</f>
        <v>0</v>
      </c>
      <c r="H34" s="98">
        <f>'Mojuda Month'!H17</f>
        <v>0</v>
      </c>
      <c r="I34" s="100">
        <f>'Mojuda Month'!I17</f>
        <v>0</v>
      </c>
      <c r="J34" s="98">
        <f>'Mojuda Month'!J17</f>
        <v>0</v>
      </c>
      <c r="K34" s="99">
        <f>'Mojuda Month'!K17</f>
        <v>0</v>
      </c>
      <c r="L34" s="100">
        <f>'Mojuda Month'!L17</f>
        <v>0</v>
      </c>
      <c r="M34" s="81">
        <f>'Mojuda Month'!M17</f>
        <v>0</v>
      </c>
      <c r="N34" s="98">
        <f>'Mojuda Month'!N17</f>
        <v>0</v>
      </c>
      <c r="O34" s="99">
        <f>'Mojuda Month'!O17</f>
        <v>0</v>
      </c>
      <c r="P34" s="99">
        <f>'Mojuda Month'!P17</f>
        <v>0</v>
      </c>
      <c r="Q34" s="100">
        <f>'Mojuda Month'!Q17</f>
        <v>0</v>
      </c>
      <c r="R34" s="81">
        <f>'Mojuda Month'!R17</f>
        <v>0</v>
      </c>
      <c r="S34" s="98">
        <f>'Mojuda Month'!S17</f>
        <v>0</v>
      </c>
      <c r="T34" s="99">
        <f>'Mojuda Month'!T17</f>
        <v>0</v>
      </c>
      <c r="U34" s="99">
        <f>'Mojuda Month'!U17</f>
        <v>0</v>
      </c>
      <c r="V34" s="99">
        <f>'Mojuda Month'!V17</f>
        <v>0</v>
      </c>
      <c r="W34" s="101">
        <f>'Mojuda Month'!W17</f>
        <v>0</v>
      </c>
      <c r="X34" s="96">
        <f t="shared" si="14"/>
        <v>0</v>
      </c>
      <c r="Y34" s="287"/>
      <c r="Z34" s="290"/>
      <c r="AA34" s="50"/>
    </row>
    <row r="35" spans="1:27" ht="23.45" customHeight="1" thickBot="1" x14ac:dyDescent="0.45">
      <c r="A35" s="47"/>
      <c r="B35" s="114">
        <f t="shared" ref="B35" si="15">IF(SUM(B33:B34)=0,0,IF(B33=0,1*100.0001,IF(B34=0,1*-100.0001,(B34/B33*100-100))))</f>
        <v>0</v>
      </c>
      <c r="C35" s="117">
        <f t="shared" ref="C35:W35" si="16">IF(SUM(C33:C34)=0,0,IF(C33=0,1*100.0001,IF(C34=0,1*-100.0001,(C34/C33*100-100))))</f>
        <v>0</v>
      </c>
      <c r="D35" s="117">
        <f t="shared" si="16"/>
        <v>0</v>
      </c>
      <c r="E35" s="117">
        <f t="shared" si="16"/>
        <v>0</v>
      </c>
      <c r="F35" s="117">
        <f t="shared" si="16"/>
        <v>0</v>
      </c>
      <c r="G35" s="116">
        <f t="shared" si="16"/>
        <v>0</v>
      </c>
      <c r="H35" s="115">
        <f t="shared" si="16"/>
        <v>0</v>
      </c>
      <c r="I35" s="116">
        <f t="shared" si="16"/>
        <v>0</v>
      </c>
      <c r="J35" s="115">
        <f t="shared" si="16"/>
        <v>0</v>
      </c>
      <c r="K35" s="117">
        <f t="shared" si="16"/>
        <v>0</v>
      </c>
      <c r="L35" s="116">
        <f t="shared" si="16"/>
        <v>0</v>
      </c>
      <c r="M35" s="82">
        <f t="shared" si="16"/>
        <v>0</v>
      </c>
      <c r="N35" s="115">
        <f t="shared" si="16"/>
        <v>0</v>
      </c>
      <c r="O35" s="117">
        <f t="shared" si="16"/>
        <v>0</v>
      </c>
      <c r="P35" s="117">
        <f t="shared" si="16"/>
        <v>0</v>
      </c>
      <c r="Q35" s="116">
        <f t="shared" si="16"/>
        <v>0</v>
      </c>
      <c r="R35" s="82">
        <f t="shared" si="16"/>
        <v>0</v>
      </c>
      <c r="S35" s="115">
        <f t="shared" si="16"/>
        <v>0</v>
      </c>
      <c r="T35" s="117">
        <f t="shared" si="16"/>
        <v>0</v>
      </c>
      <c r="U35" s="117">
        <f t="shared" si="16"/>
        <v>0</v>
      </c>
      <c r="V35" s="117">
        <f t="shared" si="16"/>
        <v>0</v>
      </c>
      <c r="W35" s="116">
        <f t="shared" si="16"/>
        <v>0</v>
      </c>
      <c r="X35" s="97" t="str">
        <f t="shared" si="14"/>
        <v>ترقی/تنزلی</v>
      </c>
      <c r="Y35" s="288"/>
      <c r="Z35" s="291"/>
      <c r="AA35" s="50"/>
    </row>
    <row r="36" spans="1:27" s="65" customFormat="1" ht="4.1500000000000004" customHeight="1" thickBot="1" x14ac:dyDescent="0.45">
      <c r="B36" s="292"/>
      <c r="C36" s="293"/>
      <c r="D36" s="293"/>
      <c r="E36" s="293"/>
      <c r="F36" s="293"/>
      <c r="G36" s="293"/>
      <c r="H36" s="293"/>
      <c r="I36" s="293"/>
      <c r="J36" s="293"/>
      <c r="K36" s="293"/>
      <c r="L36" s="29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4"/>
    </row>
    <row r="37" spans="1:27" ht="23.45" customHeight="1" x14ac:dyDescent="0.4">
      <c r="A37" s="47"/>
      <c r="B37" s="152">
        <f>'Sabiqa Month'!B18</f>
        <v>0</v>
      </c>
      <c r="C37" s="112">
        <f>'Sabiqa Month'!C18</f>
        <v>0</v>
      </c>
      <c r="D37" s="112">
        <f>'Sabiqa Month'!D18</f>
        <v>0</v>
      </c>
      <c r="E37" s="112">
        <f>'Sabiqa Month'!E18</f>
        <v>0</v>
      </c>
      <c r="F37" s="112">
        <f>'Sabiqa Month'!F18</f>
        <v>0</v>
      </c>
      <c r="G37" s="111">
        <f>'Sabiqa Month'!G18</f>
        <v>0</v>
      </c>
      <c r="H37" s="110">
        <f>'Sabiqa Month'!H18</f>
        <v>0</v>
      </c>
      <c r="I37" s="111">
        <f>'Sabiqa Month'!I18</f>
        <v>0</v>
      </c>
      <c r="J37" s="110">
        <f>'Sabiqa Month'!J18</f>
        <v>0</v>
      </c>
      <c r="K37" s="112">
        <f>'Sabiqa Month'!K18</f>
        <v>0</v>
      </c>
      <c r="L37" s="111">
        <f>'Sabiqa Month'!L18</f>
        <v>0</v>
      </c>
      <c r="M37" s="80">
        <f>'Sabiqa Month'!M18</f>
        <v>0</v>
      </c>
      <c r="N37" s="110">
        <f>'Sabiqa Month'!N18</f>
        <v>0</v>
      </c>
      <c r="O37" s="112">
        <f>'Sabiqa Month'!O18</f>
        <v>0</v>
      </c>
      <c r="P37" s="112">
        <f>'Sabiqa Month'!P18</f>
        <v>0</v>
      </c>
      <c r="Q37" s="111">
        <f>'Sabiqa Month'!Q18</f>
        <v>0</v>
      </c>
      <c r="R37" s="80">
        <f>'Sabiqa Month'!R18</f>
        <v>0</v>
      </c>
      <c r="S37" s="110">
        <f>'Sabiqa Month'!S18</f>
        <v>0</v>
      </c>
      <c r="T37" s="112">
        <f>'Sabiqa Month'!T18</f>
        <v>0</v>
      </c>
      <c r="U37" s="112">
        <f>'Sabiqa Month'!U18</f>
        <v>0</v>
      </c>
      <c r="V37" s="112">
        <f>'Sabiqa Month'!V18</f>
        <v>0</v>
      </c>
      <c r="W37" s="113">
        <f>'Sabiqa Month'!W18</f>
        <v>0</v>
      </c>
      <c r="X37" s="95">
        <f t="shared" ref="X37:X39" si="17">X33</f>
        <v>0</v>
      </c>
      <c r="Y37" s="286">
        <f>'Mojuda Month'!X18</f>
        <v>0</v>
      </c>
      <c r="Z37" s="289">
        <v>7</v>
      </c>
      <c r="AA37" s="50"/>
    </row>
    <row r="38" spans="1:27" ht="23.45" customHeight="1" x14ac:dyDescent="0.4">
      <c r="A38" s="47"/>
      <c r="B38" s="153">
        <f>'Mojuda Month'!B18</f>
        <v>0</v>
      </c>
      <c r="C38" s="99">
        <f>'Mojuda Month'!C18</f>
        <v>0</v>
      </c>
      <c r="D38" s="99">
        <f>'Mojuda Month'!D18</f>
        <v>0</v>
      </c>
      <c r="E38" s="99">
        <f>'Mojuda Month'!E18</f>
        <v>0</v>
      </c>
      <c r="F38" s="99">
        <f>'Mojuda Month'!F18</f>
        <v>0</v>
      </c>
      <c r="G38" s="100">
        <f>'Mojuda Month'!G18</f>
        <v>0</v>
      </c>
      <c r="H38" s="98">
        <f>'Mojuda Month'!H18</f>
        <v>0</v>
      </c>
      <c r="I38" s="100">
        <f>'Mojuda Month'!I18</f>
        <v>0</v>
      </c>
      <c r="J38" s="98">
        <f>'Mojuda Month'!J18</f>
        <v>0</v>
      </c>
      <c r="K38" s="99">
        <f>'Mojuda Month'!K18</f>
        <v>0</v>
      </c>
      <c r="L38" s="100">
        <f>'Mojuda Month'!L18</f>
        <v>0</v>
      </c>
      <c r="M38" s="81">
        <f>'Mojuda Month'!M18</f>
        <v>0</v>
      </c>
      <c r="N38" s="98">
        <f>'Mojuda Month'!N18</f>
        <v>0</v>
      </c>
      <c r="O38" s="99">
        <f>'Mojuda Month'!O18</f>
        <v>0</v>
      </c>
      <c r="P38" s="99">
        <f>'Mojuda Month'!P18</f>
        <v>0</v>
      </c>
      <c r="Q38" s="100">
        <f>'Mojuda Month'!Q18</f>
        <v>0</v>
      </c>
      <c r="R38" s="81">
        <f>'Mojuda Month'!R18</f>
        <v>0</v>
      </c>
      <c r="S38" s="98">
        <f>'Mojuda Month'!S18</f>
        <v>0</v>
      </c>
      <c r="T38" s="99">
        <f>'Mojuda Month'!T18</f>
        <v>0</v>
      </c>
      <c r="U38" s="99">
        <f>'Mojuda Month'!U18</f>
        <v>0</v>
      </c>
      <c r="V38" s="99">
        <f>'Mojuda Month'!V18</f>
        <v>0</v>
      </c>
      <c r="W38" s="101">
        <f>'Mojuda Month'!W18</f>
        <v>0</v>
      </c>
      <c r="X38" s="96">
        <f t="shared" si="17"/>
        <v>0</v>
      </c>
      <c r="Y38" s="287"/>
      <c r="Z38" s="290"/>
      <c r="AA38" s="50"/>
    </row>
    <row r="39" spans="1:27" ht="23.45" customHeight="1" thickBot="1" x14ac:dyDescent="0.45">
      <c r="A39" s="47"/>
      <c r="B39" s="114">
        <f t="shared" ref="B39" si="18">IF(SUM(B37:B38)=0,0,IF(B37=0,1*100.0001,IF(B38=0,1*-100.0001,(B38/B37*100-100))))</f>
        <v>0</v>
      </c>
      <c r="C39" s="117">
        <f t="shared" ref="C39:W39" si="19">IF(SUM(C37:C38)=0,0,IF(C37=0,1*100.0001,IF(C38=0,1*-100.0001,(C38/C37*100-100))))</f>
        <v>0</v>
      </c>
      <c r="D39" s="117">
        <f t="shared" si="19"/>
        <v>0</v>
      </c>
      <c r="E39" s="117">
        <f t="shared" si="19"/>
        <v>0</v>
      </c>
      <c r="F39" s="117">
        <f t="shared" si="19"/>
        <v>0</v>
      </c>
      <c r="G39" s="116">
        <f t="shared" si="19"/>
        <v>0</v>
      </c>
      <c r="H39" s="115">
        <f t="shared" si="19"/>
        <v>0</v>
      </c>
      <c r="I39" s="116">
        <f t="shared" si="19"/>
        <v>0</v>
      </c>
      <c r="J39" s="115">
        <f t="shared" si="19"/>
        <v>0</v>
      </c>
      <c r="K39" s="117">
        <f t="shared" si="19"/>
        <v>0</v>
      </c>
      <c r="L39" s="116">
        <f t="shared" si="19"/>
        <v>0</v>
      </c>
      <c r="M39" s="82">
        <f t="shared" si="19"/>
        <v>0</v>
      </c>
      <c r="N39" s="115">
        <f t="shared" si="19"/>
        <v>0</v>
      </c>
      <c r="O39" s="117">
        <f t="shared" si="19"/>
        <v>0</v>
      </c>
      <c r="P39" s="117">
        <f t="shared" si="19"/>
        <v>0</v>
      </c>
      <c r="Q39" s="116">
        <f t="shared" si="19"/>
        <v>0</v>
      </c>
      <c r="R39" s="82">
        <f t="shared" si="19"/>
        <v>0</v>
      </c>
      <c r="S39" s="115">
        <f t="shared" si="19"/>
        <v>0</v>
      </c>
      <c r="T39" s="117">
        <f t="shared" si="19"/>
        <v>0</v>
      </c>
      <c r="U39" s="117">
        <f t="shared" si="19"/>
        <v>0</v>
      </c>
      <c r="V39" s="117">
        <f t="shared" si="19"/>
        <v>0</v>
      </c>
      <c r="W39" s="116">
        <f t="shared" si="19"/>
        <v>0</v>
      </c>
      <c r="X39" s="97" t="str">
        <f t="shared" si="17"/>
        <v>ترقی/تنزلی</v>
      </c>
      <c r="Y39" s="288"/>
      <c r="Z39" s="291"/>
      <c r="AA39" s="50"/>
    </row>
    <row r="40" spans="1:27" s="65" customFormat="1" ht="4.1500000000000004" customHeight="1" thickBot="1" x14ac:dyDescent="0.45">
      <c r="B40" s="292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4"/>
    </row>
    <row r="41" spans="1:27" ht="23.45" customHeight="1" x14ac:dyDescent="0.4">
      <c r="A41" s="47"/>
      <c r="B41" s="152">
        <f>'Sabiqa Month'!B19</f>
        <v>0</v>
      </c>
      <c r="C41" s="112">
        <f>'Sabiqa Month'!C19</f>
        <v>0</v>
      </c>
      <c r="D41" s="112">
        <f>'Sabiqa Month'!D19</f>
        <v>0</v>
      </c>
      <c r="E41" s="112">
        <f>'Sabiqa Month'!E19</f>
        <v>0</v>
      </c>
      <c r="F41" s="112">
        <f>'Sabiqa Month'!F19</f>
        <v>0</v>
      </c>
      <c r="G41" s="111">
        <f>'Sabiqa Month'!G19</f>
        <v>0</v>
      </c>
      <c r="H41" s="110">
        <f>'Sabiqa Month'!H19</f>
        <v>0</v>
      </c>
      <c r="I41" s="111">
        <f>'Sabiqa Month'!I19</f>
        <v>0</v>
      </c>
      <c r="J41" s="110">
        <f>'Sabiqa Month'!J19</f>
        <v>0</v>
      </c>
      <c r="K41" s="112">
        <f>'Sabiqa Month'!K19</f>
        <v>0</v>
      </c>
      <c r="L41" s="111">
        <f>'Sabiqa Month'!L19</f>
        <v>0</v>
      </c>
      <c r="M41" s="80">
        <f>'Sabiqa Month'!M19</f>
        <v>0</v>
      </c>
      <c r="N41" s="110">
        <f>'Sabiqa Month'!N19</f>
        <v>0</v>
      </c>
      <c r="O41" s="112">
        <f>'Sabiqa Month'!O19</f>
        <v>0</v>
      </c>
      <c r="P41" s="112">
        <f>'Sabiqa Month'!P19</f>
        <v>0</v>
      </c>
      <c r="Q41" s="111">
        <f>'Sabiqa Month'!Q19</f>
        <v>0</v>
      </c>
      <c r="R41" s="80">
        <f>'Sabiqa Month'!R19</f>
        <v>0</v>
      </c>
      <c r="S41" s="110">
        <f>'Sabiqa Month'!S19</f>
        <v>0</v>
      </c>
      <c r="T41" s="112">
        <f>'Sabiqa Month'!T19</f>
        <v>0</v>
      </c>
      <c r="U41" s="112">
        <f>'Sabiqa Month'!U19</f>
        <v>0</v>
      </c>
      <c r="V41" s="112">
        <f>'Sabiqa Month'!V19</f>
        <v>0</v>
      </c>
      <c r="W41" s="113">
        <f>'Sabiqa Month'!W19</f>
        <v>0</v>
      </c>
      <c r="X41" s="95">
        <f t="shared" ref="X41:X43" si="20">X37</f>
        <v>0</v>
      </c>
      <c r="Y41" s="286">
        <f>'Mojuda Month'!X19</f>
        <v>0</v>
      </c>
      <c r="Z41" s="289">
        <v>8</v>
      </c>
      <c r="AA41" s="50"/>
    </row>
    <row r="42" spans="1:27" ht="23.45" customHeight="1" x14ac:dyDescent="0.4">
      <c r="A42" s="47"/>
      <c r="B42" s="153">
        <f>'Mojuda Month'!B19</f>
        <v>0</v>
      </c>
      <c r="C42" s="99">
        <f>'Mojuda Month'!C19</f>
        <v>0</v>
      </c>
      <c r="D42" s="99">
        <f>'Mojuda Month'!D19</f>
        <v>0</v>
      </c>
      <c r="E42" s="99">
        <f>'Mojuda Month'!E19</f>
        <v>0</v>
      </c>
      <c r="F42" s="99">
        <f>'Mojuda Month'!F19</f>
        <v>0</v>
      </c>
      <c r="G42" s="100">
        <f>'Mojuda Month'!G19</f>
        <v>0</v>
      </c>
      <c r="H42" s="98">
        <f>'Mojuda Month'!H19</f>
        <v>0</v>
      </c>
      <c r="I42" s="100">
        <f>'Mojuda Month'!I19</f>
        <v>0</v>
      </c>
      <c r="J42" s="98">
        <f>'Mojuda Month'!J19</f>
        <v>0</v>
      </c>
      <c r="K42" s="99">
        <f>'Mojuda Month'!K19</f>
        <v>0</v>
      </c>
      <c r="L42" s="100">
        <f>'Mojuda Month'!L19</f>
        <v>0</v>
      </c>
      <c r="M42" s="81">
        <f>'Mojuda Month'!M19</f>
        <v>0</v>
      </c>
      <c r="N42" s="98">
        <f>'Mojuda Month'!N19</f>
        <v>0</v>
      </c>
      <c r="O42" s="99">
        <f>'Mojuda Month'!O19</f>
        <v>0</v>
      </c>
      <c r="P42" s="99">
        <f>'Mojuda Month'!P19</f>
        <v>0</v>
      </c>
      <c r="Q42" s="100">
        <f>'Mojuda Month'!Q19</f>
        <v>0</v>
      </c>
      <c r="R42" s="81">
        <f>'Mojuda Month'!R19</f>
        <v>0</v>
      </c>
      <c r="S42" s="98">
        <f>'Mojuda Month'!S19</f>
        <v>0</v>
      </c>
      <c r="T42" s="99">
        <f>'Mojuda Month'!T19</f>
        <v>0</v>
      </c>
      <c r="U42" s="99">
        <f>'Mojuda Month'!U19</f>
        <v>0</v>
      </c>
      <c r="V42" s="99">
        <f>'Mojuda Month'!V19</f>
        <v>0</v>
      </c>
      <c r="W42" s="101">
        <f>'Mojuda Month'!W19</f>
        <v>0</v>
      </c>
      <c r="X42" s="96">
        <f t="shared" si="20"/>
        <v>0</v>
      </c>
      <c r="Y42" s="287"/>
      <c r="Z42" s="290"/>
      <c r="AA42" s="50"/>
    </row>
    <row r="43" spans="1:27" ht="23.45" customHeight="1" thickBot="1" x14ac:dyDescent="0.45">
      <c r="A43" s="47"/>
      <c r="B43" s="114">
        <f t="shared" ref="B43" si="21">IF(SUM(B41:B42)=0,0,IF(B41=0,1*100.0001,IF(B42=0,1*-100.0001,(B42/B41*100-100))))</f>
        <v>0</v>
      </c>
      <c r="C43" s="117">
        <f t="shared" ref="C43:W43" si="22">IF(SUM(C41:C42)=0,0,IF(C41=0,1*100.0001,IF(C42=0,1*-100.0001,(C42/C41*100-100))))</f>
        <v>0</v>
      </c>
      <c r="D43" s="117">
        <f t="shared" si="22"/>
        <v>0</v>
      </c>
      <c r="E43" s="117">
        <f t="shared" si="22"/>
        <v>0</v>
      </c>
      <c r="F43" s="117">
        <f t="shared" si="22"/>
        <v>0</v>
      </c>
      <c r="G43" s="116">
        <f t="shared" si="22"/>
        <v>0</v>
      </c>
      <c r="H43" s="115">
        <f t="shared" si="22"/>
        <v>0</v>
      </c>
      <c r="I43" s="116">
        <f t="shared" si="22"/>
        <v>0</v>
      </c>
      <c r="J43" s="115">
        <f t="shared" si="22"/>
        <v>0</v>
      </c>
      <c r="K43" s="117">
        <f t="shared" si="22"/>
        <v>0</v>
      </c>
      <c r="L43" s="116">
        <f t="shared" si="22"/>
        <v>0</v>
      </c>
      <c r="M43" s="82">
        <f t="shared" si="22"/>
        <v>0</v>
      </c>
      <c r="N43" s="115">
        <f t="shared" si="22"/>
        <v>0</v>
      </c>
      <c r="O43" s="117">
        <f t="shared" si="22"/>
        <v>0</v>
      </c>
      <c r="P43" s="117">
        <f t="shared" si="22"/>
        <v>0</v>
      </c>
      <c r="Q43" s="116">
        <f t="shared" si="22"/>
        <v>0</v>
      </c>
      <c r="R43" s="82">
        <f t="shared" si="22"/>
        <v>0</v>
      </c>
      <c r="S43" s="115">
        <f t="shared" si="22"/>
        <v>0</v>
      </c>
      <c r="T43" s="117">
        <f t="shared" si="22"/>
        <v>0</v>
      </c>
      <c r="U43" s="117">
        <f t="shared" si="22"/>
        <v>0</v>
      </c>
      <c r="V43" s="117">
        <f t="shared" si="22"/>
        <v>0</v>
      </c>
      <c r="W43" s="116">
        <f t="shared" si="22"/>
        <v>0</v>
      </c>
      <c r="X43" s="97" t="str">
        <f t="shared" si="20"/>
        <v>ترقی/تنزلی</v>
      </c>
      <c r="Y43" s="288"/>
      <c r="Z43" s="291"/>
      <c r="AA43" s="50"/>
    </row>
    <row r="44" spans="1:27" s="65" customFormat="1" ht="4.1500000000000004" customHeight="1" thickBot="1" x14ac:dyDescent="0.45">
      <c r="B44" s="292"/>
      <c r="C44" s="293"/>
      <c r="D44" s="293"/>
      <c r="E44" s="293"/>
      <c r="F44" s="293"/>
      <c r="G44" s="293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4"/>
    </row>
    <row r="45" spans="1:27" ht="23.45" customHeight="1" x14ac:dyDescent="0.4">
      <c r="A45" s="47"/>
      <c r="B45" s="152">
        <f>'Sabiqa Month'!B20</f>
        <v>0</v>
      </c>
      <c r="C45" s="112">
        <f>'Sabiqa Month'!C20</f>
        <v>0</v>
      </c>
      <c r="D45" s="112">
        <f>'Sabiqa Month'!D20</f>
        <v>0</v>
      </c>
      <c r="E45" s="112">
        <f>'Sabiqa Month'!E20</f>
        <v>0</v>
      </c>
      <c r="F45" s="112">
        <f>'Sabiqa Month'!F20</f>
        <v>0</v>
      </c>
      <c r="G45" s="111">
        <f>'Sabiqa Month'!G20</f>
        <v>0</v>
      </c>
      <c r="H45" s="110">
        <f>'Sabiqa Month'!H20</f>
        <v>0</v>
      </c>
      <c r="I45" s="111">
        <f>'Sabiqa Month'!I20</f>
        <v>0</v>
      </c>
      <c r="J45" s="110">
        <f>'Sabiqa Month'!J20</f>
        <v>0</v>
      </c>
      <c r="K45" s="112">
        <f>'Sabiqa Month'!K20</f>
        <v>0</v>
      </c>
      <c r="L45" s="111">
        <f>'Sabiqa Month'!L20</f>
        <v>0</v>
      </c>
      <c r="M45" s="80">
        <f>'Sabiqa Month'!M20</f>
        <v>0</v>
      </c>
      <c r="N45" s="110">
        <f>'Sabiqa Month'!N20</f>
        <v>0</v>
      </c>
      <c r="O45" s="112">
        <f>'Sabiqa Month'!O20</f>
        <v>0</v>
      </c>
      <c r="P45" s="112">
        <f>'Sabiqa Month'!P20</f>
        <v>0</v>
      </c>
      <c r="Q45" s="111">
        <f>'Sabiqa Month'!Q20</f>
        <v>0</v>
      </c>
      <c r="R45" s="80">
        <f>'Sabiqa Month'!R20</f>
        <v>0</v>
      </c>
      <c r="S45" s="110">
        <f>'Sabiqa Month'!S20</f>
        <v>0</v>
      </c>
      <c r="T45" s="112">
        <f>'Sabiqa Month'!T20</f>
        <v>0</v>
      </c>
      <c r="U45" s="112">
        <f>'Sabiqa Month'!U20</f>
        <v>0</v>
      </c>
      <c r="V45" s="112">
        <f>'Sabiqa Month'!V20</f>
        <v>0</v>
      </c>
      <c r="W45" s="113">
        <f>'Sabiqa Month'!W20</f>
        <v>0</v>
      </c>
      <c r="X45" s="95">
        <f t="shared" ref="X45:X47" si="23">X41</f>
        <v>0</v>
      </c>
      <c r="Y45" s="286">
        <f>'Mojuda Month'!X20</f>
        <v>0</v>
      </c>
      <c r="Z45" s="289">
        <v>9</v>
      </c>
      <c r="AA45" s="50"/>
    </row>
    <row r="46" spans="1:27" ht="23.45" customHeight="1" x14ac:dyDescent="0.4">
      <c r="A46" s="47"/>
      <c r="B46" s="153">
        <f>'Mojuda Month'!B20</f>
        <v>0</v>
      </c>
      <c r="C46" s="99">
        <f>'Mojuda Month'!C20</f>
        <v>0</v>
      </c>
      <c r="D46" s="99">
        <f>'Mojuda Month'!D20</f>
        <v>0</v>
      </c>
      <c r="E46" s="99">
        <f>'Mojuda Month'!E20</f>
        <v>0</v>
      </c>
      <c r="F46" s="99">
        <f>'Mojuda Month'!F20</f>
        <v>0</v>
      </c>
      <c r="G46" s="100">
        <f>'Mojuda Month'!G20</f>
        <v>0</v>
      </c>
      <c r="H46" s="98">
        <f>'Mojuda Month'!H20</f>
        <v>0</v>
      </c>
      <c r="I46" s="100">
        <f>'Mojuda Month'!I20</f>
        <v>0</v>
      </c>
      <c r="J46" s="98">
        <f>'Mojuda Month'!J20</f>
        <v>0</v>
      </c>
      <c r="K46" s="99">
        <f>'Mojuda Month'!K20</f>
        <v>0</v>
      </c>
      <c r="L46" s="100">
        <f>'Mojuda Month'!L20</f>
        <v>0</v>
      </c>
      <c r="M46" s="81">
        <f>'Mojuda Month'!M20</f>
        <v>0</v>
      </c>
      <c r="N46" s="98">
        <f>'Mojuda Month'!N20</f>
        <v>0</v>
      </c>
      <c r="O46" s="99">
        <f>'Mojuda Month'!O20</f>
        <v>0</v>
      </c>
      <c r="P46" s="99">
        <f>'Mojuda Month'!P20</f>
        <v>0</v>
      </c>
      <c r="Q46" s="100">
        <f>'Mojuda Month'!Q20</f>
        <v>0</v>
      </c>
      <c r="R46" s="81">
        <f>'Mojuda Month'!R20</f>
        <v>0</v>
      </c>
      <c r="S46" s="98">
        <f>'Mojuda Month'!S20</f>
        <v>0</v>
      </c>
      <c r="T46" s="99">
        <f>'Mojuda Month'!T20</f>
        <v>0</v>
      </c>
      <c r="U46" s="99">
        <f>'Mojuda Month'!U20</f>
        <v>0</v>
      </c>
      <c r="V46" s="99">
        <f>'Mojuda Month'!V20</f>
        <v>0</v>
      </c>
      <c r="W46" s="101">
        <f>'Mojuda Month'!W20</f>
        <v>0</v>
      </c>
      <c r="X46" s="96">
        <f t="shared" si="23"/>
        <v>0</v>
      </c>
      <c r="Y46" s="287"/>
      <c r="Z46" s="290"/>
      <c r="AA46" s="50"/>
    </row>
    <row r="47" spans="1:27" ht="23.45" customHeight="1" thickBot="1" x14ac:dyDescent="0.45">
      <c r="A47" s="47"/>
      <c r="B47" s="114">
        <f t="shared" ref="B47" si="24">IF(SUM(B45:B46)=0,0,IF(B45=0,1*100.0001,IF(B46=0,1*-100.0001,(B46/B45*100-100))))</f>
        <v>0</v>
      </c>
      <c r="C47" s="117">
        <f t="shared" ref="C47:W47" si="25">IF(SUM(C45:C46)=0,0,IF(C45=0,1*100.0001,IF(C46=0,1*-100.0001,(C46/C45*100-100))))</f>
        <v>0</v>
      </c>
      <c r="D47" s="117">
        <f t="shared" si="25"/>
        <v>0</v>
      </c>
      <c r="E47" s="117">
        <f t="shared" si="25"/>
        <v>0</v>
      </c>
      <c r="F47" s="117">
        <f t="shared" si="25"/>
        <v>0</v>
      </c>
      <c r="G47" s="116">
        <f t="shared" si="25"/>
        <v>0</v>
      </c>
      <c r="H47" s="115">
        <f t="shared" si="25"/>
        <v>0</v>
      </c>
      <c r="I47" s="116">
        <f t="shared" si="25"/>
        <v>0</v>
      </c>
      <c r="J47" s="115">
        <f t="shared" si="25"/>
        <v>0</v>
      </c>
      <c r="K47" s="117">
        <f t="shared" si="25"/>
        <v>0</v>
      </c>
      <c r="L47" s="116">
        <f t="shared" si="25"/>
        <v>0</v>
      </c>
      <c r="M47" s="82">
        <f t="shared" si="25"/>
        <v>0</v>
      </c>
      <c r="N47" s="115">
        <f t="shared" si="25"/>
        <v>0</v>
      </c>
      <c r="O47" s="117">
        <f t="shared" si="25"/>
        <v>0</v>
      </c>
      <c r="P47" s="117">
        <f t="shared" si="25"/>
        <v>0</v>
      </c>
      <c r="Q47" s="116">
        <f t="shared" si="25"/>
        <v>0</v>
      </c>
      <c r="R47" s="82">
        <f t="shared" si="25"/>
        <v>0</v>
      </c>
      <c r="S47" s="115">
        <f t="shared" si="25"/>
        <v>0</v>
      </c>
      <c r="T47" s="117">
        <f t="shared" si="25"/>
        <v>0</v>
      </c>
      <c r="U47" s="117">
        <f t="shared" si="25"/>
        <v>0</v>
      </c>
      <c r="V47" s="117">
        <f t="shared" si="25"/>
        <v>0</v>
      </c>
      <c r="W47" s="116">
        <f t="shared" si="25"/>
        <v>0</v>
      </c>
      <c r="X47" s="97" t="str">
        <f t="shared" si="23"/>
        <v>ترقی/تنزلی</v>
      </c>
      <c r="Y47" s="288"/>
      <c r="Z47" s="291"/>
      <c r="AA47" s="50"/>
    </row>
    <row r="48" spans="1:27" s="65" customFormat="1" ht="4.1500000000000004" customHeight="1" thickBot="1" x14ac:dyDescent="0.45">
      <c r="B48" s="292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4"/>
    </row>
    <row r="49" spans="1:27" ht="23.45" customHeight="1" x14ac:dyDescent="0.4">
      <c r="A49" s="47"/>
      <c r="B49" s="152">
        <f>'Sabiqa Month'!B21</f>
        <v>0</v>
      </c>
      <c r="C49" s="112">
        <f>'Sabiqa Month'!C21</f>
        <v>0</v>
      </c>
      <c r="D49" s="112">
        <f>'Sabiqa Month'!D21</f>
        <v>0</v>
      </c>
      <c r="E49" s="112">
        <f>'Sabiqa Month'!E21</f>
        <v>0</v>
      </c>
      <c r="F49" s="112">
        <f>'Sabiqa Month'!F21</f>
        <v>0</v>
      </c>
      <c r="G49" s="111">
        <f>'Sabiqa Month'!G21</f>
        <v>0</v>
      </c>
      <c r="H49" s="110">
        <f>'Sabiqa Month'!H21</f>
        <v>0</v>
      </c>
      <c r="I49" s="111">
        <f>'Sabiqa Month'!I21</f>
        <v>0</v>
      </c>
      <c r="J49" s="110">
        <f>'Sabiqa Month'!J21</f>
        <v>0</v>
      </c>
      <c r="K49" s="112">
        <f>'Sabiqa Month'!K21</f>
        <v>0</v>
      </c>
      <c r="L49" s="111">
        <f>'Sabiqa Month'!L21</f>
        <v>0</v>
      </c>
      <c r="M49" s="80">
        <f>'Sabiqa Month'!M21</f>
        <v>0</v>
      </c>
      <c r="N49" s="110">
        <f>'Sabiqa Month'!N21</f>
        <v>0</v>
      </c>
      <c r="O49" s="112">
        <f>'Sabiqa Month'!O21</f>
        <v>0</v>
      </c>
      <c r="P49" s="112">
        <f>'Sabiqa Month'!P21</f>
        <v>0</v>
      </c>
      <c r="Q49" s="111">
        <f>'Sabiqa Month'!Q21</f>
        <v>0</v>
      </c>
      <c r="R49" s="80">
        <f>'Sabiqa Month'!R21</f>
        <v>0</v>
      </c>
      <c r="S49" s="110">
        <f>'Sabiqa Month'!S21</f>
        <v>0</v>
      </c>
      <c r="T49" s="112">
        <f>'Sabiqa Month'!T21</f>
        <v>0</v>
      </c>
      <c r="U49" s="112">
        <f>'Sabiqa Month'!U21</f>
        <v>0</v>
      </c>
      <c r="V49" s="112">
        <f>'Sabiqa Month'!V21</f>
        <v>0</v>
      </c>
      <c r="W49" s="113">
        <f>'Sabiqa Month'!W21</f>
        <v>0</v>
      </c>
      <c r="X49" s="95">
        <f t="shared" ref="X49:X51" si="26">X45</f>
        <v>0</v>
      </c>
      <c r="Y49" s="286">
        <f>'Mojuda Month'!X21</f>
        <v>0</v>
      </c>
      <c r="Z49" s="289">
        <v>10</v>
      </c>
      <c r="AA49" s="50"/>
    </row>
    <row r="50" spans="1:27" ht="23.45" customHeight="1" x14ac:dyDescent="0.4">
      <c r="A50" s="47"/>
      <c r="B50" s="153">
        <f>'Mojuda Month'!B21</f>
        <v>0</v>
      </c>
      <c r="C50" s="99">
        <f>'Mojuda Month'!C21</f>
        <v>0</v>
      </c>
      <c r="D50" s="99">
        <f>'Mojuda Month'!D21</f>
        <v>0</v>
      </c>
      <c r="E50" s="99">
        <f>'Mojuda Month'!E21</f>
        <v>0</v>
      </c>
      <c r="F50" s="99">
        <f>'Mojuda Month'!F21</f>
        <v>0</v>
      </c>
      <c r="G50" s="100">
        <f>'Mojuda Month'!G21</f>
        <v>0</v>
      </c>
      <c r="H50" s="98">
        <f>'Mojuda Month'!H21</f>
        <v>0</v>
      </c>
      <c r="I50" s="100">
        <f>'Mojuda Month'!I21</f>
        <v>0</v>
      </c>
      <c r="J50" s="98">
        <f>'Mojuda Month'!J21</f>
        <v>0</v>
      </c>
      <c r="K50" s="99">
        <f>'Mojuda Month'!K21</f>
        <v>0</v>
      </c>
      <c r="L50" s="100">
        <f>'Mojuda Month'!L21</f>
        <v>0</v>
      </c>
      <c r="M50" s="81">
        <f>'Mojuda Month'!M21</f>
        <v>0</v>
      </c>
      <c r="N50" s="98">
        <f>'Mojuda Month'!N21</f>
        <v>0</v>
      </c>
      <c r="O50" s="99">
        <f>'Mojuda Month'!O21</f>
        <v>0</v>
      </c>
      <c r="P50" s="99">
        <f>'Mojuda Month'!P21</f>
        <v>0</v>
      </c>
      <c r="Q50" s="100">
        <f>'Mojuda Month'!Q21</f>
        <v>0</v>
      </c>
      <c r="R50" s="81">
        <f>'Mojuda Month'!R21</f>
        <v>0</v>
      </c>
      <c r="S50" s="98">
        <f>'Mojuda Month'!S21</f>
        <v>0</v>
      </c>
      <c r="T50" s="99">
        <f>'Mojuda Month'!T21</f>
        <v>0</v>
      </c>
      <c r="U50" s="99">
        <f>'Mojuda Month'!U21</f>
        <v>0</v>
      </c>
      <c r="V50" s="99">
        <f>'Mojuda Month'!V21</f>
        <v>0</v>
      </c>
      <c r="W50" s="101">
        <f>'Mojuda Month'!W21</f>
        <v>0</v>
      </c>
      <c r="X50" s="96">
        <f t="shared" si="26"/>
        <v>0</v>
      </c>
      <c r="Y50" s="287"/>
      <c r="Z50" s="290"/>
      <c r="AA50" s="50"/>
    </row>
    <row r="51" spans="1:27" ht="23.45" customHeight="1" thickBot="1" x14ac:dyDescent="0.45">
      <c r="A51" s="47"/>
      <c r="B51" s="114">
        <f t="shared" ref="B51" si="27">IF(SUM(B49:B50)=0,0,IF(B49=0,1*100.0001,IF(B50=0,1*-100.0001,(B50/B49*100-100))))</f>
        <v>0</v>
      </c>
      <c r="C51" s="117">
        <f t="shared" ref="C51:W51" si="28">IF(SUM(C49:C50)=0,0,IF(C49=0,1*100.0001,IF(C50=0,1*-100.0001,(C50/C49*100-100))))</f>
        <v>0</v>
      </c>
      <c r="D51" s="117">
        <f t="shared" si="28"/>
        <v>0</v>
      </c>
      <c r="E51" s="117">
        <f t="shared" si="28"/>
        <v>0</v>
      </c>
      <c r="F51" s="117">
        <f t="shared" si="28"/>
        <v>0</v>
      </c>
      <c r="G51" s="116">
        <f t="shared" si="28"/>
        <v>0</v>
      </c>
      <c r="H51" s="115">
        <f t="shared" si="28"/>
        <v>0</v>
      </c>
      <c r="I51" s="116">
        <f t="shared" si="28"/>
        <v>0</v>
      </c>
      <c r="J51" s="115">
        <f t="shared" si="28"/>
        <v>0</v>
      </c>
      <c r="K51" s="117">
        <f t="shared" si="28"/>
        <v>0</v>
      </c>
      <c r="L51" s="116">
        <f t="shared" si="28"/>
        <v>0</v>
      </c>
      <c r="M51" s="82">
        <f t="shared" si="28"/>
        <v>0</v>
      </c>
      <c r="N51" s="115">
        <f t="shared" si="28"/>
        <v>0</v>
      </c>
      <c r="O51" s="117">
        <f t="shared" si="28"/>
        <v>0</v>
      </c>
      <c r="P51" s="117">
        <f t="shared" si="28"/>
        <v>0</v>
      </c>
      <c r="Q51" s="116">
        <f t="shared" si="28"/>
        <v>0</v>
      </c>
      <c r="R51" s="82">
        <f t="shared" si="28"/>
        <v>0</v>
      </c>
      <c r="S51" s="115">
        <f t="shared" si="28"/>
        <v>0</v>
      </c>
      <c r="T51" s="117">
        <f t="shared" si="28"/>
        <v>0</v>
      </c>
      <c r="U51" s="117">
        <f t="shared" si="28"/>
        <v>0</v>
      </c>
      <c r="V51" s="117">
        <f t="shared" si="28"/>
        <v>0</v>
      </c>
      <c r="W51" s="116">
        <f t="shared" si="28"/>
        <v>0</v>
      </c>
      <c r="X51" s="97" t="str">
        <f t="shared" si="26"/>
        <v>ترقی/تنزلی</v>
      </c>
      <c r="Y51" s="288"/>
      <c r="Z51" s="291"/>
      <c r="AA51" s="50"/>
    </row>
    <row r="52" spans="1:27" s="65" customFormat="1" ht="4.1500000000000004" customHeight="1" thickBot="1" x14ac:dyDescent="0.45">
      <c r="B52" s="292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4"/>
    </row>
    <row r="53" spans="1:27" ht="23.45" customHeight="1" x14ac:dyDescent="0.4">
      <c r="A53" s="47"/>
      <c r="B53" s="152">
        <f>'Sabiqa Month'!B22</f>
        <v>0</v>
      </c>
      <c r="C53" s="112">
        <f>'Sabiqa Month'!C22</f>
        <v>0</v>
      </c>
      <c r="D53" s="112">
        <f>'Sabiqa Month'!D22</f>
        <v>0</v>
      </c>
      <c r="E53" s="112">
        <f>'Sabiqa Month'!E22</f>
        <v>0</v>
      </c>
      <c r="F53" s="112">
        <f>'Sabiqa Month'!F22</f>
        <v>0</v>
      </c>
      <c r="G53" s="111">
        <f>'Sabiqa Month'!G22</f>
        <v>0</v>
      </c>
      <c r="H53" s="110">
        <f>'Sabiqa Month'!H22</f>
        <v>0</v>
      </c>
      <c r="I53" s="111">
        <f>'Sabiqa Month'!I22</f>
        <v>0</v>
      </c>
      <c r="J53" s="110">
        <f>'Sabiqa Month'!J22</f>
        <v>0</v>
      </c>
      <c r="K53" s="112">
        <f>'Sabiqa Month'!K22</f>
        <v>0</v>
      </c>
      <c r="L53" s="111">
        <f>'Sabiqa Month'!L22</f>
        <v>0</v>
      </c>
      <c r="M53" s="80">
        <f>'Sabiqa Month'!M22</f>
        <v>0</v>
      </c>
      <c r="N53" s="110">
        <f>'Sabiqa Month'!N22</f>
        <v>0</v>
      </c>
      <c r="O53" s="112">
        <f>'Sabiqa Month'!O22</f>
        <v>0</v>
      </c>
      <c r="P53" s="112">
        <f>'Sabiqa Month'!P22</f>
        <v>0</v>
      </c>
      <c r="Q53" s="111">
        <f>'Sabiqa Month'!Q22</f>
        <v>0</v>
      </c>
      <c r="R53" s="80">
        <f>'Sabiqa Month'!R22</f>
        <v>0</v>
      </c>
      <c r="S53" s="110">
        <f>'Sabiqa Month'!S22</f>
        <v>0</v>
      </c>
      <c r="T53" s="112">
        <f>'Sabiqa Month'!T22</f>
        <v>0</v>
      </c>
      <c r="U53" s="112">
        <f>'Sabiqa Month'!U22</f>
        <v>0</v>
      </c>
      <c r="V53" s="112">
        <f>'Sabiqa Month'!V22</f>
        <v>0</v>
      </c>
      <c r="W53" s="113">
        <f>'Sabiqa Month'!W22</f>
        <v>0</v>
      </c>
      <c r="X53" s="95">
        <f t="shared" ref="X53:X55" si="29">X49</f>
        <v>0</v>
      </c>
      <c r="Y53" s="286">
        <f>'Mojuda Month'!X22</f>
        <v>0</v>
      </c>
      <c r="Z53" s="289">
        <v>11</v>
      </c>
      <c r="AA53" s="50"/>
    </row>
    <row r="54" spans="1:27" ht="23.45" customHeight="1" x14ac:dyDescent="0.4">
      <c r="A54" s="47"/>
      <c r="B54" s="153">
        <f>'Mojuda Month'!B22</f>
        <v>0</v>
      </c>
      <c r="C54" s="99">
        <f>'Mojuda Month'!C22</f>
        <v>0</v>
      </c>
      <c r="D54" s="99">
        <f>'Mojuda Month'!D22</f>
        <v>0</v>
      </c>
      <c r="E54" s="99">
        <f>'Mojuda Month'!E22</f>
        <v>0</v>
      </c>
      <c r="F54" s="99">
        <f>'Mojuda Month'!F22</f>
        <v>0</v>
      </c>
      <c r="G54" s="100">
        <f>'Mojuda Month'!G22</f>
        <v>0</v>
      </c>
      <c r="H54" s="98">
        <f>'Mojuda Month'!H22</f>
        <v>0</v>
      </c>
      <c r="I54" s="100">
        <f>'Mojuda Month'!I22</f>
        <v>0</v>
      </c>
      <c r="J54" s="98">
        <f>'Mojuda Month'!J22</f>
        <v>0</v>
      </c>
      <c r="K54" s="99">
        <f>'Mojuda Month'!K22</f>
        <v>0</v>
      </c>
      <c r="L54" s="100">
        <f>'Mojuda Month'!L22</f>
        <v>0</v>
      </c>
      <c r="M54" s="81">
        <f>'Mojuda Month'!M22</f>
        <v>0</v>
      </c>
      <c r="N54" s="98">
        <f>'Mojuda Month'!N22</f>
        <v>0</v>
      </c>
      <c r="O54" s="99">
        <f>'Mojuda Month'!O22</f>
        <v>0</v>
      </c>
      <c r="P54" s="99">
        <f>'Mojuda Month'!P22</f>
        <v>0</v>
      </c>
      <c r="Q54" s="100">
        <f>'Mojuda Month'!Q22</f>
        <v>0</v>
      </c>
      <c r="R54" s="81">
        <f>'Mojuda Month'!R22</f>
        <v>0</v>
      </c>
      <c r="S54" s="98">
        <f>'Mojuda Month'!S22</f>
        <v>0</v>
      </c>
      <c r="T54" s="99">
        <f>'Mojuda Month'!T22</f>
        <v>0</v>
      </c>
      <c r="U54" s="99">
        <f>'Mojuda Month'!U22</f>
        <v>0</v>
      </c>
      <c r="V54" s="99">
        <f>'Mojuda Month'!V22</f>
        <v>0</v>
      </c>
      <c r="W54" s="101">
        <f>'Mojuda Month'!W22</f>
        <v>0</v>
      </c>
      <c r="X54" s="96">
        <f t="shared" si="29"/>
        <v>0</v>
      </c>
      <c r="Y54" s="287"/>
      <c r="Z54" s="290"/>
      <c r="AA54" s="50"/>
    </row>
    <row r="55" spans="1:27" ht="23.45" customHeight="1" thickBot="1" x14ac:dyDescent="0.45">
      <c r="A55" s="47"/>
      <c r="B55" s="114">
        <f t="shared" ref="B55" si="30">IF(SUM(B53:B54)=0,0,IF(B53=0,1*100.0001,IF(B54=0,1*-100.0001,(B54/B53*100-100))))</f>
        <v>0</v>
      </c>
      <c r="C55" s="117">
        <f t="shared" ref="C55:W55" si="31">IF(SUM(C53:C54)=0,0,IF(C53=0,1*100.0001,IF(C54=0,1*-100.0001,(C54/C53*100-100))))</f>
        <v>0</v>
      </c>
      <c r="D55" s="117">
        <f t="shared" si="31"/>
        <v>0</v>
      </c>
      <c r="E55" s="117">
        <f t="shared" si="31"/>
        <v>0</v>
      </c>
      <c r="F55" s="117">
        <f t="shared" si="31"/>
        <v>0</v>
      </c>
      <c r="G55" s="116">
        <f t="shared" si="31"/>
        <v>0</v>
      </c>
      <c r="H55" s="115">
        <f t="shared" si="31"/>
        <v>0</v>
      </c>
      <c r="I55" s="116">
        <f t="shared" si="31"/>
        <v>0</v>
      </c>
      <c r="J55" s="115">
        <f t="shared" si="31"/>
        <v>0</v>
      </c>
      <c r="K55" s="117">
        <f t="shared" si="31"/>
        <v>0</v>
      </c>
      <c r="L55" s="116">
        <f t="shared" si="31"/>
        <v>0</v>
      </c>
      <c r="M55" s="82">
        <f t="shared" si="31"/>
        <v>0</v>
      </c>
      <c r="N55" s="115">
        <f t="shared" si="31"/>
        <v>0</v>
      </c>
      <c r="O55" s="117">
        <f t="shared" si="31"/>
        <v>0</v>
      </c>
      <c r="P55" s="117">
        <f t="shared" si="31"/>
        <v>0</v>
      </c>
      <c r="Q55" s="116">
        <f t="shared" si="31"/>
        <v>0</v>
      </c>
      <c r="R55" s="82">
        <f t="shared" si="31"/>
        <v>0</v>
      </c>
      <c r="S55" s="115">
        <f t="shared" si="31"/>
        <v>0</v>
      </c>
      <c r="T55" s="117">
        <f t="shared" si="31"/>
        <v>0</v>
      </c>
      <c r="U55" s="117">
        <f t="shared" si="31"/>
        <v>0</v>
      </c>
      <c r="V55" s="117">
        <f t="shared" si="31"/>
        <v>0</v>
      </c>
      <c r="W55" s="116">
        <f t="shared" si="31"/>
        <v>0</v>
      </c>
      <c r="X55" s="97" t="str">
        <f t="shared" si="29"/>
        <v>ترقی/تنزلی</v>
      </c>
      <c r="Y55" s="288"/>
      <c r="Z55" s="291"/>
      <c r="AA55" s="50"/>
    </row>
    <row r="56" spans="1:27" s="65" customFormat="1" ht="4.1500000000000004" customHeight="1" thickBot="1" x14ac:dyDescent="0.45">
      <c r="B56" s="292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4"/>
    </row>
    <row r="57" spans="1:27" ht="23.45" customHeight="1" x14ac:dyDescent="0.4">
      <c r="A57" s="47"/>
      <c r="B57" s="152">
        <f>'Sabiqa Month'!B23</f>
        <v>0</v>
      </c>
      <c r="C57" s="112">
        <f>'Sabiqa Month'!C23</f>
        <v>0</v>
      </c>
      <c r="D57" s="112">
        <f>'Sabiqa Month'!D23</f>
        <v>0</v>
      </c>
      <c r="E57" s="112">
        <f>'Sabiqa Month'!E23</f>
        <v>0</v>
      </c>
      <c r="F57" s="112">
        <f>'Sabiqa Month'!F23</f>
        <v>0</v>
      </c>
      <c r="G57" s="111">
        <f>'Sabiqa Month'!G23</f>
        <v>0</v>
      </c>
      <c r="H57" s="110">
        <f>'Sabiqa Month'!H23</f>
        <v>0</v>
      </c>
      <c r="I57" s="111">
        <f>'Sabiqa Month'!I23</f>
        <v>0</v>
      </c>
      <c r="J57" s="110">
        <f>'Sabiqa Month'!J23</f>
        <v>0</v>
      </c>
      <c r="K57" s="112">
        <f>'Sabiqa Month'!K23</f>
        <v>0</v>
      </c>
      <c r="L57" s="111">
        <f>'Sabiqa Month'!L23</f>
        <v>0</v>
      </c>
      <c r="M57" s="80">
        <f>'Sabiqa Month'!M23</f>
        <v>0</v>
      </c>
      <c r="N57" s="110">
        <f>'Sabiqa Month'!N23</f>
        <v>0</v>
      </c>
      <c r="O57" s="112">
        <f>'Sabiqa Month'!O23</f>
        <v>0</v>
      </c>
      <c r="P57" s="112">
        <f>'Sabiqa Month'!P23</f>
        <v>0</v>
      </c>
      <c r="Q57" s="111">
        <f>'Sabiqa Month'!Q23</f>
        <v>0</v>
      </c>
      <c r="R57" s="80">
        <f>'Sabiqa Month'!R23</f>
        <v>0</v>
      </c>
      <c r="S57" s="110">
        <f>'Sabiqa Month'!S23</f>
        <v>0</v>
      </c>
      <c r="T57" s="112">
        <f>'Sabiqa Month'!T23</f>
        <v>0</v>
      </c>
      <c r="U57" s="112">
        <f>'Sabiqa Month'!U23</f>
        <v>0</v>
      </c>
      <c r="V57" s="112">
        <f>'Sabiqa Month'!V23</f>
        <v>0</v>
      </c>
      <c r="W57" s="113">
        <f>'Sabiqa Month'!W23</f>
        <v>0</v>
      </c>
      <c r="X57" s="95">
        <f t="shared" ref="X57:X59" si="32">X53</f>
        <v>0</v>
      </c>
      <c r="Y57" s="286">
        <f>'Mojuda Month'!X23</f>
        <v>0</v>
      </c>
      <c r="Z57" s="289">
        <v>12</v>
      </c>
      <c r="AA57" s="50"/>
    </row>
    <row r="58" spans="1:27" ht="23.45" customHeight="1" x14ac:dyDescent="0.4">
      <c r="A58" s="47"/>
      <c r="B58" s="153">
        <f>'Mojuda Month'!B23</f>
        <v>0</v>
      </c>
      <c r="C58" s="99">
        <f>'Mojuda Month'!C23</f>
        <v>0</v>
      </c>
      <c r="D58" s="99">
        <f>'Mojuda Month'!D23</f>
        <v>0</v>
      </c>
      <c r="E58" s="99">
        <f>'Mojuda Month'!E23</f>
        <v>0</v>
      </c>
      <c r="F58" s="99">
        <f>'Mojuda Month'!F23</f>
        <v>0</v>
      </c>
      <c r="G58" s="100">
        <f>'Mojuda Month'!G23</f>
        <v>0</v>
      </c>
      <c r="H58" s="98">
        <f>'Mojuda Month'!H23</f>
        <v>0</v>
      </c>
      <c r="I58" s="100">
        <f>'Mojuda Month'!I23</f>
        <v>0</v>
      </c>
      <c r="J58" s="98">
        <f>'Mojuda Month'!J23</f>
        <v>0</v>
      </c>
      <c r="K58" s="99">
        <f>'Mojuda Month'!K23</f>
        <v>0</v>
      </c>
      <c r="L58" s="100">
        <f>'Mojuda Month'!L23</f>
        <v>0</v>
      </c>
      <c r="M58" s="81">
        <f>'Mojuda Month'!M23</f>
        <v>0</v>
      </c>
      <c r="N58" s="98">
        <f>'Mojuda Month'!N23</f>
        <v>0</v>
      </c>
      <c r="O58" s="99">
        <f>'Mojuda Month'!O23</f>
        <v>0</v>
      </c>
      <c r="P58" s="99">
        <f>'Mojuda Month'!P23</f>
        <v>0</v>
      </c>
      <c r="Q58" s="100">
        <f>'Mojuda Month'!Q23</f>
        <v>0</v>
      </c>
      <c r="R58" s="81">
        <f>'Mojuda Month'!R23</f>
        <v>0</v>
      </c>
      <c r="S58" s="98">
        <f>'Mojuda Month'!S23</f>
        <v>0</v>
      </c>
      <c r="T58" s="99">
        <f>'Mojuda Month'!T23</f>
        <v>0</v>
      </c>
      <c r="U58" s="99">
        <f>'Mojuda Month'!U23</f>
        <v>0</v>
      </c>
      <c r="V58" s="99">
        <f>'Mojuda Month'!V23</f>
        <v>0</v>
      </c>
      <c r="W58" s="101">
        <f>'Mojuda Month'!W23</f>
        <v>0</v>
      </c>
      <c r="X58" s="96">
        <f t="shared" si="32"/>
        <v>0</v>
      </c>
      <c r="Y58" s="287"/>
      <c r="Z58" s="290"/>
      <c r="AA58" s="50"/>
    </row>
    <row r="59" spans="1:27" ht="23.45" customHeight="1" thickBot="1" x14ac:dyDescent="0.45">
      <c r="A59" s="47"/>
      <c r="B59" s="114">
        <f t="shared" ref="B59" si="33">IF(SUM(B57:B58)=0,0,IF(B57=0,1*100.0001,IF(B58=0,1*-100.0001,(B58/B57*100-100))))</f>
        <v>0</v>
      </c>
      <c r="C59" s="117">
        <f t="shared" ref="C59:W59" si="34">IF(SUM(C57:C58)=0,0,IF(C57=0,1*100.0001,IF(C58=0,1*-100.0001,(C58/C57*100-100))))</f>
        <v>0</v>
      </c>
      <c r="D59" s="117">
        <f t="shared" si="34"/>
        <v>0</v>
      </c>
      <c r="E59" s="117">
        <f t="shared" si="34"/>
        <v>0</v>
      </c>
      <c r="F59" s="117">
        <f t="shared" si="34"/>
        <v>0</v>
      </c>
      <c r="G59" s="116">
        <f t="shared" si="34"/>
        <v>0</v>
      </c>
      <c r="H59" s="115">
        <f t="shared" si="34"/>
        <v>0</v>
      </c>
      <c r="I59" s="116">
        <f t="shared" si="34"/>
        <v>0</v>
      </c>
      <c r="J59" s="115">
        <f t="shared" si="34"/>
        <v>0</v>
      </c>
      <c r="K59" s="117">
        <f t="shared" si="34"/>
        <v>0</v>
      </c>
      <c r="L59" s="116">
        <f t="shared" si="34"/>
        <v>0</v>
      </c>
      <c r="M59" s="82">
        <f t="shared" si="34"/>
        <v>0</v>
      </c>
      <c r="N59" s="115">
        <f t="shared" si="34"/>
        <v>0</v>
      </c>
      <c r="O59" s="117">
        <f t="shared" si="34"/>
        <v>0</v>
      </c>
      <c r="P59" s="117">
        <f t="shared" si="34"/>
        <v>0</v>
      </c>
      <c r="Q59" s="116">
        <f t="shared" si="34"/>
        <v>0</v>
      </c>
      <c r="R59" s="82">
        <f t="shared" si="34"/>
        <v>0</v>
      </c>
      <c r="S59" s="115">
        <f t="shared" si="34"/>
        <v>0</v>
      </c>
      <c r="T59" s="117">
        <f t="shared" si="34"/>
        <v>0</v>
      </c>
      <c r="U59" s="117">
        <f t="shared" si="34"/>
        <v>0</v>
      </c>
      <c r="V59" s="117">
        <f t="shared" si="34"/>
        <v>0</v>
      </c>
      <c r="W59" s="116">
        <f t="shared" si="34"/>
        <v>0</v>
      </c>
      <c r="X59" s="97" t="str">
        <f t="shared" si="32"/>
        <v>ترقی/تنزلی</v>
      </c>
      <c r="Y59" s="288"/>
      <c r="Z59" s="291"/>
      <c r="AA59" s="50"/>
    </row>
    <row r="60" spans="1:27" s="65" customFormat="1" ht="4.1500000000000004" customHeight="1" thickBot="1" x14ac:dyDescent="0.45">
      <c r="B60" s="292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4"/>
    </row>
    <row r="61" spans="1:27" ht="23.45" customHeight="1" x14ac:dyDescent="0.4">
      <c r="A61" s="47"/>
      <c r="B61" s="152">
        <f>'Sabiqa Month'!B24</f>
        <v>0</v>
      </c>
      <c r="C61" s="112">
        <f>'Sabiqa Month'!C24</f>
        <v>0</v>
      </c>
      <c r="D61" s="112">
        <f>'Sabiqa Month'!D24</f>
        <v>0</v>
      </c>
      <c r="E61" s="112">
        <f>'Sabiqa Month'!E24</f>
        <v>0</v>
      </c>
      <c r="F61" s="112">
        <f>'Sabiqa Month'!F24</f>
        <v>0</v>
      </c>
      <c r="G61" s="111">
        <f>'Sabiqa Month'!G24</f>
        <v>0</v>
      </c>
      <c r="H61" s="110">
        <f>'Sabiqa Month'!H24</f>
        <v>0</v>
      </c>
      <c r="I61" s="111">
        <f>'Sabiqa Month'!I24</f>
        <v>0</v>
      </c>
      <c r="J61" s="110">
        <f>'Sabiqa Month'!J24</f>
        <v>0</v>
      </c>
      <c r="K61" s="112">
        <f>'Sabiqa Month'!K24</f>
        <v>0</v>
      </c>
      <c r="L61" s="111">
        <f>'Sabiqa Month'!L24</f>
        <v>0</v>
      </c>
      <c r="M61" s="80">
        <f>'Sabiqa Month'!M24</f>
        <v>0</v>
      </c>
      <c r="N61" s="110">
        <f>'Sabiqa Month'!N24</f>
        <v>0</v>
      </c>
      <c r="O61" s="112">
        <f>'Sabiqa Month'!O24</f>
        <v>0</v>
      </c>
      <c r="P61" s="112">
        <f>'Sabiqa Month'!P24</f>
        <v>0</v>
      </c>
      <c r="Q61" s="111">
        <f>'Sabiqa Month'!Q24</f>
        <v>0</v>
      </c>
      <c r="R61" s="80">
        <f>'Sabiqa Month'!R24</f>
        <v>0</v>
      </c>
      <c r="S61" s="110">
        <f>'Sabiqa Month'!S24</f>
        <v>0</v>
      </c>
      <c r="T61" s="112">
        <f>'Sabiqa Month'!T24</f>
        <v>0</v>
      </c>
      <c r="U61" s="112">
        <f>'Sabiqa Month'!U24</f>
        <v>0</v>
      </c>
      <c r="V61" s="112">
        <f>'Sabiqa Month'!V24</f>
        <v>0</v>
      </c>
      <c r="W61" s="113">
        <f>'Sabiqa Month'!W24</f>
        <v>0</v>
      </c>
      <c r="X61" s="95">
        <f t="shared" ref="X61:X63" si="35">X57</f>
        <v>0</v>
      </c>
      <c r="Y61" s="286">
        <f>'Mojuda Month'!X24</f>
        <v>0</v>
      </c>
      <c r="Z61" s="289">
        <v>13</v>
      </c>
      <c r="AA61" s="50"/>
    </row>
    <row r="62" spans="1:27" ht="23.45" customHeight="1" x14ac:dyDescent="0.4">
      <c r="A62" s="47"/>
      <c r="B62" s="153">
        <f>'Mojuda Month'!B24</f>
        <v>0</v>
      </c>
      <c r="C62" s="99">
        <f>'Mojuda Month'!C24</f>
        <v>0</v>
      </c>
      <c r="D62" s="99">
        <f>'Mojuda Month'!D24</f>
        <v>0</v>
      </c>
      <c r="E62" s="99">
        <f>'Mojuda Month'!E24</f>
        <v>0</v>
      </c>
      <c r="F62" s="99">
        <f>'Mojuda Month'!F24</f>
        <v>0</v>
      </c>
      <c r="G62" s="100">
        <f>'Mojuda Month'!G24</f>
        <v>0</v>
      </c>
      <c r="H62" s="98">
        <f>'Mojuda Month'!H24</f>
        <v>0</v>
      </c>
      <c r="I62" s="100">
        <f>'Mojuda Month'!I24</f>
        <v>0</v>
      </c>
      <c r="J62" s="98">
        <f>'Mojuda Month'!J24</f>
        <v>0</v>
      </c>
      <c r="K62" s="99">
        <f>'Mojuda Month'!K24</f>
        <v>0</v>
      </c>
      <c r="L62" s="100">
        <f>'Mojuda Month'!L24</f>
        <v>0</v>
      </c>
      <c r="M62" s="81">
        <f>'Mojuda Month'!M24</f>
        <v>0</v>
      </c>
      <c r="N62" s="98">
        <f>'Mojuda Month'!N24</f>
        <v>0</v>
      </c>
      <c r="O62" s="99">
        <f>'Mojuda Month'!O24</f>
        <v>0</v>
      </c>
      <c r="P62" s="99">
        <f>'Mojuda Month'!P24</f>
        <v>0</v>
      </c>
      <c r="Q62" s="100">
        <f>'Mojuda Month'!Q24</f>
        <v>0</v>
      </c>
      <c r="R62" s="81">
        <f>'Mojuda Month'!R24</f>
        <v>0</v>
      </c>
      <c r="S62" s="98">
        <f>'Mojuda Month'!S24</f>
        <v>0</v>
      </c>
      <c r="T62" s="99">
        <f>'Mojuda Month'!T24</f>
        <v>0</v>
      </c>
      <c r="U62" s="99">
        <f>'Mojuda Month'!U24</f>
        <v>0</v>
      </c>
      <c r="V62" s="99">
        <f>'Mojuda Month'!V24</f>
        <v>0</v>
      </c>
      <c r="W62" s="101">
        <f>'Mojuda Month'!W24</f>
        <v>0</v>
      </c>
      <c r="X62" s="96">
        <f t="shared" si="35"/>
        <v>0</v>
      </c>
      <c r="Y62" s="287"/>
      <c r="Z62" s="290"/>
      <c r="AA62" s="50"/>
    </row>
    <row r="63" spans="1:27" ht="23.45" customHeight="1" thickBot="1" x14ac:dyDescent="0.45">
      <c r="A63" s="47"/>
      <c r="B63" s="114">
        <f t="shared" ref="B63" si="36">IF(SUM(B61:B62)=0,0,IF(B61=0,1*100.0001,IF(B62=0,1*-100.0001,(B62/B61*100-100))))</f>
        <v>0</v>
      </c>
      <c r="C63" s="117">
        <f t="shared" ref="C63:W63" si="37">IF(SUM(C61:C62)=0,0,IF(C61=0,1*100.0001,IF(C62=0,1*-100.0001,(C62/C61*100-100))))</f>
        <v>0</v>
      </c>
      <c r="D63" s="117">
        <f t="shared" si="37"/>
        <v>0</v>
      </c>
      <c r="E63" s="117">
        <f t="shared" si="37"/>
        <v>0</v>
      </c>
      <c r="F63" s="117">
        <f t="shared" si="37"/>
        <v>0</v>
      </c>
      <c r="G63" s="116">
        <f t="shared" si="37"/>
        <v>0</v>
      </c>
      <c r="H63" s="115">
        <f t="shared" si="37"/>
        <v>0</v>
      </c>
      <c r="I63" s="116">
        <f t="shared" si="37"/>
        <v>0</v>
      </c>
      <c r="J63" s="115">
        <f t="shared" si="37"/>
        <v>0</v>
      </c>
      <c r="K63" s="117">
        <f t="shared" si="37"/>
        <v>0</v>
      </c>
      <c r="L63" s="116">
        <f t="shared" si="37"/>
        <v>0</v>
      </c>
      <c r="M63" s="82">
        <f t="shared" si="37"/>
        <v>0</v>
      </c>
      <c r="N63" s="115">
        <f t="shared" si="37"/>
        <v>0</v>
      </c>
      <c r="O63" s="117">
        <f t="shared" si="37"/>
        <v>0</v>
      </c>
      <c r="P63" s="117">
        <f t="shared" si="37"/>
        <v>0</v>
      </c>
      <c r="Q63" s="116">
        <f t="shared" si="37"/>
        <v>0</v>
      </c>
      <c r="R63" s="82">
        <f t="shared" si="37"/>
        <v>0</v>
      </c>
      <c r="S63" s="115">
        <f t="shared" si="37"/>
        <v>0</v>
      </c>
      <c r="T63" s="117">
        <f t="shared" si="37"/>
        <v>0</v>
      </c>
      <c r="U63" s="117">
        <f t="shared" si="37"/>
        <v>0</v>
      </c>
      <c r="V63" s="117">
        <f t="shared" si="37"/>
        <v>0</v>
      </c>
      <c r="W63" s="116">
        <f t="shared" si="37"/>
        <v>0</v>
      </c>
      <c r="X63" s="97" t="str">
        <f t="shared" si="35"/>
        <v>ترقی/تنزلی</v>
      </c>
      <c r="Y63" s="288"/>
      <c r="Z63" s="291"/>
      <c r="AA63" s="50"/>
    </row>
    <row r="64" spans="1:27" s="65" customFormat="1" ht="4.1500000000000004" customHeight="1" thickBot="1" x14ac:dyDescent="0.45">
      <c r="B64" s="292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4"/>
    </row>
    <row r="65" spans="1:27" ht="23.45" customHeight="1" x14ac:dyDescent="0.4">
      <c r="A65" s="47"/>
      <c r="B65" s="152">
        <f>'Sabiqa Month'!B25</f>
        <v>0</v>
      </c>
      <c r="C65" s="112">
        <f>'Sabiqa Month'!C25</f>
        <v>0</v>
      </c>
      <c r="D65" s="112">
        <f>'Sabiqa Month'!D25</f>
        <v>0</v>
      </c>
      <c r="E65" s="112">
        <f>'Sabiqa Month'!E25</f>
        <v>0</v>
      </c>
      <c r="F65" s="112">
        <f>'Sabiqa Month'!F25</f>
        <v>0</v>
      </c>
      <c r="G65" s="111">
        <f>'Sabiqa Month'!G25</f>
        <v>0</v>
      </c>
      <c r="H65" s="110">
        <f>'Sabiqa Month'!H25</f>
        <v>0</v>
      </c>
      <c r="I65" s="111">
        <f>'Sabiqa Month'!I25</f>
        <v>0</v>
      </c>
      <c r="J65" s="110">
        <f>'Sabiqa Month'!J25</f>
        <v>0</v>
      </c>
      <c r="K65" s="112">
        <f>'Sabiqa Month'!K25</f>
        <v>0</v>
      </c>
      <c r="L65" s="111">
        <f>'Sabiqa Month'!L25</f>
        <v>0</v>
      </c>
      <c r="M65" s="80">
        <f>'Sabiqa Month'!M25</f>
        <v>0</v>
      </c>
      <c r="N65" s="110">
        <f>'Sabiqa Month'!N25</f>
        <v>0</v>
      </c>
      <c r="O65" s="112">
        <f>'Sabiqa Month'!O25</f>
        <v>0</v>
      </c>
      <c r="P65" s="112">
        <f>'Sabiqa Month'!P25</f>
        <v>0</v>
      </c>
      <c r="Q65" s="111">
        <f>'Sabiqa Month'!Q25</f>
        <v>0</v>
      </c>
      <c r="R65" s="80">
        <f>'Sabiqa Month'!R25</f>
        <v>0</v>
      </c>
      <c r="S65" s="110">
        <f>'Sabiqa Month'!S25</f>
        <v>0</v>
      </c>
      <c r="T65" s="112">
        <f>'Sabiqa Month'!T25</f>
        <v>0</v>
      </c>
      <c r="U65" s="112">
        <f>'Sabiqa Month'!U25</f>
        <v>0</v>
      </c>
      <c r="V65" s="112">
        <f>'Sabiqa Month'!V25</f>
        <v>0</v>
      </c>
      <c r="W65" s="113">
        <f>'Sabiqa Month'!W25</f>
        <v>0</v>
      </c>
      <c r="X65" s="95">
        <f t="shared" ref="X65:X67" si="38">X61</f>
        <v>0</v>
      </c>
      <c r="Y65" s="286">
        <f>'Mojuda Month'!X25</f>
        <v>0</v>
      </c>
      <c r="Z65" s="289">
        <v>14</v>
      </c>
      <c r="AA65" s="50"/>
    </row>
    <row r="66" spans="1:27" ht="23.45" customHeight="1" x14ac:dyDescent="0.4">
      <c r="A66" s="47"/>
      <c r="B66" s="153">
        <f>'Mojuda Month'!B25</f>
        <v>0</v>
      </c>
      <c r="C66" s="99">
        <f>'Mojuda Month'!C25</f>
        <v>0</v>
      </c>
      <c r="D66" s="99">
        <f>'Mojuda Month'!D25</f>
        <v>0</v>
      </c>
      <c r="E66" s="99">
        <f>'Mojuda Month'!E25</f>
        <v>0</v>
      </c>
      <c r="F66" s="99">
        <f>'Mojuda Month'!F25</f>
        <v>0</v>
      </c>
      <c r="G66" s="100">
        <f>'Mojuda Month'!G25</f>
        <v>0</v>
      </c>
      <c r="H66" s="98">
        <f>'Mojuda Month'!H25</f>
        <v>0</v>
      </c>
      <c r="I66" s="100">
        <f>'Mojuda Month'!I25</f>
        <v>0</v>
      </c>
      <c r="J66" s="98">
        <f>'Mojuda Month'!J25</f>
        <v>0</v>
      </c>
      <c r="K66" s="99">
        <f>'Mojuda Month'!K25</f>
        <v>0</v>
      </c>
      <c r="L66" s="100">
        <f>'Mojuda Month'!L25</f>
        <v>0</v>
      </c>
      <c r="M66" s="81">
        <f>'Mojuda Month'!M25</f>
        <v>0</v>
      </c>
      <c r="N66" s="98">
        <f>'Mojuda Month'!N25</f>
        <v>0</v>
      </c>
      <c r="O66" s="99">
        <f>'Mojuda Month'!O25</f>
        <v>0</v>
      </c>
      <c r="P66" s="99">
        <f>'Mojuda Month'!P25</f>
        <v>0</v>
      </c>
      <c r="Q66" s="100">
        <f>'Mojuda Month'!Q25</f>
        <v>0</v>
      </c>
      <c r="R66" s="81">
        <f>'Mojuda Month'!R25</f>
        <v>0</v>
      </c>
      <c r="S66" s="98">
        <f>'Mojuda Month'!S25</f>
        <v>0</v>
      </c>
      <c r="T66" s="99">
        <f>'Mojuda Month'!T25</f>
        <v>0</v>
      </c>
      <c r="U66" s="99">
        <f>'Mojuda Month'!U25</f>
        <v>0</v>
      </c>
      <c r="V66" s="99">
        <f>'Mojuda Month'!V25</f>
        <v>0</v>
      </c>
      <c r="W66" s="101">
        <f>'Mojuda Month'!W25</f>
        <v>0</v>
      </c>
      <c r="X66" s="96">
        <f t="shared" si="38"/>
        <v>0</v>
      </c>
      <c r="Y66" s="287"/>
      <c r="Z66" s="290"/>
      <c r="AA66" s="50"/>
    </row>
    <row r="67" spans="1:27" ht="23.45" customHeight="1" thickBot="1" x14ac:dyDescent="0.45">
      <c r="A67" s="47"/>
      <c r="B67" s="114">
        <f t="shared" ref="B67" si="39">IF(SUM(B65:B66)=0,0,IF(B65=0,1*100.0001,IF(B66=0,1*-100.0001,(B66/B65*100-100))))</f>
        <v>0</v>
      </c>
      <c r="C67" s="117">
        <f t="shared" ref="C67:W67" si="40">IF(SUM(C65:C66)=0,0,IF(C65=0,1*100.0001,IF(C66=0,1*-100.0001,(C66/C65*100-100))))</f>
        <v>0</v>
      </c>
      <c r="D67" s="117">
        <f t="shared" si="40"/>
        <v>0</v>
      </c>
      <c r="E67" s="117">
        <f t="shared" si="40"/>
        <v>0</v>
      </c>
      <c r="F67" s="117">
        <f t="shared" si="40"/>
        <v>0</v>
      </c>
      <c r="G67" s="116">
        <f t="shared" si="40"/>
        <v>0</v>
      </c>
      <c r="H67" s="115">
        <f t="shared" si="40"/>
        <v>0</v>
      </c>
      <c r="I67" s="116">
        <f t="shared" si="40"/>
        <v>0</v>
      </c>
      <c r="J67" s="115">
        <f t="shared" si="40"/>
        <v>0</v>
      </c>
      <c r="K67" s="117">
        <f t="shared" si="40"/>
        <v>0</v>
      </c>
      <c r="L67" s="116">
        <f t="shared" si="40"/>
        <v>0</v>
      </c>
      <c r="M67" s="82">
        <f t="shared" si="40"/>
        <v>0</v>
      </c>
      <c r="N67" s="115">
        <f t="shared" si="40"/>
        <v>0</v>
      </c>
      <c r="O67" s="117">
        <f t="shared" si="40"/>
        <v>0</v>
      </c>
      <c r="P67" s="117">
        <f t="shared" si="40"/>
        <v>0</v>
      </c>
      <c r="Q67" s="116">
        <f t="shared" si="40"/>
        <v>0</v>
      </c>
      <c r="R67" s="82">
        <f t="shared" si="40"/>
        <v>0</v>
      </c>
      <c r="S67" s="115">
        <f t="shared" si="40"/>
        <v>0</v>
      </c>
      <c r="T67" s="117">
        <f t="shared" si="40"/>
        <v>0</v>
      </c>
      <c r="U67" s="117">
        <f t="shared" si="40"/>
        <v>0</v>
      </c>
      <c r="V67" s="117">
        <f t="shared" si="40"/>
        <v>0</v>
      </c>
      <c r="W67" s="116">
        <f t="shared" si="40"/>
        <v>0</v>
      </c>
      <c r="X67" s="97" t="str">
        <f t="shared" si="38"/>
        <v>ترقی/تنزلی</v>
      </c>
      <c r="Y67" s="288"/>
      <c r="Z67" s="291"/>
      <c r="AA67" s="50"/>
    </row>
    <row r="68" spans="1:27" s="65" customFormat="1" ht="4.1500000000000004" customHeight="1" thickBot="1" x14ac:dyDescent="0.45">
      <c r="B68" s="292"/>
      <c r="C68" s="293"/>
      <c r="D68" s="293"/>
      <c r="E68" s="293"/>
      <c r="F68" s="293"/>
      <c r="G68" s="293"/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4"/>
    </row>
    <row r="69" spans="1:27" ht="23.45" customHeight="1" x14ac:dyDescent="0.4">
      <c r="A69" s="47"/>
      <c r="B69" s="152">
        <f>'Sabiqa Month'!B26</f>
        <v>0</v>
      </c>
      <c r="C69" s="112">
        <f>'Sabiqa Month'!C26</f>
        <v>0</v>
      </c>
      <c r="D69" s="112">
        <f>'Sabiqa Month'!D26</f>
        <v>0</v>
      </c>
      <c r="E69" s="112">
        <f>'Sabiqa Month'!E26</f>
        <v>0</v>
      </c>
      <c r="F69" s="112">
        <f>'Sabiqa Month'!F26</f>
        <v>0</v>
      </c>
      <c r="G69" s="111">
        <f>'Sabiqa Month'!G26</f>
        <v>0</v>
      </c>
      <c r="H69" s="110">
        <f>'Sabiqa Month'!H26</f>
        <v>0</v>
      </c>
      <c r="I69" s="111">
        <f>'Sabiqa Month'!I26</f>
        <v>0</v>
      </c>
      <c r="J69" s="110">
        <f>'Sabiqa Month'!J26</f>
        <v>0</v>
      </c>
      <c r="K69" s="112">
        <f>'Sabiqa Month'!K26</f>
        <v>0</v>
      </c>
      <c r="L69" s="111">
        <f>'Sabiqa Month'!L26</f>
        <v>0</v>
      </c>
      <c r="M69" s="80">
        <f>'Sabiqa Month'!M26</f>
        <v>0</v>
      </c>
      <c r="N69" s="110">
        <f>'Sabiqa Month'!N26</f>
        <v>0</v>
      </c>
      <c r="O69" s="112">
        <f>'Sabiqa Month'!O26</f>
        <v>0</v>
      </c>
      <c r="P69" s="112">
        <f>'Sabiqa Month'!P26</f>
        <v>0</v>
      </c>
      <c r="Q69" s="111">
        <f>'Sabiqa Month'!Q26</f>
        <v>0</v>
      </c>
      <c r="R69" s="80">
        <f>'Sabiqa Month'!R26</f>
        <v>0</v>
      </c>
      <c r="S69" s="110">
        <f>'Sabiqa Month'!S26</f>
        <v>0</v>
      </c>
      <c r="T69" s="112">
        <f>'Sabiqa Month'!T26</f>
        <v>0</v>
      </c>
      <c r="U69" s="112">
        <f>'Sabiqa Month'!U26</f>
        <v>0</v>
      </c>
      <c r="V69" s="112">
        <f>'Sabiqa Month'!V26</f>
        <v>0</v>
      </c>
      <c r="W69" s="113">
        <f>'Sabiqa Month'!W26</f>
        <v>0</v>
      </c>
      <c r="X69" s="95">
        <f t="shared" ref="X69:X71" si="41">X65</f>
        <v>0</v>
      </c>
      <c r="Y69" s="286">
        <f>'Mojuda Month'!X26</f>
        <v>0</v>
      </c>
      <c r="Z69" s="289">
        <v>15</v>
      </c>
      <c r="AA69" s="50"/>
    </row>
    <row r="70" spans="1:27" ht="23.45" customHeight="1" x14ac:dyDescent="0.4">
      <c r="A70" s="47"/>
      <c r="B70" s="153">
        <f>'Mojuda Month'!B26</f>
        <v>0</v>
      </c>
      <c r="C70" s="99">
        <f>'Mojuda Month'!C26</f>
        <v>0</v>
      </c>
      <c r="D70" s="99">
        <f>'Mojuda Month'!D26</f>
        <v>0</v>
      </c>
      <c r="E70" s="99">
        <f>'Mojuda Month'!E26</f>
        <v>0</v>
      </c>
      <c r="F70" s="99">
        <f>'Mojuda Month'!F26</f>
        <v>0</v>
      </c>
      <c r="G70" s="100">
        <f>'Mojuda Month'!G26</f>
        <v>0</v>
      </c>
      <c r="H70" s="98">
        <f>'Mojuda Month'!H26</f>
        <v>0</v>
      </c>
      <c r="I70" s="100">
        <f>'Mojuda Month'!I26</f>
        <v>0</v>
      </c>
      <c r="J70" s="98">
        <f>'Mojuda Month'!J26</f>
        <v>0</v>
      </c>
      <c r="K70" s="99">
        <f>'Mojuda Month'!K26</f>
        <v>0</v>
      </c>
      <c r="L70" s="100">
        <f>'Mojuda Month'!L26</f>
        <v>0</v>
      </c>
      <c r="M70" s="81">
        <f>'Mojuda Month'!M26</f>
        <v>0</v>
      </c>
      <c r="N70" s="98">
        <f>'Mojuda Month'!N26</f>
        <v>0</v>
      </c>
      <c r="O70" s="99">
        <f>'Mojuda Month'!O26</f>
        <v>0</v>
      </c>
      <c r="P70" s="99">
        <f>'Mojuda Month'!P26</f>
        <v>0</v>
      </c>
      <c r="Q70" s="100">
        <f>'Mojuda Month'!Q26</f>
        <v>0</v>
      </c>
      <c r="R70" s="81">
        <f>'Mojuda Month'!R26</f>
        <v>0</v>
      </c>
      <c r="S70" s="98">
        <f>'Mojuda Month'!S26</f>
        <v>0</v>
      </c>
      <c r="T70" s="99">
        <f>'Mojuda Month'!T26</f>
        <v>0</v>
      </c>
      <c r="U70" s="99">
        <f>'Mojuda Month'!U26</f>
        <v>0</v>
      </c>
      <c r="V70" s="99">
        <f>'Mojuda Month'!V26</f>
        <v>0</v>
      </c>
      <c r="W70" s="101">
        <f>'Mojuda Month'!W26</f>
        <v>0</v>
      </c>
      <c r="X70" s="96">
        <f t="shared" si="41"/>
        <v>0</v>
      </c>
      <c r="Y70" s="287"/>
      <c r="Z70" s="290"/>
      <c r="AA70" s="50"/>
    </row>
    <row r="71" spans="1:27" ht="23.45" customHeight="1" thickBot="1" x14ac:dyDescent="0.45">
      <c r="A71" s="47"/>
      <c r="B71" s="114">
        <f t="shared" ref="B71" si="42">IF(SUM(B69:B70)=0,0,IF(B69=0,1*100.0001,IF(B70=0,1*-100.0001,(B70/B69*100-100))))</f>
        <v>0</v>
      </c>
      <c r="C71" s="117">
        <f t="shared" ref="C71:W71" si="43">IF(SUM(C69:C70)=0,0,IF(C69=0,1*100.0001,IF(C70=0,1*-100.0001,(C70/C69*100-100))))</f>
        <v>0</v>
      </c>
      <c r="D71" s="117">
        <f t="shared" si="43"/>
        <v>0</v>
      </c>
      <c r="E71" s="117">
        <f t="shared" si="43"/>
        <v>0</v>
      </c>
      <c r="F71" s="117">
        <f t="shared" si="43"/>
        <v>0</v>
      </c>
      <c r="G71" s="116">
        <f t="shared" si="43"/>
        <v>0</v>
      </c>
      <c r="H71" s="115">
        <f t="shared" si="43"/>
        <v>0</v>
      </c>
      <c r="I71" s="116">
        <f t="shared" si="43"/>
        <v>0</v>
      </c>
      <c r="J71" s="115">
        <f t="shared" si="43"/>
        <v>0</v>
      </c>
      <c r="K71" s="117">
        <f t="shared" si="43"/>
        <v>0</v>
      </c>
      <c r="L71" s="116">
        <f t="shared" si="43"/>
        <v>0</v>
      </c>
      <c r="M71" s="82">
        <f t="shared" si="43"/>
        <v>0</v>
      </c>
      <c r="N71" s="115">
        <f t="shared" si="43"/>
        <v>0</v>
      </c>
      <c r="O71" s="117">
        <f t="shared" si="43"/>
        <v>0</v>
      </c>
      <c r="P71" s="117">
        <f t="shared" si="43"/>
        <v>0</v>
      </c>
      <c r="Q71" s="116">
        <f t="shared" si="43"/>
        <v>0</v>
      </c>
      <c r="R71" s="82">
        <f t="shared" si="43"/>
        <v>0</v>
      </c>
      <c r="S71" s="115">
        <f t="shared" si="43"/>
        <v>0</v>
      </c>
      <c r="T71" s="117">
        <f t="shared" si="43"/>
        <v>0</v>
      </c>
      <c r="U71" s="117">
        <f t="shared" si="43"/>
        <v>0</v>
      </c>
      <c r="V71" s="117">
        <f t="shared" si="43"/>
        <v>0</v>
      </c>
      <c r="W71" s="116">
        <f t="shared" si="43"/>
        <v>0</v>
      </c>
      <c r="X71" s="97" t="str">
        <f t="shared" si="41"/>
        <v>ترقی/تنزلی</v>
      </c>
      <c r="Y71" s="288"/>
      <c r="Z71" s="291"/>
      <c r="AA71" s="50"/>
    </row>
    <row r="72" spans="1:27" s="65" customFormat="1" ht="4.1500000000000004" customHeight="1" thickBot="1" x14ac:dyDescent="0.45">
      <c r="B72" s="292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4"/>
    </row>
    <row r="73" spans="1:27" ht="23.25" customHeight="1" x14ac:dyDescent="0.4">
      <c r="A73" s="47"/>
      <c r="B73" s="118">
        <f>B13+B17+B21+B25+B29+B33+B37+B41+B45+B49+B53+B57+B61+B65+B69</f>
        <v>0</v>
      </c>
      <c r="C73" s="121">
        <f t="shared" ref="C73:W73" si="44">C13+C17+C21+C25+C29+C33+C37+C41+C45+C49+C53+C57+C61+C65+C69</f>
        <v>0</v>
      </c>
      <c r="D73" s="121">
        <f t="shared" si="44"/>
        <v>0</v>
      </c>
      <c r="E73" s="121">
        <f t="shared" si="44"/>
        <v>0</v>
      </c>
      <c r="F73" s="121">
        <f t="shared" si="44"/>
        <v>0</v>
      </c>
      <c r="G73" s="120">
        <f t="shared" si="44"/>
        <v>0</v>
      </c>
      <c r="H73" s="119">
        <f t="shared" si="44"/>
        <v>0</v>
      </c>
      <c r="I73" s="120">
        <f t="shared" si="44"/>
        <v>0</v>
      </c>
      <c r="J73" s="119">
        <f t="shared" si="44"/>
        <v>0</v>
      </c>
      <c r="K73" s="121">
        <f t="shared" si="44"/>
        <v>0</v>
      </c>
      <c r="L73" s="120">
        <f t="shared" si="44"/>
        <v>0</v>
      </c>
      <c r="M73" s="83">
        <f t="shared" si="44"/>
        <v>0</v>
      </c>
      <c r="N73" s="119">
        <f t="shared" si="44"/>
        <v>0</v>
      </c>
      <c r="O73" s="121">
        <f t="shared" si="44"/>
        <v>0</v>
      </c>
      <c r="P73" s="121">
        <f t="shared" si="44"/>
        <v>0</v>
      </c>
      <c r="Q73" s="120">
        <f t="shared" si="44"/>
        <v>0</v>
      </c>
      <c r="R73" s="83">
        <f t="shared" si="44"/>
        <v>0</v>
      </c>
      <c r="S73" s="119">
        <f t="shared" si="44"/>
        <v>0</v>
      </c>
      <c r="T73" s="121">
        <f t="shared" si="44"/>
        <v>0</v>
      </c>
      <c r="U73" s="121">
        <f t="shared" si="44"/>
        <v>0</v>
      </c>
      <c r="V73" s="121">
        <f t="shared" si="44"/>
        <v>0</v>
      </c>
      <c r="W73" s="120">
        <f t="shared" si="44"/>
        <v>0</v>
      </c>
      <c r="X73" s="95">
        <f>X69</f>
        <v>0</v>
      </c>
      <c r="Y73" s="308" t="s">
        <v>4</v>
      </c>
      <c r="Z73" s="309"/>
      <c r="AA73" s="50"/>
    </row>
    <row r="74" spans="1:27" ht="23.45" customHeight="1" x14ac:dyDescent="0.4">
      <c r="A74" s="47"/>
      <c r="B74" s="106">
        <f>B14+B18+B22+B26+B30+B34+B38+B42+B46+B50+B54+B58+B62+B66+B70</f>
        <v>0</v>
      </c>
      <c r="C74" s="99">
        <f t="shared" ref="C74:W74" si="45">C14+C18+C22+C26+C30+C34+C38+C42+C46+C50+C54+C58+C62+C66+C70</f>
        <v>0</v>
      </c>
      <c r="D74" s="99">
        <f t="shared" si="45"/>
        <v>0</v>
      </c>
      <c r="E74" s="99">
        <f t="shared" si="45"/>
        <v>0</v>
      </c>
      <c r="F74" s="99">
        <f t="shared" si="45"/>
        <v>0</v>
      </c>
      <c r="G74" s="100">
        <f t="shared" si="45"/>
        <v>0</v>
      </c>
      <c r="H74" s="98">
        <f t="shared" si="45"/>
        <v>0</v>
      </c>
      <c r="I74" s="100">
        <f t="shared" si="45"/>
        <v>0</v>
      </c>
      <c r="J74" s="98">
        <f t="shared" si="45"/>
        <v>0</v>
      </c>
      <c r="K74" s="99">
        <f t="shared" si="45"/>
        <v>0</v>
      </c>
      <c r="L74" s="100">
        <f t="shared" si="45"/>
        <v>0</v>
      </c>
      <c r="M74" s="81">
        <f t="shared" si="45"/>
        <v>0</v>
      </c>
      <c r="N74" s="98">
        <f t="shared" si="45"/>
        <v>0</v>
      </c>
      <c r="O74" s="99">
        <f t="shared" si="45"/>
        <v>0</v>
      </c>
      <c r="P74" s="99">
        <f t="shared" si="45"/>
        <v>0</v>
      </c>
      <c r="Q74" s="100">
        <f t="shared" si="45"/>
        <v>0</v>
      </c>
      <c r="R74" s="81">
        <f t="shared" si="45"/>
        <v>0</v>
      </c>
      <c r="S74" s="98">
        <f t="shared" si="45"/>
        <v>0</v>
      </c>
      <c r="T74" s="99">
        <f t="shared" si="45"/>
        <v>0</v>
      </c>
      <c r="U74" s="99">
        <f t="shared" si="45"/>
        <v>0</v>
      </c>
      <c r="V74" s="99">
        <f t="shared" si="45"/>
        <v>0</v>
      </c>
      <c r="W74" s="100">
        <f t="shared" si="45"/>
        <v>0</v>
      </c>
      <c r="X74" s="96">
        <f>X70</f>
        <v>0</v>
      </c>
      <c r="Y74" s="310" t="s">
        <v>21</v>
      </c>
      <c r="Z74" s="311"/>
      <c r="AA74" s="50"/>
    </row>
    <row r="75" spans="1:27" ht="22.5" customHeight="1" thickBot="1" x14ac:dyDescent="0.45">
      <c r="A75" s="47"/>
      <c r="B75" s="107">
        <f t="shared" ref="B75" si="46">IF(SUM(B73:B74)=0,0,IF(B73=0,1*100.0001,IF(B74=0,1*-100.0001,(B74/B73*100-100))))</f>
        <v>0</v>
      </c>
      <c r="C75" s="103">
        <f t="shared" ref="C75:W75" si="47">IF(SUM(C73:C74)=0,0,IF(C73=0,1*100.0001,IF(C74=0,1*-100.0001,(C74/C73*100-100))))</f>
        <v>0</v>
      </c>
      <c r="D75" s="103">
        <f t="shared" si="47"/>
        <v>0</v>
      </c>
      <c r="E75" s="103">
        <f t="shared" si="47"/>
        <v>0</v>
      </c>
      <c r="F75" s="103">
        <f t="shared" si="47"/>
        <v>0</v>
      </c>
      <c r="G75" s="104">
        <f t="shared" si="47"/>
        <v>0</v>
      </c>
      <c r="H75" s="102">
        <f t="shared" si="47"/>
        <v>0</v>
      </c>
      <c r="I75" s="104">
        <f t="shared" si="47"/>
        <v>0</v>
      </c>
      <c r="J75" s="102">
        <f t="shared" si="47"/>
        <v>0</v>
      </c>
      <c r="K75" s="103">
        <f t="shared" si="47"/>
        <v>0</v>
      </c>
      <c r="L75" s="104">
        <f t="shared" si="47"/>
        <v>0</v>
      </c>
      <c r="M75" s="84">
        <f t="shared" si="47"/>
        <v>0</v>
      </c>
      <c r="N75" s="102">
        <f t="shared" si="47"/>
        <v>0</v>
      </c>
      <c r="O75" s="103">
        <f t="shared" si="47"/>
        <v>0</v>
      </c>
      <c r="P75" s="103">
        <f t="shared" si="47"/>
        <v>0</v>
      </c>
      <c r="Q75" s="104">
        <f t="shared" si="47"/>
        <v>0</v>
      </c>
      <c r="R75" s="84">
        <f t="shared" si="47"/>
        <v>0</v>
      </c>
      <c r="S75" s="102">
        <f t="shared" si="47"/>
        <v>0</v>
      </c>
      <c r="T75" s="103">
        <f t="shared" si="47"/>
        <v>0</v>
      </c>
      <c r="U75" s="103">
        <f t="shared" si="47"/>
        <v>0</v>
      </c>
      <c r="V75" s="103">
        <f t="shared" si="47"/>
        <v>0</v>
      </c>
      <c r="W75" s="104">
        <f t="shared" si="47"/>
        <v>0</v>
      </c>
      <c r="X75" s="97" t="str">
        <f>X71</f>
        <v>ترقی/تنزلی</v>
      </c>
      <c r="Y75" s="306" t="s">
        <v>22</v>
      </c>
      <c r="Z75" s="307"/>
      <c r="AA75" s="50"/>
    </row>
    <row r="76" spans="1:27" ht="6.6" customHeight="1" thickBot="1" x14ac:dyDescent="0.45">
      <c r="A76" s="66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9"/>
      <c r="Y76" s="67"/>
      <c r="Z76" s="67"/>
      <c r="AA76" s="68"/>
    </row>
    <row r="77" spans="1:27" ht="18" thickTop="1" x14ac:dyDescent="0.4"/>
  </sheetData>
  <sheetProtection algorithmName="SHA-512" hashValue="J6+jsrVOUEXMF9j0x7OWNkbMotTFgYANpxX3MuS2AAkKAug++N96GDo5EYglLttgLCZa6mbfYsim7sp3IzuTmw==" saltValue="uavQIVeH0gfAXLf+IIa9rw==" spinCount="100000" sheet="1" formatCells="0" formatColumns="0" formatRows="0" insertColumns="0" insertRows="0" insertHyperlinks="0" deleteColumns="0" deleteRows="0" sort="0" autoFilter="0" pivotTables="0"/>
  <mergeCells count="82">
    <mergeCell ref="B60:AA60"/>
    <mergeCell ref="B64:AA64"/>
    <mergeCell ref="B68:AA68"/>
    <mergeCell ref="B72:AA72"/>
    <mergeCell ref="B40:AA40"/>
    <mergeCell ref="B44:AA44"/>
    <mergeCell ref="B48:AA48"/>
    <mergeCell ref="B52:AA52"/>
    <mergeCell ref="B56:AA56"/>
    <mergeCell ref="Z53:Z55"/>
    <mergeCell ref="Y57:Y59"/>
    <mergeCell ref="Z57:Z59"/>
    <mergeCell ref="Y45:Y47"/>
    <mergeCell ref="Z45:Z47"/>
    <mergeCell ref="Y49:Y51"/>
    <mergeCell ref="Z49:Z51"/>
    <mergeCell ref="B20:AA20"/>
    <mergeCell ref="B24:AA24"/>
    <mergeCell ref="B28:AA28"/>
    <mergeCell ref="B32:AA32"/>
    <mergeCell ref="Y17:Y19"/>
    <mergeCell ref="Z17:Z19"/>
    <mergeCell ref="Y21:Y23"/>
    <mergeCell ref="Z21:Z23"/>
    <mergeCell ref="Y25:Y27"/>
    <mergeCell ref="Z25:Z27"/>
    <mergeCell ref="F9:G9"/>
    <mergeCell ref="J9:M9"/>
    <mergeCell ref="N9:P9"/>
    <mergeCell ref="S9:V9"/>
    <mergeCell ref="B16:AA16"/>
    <mergeCell ref="Y75:Z75"/>
    <mergeCell ref="Y73:Z73"/>
    <mergeCell ref="Y74:Z74"/>
    <mergeCell ref="Y61:Y63"/>
    <mergeCell ref="Z61:Z63"/>
    <mergeCell ref="Y65:Y67"/>
    <mergeCell ref="Z65:Z67"/>
    <mergeCell ref="Y69:Y71"/>
    <mergeCell ref="Z69:Z71"/>
    <mergeCell ref="Y53:Y55"/>
    <mergeCell ref="Y29:Y31"/>
    <mergeCell ref="Z29:Z31"/>
    <mergeCell ref="Y33:Y35"/>
    <mergeCell ref="Z33:Z35"/>
    <mergeCell ref="Y37:Y39"/>
    <mergeCell ref="Z37:Z39"/>
    <mergeCell ref="B36:AA36"/>
    <mergeCell ref="Y41:Y43"/>
    <mergeCell ref="Z41:Z43"/>
    <mergeCell ref="R10:R11"/>
    <mergeCell ref="Y13:Y15"/>
    <mergeCell ref="Z13:Z15"/>
    <mergeCell ref="N10:P10"/>
    <mergeCell ref="Q10:Q11"/>
    <mergeCell ref="S10:V10"/>
    <mergeCell ref="W10:W11"/>
    <mergeCell ref="B12:AA12"/>
    <mergeCell ref="H10:I10"/>
    <mergeCell ref="Y9:Y11"/>
    <mergeCell ref="Z9:Z11"/>
    <mergeCell ref="H9:I9"/>
    <mergeCell ref="B10:E10"/>
    <mergeCell ref="F10:G10"/>
    <mergeCell ref="J10:M10"/>
    <mergeCell ref="B9:E9"/>
    <mergeCell ref="X10:X11"/>
    <mergeCell ref="A1:AA1"/>
    <mergeCell ref="X2:Z2"/>
    <mergeCell ref="X3:Z3"/>
    <mergeCell ref="G7:V7"/>
    <mergeCell ref="P5:R5"/>
    <mergeCell ref="S5:U5"/>
    <mergeCell ref="X5:Z5"/>
    <mergeCell ref="X6:Z7"/>
    <mergeCell ref="G2:V3"/>
    <mergeCell ref="K5:M5"/>
    <mergeCell ref="B2:E2"/>
    <mergeCell ref="B3:E3"/>
    <mergeCell ref="B5:E5"/>
    <mergeCell ref="B6:E7"/>
    <mergeCell ref="H5:J5"/>
  </mergeCells>
  <conditionalFormatting sqref="Y13:Y15 B3 B6 F7:G7 T6:U6 F3 F6:J6 Y17:Y19 Y21:Y23 Y25:Y27 Y29:Y31 Y33:Y35 Y37:Y39 Y41:Y43 Y45:Y47 Y49:Y51 Y53:Y55 Y57:Y59 Y61:Y63 Y65:Y67 Y69:Y71">
    <cfRule type="cellIs" dxfId="10" priority="77" operator="equal">
      <formula>0</formula>
    </cfRule>
  </conditionalFormatting>
  <conditionalFormatting sqref="X13">
    <cfRule type="cellIs" dxfId="9" priority="76" operator="equal">
      <formula>0</formula>
    </cfRule>
  </conditionalFormatting>
  <conditionalFormatting sqref="X14 H5">
    <cfRule type="cellIs" dxfId="8" priority="75" operator="equal">
      <formula>0</formula>
    </cfRule>
  </conditionalFormatting>
  <conditionalFormatting sqref="X73">
    <cfRule type="cellIs" dxfId="7" priority="73" operator="equal">
      <formula>0</formula>
    </cfRule>
  </conditionalFormatting>
  <conditionalFormatting sqref="X74">
    <cfRule type="cellIs" dxfId="6" priority="72" operator="equal">
      <formula>0</formula>
    </cfRule>
  </conditionalFormatting>
  <conditionalFormatting sqref="K5">
    <cfRule type="containsText" dxfId="5" priority="69" operator="containsText" text="0">
      <formula>NOT(ISERROR(SEARCH("0",K5)))</formula>
    </cfRule>
  </conditionalFormatting>
  <conditionalFormatting sqref="X3">
    <cfRule type="cellIs" dxfId="4" priority="8" operator="equal">
      <formula>0</formula>
    </cfRule>
  </conditionalFormatting>
  <conditionalFormatting sqref="X6">
    <cfRule type="cellIs" dxfId="3" priority="7" operator="equal">
      <formula>0</formula>
    </cfRule>
  </conditionalFormatting>
  <conditionalFormatting sqref="X17 X25 X29 X33 X37 X41 X45 X49 X53 X57 X61 X65 X69 X21">
    <cfRule type="cellIs" dxfId="2" priority="3" operator="equal">
      <formula>0</formula>
    </cfRule>
  </conditionalFormatting>
  <conditionalFormatting sqref="X18 X26 X30 X34 X38 X42 X46 X50 X54 X58 X62 X66 X70 X22">
    <cfRule type="cellIs" dxfId="1" priority="2" operator="equal">
      <formula>0</formula>
    </cfRule>
  </conditionalFormatting>
  <conditionalFormatting sqref="P5">
    <cfRule type="cellIs" dxfId="0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2022-01-13T12:21:34Z</cp:lastPrinted>
  <dcterms:created xsi:type="dcterms:W3CDTF">2002-05-03T06:31:37Z</dcterms:created>
  <dcterms:modified xsi:type="dcterms:W3CDTF">2022-01-13T13:29:33Z</dcterms:modified>
</cp:coreProperties>
</file>