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onation Box\"/>
    </mc:Choice>
  </mc:AlternateContent>
  <xr:revisionPtr revIDLastSave="0" documentId="13_ncr:1_{9171051E-CD56-4A05-89C0-3C062C604975}" xr6:coauthVersionLast="47" xr6:coauthVersionMax="47" xr10:uidLastSave="{00000000-0000-0000-0000-000000000000}"/>
  <bookViews>
    <workbookView xWindow="-120" yWindow="-120" windowWidth="19440" windowHeight="15000" tabRatio="847" activeTab="3" xr2:uid="{00000000-000D-0000-FFFF-FFFF00000000}"/>
  </bookViews>
  <sheets>
    <sheet name="Pakistan Form A" sheetId="4" r:id="rId1"/>
    <sheet name="47 Zone Form A" sheetId="12" r:id="rId2"/>
    <sheet name="Pakistan Form B" sheetId="5" r:id="rId3"/>
    <sheet name="47 Zone Form B" sheetId="13" r:id="rId4"/>
  </sheets>
  <definedNames>
    <definedName name="_xlnm.Print_Area" localSheetId="1">'47 Zone Form A'!$A$1:$AB$62</definedName>
    <definedName name="_xlnm.Print_Area" localSheetId="3">'47 Zone Form B'!$A$1:$AD$60</definedName>
    <definedName name="_xlnm.Print_Area" localSheetId="0">'Pakistan Form A'!$A$1:$AA$25</definedName>
    <definedName name="_xlnm.Print_Area" localSheetId="2">'Pakistan Form B'!$A$1:$AC$28</definedName>
    <definedName name="_xlnm.Print_Titles" localSheetId="1">'47 Zone Form A'!$9:$11</definedName>
    <definedName name="_xlnm.Print_Titles" localSheetId="3">'47 Zone Form B'!$11:$13</definedName>
    <definedName name="_xlnm.Print_Titles" localSheetId="0">'Pakistan Form A'!$9:$11</definedName>
    <definedName name="_xlnm.Print_Titles" localSheetId="2">'Pakistan Form B'!$11:$13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13" l="1"/>
  <c r="F58" i="13"/>
  <c r="G57" i="13"/>
  <c r="F57" i="13"/>
  <c r="G56" i="13"/>
  <c r="F56" i="13"/>
  <c r="G24" i="5"/>
  <c r="F24" i="5"/>
  <c r="G23" i="5"/>
  <c r="F23" i="5"/>
  <c r="G22" i="5"/>
  <c r="F22" i="5"/>
  <c r="G21" i="5"/>
  <c r="F21" i="5"/>
  <c r="F51" i="13"/>
  <c r="G51" i="13"/>
  <c r="F52" i="13"/>
  <c r="G52" i="13"/>
  <c r="F53" i="13"/>
  <c r="G53" i="13"/>
  <c r="F54" i="13"/>
  <c r="G54" i="13"/>
  <c r="F55" i="13"/>
  <c r="G55" i="13"/>
  <c r="Q58" i="13"/>
  <c r="K58" i="13" s="1"/>
  <c r="L58" i="13"/>
  <c r="H58" i="13"/>
  <c r="O5" i="12"/>
  <c r="C20" i="5"/>
  <c r="H20" i="5"/>
  <c r="F20" i="5" s="1"/>
  <c r="H21" i="5"/>
  <c r="L19" i="5"/>
  <c r="K19" i="5" s="1"/>
  <c r="L20" i="5"/>
  <c r="K20" i="5" s="1"/>
  <c r="L21" i="5"/>
  <c r="K21" i="5" s="1"/>
  <c r="Q19" i="5"/>
  <c r="Q20" i="5"/>
  <c r="Q21" i="5"/>
  <c r="B20" i="5"/>
  <c r="D20" i="5"/>
  <c r="E20" i="5"/>
  <c r="I20" i="5"/>
  <c r="J20" i="5"/>
  <c r="M20" i="5"/>
  <c r="N20" i="5"/>
  <c r="O20" i="5"/>
  <c r="P20" i="5"/>
  <c r="R20" i="5"/>
  <c r="S20" i="5"/>
  <c r="T20" i="5"/>
  <c r="U20" i="5"/>
  <c r="V20" i="5"/>
  <c r="W20" i="5"/>
  <c r="X20" i="5"/>
  <c r="Y20" i="5"/>
  <c r="B21" i="5"/>
  <c r="D21" i="5"/>
  <c r="C21" i="5" s="1"/>
  <c r="E21" i="5"/>
  <c r="I21" i="5"/>
  <c r="J21" i="5"/>
  <c r="M21" i="5"/>
  <c r="N21" i="5"/>
  <c r="O21" i="5"/>
  <c r="P21" i="5"/>
  <c r="R21" i="5"/>
  <c r="S21" i="5"/>
  <c r="T21" i="5"/>
  <c r="U21" i="5"/>
  <c r="V21" i="5"/>
  <c r="W21" i="5"/>
  <c r="X21" i="5"/>
  <c r="Y21" i="5"/>
  <c r="Z21" i="5"/>
  <c r="Z20" i="5"/>
  <c r="AC16" i="13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T20" i="4"/>
  <c r="D18" i="4"/>
  <c r="E18" i="4"/>
  <c r="G18" i="4"/>
  <c r="F18" i="4" s="1"/>
  <c r="H18" i="4"/>
  <c r="J18" i="4"/>
  <c r="K18" i="4"/>
  <c r="L18" i="4"/>
  <c r="M18" i="4"/>
  <c r="O18" i="4"/>
  <c r="P18" i="4"/>
  <c r="R18" i="4"/>
  <c r="Q18" i="4" s="1"/>
  <c r="S18" i="4"/>
  <c r="U18" i="4"/>
  <c r="V18" i="4"/>
  <c r="W18" i="4"/>
  <c r="D19" i="4"/>
  <c r="E19" i="4"/>
  <c r="G19" i="4"/>
  <c r="H19" i="4"/>
  <c r="J19" i="4"/>
  <c r="K19" i="4"/>
  <c r="L19" i="4"/>
  <c r="M19" i="4"/>
  <c r="O19" i="4"/>
  <c r="P19" i="4"/>
  <c r="N19" i="4" s="1"/>
  <c r="R19" i="4"/>
  <c r="S19" i="4"/>
  <c r="U19" i="4"/>
  <c r="V19" i="4"/>
  <c r="W19" i="4"/>
  <c r="X19" i="4"/>
  <c r="X18" i="4"/>
  <c r="C58" i="13" l="1"/>
  <c r="W9" i="13" s="1"/>
  <c r="F19" i="4"/>
  <c r="Q19" i="4"/>
  <c r="C19" i="4"/>
  <c r="I19" i="4"/>
  <c r="T19" i="4"/>
  <c r="T18" i="4"/>
  <c r="N18" i="4"/>
  <c r="I18" i="4"/>
  <c r="C18" i="4"/>
  <c r="G20" i="5"/>
  <c r="X12" i="4"/>
  <c r="C50" i="12"/>
  <c r="F50" i="12"/>
  <c r="I50" i="12"/>
  <c r="N50" i="12"/>
  <c r="Q50" i="12"/>
  <c r="T50" i="12"/>
  <c r="C51" i="12"/>
  <c r="F51" i="12"/>
  <c r="I51" i="12"/>
  <c r="N51" i="12"/>
  <c r="Q51" i="12"/>
  <c r="T51" i="12"/>
  <c r="C52" i="12"/>
  <c r="F52" i="12"/>
  <c r="I52" i="12"/>
  <c r="N52" i="12"/>
  <c r="Q52" i="12"/>
  <c r="T52" i="12"/>
  <c r="C53" i="12"/>
  <c r="F53" i="12"/>
  <c r="I53" i="12"/>
  <c r="N53" i="12"/>
  <c r="Q53" i="12"/>
  <c r="T53" i="12"/>
  <c r="C54" i="12"/>
  <c r="F54" i="12"/>
  <c r="I54" i="12"/>
  <c r="N54" i="12"/>
  <c r="Q54" i="12"/>
  <c r="T54" i="12"/>
  <c r="C55" i="12"/>
  <c r="F55" i="12"/>
  <c r="I55" i="12"/>
  <c r="N55" i="12"/>
  <c r="Q55" i="12"/>
  <c r="T55" i="12"/>
  <c r="C56" i="12"/>
  <c r="F56" i="12"/>
  <c r="I56" i="12"/>
  <c r="N56" i="12"/>
  <c r="Q56" i="12"/>
  <c r="T56" i="12"/>
  <c r="C57" i="12"/>
  <c r="F57" i="12"/>
  <c r="I57" i="12"/>
  <c r="N57" i="12"/>
  <c r="Q57" i="12"/>
  <c r="T57" i="12"/>
  <c r="C58" i="12"/>
  <c r="F58" i="12"/>
  <c r="I58" i="12"/>
  <c r="N58" i="12"/>
  <c r="Q58" i="12"/>
  <c r="T58" i="12"/>
  <c r="B18" i="4" l="1"/>
  <c r="B19" i="4"/>
  <c r="B53" i="12"/>
  <c r="B56" i="12"/>
  <c r="B52" i="12"/>
  <c r="B51" i="12"/>
  <c r="B50" i="12"/>
  <c r="B58" i="12"/>
  <c r="B57" i="12"/>
  <c r="B55" i="12"/>
  <c r="B54" i="12"/>
  <c r="X17" i="4" l="1"/>
  <c r="X16" i="4"/>
  <c r="X15" i="4"/>
  <c r="X14" i="4"/>
  <c r="X13" i="4"/>
  <c r="W17" i="4"/>
  <c r="V17" i="4"/>
  <c r="U17" i="4"/>
  <c r="W16" i="4"/>
  <c r="V16" i="4"/>
  <c r="U16" i="4"/>
  <c r="W15" i="4"/>
  <c r="V15" i="4"/>
  <c r="U15" i="4"/>
  <c r="W14" i="4"/>
  <c r="V14" i="4"/>
  <c r="U14" i="4"/>
  <c r="W13" i="4"/>
  <c r="V13" i="4"/>
  <c r="U13" i="4"/>
  <c r="W12" i="4"/>
  <c r="V12" i="4"/>
  <c r="U12" i="4"/>
  <c r="S17" i="4"/>
  <c r="R17" i="4"/>
  <c r="S16" i="4"/>
  <c r="R16" i="4"/>
  <c r="S15" i="4"/>
  <c r="R15" i="4"/>
  <c r="S14" i="4"/>
  <c r="R14" i="4"/>
  <c r="S13" i="4"/>
  <c r="R13" i="4"/>
  <c r="S12" i="4"/>
  <c r="R12" i="4"/>
  <c r="P17" i="4"/>
  <c r="O17" i="4"/>
  <c r="P16" i="4"/>
  <c r="O16" i="4"/>
  <c r="P15" i="4"/>
  <c r="O15" i="4"/>
  <c r="P14" i="4"/>
  <c r="O14" i="4"/>
  <c r="P13" i="4"/>
  <c r="O13" i="4"/>
  <c r="P12" i="4"/>
  <c r="O12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H17" i="4"/>
  <c r="G17" i="4"/>
  <c r="H16" i="4"/>
  <c r="G16" i="4"/>
  <c r="H15" i="4"/>
  <c r="G15" i="4"/>
  <c r="H14" i="4"/>
  <c r="G14" i="4"/>
  <c r="H13" i="4"/>
  <c r="G13" i="4"/>
  <c r="H12" i="4"/>
  <c r="G12" i="4"/>
  <c r="E17" i="4"/>
  <c r="D17" i="4"/>
  <c r="C17" i="4" s="1"/>
  <c r="E16" i="4"/>
  <c r="D16" i="4"/>
  <c r="C16" i="4" s="1"/>
  <c r="E15" i="4"/>
  <c r="D15" i="4"/>
  <c r="E14" i="4"/>
  <c r="D14" i="4"/>
  <c r="E13" i="4"/>
  <c r="D13" i="4"/>
  <c r="E12" i="4"/>
  <c r="D12" i="4"/>
  <c r="F16" i="4" l="1"/>
  <c r="F17" i="4"/>
  <c r="Q17" i="4"/>
  <c r="N17" i="4"/>
  <c r="I16" i="4"/>
  <c r="I17" i="4"/>
  <c r="H47" i="13"/>
  <c r="C47" i="13" s="1"/>
  <c r="L47" i="13"/>
  <c r="Q47" i="13"/>
  <c r="K47" i="13" s="1"/>
  <c r="H48" i="13"/>
  <c r="C48" i="13" s="1"/>
  <c r="L48" i="13"/>
  <c r="Q48" i="13"/>
  <c r="K48" i="13" l="1"/>
  <c r="F48" i="13"/>
  <c r="G48" i="13"/>
  <c r="F47" i="13"/>
  <c r="G47" i="13"/>
  <c r="C45" i="12" l="1"/>
  <c r="F45" i="12"/>
  <c r="I45" i="12"/>
  <c r="N45" i="12"/>
  <c r="Q45" i="12"/>
  <c r="T45" i="12"/>
  <c r="C46" i="12"/>
  <c r="F46" i="12"/>
  <c r="I46" i="12"/>
  <c r="N46" i="12"/>
  <c r="Q46" i="12"/>
  <c r="T46" i="12"/>
  <c r="C38" i="12"/>
  <c r="F38" i="12"/>
  <c r="I38" i="12"/>
  <c r="N38" i="12"/>
  <c r="Q38" i="12"/>
  <c r="T38" i="12"/>
  <c r="C39" i="12"/>
  <c r="F39" i="12"/>
  <c r="I39" i="12"/>
  <c r="N39" i="12"/>
  <c r="Q39" i="12"/>
  <c r="T39" i="12"/>
  <c r="C40" i="12"/>
  <c r="F40" i="12"/>
  <c r="I40" i="12"/>
  <c r="N40" i="12"/>
  <c r="Q40" i="12"/>
  <c r="T40" i="12"/>
  <c r="C41" i="12"/>
  <c r="F41" i="12"/>
  <c r="I41" i="12"/>
  <c r="N41" i="12"/>
  <c r="Q41" i="12"/>
  <c r="T41" i="12"/>
  <c r="B45" i="12" l="1"/>
  <c r="B41" i="12"/>
  <c r="B46" i="12"/>
  <c r="B38" i="12"/>
  <c r="B39" i="12"/>
  <c r="B40" i="12"/>
  <c r="R57" i="13" l="1"/>
  <c r="O57" i="13"/>
  <c r="S23" i="4"/>
  <c r="H15" i="13" l="1"/>
  <c r="H16" i="13"/>
  <c r="C16" i="13" s="1"/>
  <c r="H17" i="13"/>
  <c r="C17" i="13" s="1"/>
  <c r="H18" i="13"/>
  <c r="G18" i="13" s="1"/>
  <c r="H19" i="13"/>
  <c r="H20" i="13"/>
  <c r="C20" i="13" s="1"/>
  <c r="H21" i="13"/>
  <c r="H22" i="13"/>
  <c r="H23" i="13"/>
  <c r="H24" i="13"/>
  <c r="G24" i="13" s="1"/>
  <c r="H25" i="13"/>
  <c r="G25" i="13" s="1"/>
  <c r="H26" i="13"/>
  <c r="C26" i="13" s="1"/>
  <c r="H27" i="13"/>
  <c r="H28" i="13"/>
  <c r="G28" i="13" s="1"/>
  <c r="H29" i="13"/>
  <c r="C29" i="13" s="1"/>
  <c r="H30" i="13"/>
  <c r="G30" i="13" s="1"/>
  <c r="H31" i="13"/>
  <c r="H32" i="13"/>
  <c r="C32" i="13" s="1"/>
  <c r="H33" i="13"/>
  <c r="H34" i="13"/>
  <c r="G34" i="13" s="1"/>
  <c r="H35" i="13"/>
  <c r="H36" i="13"/>
  <c r="H37" i="13"/>
  <c r="G37" i="13" s="1"/>
  <c r="H38" i="13"/>
  <c r="G38" i="13" s="1"/>
  <c r="H39" i="13"/>
  <c r="H40" i="13"/>
  <c r="G40" i="13" s="1"/>
  <c r="H41" i="13"/>
  <c r="C41" i="13" s="1"/>
  <c r="H42" i="13"/>
  <c r="C42" i="13" s="1"/>
  <c r="H43" i="13"/>
  <c r="C43" i="13" s="1"/>
  <c r="H44" i="13"/>
  <c r="H45" i="13"/>
  <c r="G45" i="13" s="1"/>
  <c r="H46" i="13"/>
  <c r="C46" i="13" s="1"/>
  <c r="H49" i="13"/>
  <c r="H50" i="13"/>
  <c r="G50" i="13" s="1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9" i="13"/>
  <c r="L50" i="13"/>
  <c r="Q15" i="13"/>
  <c r="Q16" i="13"/>
  <c r="Q17" i="13"/>
  <c r="Q18" i="13"/>
  <c r="Q19" i="13"/>
  <c r="Q20" i="13"/>
  <c r="Q21" i="13"/>
  <c r="Q22" i="13"/>
  <c r="Q23" i="13"/>
  <c r="Q24" i="13"/>
  <c r="F24" i="13" s="1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F37" i="13" s="1"/>
  <c r="Q38" i="13"/>
  <c r="Q39" i="13"/>
  <c r="Q40" i="13"/>
  <c r="Q41" i="13"/>
  <c r="Q42" i="13"/>
  <c r="Q43" i="13"/>
  <c r="Q44" i="13"/>
  <c r="Q45" i="13"/>
  <c r="Q46" i="13"/>
  <c r="Q49" i="13"/>
  <c r="Q50" i="13"/>
  <c r="F50" i="13" s="1"/>
  <c r="C60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2" i="12"/>
  <c r="C43" i="12"/>
  <c r="C44" i="12"/>
  <c r="C47" i="12"/>
  <c r="C48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42" i="12"/>
  <c r="F43" i="12"/>
  <c r="F44" i="12"/>
  <c r="F47" i="12"/>
  <c r="F48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42" i="12"/>
  <c r="I43" i="12"/>
  <c r="I44" i="12"/>
  <c r="I47" i="12"/>
  <c r="I48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42" i="12"/>
  <c r="N43" i="12"/>
  <c r="N44" i="12"/>
  <c r="N47" i="12"/>
  <c r="N48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42" i="12"/>
  <c r="Q43" i="12"/>
  <c r="Q44" i="12"/>
  <c r="Q47" i="12"/>
  <c r="Q48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42" i="12"/>
  <c r="T43" i="12"/>
  <c r="T44" i="12"/>
  <c r="T47" i="12"/>
  <c r="T48" i="12"/>
  <c r="T49" i="12"/>
  <c r="F46" i="13" l="1"/>
  <c r="F25" i="13"/>
  <c r="G46" i="13"/>
  <c r="C24" i="13"/>
  <c r="F38" i="13"/>
  <c r="K50" i="13"/>
  <c r="K45" i="13"/>
  <c r="K40" i="13"/>
  <c r="K37" i="13"/>
  <c r="K34" i="13"/>
  <c r="K30" i="13"/>
  <c r="K28" i="13"/>
  <c r="K24" i="13"/>
  <c r="K18" i="13"/>
  <c r="F35" i="13"/>
  <c r="F30" i="13"/>
  <c r="G29" i="13"/>
  <c r="G41" i="13"/>
  <c r="F19" i="13"/>
  <c r="F15" i="13"/>
  <c r="F31" i="13"/>
  <c r="F27" i="13"/>
  <c r="C50" i="13"/>
  <c r="F39" i="13"/>
  <c r="F22" i="13"/>
  <c r="F18" i="13"/>
  <c r="C37" i="13"/>
  <c r="C35" i="13"/>
  <c r="C22" i="13"/>
  <c r="K49" i="13"/>
  <c r="K44" i="13"/>
  <c r="K43" i="13"/>
  <c r="K39" i="13"/>
  <c r="K36" i="13"/>
  <c r="K33" i="13"/>
  <c r="K27" i="13"/>
  <c r="K23" i="13"/>
  <c r="K21" i="13"/>
  <c r="K17" i="13"/>
  <c r="K15" i="13"/>
  <c r="F45" i="13"/>
  <c r="F43" i="13"/>
  <c r="F41" i="13"/>
  <c r="F34" i="13"/>
  <c r="G31" i="13"/>
  <c r="F29" i="13"/>
  <c r="F26" i="13"/>
  <c r="G19" i="13"/>
  <c r="F17" i="13"/>
  <c r="C38" i="13"/>
  <c r="C31" i="13"/>
  <c r="C25" i="13"/>
  <c r="C19" i="13"/>
  <c r="K42" i="13"/>
  <c r="K35" i="13"/>
  <c r="K32" i="13"/>
  <c r="K26" i="13"/>
  <c r="K22" i="13"/>
  <c r="K20" i="13"/>
  <c r="K16" i="13"/>
  <c r="F44" i="13"/>
  <c r="F42" i="13"/>
  <c r="F33" i="13"/>
  <c r="F21" i="13"/>
  <c r="F16" i="13"/>
  <c r="C45" i="13"/>
  <c r="C40" i="13"/>
  <c r="C34" i="13"/>
  <c r="C30" i="13"/>
  <c r="C28" i="13"/>
  <c r="C18" i="13"/>
  <c r="K46" i="13"/>
  <c r="K41" i="13"/>
  <c r="K38" i="13"/>
  <c r="K31" i="13"/>
  <c r="K29" i="13"/>
  <c r="K25" i="13"/>
  <c r="K19" i="13"/>
  <c r="F49" i="13"/>
  <c r="F40" i="13"/>
  <c r="F36" i="13"/>
  <c r="F32" i="13"/>
  <c r="F28" i="13"/>
  <c r="F23" i="13"/>
  <c r="F20" i="13"/>
  <c r="C49" i="13"/>
  <c r="C44" i="13"/>
  <c r="C39" i="13"/>
  <c r="C36" i="13"/>
  <c r="C33" i="13"/>
  <c r="C27" i="13"/>
  <c r="C23" i="13"/>
  <c r="C21" i="13"/>
  <c r="C15" i="13"/>
  <c r="G42" i="13"/>
  <c r="G35" i="13"/>
  <c r="G32" i="13"/>
  <c r="G26" i="13"/>
  <c r="G22" i="13"/>
  <c r="G20" i="13"/>
  <c r="G16" i="13"/>
  <c r="G49" i="13"/>
  <c r="G44" i="13"/>
  <c r="G43" i="13"/>
  <c r="G39" i="13"/>
  <c r="G36" i="13"/>
  <c r="G33" i="13"/>
  <c r="G27" i="13"/>
  <c r="G23" i="13"/>
  <c r="G21" i="13"/>
  <c r="G17" i="13"/>
  <c r="G15" i="13"/>
  <c r="B36" i="12"/>
  <c r="B33" i="12"/>
  <c r="B30" i="12"/>
  <c r="B24" i="12"/>
  <c r="B20" i="12"/>
  <c r="B18" i="12"/>
  <c r="B14" i="12"/>
  <c r="B44" i="12"/>
  <c r="B29" i="12"/>
  <c r="B23" i="12"/>
  <c r="B17" i="12"/>
  <c r="B48" i="12"/>
  <c r="B43" i="12"/>
  <c r="B35" i="12"/>
  <c r="B32" i="12"/>
  <c r="B28" i="12"/>
  <c r="B26" i="12"/>
  <c r="B22" i="12"/>
  <c r="B16" i="12"/>
  <c r="B47" i="12"/>
  <c r="B42" i="12"/>
  <c r="B37" i="12"/>
  <c r="B34" i="12"/>
  <c r="B31" i="12"/>
  <c r="B27" i="12"/>
  <c r="B25" i="12"/>
  <c r="B21" i="12"/>
  <c r="B19" i="12"/>
  <c r="B15" i="12"/>
  <c r="B13" i="12"/>
  <c r="M22" i="4"/>
  <c r="Z19" i="5"/>
  <c r="Y19" i="5"/>
  <c r="X19" i="5"/>
  <c r="W19" i="5"/>
  <c r="V19" i="5"/>
  <c r="U19" i="5"/>
  <c r="T19" i="5"/>
  <c r="S19" i="5"/>
  <c r="R19" i="5"/>
  <c r="P19" i="5"/>
  <c r="O19" i="5"/>
  <c r="N19" i="5"/>
  <c r="M19" i="5"/>
  <c r="J19" i="5"/>
  <c r="I19" i="5"/>
  <c r="E19" i="5"/>
  <c r="D19" i="5"/>
  <c r="B19" i="5"/>
  <c r="B16" i="5"/>
  <c r="B15" i="5"/>
  <c r="B14" i="5"/>
  <c r="E16" i="5"/>
  <c r="D16" i="5"/>
  <c r="E15" i="5"/>
  <c r="D15" i="5"/>
  <c r="E14" i="5"/>
  <c r="D14" i="5"/>
  <c r="J16" i="5"/>
  <c r="I16" i="5"/>
  <c r="J15" i="5"/>
  <c r="I15" i="5"/>
  <c r="J14" i="5"/>
  <c r="I14" i="5"/>
  <c r="P16" i="5"/>
  <c r="O16" i="5"/>
  <c r="N16" i="5"/>
  <c r="M16" i="5"/>
  <c r="P15" i="5"/>
  <c r="O15" i="5"/>
  <c r="N15" i="5"/>
  <c r="M15" i="5"/>
  <c r="P14" i="5"/>
  <c r="O14" i="5"/>
  <c r="N14" i="5"/>
  <c r="M14" i="5"/>
  <c r="R14" i="5"/>
  <c r="S14" i="5"/>
  <c r="T14" i="5"/>
  <c r="U14" i="5"/>
  <c r="V14" i="5"/>
  <c r="W14" i="5"/>
  <c r="X14" i="5"/>
  <c r="Y14" i="5"/>
  <c r="R15" i="5"/>
  <c r="S15" i="5"/>
  <c r="T15" i="5"/>
  <c r="U15" i="5"/>
  <c r="V15" i="5"/>
  <c r="W15" i="5"/>
  <c r="X15" i="5"/>
  <c r="Y15" i="5"/>
  <c r="R16" i="5"/>
  <c r="S16" i="5"/>
  <c r="T16" i="5"/>
  <c r="U16" i="5"/>
  <c r="V16" i="5"/>
  <c r="W16" i="5"/>
  <c r="X16" i="5"/>
  <c r="Y16" i="5"/>
  <c r="Z16" i="5"/>
  <c r="Z15" i="5"/>
  <c r="Z14" i="5"/>
  <c r="W22" i="4" l="1"/>
  <c r="S22" i="4"/>
  <c r="AC15" i="13"/>
  <c r="AA13" i="12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B17" i="5"/>
  <c r="D17" i="5"/>
  <c r="E17" i="5"/>
  <c r="I17" i="5"/>
  <c r="J17" i="5"/>
  <c r="M17" i="5"/>
  <c r="N17" i="5"/>
  <c r="O17" i="5"/>
  <c r="P17" i="5"/>
  <c r="R17" i="5"/>
  <c r="S17" i="5"/>
  <c r="T17" i="5"/>
  <c r="U17" i="5"/>
  <c r="V17" i="5"/>
  <c r="W17" i="5"/>
  <c r="X17" i="5"/>
  <c r="Y17" i="5"/>
  <c r="Z17" i="5"/>
  <c r="H16" i="5" l="1"/>
  <c r="G16" i="5" s="1"/>
  <c r="Q17" i="5"/>
  <c r="L17" i="5"/>
  <c r="Q16" i="5"/>
  <c r="H17" i="5"/>
  <c r="G17" i="5" s="1"/>
  <c r="L16" i="5"/>
  <c r="K16" i="5" l="1"/>
  <c r="C16" i="5"/>
  <c r="F16" i="5"/>
  <c r="K17" i="5"/>
  <c r="F17" i="5"/>
  <c r="C17" i="5"/>
  <c r="B25" i="5" l="1"/>
  <c r="C25" i="5"/>
  <c r="W9" i="5" s="1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B18" i="5"/>
  <c r="D18" i="5"/>
  <c r="E18" i="5"/>
  <c r="I18" i="5"/>
  <c r="J18" i="5"/>
  <c r="M18" i="5"/>
  <c r="N18" i="5"/>
  <c r="O18" i="5"/>
  <c r="P18" i="5"/>
  <c r="R18" i="5"/>
  <c r="S18" i="5"/>
  <c r="T18" i="5"/>
  <c r="U18" i="5"/>
  <c r="V18" i="5"/>
  <c r="W18" i="5"/>
  <c r="X18" i="5"/>
  <c r="Y18" i="5"/>
  <c r="Z18" i="5"/>
  <c r="B7" i="12"/>
  <c r="B6" i="5" s="1"/>
  <c r="B6" i="13" s="1"/>
  <c r="B3" i="12"/>
  <c r="B3" i="5" s="1"/>
  <c r="B3" i="13" s="1"/>
  <c r="H5" i="12"/>
  <c r="I5" i="5" s="1"/>
  <c r="I5" i="13" s="1"/>
  <c r="W5" i="12"/>
  <c r="Y5" i="5" s="1"/>
  <c r="Y5" i="13" s="1"/>
  <c r="D23" i="4"/>
  <c r="E23" i="4"/>
  <c r="G23" i="4"/>
  <c r="H23" i="4"/>
  <c r="J23" i="4"/>
  <c r="K23" i="4"/>
  <c r="L23" i="4"/>
  <c r="M23" i="4"/>
  <c r="O23" i="4"/>
  <c r="P23" i="4"/>
  <c r="R23" i="4"/>
  <c r="U23" i="4"/>
  <c r="V23" i="4"/>
  <c r="W23" i="4"/>
  <c r="X23" i="4"/>
  <c r="C23" i="4"/>
  <c r="F60" i="12"/>
  <c r="F23" i="4" s="1"/>
  <c r="I60" i="12"/>
  <c r="I23" i="4" s="1"/>
  <c r="N60" i="12"/>
  <c r="N23" i="4" s="1"/>
  <c r="Q60" i="12"/>
  <c r="Q23" i="4" s="1"/>
  <c r="T60" i="12"/>
  <c r="Z57" i="13"/>
  <c r="Z59" i="13" s="1"/>
  <c r="Y57" i="13"/>
  <c r="Y59" i="13" s="1"/>
  <c r="X57" i="13"/>
  <c r="X59" i="13" s="1"/>
  <c r="W57" i="13"/>
  <c r="W59" i="13" s="1"/>
  <c r="V57" i="13"/>
  <c r="V59" i="13" s="1"/>
  <c r="U57" i="13"/>
  <c r="U59" i="13" s="1"/>
  <c r="T57" i="13"/>
  <c r="T59" i="13" s="1"/>
  <c r="S57" i="13"/>
  <c r="S59" i="13" s="1"/>
  <c r="R59" i="13"/>
  <c r="P57" i="13"/>
  <c r="P59" i="13" s="1"/>
  <c r="O59" i="13"/>
  <c r="N57" i="13"/>
  <c r="N59" i="13" s="1"/>
  <c r="M57" i="13"/>
  <c r="M59" i="13" s="1"/>
  <c r="J57" i="13"/>
  <c r="J59" i="13" s="1"/>
  <c r="I57" i="13"/>
  <c r="I59" i="13" s="1"/>
  <c r="E57" i="13"/>
  <c r="E59" i="13" s="1"/>
  <c r="D57" i="13"/>
  <c r="D59" i="13" s="1"/>
  <c r="B57" i="13"/>
  <c r="B59" i="13" s="1"/>
  <c r="Q56" i="13"/>
  <c r="L56" i="13"/>
  <c r="H56" i="13"/>
  <c r="Q55" i="13"/>
  <c r="L55" i="13"/>
  <c r="H55" i="13"/>
  <c r="Q54" i="13"/>
  <c r="L54" i="13"/>
  <c r="H54" i="13"/>
  <c r="Q53" i="13"/>
  <c r="L53" i="13"/>
  <c r="H53" i="13"/>
  <c r="Q52" i="13"/>
  <c r="L52" i="13"/>
  <c r="H52" i="13"/>
  <c r="Q51" i="13"/>
  <c r="L51" i="13"/>
  <c r="H51" i="13"/>
  <c r="Q14" i="13"/>
  <c r="L14" i="13"/>
  <c r="H14" i="13"/>
  <c r="G14" i="13" s="1"/>
  <c r="X59" i="12"/>
  <c r="X61" i="12" s="1"/>
  <c r="W59" i="12"/>
  <c r="W61" i="12" s="1"/>
  <c r="V59" i="12"/>
  <c r="V61" i="12" s="1"/>
  <c r="U59" i="12"/>
  <c r="U61" i="12" s="1"/>
  <c r="S59" i="12"/>
  <c r="S61" i="12" s="1"/>
  <c r="R59" i="12"/>
  <c r="R61" i="12" s="1"/>
  <c r="P59" i="12"/>
  <c r="P61" i="12" s="1"/>
  <c r="O59" i="12"/>
  <c r="O61" i="12" s="1"/>
  <c r="M59" i="12"/>
  <c r="M61" i="12" s="1"/>
  <c r="L59" i="12"/>
  <c r="L61" i="12" s="1"/>
  <c r="K59" i="12"/>
  <c r="K61" i="12" s="1"/>
  <c r="J59" i="12"/>
  <c r="J61" i="12" s="1"/>
  <c r="H59" i="12"/>
  <c r="H61" i="12" s="1"/>
  <c r="G59" i="12"/>
  <c r="G61" i="12" s="1"/>
  <c r="E59" i="12"/>
  <c r="E61" i="12" s="1"/>
  <c r="D59" i="12"/>
  <c r="D61" i="12" s="1"/>
  <c r="Q49" i="12"/>
  <c r="N49" i="12"/>
  <c r="I49" i="12"/>
  <c r="F49" i="12"/>
  <c r="C49" i="12"/>
  <c r="T12" i="12"/>
  <c r="Q12" i="12"/>
  <c r="N12" i="12"/>
  <c r="I12" i="12"/>
  <c r="F12" i="12"/>
  <c r="C12" i="12"/>
  <c r="K55" i="13" l="1"/>
  <c r="T23" i="4"/>
  <c r="B60" i="12"/>
  <c r="B23" i="4" s="1"/>
  <c r="C14" i="13"/>
  <c r="C15" i="4"/>
  <c r="F15" i="4"/>
  <c r="K14" i="13"/>
  <c r="K53" i="13"/>
  <c r="K54" i="13"/>
  <c r="C55" i="13"/>
  <c r="K56" i="13"/>
  <c r="H19" i="5"/>
  <c r="G19" i="5" s="1"/>
  <c r="Q15" i="5"/>
  <c r="H15" i="5"/>
  <c r="C15" i="5" s="1"/>
  <c r="B12" i="12"/>
  <c r="K51" i="13"/>
  <c r="L18" i="5"/>
  <c r="L14" i="5"/>
  <c r="C51" i="13"/>
  <c r="K52" i="13"/>
  <c r="C53" i="13"/>
  <c r="Q18" i="5"/>
  <c r="H18" i="5"/>
  <c r="G18" i="5" s="1"/>
  <c r="L15" i="5"/>
  <c r="Q14" i="5"/>
  <c r="K14" i="5" s="1"/>
  <c r="H14" i="5"/>
  <c r="C14" i="5" s="1"/>
  <c r="Q57" i="13"/>
  <c r="Q59" i="13" s="1"/>
  <c r="C52" i="13"/>
  <c r="C56" i="13"/>
  <c r="F14" i="13"/>
  <c r="H57" i="13"/>
  <c r="H59" i="13" s="1"/>
  <c r="L57" i="13"/>
  <c r="L59" i="13" s="1"/>
  <c r="C54" i="13"/>
  <c r="F59" i="12"/>
  <c r="F61" i="12" s="1"/>
  <c r="N59" i="12"/>
  <c r="N61" i="12" s="1"/>
  <c r="T59" i="12"/>
  <c r="T61" i="12" s="1"/>
  <c r="B49" i="12"/>
  <c r="T17" i="4"/>
  <c r="B17" i="4" s="1"/>
  <c r="N16" i="4"/>
  <c r="T15" i="4"/>
  <c r="Q15" i="4"/>
  <c r="N15" i="4"/>
  <c r="I15" i="4"/>
  <c r="N14" i="4"/>
  <c r="I14" i="4"/>
  <c r="T13" i="4"/>
  <c r="Q13" i="4"/>
  <c r="N13" i="4"/>
  <c r="I13" i="4"/>
  <c r="N12" i="4"/>
  <c r="I12" i="4"/>
  <c r="F14" i="4"/>
  <c r="C14" i="4"/>
  <c r="F12" i="4"/>
  <c r="C12" i="4"/>
  <c r="T16" i="4"/>
  <c r="Q16" i="4"/>
  <c r="T14" i="4"/>
  <c r="Q14" i="4"/>
  <c r="T12" i="4"/>
  <c r="Q12" i="4"/>
  <c r="F13" i="4"/>
  <c r="C13" i="4"/>
  <c r="C59" i="12"/>
  <c r="C61" i="12" s="1"/>
  <c r="I59" i="12"/>
  <c r="I61" i="12" s="1"/>
  <c r="Q59" i="12"/>
  <c r="Q61" i="12" s="1"/>
  <c r="B16" i="4" l="1"/>
  <c r="K15" i="5"/>
  <c r="K18" i="5"/>
  <c r="G15" i="5"/>
  <c r="C19" i="5"/>
  <c r="F15" i="5"/>
  <c r="F19" i="5"/>
  <c r="G14" i="5"/>
  <c r="C18" i="5"/>
  <c r="F14" i="5"/>
  <c r="B12" i="4"/>
  <c r="B14" i="4"/>
  <c r="K57" i="13"/>
  <c r="K59" i="13" s="1"/>
  <c r="F18" i="5"/>
  <c r="C57" i="13"/>
  <c r="G59" i="13"/>
  <c r="F59" i="13"/>
  <c r="B13" i="4"/>
  <c r="B15" i="4"/>
  <c r="B59" i="12"/>
  <c r="B61" i="12" s="1"/>
  <c r="C59" i="13" l="1"/>
  <c r="O9" i="13"/>
  <c r="H9" i="13" s="1"/>
  <c r="B9" i="13" s="1"/>
  <c r="AA55" i="12"/>
  <c r="AA56" i="12" s="1"/>
  <c r="AA57" i="12" s="1"/>
  <c r="AA58" i="12" s="1"/>
  <c r="T21" i="4"/>
  <c r="B24" i="5" l="1"/>
  <c r="B26" i="5" s="1"/>
  <c r="D24" i="5"/>
  <c r="D26" i="5" s="1"/>
  <c r="E24" i="5"/>
  <c r="E26" i="5" s="1"/>
  <c r="I24" i="5"/>
  <c r="I26" i="5" s="1"/>
  <c r="J24" i="5"/>
  <c r="J26" i="5" s="1"/>
  <c r="M24" i="5"/>
  <c r="M26" i="5" s="1"/>
  <c r="N24" i="5"/>
  <c r="N26" i="5" s="1"/>
  <c r="O24" i="5"/>
  <c r="O26" i="5" s="1"/>
  <c r="P24" i="5"/>
  <c r="P26" i="5" s="1"/>
  <c r="R24" i="5"/>
  <c r="R26" i="5" s="1"/>
  <c r="S24" i="5"/>
  <c r="S26" i="5" s="1"/>
  <c r="T24" i="5"/>
  <c r="T26" i="5" s="1"/>
  <c r="U24" i="5"/>
  <c r="U26" i="5" s="1"/>
  <c r="V24" i="5"/>
  <c r="V26" i="5" s="1"/>
  <c r="W24" i="5"/>
  <c r="W26" i="5" s="1"/>
  <c r="X24" i="5"/>
  <c r="X26" i="5" s="1"/>
  <c r="Y24" i="5"/>
  <c r="Y26" i="5" s="1"/>
  <c r="Z24" i="5"/>
  <c r="Z26" i="5" s="1"/>
  <c r="AB15" i="5" l="1"/>
  <c r="AB16" i="5" s="1"/>
  <c r="AB17" i="5" s="1"/>
  <c r="AB18" i="5" s="1"/>
  <c r="AB19" i="5" s="1"/>
  <c r="AB20" i="5" s="1"/>
  <c r="AB21" i="5" s="1"/>
  <c r="AB22" i="5" s="1"/>
  <c r="AB23" i="5" s="1"/>
  <c r="Z13" i="4"/>
  <c r="Z14" i="4" s="1"/>
  <c r="Z15" i="4" s="1"/>
  <c r="Z16" i="4" s="1"/>
  <c r="Z17" i="4" s="1"/>
  <c r="Z18" i="4" s="1"/>
  <c r="Z19" i="4" s="1"/>
  <c r="Z20" i="4" s="1"/>
  <c r="Z21" i="4" s="1"/>
  <c r="D22" i="4" l="1"/>
  <c r="D24" i="4" s="1"/>
  <c r="E22" i="4"/>
  <c r="E24" i="4" s="1"/>
  <c r="G22" i="4"/>
  <c r="G24" i="4" s="1"/>
  <c r="H22" i="4"/>
  <c r="H24" i="4" s="1"/>
  <c r="J22" i="4"/>
  <c r="J24" i="4" s="1"/>
  <c r="K22" i="4"/>
  <c r="K24" i="4" s="1"/>
  <c r="L22" i="4"/>
  <c r="L24" i="4" s="1"/>
  <c r="M24" i="4"/>
  <c r="O22" i="4"/>
  <c r="O24" i="4" s="1"/>
  <c r="P22" i="4"/>
  <c r="P24" i="4" s="1"/>
  <c r="R22" i="4"/>
  <c r="R24" i="4" s="1"/>
  <c r="S24" i="4"/>
  <c r="U22" i="4"/>
  <c r="U24" i="4" s="1"/>
  <c r="V22" i="4"/>
  <c r="V24" i="4" s="1"/>
  <c r="W24" i="4"/>
  <c r="X22" i="4"/>
  <c r="X24" i="4" s="1"/>
  <c r="Q20" i="4" l="1"/>
  <c r="Q21" i="4"/>
  <c r="Q22" i="4" l="1"/>
  <c r="Q24" i="4" s="1"/>
  <c r="C20" i="4" l="1"/>
  <c r="F20" i="4"/>
  <c r="I20" i="4"/>
  <c r="N20" i="4"/>
  <c r="C21" i="4"/>
  <c r="F21" i="4"/>
  <c r="I21" i="4"/>
  <c r="N21" i="4"/>
  <c r="H22" i="5"/>
  <c r="L22" i="5"/>
  <c r="Q22" i="5"/>
  <c r="H23" i="5"/>
  <c r="L23" i="5"/>
  <c r="Q23" i="5"/>
  <c r="C22" i="5" l="1"/>
  <c r="L24" i="5"/>
  <c r="L26" i="5" s="1"/>
  <c r="K22" i="5"/>
  <c r="C23" i="5"/>
  <c r="B21" i="4"/>
  <c r="B20" i="4"/>
  <c r="K23" i="5"/>
  <c r="H24" i="5" l="1"/>
  <c r="H26" i="5" l="1"/>
  <c r="T22" i="4" l="1"/>
  <c r="T24" i="4" s="1"/>
  <c r="C24" i="5"/>
  <c r="C26" i="5" l="1"/>
  <c r="O9" i="5"/>
  <c r="I22" i="4"/>
  <c r="I24" i="4" s="1"/>
  <c r="C22" i="4"/>
  <c r="C24" i="4" s="1"/>
  <c r="F22" i="4" l="1"/>
  <c r="F24" i="4" s="1"/>
  <c r="H9" i="5" l="1"/>
  <c r="B9" i="5" s="1"/>
  <c r="B22" i="4" l="1"/>
  <c r="B24" i="4" s="1"/>
  <c r="N22" i="4"/>
  <c r="N24" i="4" s="1"/>
  <c r="Q24" i="5" l="1"/>
  <c r="Q26" i="5" s="1"/>
  <c r="G26" i="5"/>
  <c r="K24" i="5"/>
  <c r="K26" i="5" s="1"/>
  <c r="F26" i="5" l="1"/>
</calcChain>
</file>

<file path=xl/sharedStrings.xml><?xml version="1.0" encoding="utf-8"?>
<sst xmlns="http://schemas.openxmlformats.org/spreadsheetml/2006/main" count="299" uniqueCount="129">
  <si>
    <t>برائے عیسوی ماہ وسن:</t>
  </si>
  <si>
    <t>حقیقی کارکردگی وہ ہے جس سے اسلامی بھائیوں میں عمل کا جذبہ پیدا ہو اور آخرت کی برکتیں ملیں۔   ( فرمان امیر اہلسنت دامت برکاتہم العالیہ)</t>
  </si>
  <si>
    <t>نمبر شمار</t>
  </si>
  <si>
    <t>کتنی دکانیں بند</t>
  </si>
  <si>
    <t>سابقہ</t>
  </si>
  <si>
    <t>کل</t>
  </si>
  <si>
    <t>اس ماہ</t>
  </si>
  <si>
    <t>کل  اسٹاک</t>
  </si>
  <si>
    <t xml:space="preserve">سابقہ </t>
  </si>
  <si>
    <t>سابقہ وصولی</t>
  </si>
  <si>
    <t>کل  تعداد</t>
  </si>
  <si>
    <t xml:space="preserve">موجودہ ماہ 
ملنے والے </t>
  </si>
  <si>
    <t>اس ماہ 
ریپیئر کیے</t>
  </si>
  <si>
    <t>تاریخ اجراء اپڈیٹ کارکردگی فارم:</t>
  </si>
  <si>
    <t>کل اسٹاک</t>
  </si>
  <si>
    <t>نیو اسٹاک</t>
  </si>
  <si>
    <t>دفتر میں جمع کروائے</t>
  </si>
  <si>
    <t>اوسطاً فی بکس  کھلوں پر</t>
  </si>
  <si>
    <t>اوسطاً فی بکس  دوکانوں پر موجود</t>
  </si>
  <si>
    <t xml:space="preserve">سابقہ دکانوں پر موجود </t>
  </si>
  <si>
    <t xml:space="preserve">اس ماہ نئے/مرمت شدہ رکھے گئے  </t>
  </si>
  <si>
    <t>اب  دکانوں پر موجود ہیں</t>
  </si>
  <si>
    <t xml:space="preserve"> کھولے گئے </t>
  </si>
  <si>
    <t xml:space="preserve">خا لی </t>
  </si>
  <si>
    <t>اس ماہ رکھنے کی وجہ سے نہیں کھلے</t>
  </si>
  <si>
    <t xml:space="preserve">  تک رسائی ہوئی</t>
  </si>
  <si>
    <t xml:space="preserve">  تک رسائی نہیں ہوئی</t>
  </si>
  <si>
    <t xml:space="preserve">نافلہ </t>
  </si>
  <si>
    <t xml:space="preserve">واجبہ </t>
  </si>
  <si>
    <t xml:space="preserve">دیگر </t>
  </si>
  <si>
    <t>ترقی :</t>
  </si>
  <si>
    <t>فرق :</t>
  </si>
  <si>
    <t xml:space="preserve">مرمت شدہ </t>
  </si>
  <si>
    <t>تقسیم کاری</t>
  </si>
  <si>
    <t>کل خرچ</t>
  </si>
  <si>
    <t>ہفتہ وار مدنی مذاکرہ</t>
  </si>
  <si>
    <t>یومِ تعطیل اعتکاف</t>
  </si>
  <si>
    <t>ہفتہ وار اجتماع</t>
  </si>
  <si>
    <t>علاقائی دورہ</t>
  </si>
  <si>
    <t>3دِن مدنی قافلہ</t>
  </si>
  <si>
    <t>تعداد اوسطاً شرکاء(ذِمہ داران)</t>
  </si>
  <si>
    <t>تعداد شرکاء 
(ذِمہ داران)</t>
  </si>
  <si>
    <t xml:space="preserve">رُکنِ شورٰی </t>
  </si>
  <si>
    <t>کراچی</t>
  </si>
  <si>
    <r>
      <rPr>
        <sz val="9"/>
        <rFont val="Times New Roman"/>
        <family val="1"/>
      </rPr>
      <t>7(</t>
    </r>
    <r>
      <rPr>
        <sz val="9"/>
        <rFont val="Alvi Nastaleeq"/>
      </rPr>
      <t>ذِمہ داران کی انفرادی کارکردگی)</t>
    </r>
  </si>
  <si>
    <t>سابقہ  ماہ کی مجموعی کارکردگی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</si>
  <si>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</si>
  <si>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عزوجل        (مجھے دعوت اسلامی سے پیار ہے)</t>
    </r>
  </si>
  <si>
    <t>کوئٹہ</t>
  </si>
  <si>
    <t>حیدرآباد</t>
  </si>
  <si>
    <t>میرپورخاص</t>
  </si>
  <si>
    <t>نواب شاہ</t>
  </si>
  <si>
    <t>لاڑکانہ</t>
  </si>
  <si>
    <t>سکھر</t>
  </si>
  <si>
    <t>ملتان</t>
  </si>
  <si>
    <t>بہاولپور</t>
  </si>
  <si>
    <t>ڈی جی خان</t>
  </si>
  <si>
    <t>فیصل آباد</t>
  </si>
  <si>
    <t>سرگودھا</t>
  </si>
  <si>
    <t>لاہور</t>
  </si>
  <si>
    <t>گوجرانوالہ</t>
  </si>
  <si>
    <t>ڈیرہ اسماعیل خان</t>
  </si>
  <si>
    <t>پشاور</t>
  </si>
  <si>
    <t>گلگت بلتستان</t>
  </si>
  <si>
    <t>اس ماہ  کی مجموعی کارکردگی</t>
  </si>
  <si>
    <t>کارکردگی فارم جمع کروانے کی تاریخ:</t>
  </si>
  <si>
    <t>برائے اِسلامی ماہ وسن:</t>
  </si>
  <si>
    <t>رُکنِ شورٰی</t>
  </si>
  <si>
    <t>اسلام آباد</t>
  </si>
  <si>
    <t>نِگرانِ پاکستان مشاورت</t>
  </si>
  <si>
    <r>
      <rPr>
        <sz val="17"/>
        <rFont val="UL Sajid Heading"/>
        <charset val="178"/>
      </rPr>
      <t>پاکستان ماہانہ کارکردگی فارم</t>
    </r>
    <r>
      <rPr>
        <sz val="18"/>
        <rFont val="Alvi Nastaleeq"/>
      </rPr>
      <t xml:space="preserve"> </t>
    </r>
    <r>
      <rPr>
        <sz val="14"/>
        <rFont val="Alvi Nastaleeq"/>
      </rPr>
      <t>(شعبہ عطیات بکس(Donation Box))</t>
    </r>
  </si>
  <si>
    <r>
      <rPr>
        <sz val="17"/>
        <rFont val="UL Sajid Heading"/>
        <charset val="178"/>
      </rPr>
      <t>پاکستان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(شعبہ عطیات بکس(Donation Box))</t>
    </r>
  </si>
  <si>
    <r>
      <rPr>
        <sz val="17"/>
        <rFont val="UL Sajid Heading"/>
        <charset val="178"/>
      </rPr>
      <t>پاکستان ماہانہ کارکردگی فارم</t>
    </r>
    <r>
      <rPr>
        <sz val="16"/>
        <rFont val="Alvi Nastaleeq"/>
      </rPr>
      <t xml:space="preserve"> </t>
    </r>
    <r>
      <rPr>
        <sz val="15"/>
        <rFont val="Alvi Nastaleeq"/>
      </rPr>
      <t>(شعبہ عطیات بکس(Donation Box))</t>
    </r>
  </si>
  <si>
    <r>
      <rPr>
        <sz val="17"/>
        <rFont val="UL Sajid Heading"/>
        <charset val="178"/>
      </rPr>
      <t>پاکستان ماہانہ کارکردگی فارم</t>
    </r>
    <r>
      <rPr>
        <sz val="14"/>
        <rFont val="Alvi Nastaleeq"/>
      </rPr>
      <t xml:space="preserve"> </t>
    </r>
    <r>
      <rPr>
        <sz val="13"/>
        <rFont val="Alvi Nastaleeq"/>
      </rPr>
      <t>(شعبہ عطیات بکس(Donation Box))</t>
    </r>
  </si>
  <si>
    <t>نیک اعمال کا رسالہ جمع کروایا</t>
  </si>
  <si>
    <t xml:space="preserve"> ( شعبہ کارکردگی فارم و مدنی پھول )</t>
  </si>
  <si>
    <t>دوکانوں پر موجود عطیات بکس</t>
  </si>
  <si>
    <t>عطیات بکس کا سٹاک</t>
  </si>
  <si>
    <t>ٹوٹے ہوئے عطیات بکس</t>
  </si>
  <si>
    <t>کتنے عطیات بکس لگے ہوئے چوری ہوئے</t>
  </si>
  <si>
    <t>عطیات بکس کی مرکز سے وصولی</t>
  </si>
  <si>
    <t xml:space="preserve">اسلامی بھائیوں  کے عطیات بکس کی رقم  </t>
  </si>
  <si>
    <t xml:space="preserve">کتنےعطیات بکس </t>
  </si>
  <si>
    <t>گمشدہ  عطیات بکس</t>
  </si>
  <si>
    <t>اسکریپ  عطیات بکس</t>
  </si>
  <si>
    <t>موجودہ عطیات:</t>
  </si>
  <si>
    <t>سابقہ عطیات:</t>
  </si>
  <si>
    <t>کل عطیات</t>
  </si>
  <si>
    <t>اسلامی بہنوں کے عطیات</t>
  </si>
  <si>
    <t>اسلامی بھائیوں کے مدرسۃ المدینہ
(کل پڑھنے پڑھانے والے)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</si>
  <si>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ماہ کی5 تاریخ تک پاکستان مشاورت آفس و  رُکنِ شورٰی کو میل کریں۔</t>
    </r>
  </si>
  <si>
    <t>شعبہ نِگران</t>
  </si>
  <si>
    <t>اندرونِ سندھ</t>
  </si>
  <si>
    <t>بلوچستان</t>
  </si>
  <si>
    <t>پنجاب</t>
  </si>
  <si>
    <t>خیبر پختونخوا</t>
  </si>
  <si>
    <t>کشمیر</t>
  </si>
  <si>
    <t>ڈویژن -1</t>
  </si>
  <si>
    <t>ڈویژن -2</t>
  </si>
  <si>
    <t>صوبہ</t>
  </si>
  <si>
    <t>ڈِویژن</t>
  </si>
  <si>
    <t>تعداد عطیات بکس ذِمہ داران</t>
  </si>
  <si>
    <t>بھنبھور</t>
  </si>
  <si>
    <t>قلات</t>
  </si>
  <si>
    <t>مکران</t>
  </si>
  <si>
    <t>ژوب</t>
  </si>
  <si>
    <t>سبی</t>
  </si>
  <si>
    <t>رخشان</t>
  </si>
  <si>
    <t>نصیر آباد</t>
  </si>
  <si>
    <t>لورالائی</t>
  </si>
  <si>
    <t>ساہیوال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</si>
  <si>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</si>
  <si>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</si>
  <si>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</si>
  <si>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</si>
  <si>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</si>
  <si>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</si>
  <si>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</si>
  <si>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بنوں</t>
  </si>
  <si>
    <t>کوہاٹ</t>
  </si>
  <si>
    <t>مردان</t>
  </si>
  <si>
    <t>مالا کنڈ</t>
  </si>
  <si>
    <t xml:space="preserve">گلگت </t>
  </si>
  <si>
    <t>بلتستان</t>
  </si>
  <si>
    <t>دیامر</t>
  </si>
  <si>
    <t>مظفرآباد</t>
  </si>
  <si>
    <t>میر پور</t>
  </si>
  <si>
    <t>پونچھ</t>
  </si>
  <si>
    <t>ڈویژن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</si>
</sst>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_-;_-* #,##0\-;_-* &quot;-&quot;??_-;_-@_-"/>
    <numFmt numFmtId="165" formatCode="[$-420]dddd\,\ dd\ mmmm\,\ yyyy;@"/>
    <numFmt numFmtId="166" formatCode="0_);[Red]\(0\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name val="UL Sajid Heading"/>
      <charset val="178"/>
    </font>
    <font>
      <sz val="13"/>
      <name val="Alvi Nastaleeq"/>
    </font>
    <font>
      <sz val="10"/>
      <name val="Alvi Nastaleeq"/>
    </font>
    <font>
      <sz val="11"/>
      <color theme="1"/>
      <name val="Alvi Nastaleeq"/>
    </font>
    <font>
      <sz val="16"/>
      <name val="Alvi Nastaleeq"/>
    </font>
    <font>
      <sz val="18"/>
      <name val="Alvi Nastaleeq"/>
    </font>
    <font>
      <sz val="16"/>
      <color theme="1"/>
      <name val="Alvi Nastaleeq"/>
    </font>
    <font>
      <sz val="14"/>
      <name val="Alvi Nastaleeq"/>
    </font>
    <font>
      <sz val="14"/>
      <color theme="1"/>
      <name val="Alvi Nastaleeq"/>
    </font>
    <font>
      <sz val="26"/>
      <name val="Alvi Nastaleeq"/>
    </font>
    <font>
      <sz val="9"/>
      <name val="Alvi Nastaleeq"/>
    </font>
    <font>
      <sz val="12"/>
      <name val="Alvi Nastaleeq"/>
    </font>
    <font>
      <sz val="12"/>
      <color theme="1"/>
      <name val="Alvi Nastaleeq"/>
    </font>
    <font>
      <sz val="11"/>
      <name val="Alvi Nastaleeq"/>
    </font>
    <font>
      <sz val="8"/>
      <name val="Times New Roman"/>
      <family val="1"/>
    </font>
    <font>
      <sz val="17"/>
      <name val="Alvi Nastaleeq"/>
    </font>
    <font>
      <sz val="10"/>
      <name val="Times New Roman"/>
      <family val="1"/>
    </font>
    <font>
      <sz val="8"/>
      <color theme="1"/>
      <name val="Times New Roman"/>
      <family val="1"/>
    </font>
    <font>
      <sz val="9"/>
      <name val="Times New Roman"/>
      <family val="1"/>
    </font>
    <font>
      <sz val="13"/>
      <color theme="1"/>
      <name val="Alvi Nastaleeq"/>
    </font>
    <font>
      <sz val="10"/>
      <name val="Arial"/>
      <family val="2"/>
    </font>
    <font>
      <sz val="11"/>
      <name val="UL Sajid Heading"/>
      <charset val="178"/>
    </font>
    <font>
      <sz val="8"/>
      <name val="UL Sajid Heading"/>
      <charset val="178"/>
    </font>
    <font>
      <sz val="12"/>
      <name val="Jameel Noori Nastaleeq"/>
    </font>
    <font>
      <sz val="13"/>
      <name val="UL Sajid Heading"/>
      <charset val="178"/>
    </font>
    <font>
      <sz val="9"/>
      <name val="Jameel Noori Nastaleeq"/>
    </font>
    <font>
      <sz val="12"/>
      <name val="UL Sajid Heading"/>
      <charset val="178"/>
    </font>
    <font>
      <sz val="12"/>
      <name val="Times New Roman"/>
      <family val="1"/>
    </font>
    <font>
      <sz val="10"/>
      <name val="Alvi Nastaleeq"/>
      <family val="1"/>
    </font>
    <font>
      <sz val="18"/>
      <name val="Alvi Nastaleeq"/>
    </font>
    <font>
      <sz val="15"/>
      <name val="Alvi Nastaleeq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0" fontId="22" fillId="0" borderId="0"/>
    <xf numFmtId="0" fontId="1" fillId="0" borderId="0"/>
  </cellStyleXfs>
  <cellXfs count="415">
    <xf numFmtId="0" fontId="0" fillId="0" borderId="0" xfId="0"/>
    <xf numFmtId="0" fontId="16" fillId="2" borderId="23" xfId="0" applyFont="1" applyFill="1" applyBorder="1" applyAlignment="1" applyProtection="1">
      <alignment horizontal="center" vertical="center" wrapText="1"/>
    </xf>
    <xf numFmtId="0" fontId="5" fillId="3" borderId="0" xfId="0" applyFont="1" applyFill="1" applyAlignment="1" applyProtection="1">
      <alignment wrapText="1"/>
      <protection locked="0"/>
    </xf>
    <xf numFmtId="0" fontId="4" fillId="3" borderId="4" xfId="0" applyFont="1" applyFill="1" applyBorder="1" applyAlignment="1" applyProtection="1">
      <alignment wrapText="1"/>
      <protection locked="0"/>
    </xf>
    <xf numFmtId="0" fontId="4" fillId="3" borderId="5" xfId="0" applyFont="1" applyFill="1" applyBorder="1" applyAlignment="1" applyProtection="1">
      <alignment wrapText="1"/>
      <protection locked="0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8" fillId="3" borderId="0" xfId="0" applyFont="1" applyFill="1" applyBorder="1" applyAlignment="1" applyProtection="1">
      <alignment wrapText="1"/>
      <protection locked="0"/>
    </xf>
    <xf numFmtId="0" fontId="7" fillId="3" borderId="0" xfId="0" applyFont="1" applyFill="1" applyBorder="1" applyAlignment="1" applyProtection="1">
      <alignment vertical="center" wrapText="1" shrinkToFit="1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wrapText="1"/>
      <protection locked="0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0" fontId="6" fillId="3" borderId="0" xfId="0" applyFont="1" applyFill="1" applyBorder="1" applyAlignment="1" applyProtection="1">
      <alignment vertical="center" wrapText="1" shrinkToFit="1"/>
      <protection locked="0"/>
    </xf>
    <xf numFmtId="0" fontId="9" fillId="3" borderId="0" xfId="0" applyFont="1" applyFill="1" applyBorder="1" applyAlignment="1" applyProtection="1">
      <alignment vertical="center" wrapText="1" shrinkToFi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9" fillId="3" borderId="0" xfId="0" applyFont="1" applyFill="1" applyBorder="1" applyAlignment="1" applyProtection="1">
      <alignment wrapText="1"/>
      <protection locked="0"/>
    </xf>
    <xf numFmtId="2" fontId="9" fillId="3" borderId="0" xfId="0" applyNumberFormat="1" applyFont="1" applyFill="1" applyBorder="1" applyAlignment="1" applyProtection="1">
      <alignment horizontal="center" vertical="center" wrapText="1" shrinkToFit="1"/>
      <protection locked="0"/>
    </xf>
    <xf numFmtId="2" fontId="9" fillId="3" borderId="0" xfId="0" applyNumberFormat="1" applyFont="1" applyFill="1" applyBorder="1" applyAlignment="1" applyProtection="1">
      <alignment vertical="center" wrapText="1" shrinkToFit="1"/>
      <protection locked="0"/>
    </xf>
    <xf numFmtId="0" fontId="9" fillId="3" borderId="0" xfId="0" applyFont="1" applyFill="1" applyBorder="1" applyAlignment="1" applyProtection="1">
      <alignment horizontal="center" vertical="center" wrapText="1" shrinkToFit="1"/>
      <protection locked="0"/>
    </xf>
    <xf numFmtId="0" fontId="4" fillId="3" borderId="0" xfId="0" applyFont="1" applyFill="1" applyBorder="1" applyAlignment="1" applyProtection="1">
      <alignment wrapText="1"/>
      <protection locked="0"/>
    </xf>
    <xf numFmtId="0" fontId="3" fillId="3" borderId="0" xfId="0" applyFont="1" applyFill="1" applyBorder="1" applyAlignment="1" applyProtection="1">
      <alignment wrapText="1"/>
      <protection locked="0"/>
    </xf>
    <xf numFmtId="0" fontId="11" fillId="3" borderId="0" xfId="0" applyFont="1" applyFill="1" applyBorder="1" applyAlignment="1" applyProtection="1">
      <alignment vertical="center" wrapText="1" shrinkToFit="1"/>
      <protection locked="0"/>
    </xf>
    <xf numFmtId="0" fontId="12" fillId="3" borderId="0" xfId="0" applyFont="1" applyFill="1" applyBorder="1" applyAlignment="1" applyProtection="1">
      <alignment vertical="center" wrapText="1" shrinkToFit="1"/>
      <protection locked="0"/>
    </xf>
    <xf numFmtId="0" fontId="12" fillId="3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0" fontId="6" fillId="3" borderId="4" xfId="0" applyFont="1" applyFill="1" applyBorder="1" applyAlignment="1" applyProtection="1">
      <alignment vertical="center" wrapText="1" shrinkToFit="1"/>
      <protection locked="0"/>
    </xf>
    <xf numFmtId="1" fontId="16" fillId="3" borderId="31" xfId="0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18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31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11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9" xfId="1" applyNumberFormat="1" applyFont="1" applyFill="1" applyBorder="1" applyAlignment="1" applyProtection="1">
      <alignment horizontal="center" vertical="center" wrapText="1" shrinkToFit="1"/>
      <protection locked="0"/>
    </xf>
    <xf numFmtId="0" fontId="13" fillId="3" borderId="4" xfId="0" applyFont="1" applyFill="1" applyBorder="1" applyAlignment="1" applyProtection="1">
      <alignment wrapText="1"/>
      <protection locked="0"/>
    </xf>
    <xf numFmtId="1" fontId="13" fillId="3" borderId="5" xfId="0" applyNumberFormat="1" applyFont="1" applyFill="1" applyBorder="1" applyAlignment="1" applyProtection="1">
      <alignment wrapText="1" shrinkToFit="1"/>
      <protection locked="0"/>
    </xf>
    <xf numFmtId="0" fontId="14" fillId="3" borderId="0" xfId="0" applyFont="1" applyFill="1" applyAlignment="1" applyProtection="1">
      <alignment wrapText="1"/>
      <protection locked="0"/>
    </xf>
    <xf numFmtId="1" fontId="16" fillId="2" borderId="43" xfId="0" applyNumberFormat="1" applyFont="1" applyFill="1" applyBorder="1" applyAlignment="1" applyProtection="1">
      <alignment horizontal="center" vertical="center" wrapText="1" shrinkToFit="1"/>
    </xf>
    <xf numFmtId="1" fontId="16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vertical="center" wrapText="1" shrinkToFit="1"/>
      <protection locked="0"/>
    </xf>
    <xf numFmtId="0" fontId="4" fillId="0" borderId="5" xfId="0" applyFont="1" applyFill="1" applyBorder="1" applyAlignment="1" applyProtection="1">
      <alignment wrapText="1"/>
      <protection locked="0"/>
    </xf>
    <xf numFmtId="0" fontId="5" fillId="0" borderId="0" xfId="0" applyFont="1" applyFill="1" applyAlignment="1" applyProtection="1">
      <alignment wrapText="1"/>
      <protection locked="0"/>
    </xf>
    <xf numFmtId="1" fontId="16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60" xfId="1" applyNumberFormat="1" applyFont="1" applyFill="1" applyBorder="1" applyAlignment="1" applyProtection="1">
      <alignment horizontal="center" vertical="center" wrapText="1" shrinkToFit="1"/>
      <protection locked="0"/>
    </xf>
    <xf numFmtId="0" fontId="4" fillId="2" borderId="59" xfId="0" applyFont="1" applyFill="1" applyBorder="1" applyAlignment="1" applyProtection="1">
      <alignment horizontal="center" vertical="center" wrapText="1" shrinkToFit="1"/>
    </xf>
    <xf numFmtId="1" fontId="16" fillId="0" borderId="16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8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16" xfId="1" applyNumberFormat="1" applyFont="1" applyFill="1" applyBorder="1" applyAlignment="1" applyProtection="1">
      <alignment horizontal="center" vertical="center" wrapText="1" shrinkToFit="1"/>
      <protection locked="0"/>
    </xf>
    <xf numFmtId="0" fontId="3" fillId="3" borderId="55" xfId="0" applyFont="1" applyFill="1" applyBorder="1" applyAlignment="1" applyProtection="1">
      <alignment vertical="center" wrapText="1" shrinkToFit="1"/>
      <protection locked="0"/>
    </xf>
    <xf numFmtId="1" fontId="16" fillId="3" borderId="18" xfId="0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11" xfId="0" applyNumberFormat="1" applyFont="1" applyFill="1" applyBorder="1" applyAlignment="1" applyProtection="1">
      <alignment horizontal="center" vertical="center" wrapText="1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1" xfId="1" applyNumberFormat="1" applyFont="1" applyFill="1" applyBorder="1" applyAlignment="1" applyProtection="1">
      <alignment horizontal="center" vertical="center" shrinkToFit="1"/>
    </xf>
    <xf numFmtId="1" fontId="16" fillId="2" borderId="16" xfId="1" applyNumberFormat="1" applyFont="1" applyFill="1" applyBorder="1" applyAlignment="1" applyProtection="1">
      <alignment horizontal="center" vertical="center" shrinkToFit="1"/>
    </xf>
    <xf numFmtId="1" fontId="16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16" xfId="1" applyNumberFormat="1" applyFont="1" applyFill="1" applyBorder="1" applyAlignment="1" applyProtection="1">
      <alignment horizontal="center" vertical="center" wrapText="1" shrinkToFit="1"/>
    </xf>
    <xf numFmtId="1" fontId="16" fillId="0" borderId="60" xfId="0" applyNumberFormat="1" applyFont="1" applyFill="1" applyBorder="1" applyAlignment="1" applyProtection="1">
      <alignment horizontal="center" vertical="center" wrapText="1" shrinkToFit="1"/>
      <protection locked="0"/>
    </xf>
    <xf numFmtId="1" fontId="16" fillId="2" borderId="43" xfId="1" applyNumberFormat="1" applyFont="1" applyFill="1" applyBorder="1" applyAlignment="1" applyProtection="1">
      <alignment horizontal="center" vertical="center" shrinkToFit="1"/>
    </xf>
    <xf numFmtId="166" fontId="16" fillId="2" borderId="43" xfId="0" applyNumberFormat="1" applyFont="1" applyFill="1" applyBorder="1" applyAlignment="1" applyProtection="1">
      <alignment horizontal="center" vertical="center" wrapText="1" shrinkToFit="1"/>
    </xf>
    <xf numFmtId="0" fontId="17" fillId="3" borderId="0" xfId="0" applyFont="1" applyFill="1" applyBorder="1" applyAlignment="1" applyProtection="1">
      <alignment vertical="center" wrapText="1" shrinkToFit="1"/>
    </xf>
    <xf numFmtId="0" fontId="4" fillId="2" borderId="57" xfId="0" applyFont="1" applyFill="1" applyBorder="1" applyAlignment="1" applyProtection="1">
      <alignment horizontal="center" vertical="center" wrapText="1" shrinkToFit="1"/>
    </xf>
    <xf numFmtId="1" fontId="16" fillId="3" borderId="78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65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66" xfId="0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2" borderId="29" xfId="0" applyFont="1" applyFill="1" applyBorder="1" applyAlignment="1" applyProtection="1">
      <alignment horizontal="center" vertical="center" wrapText="1" shrinkToFit="1"/>
    </xf>
    <xf numFmtId="1" fontId="16" fillId="2" borderId="10" xfId="1" applyNumberFormat="1" applyFont="1" applyFill="1" applyBorder="1" applyAlignment="1" applyProtection="1">
      <alignment horizontal="center" vertical="center" shrinkToFit="1"/>
    </xf>
    <xf numFmtId="1" fontId="16" fillId="2" borderId="80" xfId="3" applyNumberFormat="1" applyFont="1" applyFill="1" applyBorder="1" applyAlignment="1" applyProtection="1">
      <alignment horizontal="center" vertical="center" textRotation="90" shrinkToFit="1"/>
    </xf>
    <xf numFmtId="1" fontId="16" fillId="2" borderId="75" xfId="3" applyNumberFormat="1" applyFont="1" applyFill="1" applyBorder="1" applyAlignment="1" applyProtection="1">
      <alignment horizontal="center" vertical="center" textRotation="90" shrinkToFit="1"/>
    </xf>
    <xf numFmtId="1" fontId="16" fillId="0" borderId="80" xfId="3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75" xfId="3" applyNumberFormat="1" applyFont="1" applyFill="1" applyBorder="1" applyAlignment="1" applyProtection="1">
      <alignment horizontal="center" vertical="center" textRotation="90" shrinkToFit="1"/>
      <protection locked="0"/>
    </xf>
    <xf numFmtId="166" fontId="16" fillId="2" borderId="80" xfId="3" applyNumberFormat="1" applyFont="1" applyFill="1" applyBorder="1" applyAlignment="1" applyProtection="1">
      <alignment horizontal="center" vertical="center" textRotation="90" shrinkToFit="1"/>
    </xf>
    <xf numFmtId="166" fontId="16" fillId="2" borderId="75" xfId="3" applyNumberFormat="1" applyFont="1" applyFill="1" applyBorder="1" applyAlignment="1" applyProtection="1">
      <alignment horizontal="center" vertical="center" textRotation="90" shrinkToFit="1"/>
    </xf>
    <xf numFmtId="0" fontId="13" fillId="3" borderId="5" xfId="0" applyFont="1" applyFill="1" applyBorder="1" applyAlignment="1" applyProtection="1">
      <alignment vertical="center" wrapText="1"/>
      <protection locked="0"/>
    </xf>
    <xf numFmtId="0" fontId="0" fillId="0" borderId="0" xfId="0" applyBorder="1" applyProtection="1">
      <protection locked="0"/>
    </xf>
    <xf numFmtId="0" fontId="5" fillId="3" borderId="13" xfId="0" applyFont="1" applyFill="1" applyBorder="1" applyAlignment="1" applyProtection="1">
      <alignment wrapText="1"/>
      <protection locked="0"/>
    </xf>
    <xf numFmtId="0" fontId="5" fillId="3" borderId="14" xfId="0" applyFont="1" applyFill="1" applyBorder="1" applyAlignment="1" applyProtection="1">
      <alignment wrapText="1"/>
      <protection locked="0"/>
    </xf>
    <xf numFmtId="0" fontId="5" fillId="3" borderId="15" xfId="0" applyFont="1" applyFill="1" applyBorder="1" applyAlignment="1" applyProtection="1">
      <alignment wrapText="1"/>
      <protection locked="0"/>
    </xf>
    <xf numFmtId="0" fontId="13" fillId="3" borderId="24" xfId="2" applyFont="1" applyFill="1" applyBorder="1" applyAlignment="1">
      <alignment horizontal="center" vertical="center" wrapText="1" shrinkToFit="1"/>
    </xf>
    <xf numFmtId="0" fontId="13" fillId="3" borderId="43" xfId="2" applyFont="1" applyFill="1" applyBorder="1" applyAlignment="1">
      <alignment horizontal="center" vertical="center" wrapText="1" shrinkToFit="1"/>
    </xf>
    <xf numFmtId="0" fontId="13" fillId="3" borderId="21" xfId="2" applyFont="1" applyFill="1" applyBorder="1" applyAlignment="1">
      <alignment horizontal="center" vertical="center" wrapText="1" shrinkToFit="1"/>
    </xf>
    <xf numFmtId="0" fontId="13" fillId="3" borderId="43" xfId="2" applyFont="1" applyFill="1" applyBorder="1" applyAlignment="1">
      <alignment horizontal="center" vertical="center" shrinkToFit="1"/>
    </xf>
    <xf numFmtId="0" fontId="0" fillId="0" borderId="38" xfId="0" applyBorder="1"/>
    <xf numFmtId="0" fontId="15" fillId="2" borderId="29" xfId="0" applyFont="1" applyFill="1" applyBorder="1" applyAlignment="1" applyProtection="1">
      <alignment horizontal="center" vertical="center" wrapText="1"/>
    </xf>
    <xf numFmtId="0" fontId="15" fillId="2" borderId="56" xfId="0" applyFont="1" applyFill="1" applyBorder="1" applyAlignment="1" applyProtection="1">
      <alignment horizontal="center" vertical="center" wrapText="1" shrinkToFit="1"/>
    </xf>
    <xf numFmtId="0" fontId="15" fillId="2" borderId="40" xfId="0" applyFont="1" applyFill="1" applyBorder="1" applyAlignment="1" applyProtection="1">
      <alignment horizontal="center" vertical="center" wrapText="1" shrinkToFit="1"/>
    </xf>
    <xf numFmtId="0" fontId="5" fillId="3" borderId="43" xfId="0" applyFont="1" applyFill="1" applyBorder="1" applyAlignment="1" applyProtection="1">
      <alignment horizontal="center" vertical="center" wrapText="1"/>
      <protection locked="0"/>
    </xf>
    <xf numFmtId="0" fontId="13" fillId="3" borderId="43" xfId="2" applyFont="1" applyFill="1" applyBorder="1" applyAlignment="1" applyProtection="1">
      <alignment horizontal="center" vertical="center" wrapText="1" shrinkToFit="1"/>
    </xf>
    <xf numFmtId="0" fontId="13" fillId="2" borderId="29" xfId="2" applyFont="1" applyFill="1" applyBorder="1" applyAlignment="1" applyProtection="1">
      <alignment horizontal="center" vertical="center" wrapText="1"/>
    </xf>
    <xf numFmtId="0" fontId="13" fillId="2" borderId="29" xfId="2" applyFont="1" applyFill="1" applyBorder="1" applyAlignment="1" applyProtection="1">
      <alignment horizontal="center" vertical="center" wrapText="1" shrinkToFit="1"/>
    </xf>
    <xf numFmtId="0" fontId="29" fillId="3" borderId="52" xfId="0" applyNumberFormat="1" applyFont="1" applyFill="1" applyBorder="1" applyAlignment="1" applyProtection="1">
      <alignment horizontal="center" vertical="center" wrapText="1"/>
    </xf>
    <xf numFmtId="0" fontId="29" fillId="3" borderId="27" xfId="0" applyNumberFormat="1" applyFont="1" applyFill="1" applyBorder="1" applyAlignment="1" applyProtection="1">
      <alignment horizontal="center" vertical="center" wrapText="1"/>
    </xf>
    <xf numFmtId="0" fontId="5" fillId="3" borderId="14" xfId="0" applyFont="1" applyFill="1" applyBorder="1" applyAlignment="1" applyProtection="1">
      <alignment vertical="center" wrapText="1"/>
    </xf>
    <xf numFmtId="0" fontId="15" fillId="2" borderId="67" xfId="0" applyFont="1" applyFill="1" applyBorder="1" applyAlignment="1" applyProtection="1">
      <alignment horizontal="center" vertical="center" wrapText="1" shrinkToFit="1"/>
    </xf>
    <xf numFmtId="0" fontId="15" fillId="2" borderId="59" xfId="0" applyFont="1" applyFill="1" applyBorder="1" applyAlignment="1" applyProtection="1">
      <alignment horizontal="center" vertical="center" wrapText="1" shrinkToFit="1"/>
    </xf>
    <xf numFmtId="0" fontId="15" fillId="2" borderId="57" xfId="0" applyFont="1" applyFill="1" applyBorder="1" applyAlignment="1" applyProtection="1">
      <alignment horizontal="center" vertical="center" wrapText="1" shrinkToFit="1"/>
    </xf>
    <xf numFmtId="0" fontId="4" fillId="2" borderId="57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vertical="center" wrapText="1" shrinkToFit="1"/>
    </xf>
    <xf numFmtId="1" fontId="16" fillId="2" borderId="55" xfId="3" applyNumberFormat="1" applyFont="1" applyFill="1" applyBorder="1" applyAlignment="1" applyProtection="1">
      <alignment horizontal="center" vertical="center" textRotation="90" shrinkToFit="1"/>
    </xf>
    <xf numFmtId="166" fontId="16" fillId="2" borderId="55" xfId="3" applyNumberFormat="1" applyFont="1" applyFill="1" applyBorder="1" applyAlignment="1" applyProtection="1">
      <alignment horizontal="center" vertical="center" textRotation="90" shrinkToFit="1"/>
    </xf>
    <xf numFmtId="0" fontId="9" fillId="3" borderId="24" xfId="2" applyFont="1" applyFill="1" applyBorder="1" applyAlignment="1" applyProtection="1">
      <alignment horizontal="center" vertical="center" wrapText="1" shrinkToFit="1"/>
    </xf>
    <xf numFmtId="0" fontId="9" fillId="3" borderId="43" xfId="2" applyFont="1" applyFill="1" applyBorder="1" applyAlignment="1" applyProtection="1">
      <alignment horizontal="center" vertical="center" shrinkToFit="1"/>
    </xf>
    <xf numFmtId="0" fontId="9" fillId="3" borderId="43" xfId="2" applyFont="1" applyFill="1" applyBorder="1" applyAlignment="1" applyProtection="1">
      <alignment horizontal="center" vertical="center" wrapText="1" shrinkToFit="1"/>
    </xf>
    <xf numFmtId="1" fontId="16" fillId="3" borderId="83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0" borderId="66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3" borderId="84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0" borderId="18" xfId="1" applyNumberFormat="1" applyFont="1" applyFill="1" applyBorder="1" applyAlignment="1" applyProtection="1">
      <alignment horizontal="center" vertical="center" wrapText="1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</xf>
    <xf numFmtId="1" fontId="16" fillId="3" borderId="18" xfId="0" applyNumberFormat="1" applyFont="1" applyFill="1" applyBorder="1" applyAlignment="1" applyProtection="1">
      <alignment horizontal="center" vertical="center" wrapText="1" shrinkToFit="1"/>
    </xf>
    <xf numFmtId="1" fontId="16" fillId="3" borderId="11" xfId="0" applyNumberFormat="1" applyFont="1" applyFill="1" applyBorder="1" applyAlignment="1" applyProtection="1">
      <alignment horizontal="center" vertical="center" wrapText="1" shrinkToFit="1"/>
    </xf>
    <xf numFmtId="1" fontId="16" fillId="0" borderId="60" xfId="1" applyNumberFormat="1" applyFont="1" applyFill="1" applyBorder="1" applyAlignment="1" applyProtection="1">
      <alignment horizontal="center" vertical="center" shrinkToFit="1"/>
    </xf>
    <xf numFmtId="1" fontId="16" fillId="3" borderId="65" xfId="1" applyNumberFormat="1" applyFont="1" applyFill="1" applyBorder="1" applyAlignment="1" applyProtection="1">
      <alignment horizontal="center" vertical="center" wrapText="1" shrinkToFit="1"/>
    </xf>
    <xf numFmtId="1" fontId="16" fillId="3" borderId="66" xfId="0" applyNumberFormat="1" applyFont="1" applyFill="1" applyBorder="1" applyAlignment="1" applyProtection="1">
      <alignment horizontal="center" vertical="center" wrapText="1" shrinkToFit="1"/>
    </xf>
    <xf numFmtId="1" fontId="16" fillId="3" borderId="31" xfId="0" applyNumberFormat="1" applyFont="1" applyFill="1" applyBorder="1" applyAlignment="1" applyProtection="1">
      <alignment horizontal="center" vertical="center" wrapText="1" shrinkToFit="1"/>
    </xf>
    <xf numFmtId="1" fontId="16" fillId="3" borderId="18" xfId="1" applyNumberFormat="1" applyFont="1" applyFill="1" applyBorder="1" applyAlignment="1" applyProtection="1">
      <alignment horizontal="center" vertical="center" wrapText="1" shrinkToFit="1"/>
    </xf>
    <xf numFmtId="1" fontId="16" fillId="3" borderId="83" xfId="1" applyNumberFormat="1" applyFont="1" applyFill="1" applyBorder="1" applyAlignment="1" applyProtection="1">
      <alignment horizontal="center" vertical="center" wrapText="1" shrinkToFit="1"/>
    </xf>
    <xf numFmtId="1" fontId="16" fillId="0" borderId="66" xfId="1" applyNumberFormat="1" applyFont="1" applyFill="1" applyBorder="1" applyAlignment="1" applyProtection="1">
      <alignment horizontal="center" vertical="center" wrapText="1" shrinkToFit="1"/>
    </xf>
    <xf numFmtId="1" fontId="16" fillId="3" borderId="31" xfId="1" applyNumberFormat="1" applyFont="1" applyFill="1" applyBorder="1" applyAlignment="1" applyProtection="1">
      <alignment horizontal="center" vertical="center" wrapText="1" shrinkToFit="1"/>
    </xf>
    <xf numFmtId="1" fontId="16" fillId="3" borderId="11" xfId="1" applyNumberFormat="1" applyFont="1" applyFill="1" applyBorder="1" applyAlignment="1" applyProtection="1">
      <alignment horizontal="center" vertical="center" wrapText="1" shrinkToFit="1"/>
    </xf>
    <xf numFmtId="1" fontId="16" fillId="3" borderId="78" xfId="1" applyNumberFormat="1" applyFont="1" applyFill="1" applyBorder="1" applyAlignment="1" applyProtection="1">
      <alignment horizontal="center" vertical="center" wrapText="1" shrinkToFit="1"/>
    </xf>
    <xf numFmtId="1" fontId="16" fillId="3" borderId="9" xfId="1" applyNumberFormat="1" applyFont="1" applyFill="1" applyBorder="1" applyAlignment="1" applyProtection="1">
      <alignment horizontal="center" vertical="center" wrapText="1" shrinkToFit="1"/>
    </xf>
    <xf numFmtId="1" fontId="16" fillId="3" borderId="12" xfId="0" applyNumberFormat="1" applyFont="1" applyFill="1" applyBorder="1" applyAlignment="1" applyProtection="1">
      <alignment horizontal="center" vertical="center" wrapText="1" shrinkToFit="1"/>
    </xf>
    <xf numFmtId="1" fontId="16" fillId="3" borderId="84" xfId="1" applyNumberFormat="1" applyFont="1" applyFill="1" applyBorder="1" applyAlignment="1" applyProtection="1">
      <alignment horizontal="center" vertical="center" wrapText="1" shrinkToFit="1"/>
    </xf>
    <xf numFmtId="1" fontId="16" fillId="0" borderId="18" xfId="1" applyNumberFormat="1" applyFont="1" applyFill="1" applyBorder="1" applyAlignment="1" applyProtection="1">
      <alignment horizontal="center" vertical="center" wrapText="1" shrinkToFit="1"/>
    </xf>
    <xf numFmtId="1" fontId="16" fillId="2" borderId="54" xfId="3" applyNumberFormat="1" applyFont="1" applyFill="1" applyBorder="1" applyAlignment="1" applyProtection="1">
      <alignment horizontal="center" vertical="center" textRotation="90" shrinkToFit="1"/>
    </xf>
    <xf numFmtId="1" fontId="16" fillId="2" borderId="32" xfId="3" applyNumberFormat="1" applyFont="1" applyFill="1" applyBorder="1" applyAlignment="1" applyProtection="1">
      <alignment horizontal="center" vertical="center" textRotation="90" shrinkToFit="1"/>
    </xf>
    <xf numFmtId="166" fontId="16" fillId="2" borderId="54" xfId="3" applyNumberFormat="1" applyFont="1" applyFill="1" applyBorder="1" applyAlignment="1" applyProtection="1">
      <alignment horizontal="center" vertical="center" textRotation="90" shrinkToFit="1"/>
    </xf>
    <xf numFmtId="166" fontId="16" fillId="2" borderId="32" xfId="3" applyNumberFormat="1" applyFont="1" applyFill="1" applyBorder="1" applyAlignment="1" applyProtection="1">
      <alignment horizontal="center" vertical="center" textRotation="90" shrinkToFit="1"/>
    </xf>
    <xf numFmtId="1" fontId="16" fillId="0" borderId="55" xfId="3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2" borderId="35" xfId="3" applyNumberFormat="1" applyFont="1" applyFill="1" applyBorder="1" applyAlignment="1" applyProtection="1">
      <alignment horizontal="center" vertical="center" textRotation="90" shrinkToFit="1"/>
    </xf>
    <xf numFmtId="1" fontId="16" fillId="2" borderId="49" xfId="3" applyNumberFormat="1" applyFont="1" applyFill="1" applyBorder="1" applyAlignment="1" applyProtection="1">
      <alignment horizontal="center" vertical="center" textRotation="90" shrinkToFit="1"/>
    </xf>
    <xf numFmtId="166" fontId="16" fillId="2" borderId="49" xfId="3" applyNumberFormat="1" applyFont="1" applyFill="1" applyBorder="1" applyAlignment="1" applyProtection="1">
      <alignment horizontal="center" vertical="center" textRotation="90" shrinkToFit="1"/>
    </xf>
    <xf numFmtId="1" fontId="16" fillId="2" borderId="43" xfId="1" applyNumberFormat="1" applyFont="1" applyFill="1" applyBorder="1" applyAlignment="1" applyProtection="1">
      <alignment horizontal="center" vertical="center" wrapText="1" shrinkToFit="1"/>
    </xf>
    <xf numFmtId="1" fontId="16" fillId="4" borderId="80" xfId="3" applyNumberFormat="1" applyFont="1" applyFill="1" applyBorder="1" applyAlignment="1" applyProtection="1">
      <alignment horizontal="center" vertical="center" textRotation="90" shrinkToFit="1"/>
    </xf>
    <xf numFmtId="1" fontId="16" fillId="0" borderId="75" xfId="3" applyNumberFormat="1" applyFont="1" applyFill="1" applyBorder="1" applyAlignment="1" applyProtection="1">
      <alignment horizontal="center" vertical="center" textRotation="90" shrinkToFit="1"/>
    </xf>
    <xf numFmtId="1" fontId="16" fillId="0" borderId="55" xfId="3" applyNumberFormat="1" applyFont="1" applyFill="1" applyBorder="1" applyAlignment="1" applyProtection="1">
      <alignment horizontal="center" vertical="center" textRotation="90" shrinkToFit="1"/>
    </xf>
    <xf numFmtId="1" fontId="16" fillId="0" borderId="35" xfId="3" applyNumberFormat="1" applyFont="1" applyFill="1" applyBorder="1" applyAlignment="1" applyProtection="1">
      <alignment horizontal="center" vertical="center" textRotation="90" shrinkToFit="1"/>
    </xf>
    <xf numFmtId="1" fontId="16" fillId="4" borderId="49" xfId="3" applyNumberFormat="1" applyFont="1" applyFill="1" applyBorder="1" applyAlignment="1" applyProtection="1">
      <alignment horizontal="center" vertical="center" textRotation="90" shrinkToFit="1"/>
    </xf>
    <xf numFmtId="1" fontId="16" fillId="0" borderId="49" xfId="3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51" xfId="0" applyNumberFormat="1" applyFont="1" applyFill="1" applyBorder="1" applyAlignment="1" applyProtection="1">
      <alignment horizontal="center" vertical="center" wrapText="1" shrinkToFit="1"/>
    </xf>
    <xf numFmtId="1" fontId="16" fillId="3" borderId="16" xfId="1" applyNumberFormat="1" applyFont="1" applyFill="1" applyBorder="1" applyAlignment="1" applyProtection="1">
      <alignment horizontal="center" vertical="center" wrapText="1" shrinkToFit="1"/>
    </xf>
    <xf numFmtId="1" fontId="16" fillId="0" borderId="11" xfId="1" applyNumberFormat="1" applyFont="1" applyFill="1" applyBorder="1" applyAlignment="1" applyProtection="1">
      <alignment horizontal="center" vertical="center" wrapText="1" shrinkToFit="1"/>
    </xf>
    <xf numFmtId="1" fontId="16" fillId="0" borderId="16" xfId="1" applyNumberFormat="1" applyFont="1" applyFill="1" applyBorder="1" applyAlignment="1" applyProtection="1">
      <alignment horizontal="center" vertical="center" wrapText="1" shrinkToFit="1"/>
    </xf>
    <xf numFmtId="1" fontId="16" fillId="0" borderId="60" xfId="0" applyNumberFormat="1" applyFont="1" applyFill="1" applyBorder="1" applyAlignment="1" applyProtection="1">
      <alignment horizontal="center" vertical="center" wrapText="1" shrinkToFit="1"/>
    </xf>
    <xf numFmtId="1" fontId="16" fillId="0" borderId="11" xfId="0" applyNumberFormat="1" applyFont="1" applyFill="1" applyBorder="1" applyAlignment="1" applyProtection="1">
      <alignment horizontal="center" vertical="center" wrapText="1" shrinkToFit="1"/>
    </xf>
    <xf numFmtId="1" fontId="16" fillId="0" borderId="16" xfId="1" applyNumberFormat="1" applyFont="1" applyFill="1" applyBorder="1" applyAlignment="1" applyProtection="1">
      <alignment horizontal="center" vertical="center" shrinkToFit="1"/>
    </xf>
    <xf numFmtId="1" fontId="16" fillId="3" borderId="60" xfId="1" applyNumberFormat="1" applyFont="1" applyFill="1" applyBorder="1" applyAlignment="1" applyProtection="1">
      <alignment horizontal="center" vertical="center" wrapText="1" shrinkToFit="1"/>
    </xf>
    <xf numFmtId="1" fontId="16" fillId="0" borderId="49" xfId="3" applyNumberFormat="1" applyFont="1" applyFill="1" applyBorder="1" applyAlignment="1" applyProtection="1">
      <alignment horizontal="center" vertical="center" textRotation="90" shrinkToFit="1"/>
    </xf>
    <xf numFmtId="1" fontId="16" fillId="0" borderId="80" xfId="3" applyNumberFormat="1" applyFont="1" applyFill="1" applyBorder="1" applyAlignment="1" applyProtection="1">
      <alignment horizontal="center" vertical="center" textRotation="90" shrinkToFit="1"/>
    </xf>
    <xf numFmtId="0" fontId="4" fillId="2" borderId="56" xfId="0" applyFont="1" applyFill="1" applyBorder="1" applyAlignment="1" applyProtection="1">
      <alignment horizontal="center" vertical="center" wrapText="1"/>
    </xf>
    <xf numFmtId="0" fontId="16" fillId="2" borderId="64" xfId="0" applyFont="1" applyFill="1" applyBorder="1" applyAlignment="1" applyProtection="1">
      <alignment horizontal="center" vertical="center" wrapTex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0" fontId="15" fillId="2" borderId="58" xfId="0" applyFont="1" applyFill="1" applyBorder="1" applyAlignment="1" applyProtection="1">
      <alignment horizontal="center" vertical="center" wrapText="1" shrinkToFit="1"/>
    </xf>
    <xf numFmtId="0" fontId="16" fillId="2" borderId="24" xfId="0" applyFont="1" applyFill="1" applyBorder="1" applyAlignment="1" applyProtection="1">
      <alignment horizontal="center" vertical="center" wrapText="1" shrinkToFit="1"/>
    </xf>
    <xf numFmtId="0" fontId="25" fillId="3" borderId="43" xfId="2" applyFont="1" applyFill="1" applyBorder="1" applyAlignment="1">
      <alignment horizontal="center" vertical="center" wrapText="1" shrinkToFit="1"/>
    </xf>
    <xf numFmtId="0" fontId="15" fillId="2" borderId="56" xfId="0" applyFont="1" applyFill="1" applyBorder="1" applyAlignment="1">
      <alignment horizontal="center" vertical="center" wrapText="1" shrinkToFit="1"/>
    </xf>
    <xf numFmtId="0" fontId="15" fillId="2" borderId="29" xfId="0" applyFont="1" applyFill="1" applyBorder="1" applyAlignment="1">
      <alignment horizontal="center" vertical="center" wrapText="1" shrinkToFit="1"/>
    </xf>
    <xf numFmtId="0" fontId="4" fillId="2" borderId="57" xfId="0" applyFont="1" applyFill="1" applyBorder="1" applyAlignment="1">
      <alignment horizontal="center" vertical="center" wrapText="1" shrinkToFit="1"/>
    </xf>
    <xf numFmtId="0" fontId="15" fillId="2" borderId="58" xfId="0" applyFont="1" applyFill="1" applyBorder="1" applyAlignment="1">
      <alignment horizontal="center" vertical="center" wrapText="1" shrinkToFit="1"/>
    </xf>
    <xf numFmtId="0" fontId="15" fillId="2" borderId="40" xfId="0" applyFont="1" applyFill="1" applyBorder="1" applyAlignment="1">
      <alignment horizontal="center" vertical="center" wrapText="1" shrinkToFi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 shrinkToFit="1"/>
    </xf>
    <xf numFmtId="0" fontId="19" fillId="2" borderId="64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 shrinkToFit="1"/>
    </xf>
    <xf numFmtId="0" fontId="4" fillId="2" borderId="59" xfId="0" applyFont="1" applyFill="1" applyBorder="1" applyAlignment="1">
      <alignment horizontal="center" vertical="center" wrapText="1" shrinkToFit="1"/>
    </xf>
    <xf numFmtId="0" fontId="4" fillId="2" borderId="57" xfId="2" applyFont="1" applyFill="1" applyBorder="1" applyAlignment="1">
      <alignment horizontal="center" vertical="center" wrapText="1"/>
    </xf>
    <xf numFmtId="0" fontId="13" fillId="2" borderId="29" xfId="2" applyFont="1" applyFill="1" applyBorder="1" applyAlignment="1">
      <alignment horizontal="center" vertical="center" wrapText="1"/>
    </xf>
    <xf numFmtId="0" fontId="13" fillId="2" borderId="29" xfId="2" applyFont="1" applyFill="1" applyBorder="1" applyAlignment="1">
      <alignment horizontal="center" vertical="center" wrapText="1" shrinkToFit="1"/>
    </xf>
    <xf numFmtId="0" fontId="29" fillId="3" borderId="25" xfId="2" applyFont="1" applyFill="1" applyBorder="1" applyAlignment="1">
      <alignment horizontal="center" vertical="center" wrapText="1" shrinkToFit="1"/>
    </xf>
    <xf numFmtId="0" fontId="29" fillId="3" borderId="52" xfId="2" applyFont="1" applyFill="1" applyBorder="1" applyAlignment="1">
      <alignment horizontal="center" vertical="center" wrapText="1" shrinkToFit="1"/>
    </xf>
    <xf numFmtId="0" fontId="13" fillId="0" borderId="43" xfId="0" applyFont="1" applyFill="1" applyBorder="1" applyAlignment="1" applyProtection="1">
      <alignment vertical="center" shrinkToFit="1"/>
    </xf>
    <xf numFmtId="0" fontId="15" fillId="3" borderId="0" xfId="0" applyFont="1" applyFill="1" applyAlignment="1" applyProtection="1">
      <alignment wrapText="1"/>
      <protection locked="0"/>
    </xf>
    <xf numFmtId="0" fontId="15" fillId="3" borderId="0" xfId="0" applyFont="1" applyFill="1" applyBorder="1" applyAlignment="1" applyProtection="1">
      <alignment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  <xf numFmtId="0" fontId="33" fillId="0" borderId="38" xfId="0" applyFont="1" applyBorder="1"/>
    <xf numFmtId="0" fontId="15" fillId="0" borderId="0" xfId="0" applyFont="1" applyFill="1" applyAlignment="1" applyProtection="1">
      <alignment wrapText="1"/>
      <protection locked="0"/>
    </xf>
    <xf numFmtId="0" fontId="15" fillId="3" borderId="43" xfId="0" applyFont="1" applyFill="1" applyBorder="1" applyAlignment="1" applyProtection="1">
      <alignment horizontal="center" vertical="center" wrapText="1"/>
    </xf>
    <xf numFmtId="0" fontId="13" fillId="3" borderId="0" xfId="0" applyFont="1" applyFill="1" applyAlignment="1" applyProtection="1">
      <alignment wrapText="1"/>
      <protection locked="0"/>
    </xf>
    <xf numFmtId="0" fontId="15" fillId="3" borderId="4" xfId="0" applyFont="1" applyFill="1" applyBorder="1" applyAlignment="1" applyProtection="1">
      <alignment wrapText="1"/>
      <protection locked="0"/>
    </xf>
    <xf numFmtId="0" fontId="33" fillId="0" borderId="0" xfId="0" applyFont="1"/>
    <xf numFmtId="0" fontId="15" fillId="3" borderId="5" xfId="0" applyFont="1" applyFill="1" applyBorder="1" applyAlignment="1" applyProtection="1">
      <alignment wrapText="1"/>
      <protection locked="0"/>
    </xf>
    <xf numFmtId="0" fontId="15" fillId="3" borderId="13" xfId="0" applyFont="1" applyFill="1" applyBorder="1" applyAlignment="1" applyProtection="1">
      <alignment wrapText="1"/>
      <protection locked="0"/>
    </xf>
    <xf numFmtId="0" fontId="15" fillId="3" borderId="14" xfId="0" applyFont="1" applyFill="1" applyBorder="1" applyAlignment="1" applyProtection="1">
      <alignment vertical="center" wrapText="1"/>
    </xf>
    <xf numFmtId="0" fontId="15" fillId="3" borderId="14" xfId="0" applyFont="1" applyFill="1" applyBorder="1" applyAlignment="1" applyProtection="1">
      <alignment wrapText="1"/>
      <protection locked="0"/>
    </xf>
    <xf numFmtId="0" fontId="15" fillId="3" borderId="15" xfId="0" applyFont="1" applyFill="1" applyBorder="1" applyAlignment="1" applyProtection="1">
      <alignment wrapText="1"/>
      <protection locked="0"/>
    </xf>
    <xf numFmtId="0" fontId="16" fillId="2" borderId="24" xfId="0" applyFont="1" applyFill="1" applyBorder="1" applyAlignment="1" applyProtection="1">
      <alignment horizontal="center" vertical="center" wrapText="1"/>
    </xf>
    <xf numFmtId="0" fontId="13" fillId="2" borderId="57" xfId="2" applyFont="1" applyFill="1" applyBorder="1" applyAlignment="1" applyProtection="1">
      <alignment horizontal="center" vertical="center" wrapText="1" shrinkToFit="1"/>
    </xf>
    <xf numFmtId="0" fontId="13" fillId="2" borderId="57" xfId="2" applyFont="1" applyFill="1" applyBorder="1" applyAlignment="1">
      <alignment horizontal="center" vertical="center" wrapText="1" shrinkToFit="1"/>
    </xf>
    <xf numFmtId="1" fontId="16" fillId="2" borderId="50" xfId="3" applyNumberFormat="1" applyFont="1" applyFill="1" applyBorder="1" applyAlignment="1" applyProtection="1">
      <alignment horizontal="center" vertical="center" textRotation="90" shrinkToFit="1"/>
    </xf>
    <xf numFmtId="1" fontId="16" fillId="0" borderId="50" xfId="3" applyNumberFormat="1" applyFont="1" applyFill="1" applyBorder="1" applyAlignment="1" applyProtection="1">
      <alignment horizontal="center" vertical="center" textRotation="90" shrinkToFit="1"/>
      <protection locked="0"/>
    </xf>
    <xf numFmtId="166" fontId="16" fillId="2" borderId="50" xfId="3" applyNumberFormat="1" applyFont="1" applyFill="1" applyBorder="1" applyAlignment="1" applyProtection="1">
      <alignment horizontal="center" vertical="center" textRotation="90" shrinkToFit="1"/>
    </xf>
    <xf numFmtId="1" fontId="16" fillId="3" borderId="43" xfId="1" applyNumberFormat="1" applyFont="1" applyFill="1" applyBorder="1" applyAlignment="1" applyProtection="1">
      <alignment horizontal="center" vertical="center" wrapText="1" shrinkToFit="1"/>
    </xf>
    <xf numFmtId="0" fontId="13" fillId="0" borderId="43" xfId="0" applyFont="1" applyFill="1" applyBorder="1" applyAlignment="1" applyProtection="1">
      <alignment horizontal="center" vertical="center" shrinkToFit="1"/>
    </xf>
    <xf numFmtId="1" fontId="16" fillId="0" borderId="41" xfId="1" applyNumberFormat="1" applyFont="1" applyFill="1" applyBorder="1" applyAlignment="1" applyProtection="1">
      <alignment horizontal="center" vertical="center" shrinkToFit="1"/>
    </xf>
    <xf numFmtId="1" fontId="16" fillId="0" borderId="41" xfId="1" applyNumberFormat="1" applyFont="1" applyFill="1" applyBorder="1" applyAlignment="1" applyProtection="1">
      <alignment horizontal="center" vertical="center" wrapText="1" shrinkToFit="1"/>
    </xf>
    <xf numFmtId="1" fontId="16" fillId="3" borderId="41" xfId="1" applyNumberFormat="1" applyFont="1" applyFill="1" applyBorder="1" applyAlignment="1" applyProtection="1">
      <alignment horizontal="center" vertical="center" wrapText="1" shrinkToFit="1"/>
    </xf>
    <xf numFmtId="0" fontId="15" fillId="3" borderId="16" xfId="0" applyFont="1" applyFill="1" applyBorder="1" applyAlignment="1" applyProtection="1">
      <alignment horizontal="center" vertical="center" wrapText="1"/>
    </xf>
    <xf numFmtId="1" fontId="16" fillId="0" borderId="62" xfId="3" applyNumberFormat="1" applyFont="1" applyFill="1" applyBorder="1" applyAlignment="1" applyProtection="1">
      <alignment horizontal="center" vertical="center" textRotation="90" shrinkToFit="1"/>
    </xf>
    <xf numFmtId="166" fontId="16" fillId="2" borderId="62" xfId="3" applyNumberFormat="1" applyFont="1" applyFill="1" applyBorder="1" applyAlignment="1" applyProtection="1">
      <alignment horizontal="center" vertical="center" textRotation="90" shrinkToFit="1"/>
    </xf>
    <xf numFmtId="0" fontId="15" fillId="3" borderId="41" xfId="0" applyFont="1" applyFill="1" applyBorder="1" applyAlignment="1" applyProtection="1">
      <alignment horizontal="center" vertical="center" wrapText="1"/>
    </xf>
    <xf numFmtId="1" fontId="16" fillId="0" borderId="41" xfId="0" applyNumberFormat="1" applyFont="1" applyFill="1" applyBorder="1" applyAlignment="1" applyProtection="1">
      <alignment horizontal="center" vertical="center" wrapText="1" shrinkToFit="1"/>
    </xf>
    <xf numFmtId="1" fontId="16" fillId="0" borderId="84" xfId="1" applyNumberFormat="1" applyFont="1" applyFill="1" applyBorder="1" applyAlignment="1" applyProtection="1">
      <alignment horizontal="center" vertical="center" wrapText="1" shrinkToFit="1"/>
    </xf>
    <xf numFmtId="166" fontId="16" fillId="2" borderId="41" xfId="0" applyNumberFormat="1" applyFont="1" applyFill="1" applyBorder="1" applyAlignment="1" applyProtection="1">
      <alignment horizontal="center" vertical="center" wrapText="1" shrinkToFit="1"/>
    </xf>
    <xf numFmtId="0" fontId="15" fillId="3" borderId="21" xfId="0" applyFont="1" applyFill="1" applyBorder="1" applyAlignment="1" applyProtection="1">
      <alignment horizontal="center" vertical="center" wrapTex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21" xfId="0" applyNumberFormat="1" applyFont="1" applyFill="1" applyBorder="1" applyAlignment="1" applyProtection="1">
      <alignment horizontal="center" vertical="center" wrapText="1" shrinkToFit="1"/>
    </xf>
    <xf numFmtId="166" fontId="16" fillId="2" borderId="21" xfId="0" applyNumberFormat="1" applyFont="1" applyFill="1" applyBorder="1" applyAlignment="1" applyProtection="1">
      <alignment horizontal="center" vertical="center" wrapText="1" shrinkToFit="1"/>
    </xf>
    <xf numFmtId="1" fontId="16" fillId="0" borderId="10" xfId="0" applyNumberFormat="1" applyFont="1" applyFill="1" applyBorder="1" applyAlignment="1" applyProtection="1">
      <alignment horizontal="center" vertical="center" wrapText="1" shrinkToFit="1"/>
    </xf>
    <xf numFmtId="41" fontId="24" fillId="3" borderId="14" xfId="0" applyNumberFormat="1" applyFont="1" applyFill="1" applyBorder="1" applyAlignment="1" applyProtection="1">
      <alignment vertical="center"/>
    </xf>
    <xf numFmtId="1" fontId="15" fillId="3" borderId="14" xfId="4" applyNumberFormat="1" applyFont="1" applyFill="1" applyBorder="1" applyAlignment="1" applyProtection="1">
      <alignment horizontal="center" vertical="center" shrinkToFit="1"/>
    </xf>
    <xf numFmtId="165" fontId="13" fillId="3" borderId="14" xfId="0" applyNumberFormat="1" applyFont="1" applyFill="1" applyBorder="1" applyAlignment="1" applyProtection="1">
      <alignment vertical="center"/>
    </xf>
    <xf numFmtId="0" fontId="5" fillId="3" borderId="14" xfId="0" applyFont="1" applyFill="1" applyBorder="1" applyAlignment="1" applyProtection="1">
      <alignment vertical="center" wrapText="1"/>
    </xf>
    <xf numFmtId="0" fontId="13" fillId="2" borderId="36" xfId="0" applyFont="1" applyFill="1" applyBorder="1" applyAlignment="1" applyProtection="1">
      <alignment horizontal="center" vertical="center" shrinkToFit="1"/>
    </xf>
    <xf numFmtId="0" fontId="13" fillId="2" borderId="71" xfId="0" applyFont="1" applyFill="1" applyBorder="1" applyAlignment="1" applyProtection="1">
      <alignment horizontal="center" vertical="center" shrinkToFit="1"/>
    </xf>
    <xf numFmtId="0" fontId="3" fillId="2" borderId="50" xfId="0" applyFont="1" applyFill="1" applyBorder="1" applyAlignment="1" applyProtection="1">
      <alignment horizontal="center" vertical="center" wrapText="1" shrinkToFit="1"/>
    </xf>
    <xf numFmtId="0" fontId="3" fillId="2" borderId="81" xfId="0" applyFont="1" applyFill="1" applyBorder="1" applyAlignment="1" applyProtection="1">
      <alignment horizontal="center" vertical="center" wrapText="1" shrinkToFit="1"/>
    </xf>
    <xf numFmtId="0" fontId="16" fillId="2" borderId="63" xfId="0" applyFont="1" applyFill="1" applyBorder="1" applyAlignment="1" applyProtection="1">
      <alignment horizontal="center" vertical="center" wrapText="1" shrinkToFit="1"/>
    </xf>
    <xf numFmtId="0" fontId="16" fillId="2" borderId="20" xfId="0" applyFont="1" applyFill="1" applyBorder="1" applyAlignment="1" applyProtection="1">
      <alignment horizontal="center" vertical="center" wrapText="1" shrinkToFit="1"/>
    </xf>
    <xf numFmtId="0" fontId="16" fillId="2" borderId="64" xfId="0" applyFont="1" applyFill="1" applyBorder="1" applyAlignment="1" applyProtection="1">
      <alignment horizontal="center" vertical="center" wrapText="1" shrinkToFit="1"/>
    </xf>
    <xf numFmtId="0" fontId="16" fillId="2" borderId="63" xfId="0" applyFont="1" applyFill="1" applyBorder="1" applyAlignment="1" applyProtection="1">
      <alignment horizontal="center" vertical="center" wrapText="1"/>
    </xf>
    <xf numFmtId="0" fontId="16" fillId="2" borderId="20" xfId="0" applyFont="1" applyFill="1" applyBorder="1" applyAlignment="1" applyProtection="1">
      <alignment horizontal="center" vertical="center" wrapText="1"/>
    </xf>
    <xf numFmtId="0" fontId="16" fillId="2" borderId="64" xfId="0" applyFont="1" applyFill="1" applyBorder="1" applyAlignment="1" applyProtection="1">
      <alignment horizontal="center" vertical="center" wrapText="1"/>
    </xf>
    <xf numFmtId="0" fontId="16" fillId="2" borderId="47" xfId="0" applyFont="1" applyFill="1" applyBorder="1" applyAlignment="1" applyProtection="1">
      <alignment horizontal="center" vertical="center" wrapText="1"/>
    </xf>
    <xf numFmtId="0" fontId="16" fillId="2" borderId="33" xfId="0" applyFont="1" applyFill="1" applyBorder="1" applyAlignment="1" applyProtection="1">
      <alignment horizontal="center" vertical="center" wrapText="1" shrinkToFit="1"/>
    </xf>
    <xf numFmtId="0" fontId="15" fillId="2" borderId="22" xfId="0" applyFont="1" applyFill="1" applyBorder="1" applyAlignment="1" applyProtection="1">
      <alignment horizontal="center" vertical="center" shrinkToFit="1"/>
    </xf>
    <xf numFmtId="0" fontId="15" fillId="2" borderId="9" xfId="0" applyFont="1" applyFill="1" applyBorder="1" applyAlignment="1" applyProtection="1">
      <alignment horizontal="center" vertical="center" shrinkToFit="1"/>
    </xf>
    <xf numFmtId="0" fontId="15" fillId="2" borderId="12" xfId="0" applyFont="1" applyFill="1" applyBorder="1" applyAlignment="1" applyProtection="1">
      <alignment horizontal="center" vertical="center" shrinkToFit="1"/>
    </xf>
    <xf numFmtId="0" fontId="15" fillId="2" borderId="6" xfId="0" applyFont="1" applyFill="1" applyBorder="1" applyAlignment="1" applyProtection="1">
      <alignment horizontal="center" vertical="center" shrinkToFit="1"/>
    </xf>
    <xf numFmtId="0" fontId="15" fillId="2" borderId="7" xfId="0" applyFont="1" applyFill="1" applyBorder="1" applyAlignment="1" applyProtection="1">
      <alignment horizontal="center" vertical="center" shrinkToFit="1"/>
    </xf>
    <xf numFmtId="0" fontId="15" fillId="2" borderId="8" xfId="0" applyFont="1" applyFill="1" applyBorder="1" applyAlignment="1" applyProtection="1">
      <alignment horizontal="center" vertical="center" shrinkToFit="1"/>
    </xf>
    <xf numFmtId="0" fontId="4" fillId="2" borderId="68" xfId="0" applyFont="1" applyFill="1" applyBorder="1" applyAlignment="1" applyProtection="1">
      <alignment horizontal="center" vertical="center" wrapText="1" shrinkToFit="1"/>
    </xf>
    <xf numFmtId="0" fontId="4" fillId="2" borderId="72" xfId="0" applyFont="1" applyFill="1" applyBorder="1" applyAlignment="1" applyProtection="1">
      <alignment horizontal="center" vertical="center" wrapText="1" shrinkToFit="1"/>
    </xf>
    <xf numFmtId="0" fontId="15" fillId="2" borderId="61" xfId="0" applyFont="1" applyFill="1" applyBorder="1" applyAlignment="1" applyProtection="1">
      <alignment horizontal="center" vertical="center" wrapText="1" shrinkToFit="1"/>
    </xf>
    <xf numFmtId="0" fontId="15" fillId="2" borderId="69" xfId="0" applyFont="1" applyFill="1" applyBorder="1" applyAlignment="1" applyProtection="1">
      <alignment horizontal="center" vertical="center" wrapText="1" shrinkToFit="1"/>
    </xf>
    <xf numFmtId="0" fontId="15" fillId="2" borderId="39" xfId="0" applyFont="1" applyFill="1" applyBorder="1" applyAlignment="1" applyProtection="1">
      <alignment horizontal="center" vertical="center" wrapText="1" shrinkToFit="1"/>
    </xf>
    <xf numFmtId="0" fontId="12" fillId="2" borderId="48" xfId="0" applyFont="1" applyFill="1" applyBorder="1" applyAlignment="1" applyProtection="1">
      <alignment horizontal="center" vertical="center" wrapText="1" shrinkToFit="1"/>
    </xf>
    <xf numFmtId="0" fontId="12" fillId="2" borderId="79" xfId="0" applyFont="1" applyFill="1" applyBorder="1" applyAlignment="1" applyProtection="1">
      <alignment horizontal="center" vertical="center" wrapText="1" shrinkToFit="1"/>
    </xf>
    <xf numFmtId="0" fontId="4" fillId="3" borderId="14" xfId="0" applyFont="1" applyFill="1" applyBorder="1" applyAlignment="1" applyProtection="1">
      <alignment horizontal="center" vertical="center" wrapText="1"/>
    </xf>
    <xf numFmtId="0" fontId="26" fillId="2" borderId="21" xfId="0" applyFont="1" applyFill="1" applyBorder="1" applyAlignment="1" applyProtection="1">
      <alignment horizontal="center" vertical="center" wrapText="1" shrinkToFit="1"/>
    </xf>
    <xf numFmtId="0" fontId="26" fillId="2" borderId="29" xfId="0" applyFont="1" applyFill="1" applyBorder="1" applyAlignment="1" applyProtection="1">
      <alignment horizontal="center" vertical="center" wrapText="1" shrinkToFit="1"/>
    </xf>
    <xf numFmtId="0" fontId="15" fillId="2" borderId="21" xfId="0" applyFont="1" applyFill="1" applyBorder="1" applyAlignment="1" applyProtection="1">
      <alignment horizontal="center" vertical="center" wrapText="1" shrinkToFit="1"/>
    </xf>
    <xf numFmtId="0" fontId="4" fillId="2" borderId="21" xfId="0" applyFont="1" applyFill="1" applyBorder="1" applyAlignment="1" applyProtection="1">
      <alignment horizontal="center" vertical="center" wrapText="1" shrinkToFit="1"/>
    </xf>
    <xf numFmtId="0" fontId="4" fillId="2" borderId="21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164" fontId="13" fillId="2" borderId="32" xfId="1" applyNumberFormat="1" applyFont="1" applyFill="1" applyBorder="1" applyAlignment="1" applyProtection="1">
      <alignment horizontal="center" vertical="center" wrapText="1" shrinkToFit="1"/>
    </xf>
    <xf numFmtId="164" fontId="13" fillId="2" borderId="17" xfId="1" applyNumberFormat="1" applyFont="1" applyFill="1" applyBorder="1" applyAlignment="1" applyProtection="1">
      <alignment horizontal="center" vertical="center" wrapText="1" shrinkToFit="1"/>
    </xf>
    <xf numFmtId="0" fontId="9" fillId="2" borderId="27" xfId="0" applyFont="1" applyFill="1" applyBorder="1" applyAlignment="1" applyProtection="1">
      <alignment horizontal="center" vertical="center" wrapText="1" shrinkToFit="1"/>
    </xf>
    <xf numFmtId="0" fontId="9" fillId="2" borderId="30" xfId="0" applyFont="1" applyFill="1" applyBorder="1" applyAlignment="1" applyProtection="1">
      <alignment horizontal="center" vertical="center" wrapText="1" shrinkToFit="1"/>
    </xf>
    <xf numFmtId="0" fontId="4" fillId="3" borderId="1" xfId="0" applyFont="1" applyFill="1" applyBorder="1" applyAlignment="1" applyProtection="1">
      <alignment horizontal="center" wrapText="1"/>
      <protection locked="0"/>
    </xf>
    <xf numFmtId="0" fontId="4" fillId="3" borderId="2" xfId="0" applyFont="1" applyFill="1" applyBorder="1" applyAlignment="1" applyProtection="1">
      <alignment horizontal="center" wrapText="1"/>
      <protection locked="0"/>
    </xf>
    <xf numFmtId="0" fontId="4" fillId="3" borderId="3" xfId="0" applyFont="1" applyFill="1" applyBorder="1" applyAlignment="1" applyProtection="1">
      <alignment horizontal="center" wrapText="1"/>
      <protection locked="0"/>
    </xf>
    <xf numFmtId="0" fontId="6" fillId="2" borderId="47" xfId="0" applyFont="1" applyFill="1" applyBorder="1" applyAlignment="1" applyProtection="1">
      <alignment horizontal="center" vertical="center" wrapText="1"/>
    </xf>
    <xf numFmtId="0" fontId="6" fillId="2" borderId="20" xfId="0" applyFont="1" applyFill="1" applyBorder="1" applyAlignment="1" applyProtection="1">
      <alignment horizontal="center" vertical="center" wrapText="1"/>
    </xf>
    <xf numFmtId="0" fontId="6" fillId="2" borderId="33" xfId="0" applyFont="1" applyFill="1" applyBorder="1" applyAlignment="1" applyProtection="1">
      <alignment horizontal="center" vertical="center" wrapText="1"/>
    </xf>
    <xf numFmtId="0" fontId="6" fillId="2" borderId="42" xfId="0" applyFont="1" applyFill="1" applyBorder="1" applyAlignment="1" applyProtection="1">
      <alignment horizontal="center" vertical="center" wrapText="1"/>
    </xf>
    <xf numFmtId="0" fontId="6" fillId="2" borderId="45" xfId="0" applyFont="1" applyFill="1" applyBorder="1" applyAlignment="1" applyProtection="1">
      <alignment horizontal="center" vertical="center" wrapText="1"/>
    </xf>
    <xf numFmtId="0" fontId="6" fillId="2" borderId="46" xfId="0" applyFont="1" applyFill="1" applyBorder="1" applyAlignment="1" applyProtection="1">
      <alignment horizontal="center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0" fontId="6" fillId="2" borderId="41" xfId="0" applyFont="1" applyFill="1" applyBorder="1" applyAlignment="1" applyProtection="1">
      <alignment horizontal="center" vertical="center" wrapText="1"/>
    </xf>
    <xf numFmtId="0" fontId="6" fillId="2" borderId="19" xfId="0" applyFont="1" applyFill="1" applyBorder="1" applyAlignment="1" applyProtection="1">
      <alignment horizontal="center" vertical="center" wrapText="1"/>
    </xf>
    <xf numFmtId="0" fontId="3" fillId="3" borderId="44" xfId="0" applyFont="1" applyFill="1" applyBorder="1" applyAlignment="1" applyProtection="1">
      <alignment horizontal="center" vertical="center" wrapText="1"/>
      <protection locked="0"/>
    </xf>
    <xf numFmtId="0" fontId="3" fillId="3" borderId="40" xfId="0" applyFont="1" applyFill="1" applyBorder="1" applyAlignment="1" applyProtection="1">
      <alignment horizontal="center" vertical="center" wrapText="1"/>
      <protection locked="0"/>
    </xf>
    <xf numFmtId="0" fontId="3" fillId="3" borderId="34" xfId="0" applyFont="1" applyFill="1" applyBorder="1" applyAlignment="1" applyProtection="1">
      <alignment horizontal="center" vertical="center" wrapText="1"/>
      <protection locked="0"/>
    </xf>
    <xf numFmtId="14" fontId="6" fillId="2" borderId="23" xfId="0" applyNumberFormat="1" applyFont="1" applyFill="1" applyBorder="1" applyAlignment="1" applyProtection="1">
      <alignment horizontal="center" vertical="center" wrapText="1" shrinkToFit="1"/>
    </xf>
    <xf numFmtId="14" fontId="6" fillId="2" borderId="24" xfId="0" applyNumberFormat="1" applyFont="1" applyFill="1" applyBorder="1" applyAlignment="1" applyProtection="1">
      <alignment horizontal="center" vertical="center" wrapText="1" shrinkToFit="1"/>
    </xf>
    <xf numFmtId="14" fontId="6" fillId="2" borderId="25" xfId="0" applyNumberFormat="1" applyFont="1" applyFill="1" applyBorder="1" applyAlignment="1" applyProtection="1">
      <alignment horizontal="center" vertical="center" wrapText="1" shrinkToFit="1"/>
    </xf>
    <xf numFmtId="14" fontId="6" fillId="2" borderId="26" xfId="0" applyNumberFormat="1" applyFont="1" applyFill="1" applyBorder="1" applyAlignment="1" applyProtection="1">
      <alignment horizontal="center" vertical="center" wrapText="1" shrinkToFit="1"/>
    </xf>
    <xf numFmtId="14" fontId="6" fillId="2" borderId="21" xfId="0" applyNumberFormat="1" applyFont="1" applyFill="1" applyBorder="1" applyAlignment="1" applyProtection="1">
      <alignment horizontal="center" vertical="center" wrapText="1" shrinkToFit="1"/>
    </xf>
    <xf numFmtId="14" fontId="6" fillId="2" borderId="27" xfId="0" applyNumberFormat="1" applyFont="1" applyFill="1" applyBorder="1" applyAlignment="1" applyProtection="1">
      <alignment horizontal="center" vertical="center" wrapText="1" shrinkToFit="1"/>
    </xf>
    <xf numFmtId="0" fontId="21" fillId="3" borderId="68" xfId="0" applyFont="1" applyFill="1" applyBorder="1" applyAlignment="1" applyProtection="1">
      <alignment horizontal="center" vertical="center" wrapText="1"/>
      <protection locked="0"/>
    </xf>
    <xf numFmtId="0" fontId="21" fillId="3" borderId="69" xfId="0" applyFont="1" applyFill="1" applyBorder="1" applyAlignment="1" applyProtection="1">
      <alignment horizontal="center" vertical="center" wrapText="1"/>
      <protection locked="0"/>
    </xf>
    <xf numFmtId="0" fontId="21" fillId="3" borderId="37" xfId="0" applyFont="1" applyFill="1" applyBorder="1" applyAlignment="1" applyProtection="1">
      <alignment horizontal="center" vertical="center" wrapText="1"/>
      <protection locked="0"/>
    </xf>
    <xf numFmtId="0" fontId="21" fillId="3" borderId="70" xfId="0" applyFont="1" applyFill="1" applyBorder="1" applyAlignment="1" applyProtection="1">
      <alignment horizontal="center" vertical="center" wrapText="1"/>
      <protection locked="0"/>
    </xf>
    <xf numFmtId="0" fontId="21" fillId="3" borderId="0" xfId="0" applyFont="1" applyFill="1" applyBorder="1" applyAlignment="1" applyProtection="1">
      <alignment horizontal="center" vertical="center" wrapText="1"/>
      <protection locked="0"/>
    </xf>
    <xf numFmtId="0" fontId="21" fillId="3" borderId="71" xfId="0" applyFont="1" applyFill="1" applyBorder="1" applyAlignment="1" applyProtection="1">
      <alignment horizontal="center" vertical="center" wrapText="1"/>
      <protection locked="0"/>
    </xf>
    <xf numFmtId="0" fontId="21" fillId="3" borderId="72" xfId="0" applyFont="1" applyFill="1" applyBorder="1" applyAlignment="1" applyProtection="1">
      <alignment horizontal="center" vertical="center" wrapText="1"/>
      <protection locked="0"/>
    </xf>
    <xf numFmtId="0" fontId="21" fillId="3" borderId="73" xfId="0" applyFont="1" applyFill="1" applyBorder="1" applyAlignment="1" applyProtection="1">
      <alignment horizontal="center" vertical="center" wrapText="1"/>
      <protection locked="0"/>
    </xf>
    <xf numFmtId="0" fontId="21" fillId="3" borderId="74" xfId="0" applyFont="1" applyFill="1" applyBorder="1" applyAlignment="1" applyProtection="1">
      <alignment horizontal="center" vertical="center" wrapText="1"/>
      <protection locked="0"/>
    </xf>
    <xf numFmtId="2" fontId="4" fillId="3" borderId="36" xfId="0" applyNumberFormat="1" applyFont="1" applyFill="1" applyBorder="1" applyAlignment="1" applyProtection="1">
      <alignment horizontal="left" vertical="center" wrapText="1" shrinkToFit="1"/>
    </xf>
    <xf numFmtId="2" fontId="4" fillId="3" borderId="0" xfId="0" applyNumberFormat="1" applyFont="1" applyFill="1" applyBorder="1" applyAlignment="1" applyProtection="1">
      <alignment horizontal="left" vertical="center" wrapText="1" shrinkToFit="1"/>
    </xf>
    <xf numFmtId="0" fontId="3" fillId="3" borderId="44" xfId="0" applyFont="1" applyFill="1" applyBorder="1" applyAlignment="1" applyProtection="1">
      <alignment horizontal="center" vertical="center" wrapText="1" shrinkToFit="1"/>
      <protection locked="0"/>
    </xf>
    <xf numFmtId="0" fontId="3" fillId="3" borderId="40" xfId="0" applyFont="1" applyFill="1" applyBorder="1" applyAlignment="1" applyProtection="1">
      <alignment horizontal="center" vertical="center" wrapText="1" shrinkToFit="1"/>
      <protection locked="0"/>
    </xf>
    <xf numFmtId="0" fontId="3" fillId="3" borderId="34" xfId="0" applyFont="1" applyFill="1" applyBorder="1" applyAlignment="1" applyProtection="1">
      <alignment horizontal="center" vertical="center" wrapText="1" shrinkToFit="1"/>
      <protection locked="0"/>
    </xf>
    <xf numFmtId="0" fontId="4" fillId="3" borderId="36" xfId="0" applyFont="1" applyFill="1" applyBorder="1" applyAlignment="1" applyProtection="1">
      <alignment horizontal="left" vertical="center" wrapText="1" shrinkToFit="1"/>
    </xf>
    <xf numFmtId="0" fontId="4" fillId="3" borderId="0" xfId="0" applyFont="1" applyFill="1" applyBorder="1" applyAlignment="1" applyProtection="1">
      <alignment horizontal="left" vertical="center" wrapText="1" shrinkToFit="1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 shrinkToFit="1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1" fillId="3" borderId="0" xfId="0" applyFont="1" applyFill="1" applyBorder="1" applyAlignment="1" applyProtection="1">
      <alignment horizontal="center" vertical="center" wrapText="1" shrinkToFit="1"/>
    </xf>
    <xf numFmtId="0" fontId="7" fillId="3" borderId="0" xfId="0" applyFont="1" applyFill="1" applyBorder="1" applyAlignment="1" applyProtection="1">
      <alignment horizontal="center" vertical="center" wrapText="1" shrinkToFit="1"/>
    </xf>
    <xf numFmtId="14" fontId="6" fillId="2" borderId="63" xfId="0" applyNumberFormat="1" applyFont="1" applyFill="1" applyBorder="1" applyAlignment="1" applyProtection="1">
      <alignment horizontal="center" vertical="center" wrapText="1" shrinkToFit="1"/>
    </xf>
    <xf numFmtId="14" fontId="6" fillId="2" borderId="6" xfId="0" applyNumberFormat="1" applyFont="1" applyFill="1" applyBorder="1" applyAlignment="1" applyProtection="1">
      <alignment horizontal="center" vertical="center" wrapText="1" shrinkToFit="1"/>
    </xf>
    <xf numFmtId="0" fontId="3" fillId="3" borderId="28" xfId="0" applyFont="1" applyFill="1" applyBorder="1" applyAlignment="1" applyProtection="1">
      <alignment horizontal="center" vertical="center" wrapText="1"/>
    </xf>
    <xf numFmtId="0" fontId="3" fillId="3" borderId="29" xfId="0" applyFont="1" applyFill="1" applyBorder="1" applyAlignment="1" applyProtection="1">
      <alignment horizontal="center" vertical="center" wrapText="1"/>
    </xf>
    <xf numFmtId="0" fontId="3" fillId="3" borderId="30" xfId="0" applyFont="1" applyFill="1" applyBorder="1" applyAlignment="1" applyProtection="1">
      <alignment horizontal="center" vertical="center" wrapText="1"/>
    </xf>
    <xf numFmtId="0" fontId="15" fillId="2" borderId="6" xfId="0" applyFont="1" applyFill="1" applyBorder="1" applyAlignment="1" applyProtection="1">
      <alignment horizontal="center" vertical="center" wrapText="1" shrinkToFit="1"/>
    </xf>
    <xf numFmtId="0" fontId="15" fillId="2" borderId="7" xfId="0" applyFont="1" applyFill="1" applyBorder="1" applyAlignment="1" applyProtection="1">
      <alignment horizontal="center" vertical="center" wrapText="1" shrinkToFit="1"/>
    </xf>
    <xf numFmtId="0" fontId="15" fillId="2" borderId="8" xfId="0" applyFont="1" applyFill="1" applyBorder="1" applyAlignment="1" applyProtection="1">
      <alignment horizontal="center" vertical="center" wrapText="1" shrinkToFit="1"/>
    </xf>
    <xf numFmtId="0" fontId="3" fillId="0" borderId="26" xfId="0" applyFont="1" applyFill="1" applyBorder="1" applyAlignment="1" applyProtection="1">
      <alignment horizontal="center" vertical="center" wrapText="1" shrinkToFit="1"/>
    </xf>
    <xf numFmtId="0" fontId="3" fillId="0" borderId="21" xfId="0" applyFont="1" applyFill="1" applyBorder="1" applyAlignment="1" applyProtection="1">
      <alignment horizontal="center" vertical="center" wrapText="1" shrinkToFit="1"/>
    </xf>
    <xf numFmtId="0" fontId="3" fillId="0" borderId="6" xfId="0" applyFont="1" applyFill="1" applyBorder="1" applyAlignment="1" applyProtection="1">
      <alignment horizontal="center" vertical="center" wrapText="1" shrinkToFit="1"/>
    </xf>
    <xf numFmtId="0" fontId="3" fillId="0" borderId="27" xfId="0" applyFont="1" applyFill="1" applyBorder="1" applyAlignment="1" applyProtection="1">
      <alignment horizontal="center" vertical="center" wrapText="1" shrinkToFit="1"/>
    </xf>
    <xf numFmtId="0" fontId="3" fillId="0" borderId="28" xfId="0" applyFont="1" applyFill="1" applyBorder="1" applyAlignment="1" applyProtection="1">
      <alignment horizontal="center" vertical="center" wrapText="1" shrinkToFit="1"/>
    </xf>
    <xf numFmtId="0" fontId="3" fillId="0" borderId="29" xfId="0" applyFont="1" applyFill="1" applyBorder="1" applyAlignment="1" applyProtection="1">
      <alignment horizontal="center" vertical="center" wrapText="1" shrinkToFit="1"/>
    </xf>
    <xf numFmtId="0" fontId="3" fillId="0" borderId="57" xfId="0" applyFont="1" applyFill="1" applyBorder="1" applyAlignment="1" applyProtection="1">
      <alignment horizontal="center" vertical="center" wrapText="1" shrinkToFit="1"/>
    </xf>
    <xf numFmtId="0" fontId="3" fillId="0" borderId="30" xfId="0" applyFont="1" applyFill="1" applyBorder="1" applyAlignment="1" applyProtection="1">
      <alignment horizontal="center" vertical="center" wrapText="1" shrinkToFit="1"/>
    </xf>
    <xf numFmtId="0" fontId="9" fillId="2" borderId="6" xfId="0" applyNumberFormat="1" applyFont="1" applyFill="1" applyBorder="1" applyAlignment="1" applyProtection="1">
      <alignment horizontal="center" vertical="center" shrinkToFit="1"/>
    </xf>
    <xf numFmtId="0" fontId="9" fillId="2" borderId="7" xfId="0" applyNumberFormat="1" applyFont="1" applyFill="1" applyBorder="1" applyAlignment="1" applyProtection="1">
      <alignment horizontal="center" vertical="center" shrinkToFit="1"/>
    </xf>
    <xf numFmtId="0" fontId="9" fillId="2" borderId="8" xfId="0" applyNumberFormat="1" applyFont="1" applyFill="1" applyBorder="1" applyAlignment="1" applyProtection="1">
      <alignment horizontal="center" vertical="center" shrinkToFit="1"/>
    </xf>
    <xf numFmtId="0" fontId="4" fillId="2" borderId="85" xfId="0" applyFont="1" applyFill="1" applyBorder="1" applyAlignment="1" applyProtection="1">
      <alignment horizontal="center" vertical="center" wrapText="1" shrinkToFit="1"/>
    </xf>
    <xf numFmtId="0" fontId="4" fillId="2" borderId="86" xfId="0" applyFont="1" applyFill="1" applyBorder="1" applyAlignment="1" applyProtection="1">
      <alignment horizontal="center" vertical="center" wrapText="1" shrinkToFit="1"/>
    </xf>
    <xf numFmtId="0" fontId="4" fillId="2" borderId="6" xfId="0" applyFont="1" applyFill="1" applyBorder="1" applyAlignment="1" applyProtection="1">
      <alignment horizontal="center" vertical="center" wrapText="1" shrinkToFit="1"/>
    </xf>
    <xf numFmtId="0" fontId="4" fillId="2" borderId="7" xfId="0" applyFont="1" applyFill="1" applyBorder="1" applyAlignment="1" applyProtection="1">
      <alignment horizontal="center" vertical="center" wrapText="1" shrinkToFit="1"/>
    </xf>
    <xf numFmtId="0" fontId="4" fillId="2" borderId="8" xfId="0" applyFont="1" applyFill="1" applyBorder="1" applyAlignment="1" applyProtection="1">
      <alignment horizontal="center" vertical="center" wrapText="1" shrinkToFit="1"/>
    </xf>
    <xf numFmtId="164" fontId="13" fillId="2" borderId="55" xfId="1" applyNumberFormat="1" applyFont="1" applyFill="1" applyBorder="1" applyAlignment="1" applyProtection="1">
      <alignment horizontal="center" vertical="center" wrapText="1" shrinkToFit="1"/>
    </xf>
    <xf numFmtId="0" fontId="4" fillId="2" borderId="7" xfId="0" applyFont="1" applyFill="1" applyBorder="1" applyAlignment="1" applyProtection="1">
      <alignment horizontal="center" vertical="center" wrapText="1"/>
    </xf>
    <xf numFmtId="0" fontId="26" fillId="2" borderId="48" xfId="0" applyFont="1" applyFill="1" applyBorder="1" applyAlignment="1" applyProtection="1">
      <alignment horizontal="center" vertical="center" wrapText="1" shrinkToFit="1"/>
    </xf>
    <xf numFmtId="0" fontId="26" fillId="2" borderId="79" xfId="0" applyFont="1" applyFill="1" applyBorder="1" applyAlignment="1" applyProtection="1">
      <alignment horizontal="center" vertical="center" wrapText="1" shrinkToFit="1"/>
    </xf>
    <xf numFmtId="0" fontId="28" fillId="2" borderId="21" xfId="0" applyFont="1" applyFill="1" applyBorder="1" applyAlignment="1" applyProtection="1">
      <alignment horizontal="center" vertical="center" textRotation="90" wrapText="1" shrinkToFit="1"/>
    </xf>
    <xf numFmtId="0" fontId="28" fillId="2" borderId="29" xfId="0" applyFont="1" applyFill="1" applyBorder="1" applyAlignment="1" applyProtection="1">
      <alignment horizontal="center" vertical="center" textRotation="90" wrapText="1" shrinkToFit="1"/>
    </xf>
    <xf numFmtId="0" fontId="13" fillId="0" borderId="48" xfId="5" applyFont="1" applyBorder="1" applyAlignment="1">
      <alignment horizontal="center" vertical="center" textRotation="90" shrinkToFit="1"/>
    </xf>
    <xf numFmtId="0" fontId="13" fillId="0" borderId="77" xfId="5" applyFont="1" applyBorder="1" applyAlignment="1">
      <alignment horizontal="center" vertical="center" textRotation="90" shrinkToFit="1"/>
    </xf>
    <xf numFmtId="0" fontId="13" fillId="0" borderId="43" xfId="5" applyFont="1" applyBorder="1" applyAlignment="1">
      <alignment horizontal="center" vertical="center" textRotation="90" shrinkToFit="1"/>
    </xf>
    <xf numFmtId="0" fontId="13" fillId="0" borderId="76" xfId="5" applyFont="1" applyBorder="1" applyAlignment="1">
      <alignment horizontal="center" vertical="center" textRotation="90" shrinkToFit="1"/>
    </xf>
    <xf numFmtId="0" fontId="25" fillId="0" borderId="48" xfId="5" applyFont="1" applyBorder="1" applyAlignment="1">
      <alignment horizontal="center" vertical="center" textRotation="90" shrinkToFit="1"/>
    </xf>
    <xf numFmtId="0" fontId="25" fillId="0" borderId="77" xfId="5" applyFont="1" applyBorder="1" applyAlignment="1">
      <alignment horizontal="center" vertical="center" textRotation="90" shrinkToFit="1"/>
    </xf>
    <xf numFmtId="0" fontId="25" fillId="0" borderId="43" xfId="5" applyFont="1" applyBorder="1" applyAlignment="1">
      <alignment horizontal="center" vertical="center" textRotation="90" shrinkToFit="1"/>
    </xf>
    <xf numFmtId="0" fontId="25" fillId="0" borderId="48" xfId="0" applyFont="1" applyFill="1" applyBorder="1" applyAlignment="1" applyProtection="1">
      <alignment horizontal="center" vertical="center" textRotation="90" shrinkToFit="1"/>
    </xf>
    <xf numFmtId="0" fontId="25" fillId="0" borderId="77" xfId="0" applyFont="1" applyFill="1" applyBorder="1" applyAlignment="1" applyProtection="1">
      <alignment horizontal="center" vertical="center" textRotation="90" shrinkToFit="1"/>
    </xf>
    <xf numFmtId="0" fontId="25" fillId="0" borderId="43" xfId="0" applyFont="1" applyFill="1" applyBorder="1" applyAlignment="1" applyProtection="1">
      <alignment horizontal="center" vertical="center" textRotation="90" shrinkToFit="1"/>
    </xf>
    <xf numFmtId="0" fontId="13" fillId="0" borderId="48" xfId="0" applyFont="1" applyFill="1" applyBorder="1" applyAlignment="1" applyProtection="1">
      <alignment horizontal="center" vertical="center" textRotation="90" shrinkToFit="1"/>
    </xf>
    <xf numFmtId="0" fontId="13" fillId="0" borderId="77" xfId="0" applyFont="1" applyFill="1" applyBorder="1" applyAlignment="1" applyProtection="1">
      <alignment horizontal="center" vertical="center" textRotation="90" shrinkToFit="1"/>
    </xf>
    <xf numFmtId="0" fontId="13" fillId="0" borderId="43" xfId="0" applyFont="1" applyFill="1" applyBorder="1" applyAlignment="1" applyProtection="1">
      <alignment horizontal="center" vertical="center" textRotation="90" shrinkToFit="1"/>
    </xf>
    <xf numFmtId="0" fontId="3" fillId="2" borderId="36" xfId="0" applyFont="1" applyFill="1" applyBorder="1" applyAlignment="1" applyProtection="1">
      <alignment horizontal="center" vertical="center" wrapText="1" shrinkToFit="1"/>
    </xf>
    <xf numFmtId="0" fontId="3" fillId="2" borderId="0" xfId="0" applyFont="1" applyFill="1" applyBorder="1" applyAlignment="1" applyProtection="1">
      <alignment horizontal="center" vertical="center" wrapText="1" shrinkToFit="1"/>
    </xf>
    <xf numFmtId="0" fontId="3" fillId="2" borderId="71" xfId="0" applyFont="1" applyFill="1" applyBorder="1" applyAlignment="1" applyProtection="1">
      <alignment horizontal="center" vertical="center" wrapText="1" shrinkToFit="1"/>
    </xf>
    <xf numFmtId="0" fontId="3" fillId="2" borderId="55" xfId="0" applyFont="1" applyFill="1" applyBorder="1" applyAlignment="1" applyProtection="1">
      <alignment horizontal="center" vertical="center" wrapText="1" shrinkToFit="1"/>
    </xf>
    <xf numFmtId="164" fontId="13" fillId="0" borderId="50" xfId="1" applyNumberFormat="1" applyFont="1" applyFill="1" applyBorder="1" applyAlignment="1" applyProtection="1">
      <alignment horizontal="center" vertical="center" wrapText="1" shrinkToFit="1"/>
    </xf>
    <xf numFmtId="164" fontId="13" fillId="0" borderId="55" xfId="1" applyNumberFormat="1" applyFont="1" applyFill="1" applyBorder="1" applyAlignment="1" applyProtection="1">
      <alignment horizontal="center" vertical="center" wrapText="1" shrinkToFit="1"/>
    </xf>
    <xf numFmtId="0" fontId="15" fillId="3" borderId="45" xfId="0" applyFont="1" applyFill="1" applyBorder="1" applyAlignment="1" applyProtection="1">
      <alignment horizontal="center" vertical="center" wrapText="1"/>
    </xf>
    <xf numFmtId="165" fontId="15" fillId="3" borderId="14" xfId="0" applyNumberFormat="1" applyFont="1" applyFill="1" applyBorder="1" applyAlignment="1" applyProtection="1">
      <alignment vertical="center"/>
    </xf>
    <xf numFmtId="0" fontId="15" fillId="3" borderId="14" xfId="0" applyFont="1" applyFill="1" applyBorder="1" applyAlignment="1" applyProtection="1">
      <alignment horizontal="left" vertical="center" wrapText="1"/>
    </xf>
    <xf numFmtId="0" fontId="13" fillId="2" borderId="0" xfId="0" applyFont="1" applyFill="1" applyBorder="1" applyAlignment="1" applyProtection="1">
      <alignment horizontal="center" vertical="center" shrinkToFit="1"/>
    </xf>
    <xf numFmtId="0" fontId="27" fillId="2" borderId="48" xfId="2" applyFont="1" applyFill="1" applyBorder="1" applyAlignment="1" applyProtection="1">
      <alignment horizontal="center" vertical="center" wrapText="1" shrinkToFit="1"/>
    </xf>
    <xf numFmtId="0" fontId="27" fillId="2" borderId="79" xfId="2" applyFont="1" applyFill="1" applyBorder="1" applyAlignment="1" applyProtection="1">
      <alignment horizontal="center" vertical="center" wrapText="1" shrinkToFit="1"/>
    </xf>
    <xf numFmtId="0" fontId="4" fillId="2" borderId="6" xfId="2" applyFont="1" applyFill="1" applyBorder="1" applyAlignment="1" applyProtection="1">
      <alignment horizontal="center" vertical="center" wrapText="1" shrinkToFit="1"/>
    </xf>
    <xf numFmtId="0" fontId="4" fillId="2" borderId="8" xfId="2" applyFont="1" applyFill="1" applyBorder="1" applyAlignment="1" applyProtection="1">
      <alignment horizontal="center" vertical="center" wrapText="1" shrinkToFit="1"/>
    </xf>
    <xf numFmtId="164" fontId="13" fillId="0" borderId="62" xfId="1" applyNumberFormat="1" applyFont="1" applyFill="1" applyBorder="1" applyAlignment="1" applyProtection="1">
      <alignment horizontal="center" vertical="center" wrapText="1" shrinkToFit="1"/>
    </xf>
    <xf numFmtId="164" fontId="13" fillId="0" borderId="49" xfId="1" applyNumberFormat="1" applyFont="1" applyFill="1" applyBorder="1" applyAlignment="1" applyProtection="1">
      <alignment horizontal="center" vertical="center" wrapText="1" shrinkToFit="1"/>
    </xf>
    <xf numFmtId="1" fontId="18" fillId="2" borderId="49" xfId="1" applyNumberFormat="1" applyFont="1" applyFill="1" applyBorder="1" applyAlignment="1" applyProtection="1">
      <alignment horizontal="center" vertical="center" wrapText="1" shrinkToFit="1"/>
    </xf>
    <xf numFmtId="1" fontId="18" fillId="2" borderId="50" xfId="1" applyNumberFormat="1" applyFont="1" applyFill="1" applyBorder="1" applyAlignment="1" applyProtection="1">
      <alignment horizontal="center" vertical="center" wrapText="1" shrinkToFit="1"/>
    </xf>
    <xf numFmtId="164" fontId="13" fillId="0" borderId="53" xfId="1" applyNumberFormat="1" applyFont="1" applyFill="1" applyBorder="1" applyAlignment="1" applyProtection="1">
      <alignment horizontal="center" vertical="center" wrapText="1" shrinkToFit="1"/>
    </xf>
    <xf numFmtId="0" fontId="17" fillId="3" borderId="0" xfId="0" applyFont="1" applyFill="1" applyBorder="1" applyAlignment="1" applyProtection="1">
      <alignment horizontal="center" vertical="center" wrapText="1" shrinkToFit="1"/>
    </xf>
    <xf numFmtId="165" fontId="13" fillId="3" borderId="82" xfId="0" applyNumberFormat="1" applyFont="1" applyFill="1" applyBorder="1" applyAlignment="1" applyProtection="1">
      <alignment vertical="center"/>
      <protection locked="0"/>
    </xf>
    <xf numFmtId="0" fontId="13" fillId="0" borderId="45" xfId="0" applyFont="1" applyBorder="1" applyAlignment="1" applyProtection="1">
      <alignment horizontal="left"/>
    </xf>
    <xf numFmtId="0" fontId="15" fillId="2" borderId="26" xfId="0" applyFont="1" applyFill="1" applyBorder="1" applyAlignment="1" applyProtection="1">
      <alignment horizontal="center" vertical="center" wrapText="1" shrinkToFit="1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0" fontId="15" fillId="2" borderId="48" xfId="0" applyFont="1" applyFill="1" applyBorder="1" applyAlignment="1" applyProtection="1">
      <alignment horizontal="center" vertical="center" wrapText="1" shrinkToFit="1"/>
    </xf>
    <xf numFmtId="0" fontId="15" fillId="2" borderId="79" xfId="0" applyFont="1" applyFill="1" applyBorder="1" applyAlignment="1" applyProtection="1">
      <alignment horizontal="center" vertical="center" wrapText="1" shrinkToFit="1"/>
    </xf>
    <xf numFmtId="0" fontId="15" fillId="2" borderId="58" xfId="0" applyFont="1" applyFill="1" applyBorder="1" applyAlignment="1" applyProtection="1">
      <alignment horizontal="center" vertical="center" wrapText="1" shrinkToFit="1"/>
    </xf>
    <xf numFmtId="0" fontId="16" fillId="2" borderId="24" xfId="0" applyFont="1" applyFill="1" applyBorder="1" applyAlignment="1" applyProtection="1">
      <alignment horizontal="center" vertical="center" wrapText="1" shrinkToFit="1"/>
    </xf>
    <xf numFmtId="0" fontId="16" fillId="2" borderId="25" xfId="0" applyFont="1" applyFill="1" applyBorder="1" applyAlignment="1" applyProtection="1">
      <alignment horizontal="center" vertical="center" wrapText="1" shrinkToFit="1"/>
    </xf>
    <xf numFmtId="2" fontId="9" fillId="2" borderId="27" xfId="0" applyNumberFormat="1" applyFont="1" applyFill="1" applyBorder="1" applyAlignment="1" applyProtection="1">
      <alignment horizontal="center" vertical="center" wrapText="1" shrinkToFit="1"/>
    </xf>
    <xf numFmtId="2" fontId="9" fillId="2" borderId="30" xfId="0" applyNumberFormat="1" applyFont="1" applyFill="1" applyBorder="1" applyAlignment="1" applyProtection="1">
      <alignment horizontal="center" vertical="center" wrapText="1" shrinkToFit="1"/>
    </xf>
    <xf numFmtId="0" fontId="30" fillId="2" borderId="63" xfId="0" applyFont="1" applyFill="1" applyBorder="1" applyAlignment="1" applyProtection="1">
      <alignment horizontal="center" vertical="center" wrapText="1" shrinkToFit="1" readingOrder="2"/>
    </xf>
    <xf numFmtId="0" fontId="4" fillId="2" borderId="20" xfId="0" applyFont="1" applyFill="1" applyBorder="1" applyAlignment="1" applyProtection="1">
      <alignment horizontal="center" vertical="center" wrapText="1" shrinkToFit="1" readingOrder="2"/>
    </xf>
    <xf numFmtId="0" fontId="4" fillId="2" borderId="64" xfId="0" applyFont="1" applyFill="1" applyBorder="1" applyAlignment="1" applyProtection="1">
      <alignment horizontal="center" vertical="center" wrapText="1" shrinkToFit="1" readingOrder="2"/>
    </xf>
    <xf numFmtId="0" fontId="6" fillId="2" borderId="23" xfId="0" applyFont="1" applyFill="1" applyBorder="1" applyAlignment="1" applyProtection="1">
      <alignment horizontal="center" vertical="center" wrapText="1"/>
    </xf>
    <xf numFmtId="0" fontId="6" fillId="2" borderId="24" xfId="0" applyFont="1" applyFill="1" applyBorder="1" applyAlignment="1" applyProtection="1">
      <alignment horizontal="center" vertical="center" wrapText="1"/>
    </xf>
    <xf numFmtId="0" fontId="6" fillId="2" borderId="25" xfId="0" applyFont="1" applyFill="1" applyBorder="1" applyAlignment="1" applyProtection="1">
      <alignment horizontal="center" vertical="center" wrapText="1"/>
    </xf>
    <xf numFmtId="0" fontId="3" fillId="3" borderId="26" xfId="0" applyFont="1" applyFill="1" applyBorder="1" applyAlignment="1" applyProtection="1">
      <alignment horizontal="center" vertical="center" wrapText="1" shrinkToFit="1"/>
    </xf>
    <xf numFmtId="0" fontId="3" fillId="3" borderId="21" xfId="0" applyFont="1" applyFill="1" applyBorder="1" applyAlignment="1" applyProtection="1">
      <alignment horizontal="center" vertical="center" wrapText="1" shrinkToFit="1"/>
    </xf>
    <xf numFmtId="0" fontId="3" fillId="3" borderId="27" xfId="0" applyFont="1" applyFill="1" applyBorder="1" applyAlignment="1" applyProtection="1">
      <alignment horizontal="center" vertical="center" wrapText="1" shrinkToFit="1"/>
    </xf>
    <xf numFmtId="0" fontId="3" fillId="3" borderId="28" xfId="0" applyFont="1" applyFill="1" applyBorder="1" applyAlignment="1" applyProtection="1">
      <alignment horizontal="center" vertical="center" wrapText="1" shrinkToFit="1"/>
    </xf>
    <xf numFmtId="0" fontId="3" fillId="3" borderId="29" xfId="0" applyFont="1" applyFill="1" applyBorder="1" applyAlignment="1" applyProtection="1">
      <alignment horizontal="center" vertical="center" wrapText="1" shrinkToFit="1"/>
    </xf>
    <xf numFmtId="0" fontId="3" fillId="3" borderId="30" xfId="0" applyFont="1" applyFill="1" applyBorder="1" applyAlignment="1" applyProtection="1">
      <alignment horizontal="center" vertical="center" wrapText="1" shrinkToFit="1"/>
    </xf>
    <xf numFmtId="2" fontId="15" fillId="3" borderId="36" xfId="0" applyNumberFormat="1" applyFont="1" applyFill="1" applyBorder="1" applyAlignment="1" applyProtection="1">
      <alignment horizontal="left" vertical="center" wrapText="1" shrinkToFit="1"/>
    </xf>
    <xf numFmtId="2" fontId="15" fillId="3" borderId="0" xfId="0" applyNumberFormat="1" applyFont="1" applyFill="1" applyBorder="1" applyAlignment="1" applyProtection="1">
      <alignment horizontal="left" vertical="center" wrapText="1" shrinkToFit="1"/>
    </xf>
    <xf numFmtId="0" fontId="15" fillId="3" borderId="0" xfId="0" applyFont="1" applyFill="1" applyBorder="1" applyAlignment="1" applyProtection="1">
      <alignment horizontal="left" vertical="center" wrapText="1" shrinkToFit="1"/>
    </xf>
    <xf numFmtId="0" fontId="13" fillId="2" borderId="6" xfId="0" applyFont="1" applyFill="1" applyBorder="1" applyAlignment="1" applyProtection="1">
      <alignment horizontal="center" vertical="center" wrapText="1" shrinkToFit="1"/>
    </xf>
    <xf numFmtId="0" fontId="13" fillId="2" borderId="7" xfId="0" applyFont="1" applyFill="1" applyBorder="1" applyAlignment="1" applyProtection="1">
      <alignment horizontal="center" vertical="center" wrapText="1" shrinkToFit="1"/>
    </xf>
    <xf numFmtId="0" fontId="13" fillId="2" borderId="8" xfId="0" applyFont="1" applyFill="1" applyBorder="1" applyAlignment="1" applyProtection="1">
      <alignment horizontal="center" vertical="center" wrapText="1" shrinkToFit="1"/>
    </xf>
    <xf numFmtId="0" fontId="9" fillId="2" borderId="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7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6" xfId="0" applyFont="1" applyFill="1" applyBorder="1" applyAlignment="1" applyProtection="1">
      <alignment horizontal="center" vertical="center" wrapText="1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8" xfId="0" applyFont="1" applyFill="1" applyBorder="1" applyAlignment="1" applyProtection="1">
      <alignment horizontal="center" vertical="center" wrapText="1" shrinkToFit="1"/>
    </xf>
    <xf numFmtId="0" fontId="15" fillId="2" borderId="26" xfId="0" applyFont="1" applyFill="1" applyBorder="1" applyAlignment="1">
      <alignment horizontal="center" vertical="center" wrapText="1" shrinkToFit="1"/>
    </xf>
    <xf numFmtId="0" fontId="15" fillId="2" borderId="28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0" fontId="15" fillId="2" borderId="29" xfId="0" applyFont="1" applyFill="1" applyBorder="1" applyAlignment="1">
      <alignment horizontal="center" vertical="center" wrapText="1" shrinkToFit="1"/>
    </xf>
    <xf numFmtId="0" fontId="15" fillId="2" borderId="8" xfId="0" applyFont="1" applyFill="1" applyBorder="1" applyAlignment="1">
      <alignment horizontal="center" vertical="center" wrapText="1" shrinkToFit="1"/>
    </xf>
    <xf numFmtId="0" fontId="15" fillId="2" borderId="58" xfId="0" applyFont="1" applyFill="1" applyBorder="1" applyAlignment="1">
      <alignment horizontal="center" vertical="center" wrapText="1" shrinkToFit="1"/>
    </xf>
    <xf numFmtId="0" fontId="15" fillId="2" borderId="48" xfId="0" applyFont="1" applyFill="1" applyBorder="1" applyAlignment="1">
      <alignment horizontal="center" vertical="center" wrapText="1" shrinkToFit="1"/>
    </xf>
    <xf numFmtId="0" fontId="15" fillId="2" borderId="79" xfId="0" applyFont="1" applyFill="1" applyBorder="1" applyAlignment="1">
      <alignment horizontal="center" vertical="center" wrapText="1" shrinkToFit="1"/>
    </xf>
    <xf numFmtId="0" fontId="16" fillId="2" borderId="63" xfId="0" applyFont="1" applyFill="1" applyBorder="1" applyAlignment="1">
      <alignment horizontal="center" vertical="center" wrapText="1" shrinkToFit="1"/>
    </xf>
    <xf numFmtId="0" fontId="16" fillId="2" borderId="20" xfId="0" applyFont="1" applyFill="1" applyBorder="1" applyAlignment="1">
      <alignment horizontal="center" vertical="center" wrapText="1" shrinkToFit="1"/>
    </xf>
    <xf numFmtId="0" fontId="16" fillId="2" borderId="64" xfId="0" applyFont="1" applyFill="1" applyBorder="1" applyAlignment="1">
      <alignment horizontal="center" vertical="center" wrapText="1" shrinkToFit="1"/>
    </xf>
    <xf numFmtId="0" fontId="30" fillId="2" borderId="63" xfId="0" applyFont="1" applyFill="1" applyBorder="1" applyAlignment="1">
      <alignment horizontal="center" vertical="center" wrapText="1" shrinkToFit="1" readingOrder="2"/>
    </xf>
    <xf numFmtId="0" fontId="4" fillId="2" borderId="20" xfId="0" applyFont="1" applyFill="1" applyBorder="1" applyAlignment="1">
      <alignment horizontal="center" vertical="center" wrapText="1" shrinkToFit="1" readingOrder="2"/>
    </xf>
    <xf numFmtId="0" fontId="4" fillId="2" borderId="64" xfId="0" applyFont="1" applyFill="1" applyBorder="1" applyAlignment="1">
      <alignment horizontal="center" vertical="center" wrapText="1" shrinkToFit="1" readingOrder="2"/>
    </xf>
    <xf numFmtId="0" fontId="4" fillId="2" borderId="21" xfId="0" applyFont="1" applyFill="1" applyBorder="1" applyAlignment="1">
      <alignment horizontal="center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4" fillId="2" borderId="6" xfId="2" applyFont="1" applyFill="1" applyBorder="1" applyAlignment="1">
      <alignment horizontal="center" vertical="center" wrapText="1" shrinkToFit="1"/>
    </xf>
    <xf numFmtId="0" fontId="4" fillId="2" borderId="8" xfId="2" applyFont="1" applyFill="1" applyBorder="1" applyAlignment="1">
      <alignment horizontal="center" vertical="center" wrapText="1" shrinkToFit="1"/>
    </xf>
    <xf numFmtId="0" fontId="15" fillId="2" borderId="6" xfId="0" applyFont="1" applyFill="1" applyBorder="1" applyAlignment="1">
      <alignment horizontal="center" vertical="center" wrapText="1" shrinkToFit="1"/>
    </xf>
    <xf numFmtId="0" fontId="15" fillId="2" borderId="7" xfId="0" applyFont="1" applyFill="1" applyBorder="1" applyAlignment="1">
      <alignment horizontal="center" vertical="center" wrapText="1" shrinkToFit="1"/>
    </xf>
    <xf numFmtId="0" fontId="5" fillId="3" borderId="14" xfId="0" applyFont="1" applyFill="1" applyBorder="1" applyAlignment="1" applyProtection="1">
      <alignment horizontal="left" vertical="center" wrapText="1"/>
    </xf>
    <xf numFmtId="9" fontId="18" fillId="2" borderId="54" xfId="1" applyNumberFormat="1" applyFont="1" applyFill="1" applyBorder="1" applyAlignment="1" applyProtection="1">
      <alignment horizontal="center" vertical="center" wrapText="1" shrinkToFit="1"/>
    </xf>
    <xf numFmtId="9" fontId="18" fillId="2" borderId="49" xfId="1" applyNumberFormat="1" applyFont="1" applyFill="1" applyBorder="1" applyAlignment="1" applyProtection="1">
      <alignment horizontal="center" vertical="center" wrapText="1" shrinkToFit="1"/>
    </xf>
  </cellXfs>
  <cellStyles count="6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3" xfId="5" xr:uid="{00000000-0005-0000-0000-000004000000}"/>
    <cellStyle name="Normal 4" xfId="4" xr:uid="{00000000-0005-0000-0000-000005000000}"/>
  </cellStyles>
  <dxfs count="12"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55685</xdr:colOff>
      <xdr:row>1</xdr:row>
      <xdr:rowOff>91588</xdr:rowOff>
    </xdr:from>
    <xdr:to>
      <xdr:col>21</xdr:col>
      <xdr:colOff>266933</xdr:colOff>
      <xdr:row>2</xdr:row>
      <xdr:rowOff>189035</xdr:rowOff>
    </xdr:to>
    <xdr:sp macro="" textlink="">
      <xdr:nvSpPr>
        <xdr:cNvPr id="7" name="Rounded Rectangle 2">
          <a:extLst>
            <a:ext uri="{FF2B5EF4-FFF2-40B4-BE49-F238E27FC236}">
              <a16:creationId xmlns:a16="http://schemas.microsoft.com/office/drawing/2014/main" id="{9FD6A4C3-D92D-4A08-A301-2F32C4BA994D}"/>
            </a:ext>
          </a:extLst>
        </xdr:cNvPr>
        <xdr:cNvSpPr/>
      </xdr:nvSpPr>
      <xdr:spPr>
        <a:xfrm>
          <a:off x="6627935" y="177313"/>
          <a:ext cx="935148" cy="440347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A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101114</xdr:rowOff>
    </xdr:from>
    <xdr:to>
      <xdr:col>21</xdr:col>
      <xdr:colOff>266700</xdr:colOff>
      <xdr:row>2</xdr:row>
      <xdr:rowOff>142876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AD23216E-C2EE-4819-A69A-4EE76ABC9A64}"/>
            </a:ext>
          </a:extLst>
        </xdr:cNvPr>
        <xdr:cNvSpPr/>
      </xdr:nvSpPr>
      <xdr:spPr>
        <a:xfrm>
          <a:off x="6677025" y="139214"/>
          <a:ext cx="695325" cy="384662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A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1</xdr:row>
      <xdr:rowOff>51288</xdr:rowOff>
    </xdr:from>
    <xdr:to>
      <xdr:col>23</xdr:col>
      <xdr:colOff>212715</xdr:colOff>
      <xdr:row>2</xdr:row>
      <xdr:rowOff>146537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F5C0C5F3-3775-45E7-BEE8-58AA399077F5}"/>
            </a:ext>
          </a:extLst>
        </xdr:cNvPr>
        <xdr:cNvSpPr/>
      </xdr:nvSpPr>
      <xdr:spPr>
        <a:xfrm>
          <a:off x="6819900" y="98913"/>
          <a:ext cx="803265" cy="438149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B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ea typeface="+mn-ea"/>
            <a:cs typeface="Alvi Nastaleeq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114300</xdr:colOff>
      <xdr:row>1</xdr:row>
      <xdr:rowOff>51288</xdr:rowOff>
    </xdr:from>
    <xdr:to>
      <xdr:col>23</xdr:col>
      <xdr:colOff>250815</xdr:colOff>
      <xdr:row>2</xdr:row>
      <xdr:rowOff>146537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7B435148-610A-43BE-A192-F35F5790A3C5}"/>
            </a:ext>
          </a:extLst>
        </xdr:cNvPr>
        <xdr:cNvSpPr/>
      </xdr:nvSpPr>
      <xdr:spPr>
        <a:xfrm>
          <a:off x="6667500" y="98913"/>
          <a:ext cx="784215" cy="438149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B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ea typeface="+mn-ea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AV26"/>
  <sheetViews>
    <sheetView showGridLines="0" zoomScaleNormal="100" zoomScaleSheetLayoutView="100" workbookViewId="0">
      <selection activeCell="G17" sqref="G17"/>
    </sheetView>
  </sheetViews>
  <sheetFormatPr defaultColWidth="9.140625" defaultRowHeight="21" x14ac:dyDescent="0.5"/>
  <cols>
    <col min="1" max="1" width="0.85546875" style="2" customWidth="1"/>
    <col min="2" max="24" width="5.42578125" style="2" customWidth="1"/>
    <col min="25" max="25" width="11.7109375" style="2" customWidth="1"/>
    <col min="26" max="26" width="3.5703125" style="2" customWidth="1"/>
    <col min="27" max="27" width="0.85546875" style="2" customWidth="1"/>
    <col min="28" max="16384" width="9.140625" style="2"/>
  </cols>
  <sheetData>
    <row r="1" spans="1:27" ht="6.75" customHeight="1" thickTop="1" thickBot="1" x14ac:dyDescent="0.55000000000000004">
      <c r="A1" s="249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1"/>
    </row>
    <row r="2" spans="1:27" ht="27" customHeight="1" x14ac:dyDescent="0.5">
      <c r="A2" s="3"/>
      <c r="B2" s="252" t="s">
        <v>67</v>
      </c>
      <c r="C2" s="253"/>
      <c r="D2" s="254"/>
      <c r="E2" s="10"/>
      <c r="F2" s="10"/>
      <c r="H2" s="291" t="s">
        <v>70</v>
      </c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8"/>
      <c r="U2" s="10"/>
      <c r="V2" s="10"/>
      <c r="W2" s="264" t="s">
        <v>69</v>
      </c>
      <c r="X2" s="265"/>
      <c r="Y2" s="265"/>
      <c r="Z2" s="266"/>
      <c r="AA2" s="4"/>
    </row>
    <row r="3" spans="1:27" ht="27" customHeight="1" thickBot="1" x14ac:dyDescent="0.55000000000000004">
      <c r="A3" s="3"/>
      <c r="B3" s="261"/>
      <c r="C3" s="262"/>
      <c r="D3" s="263"/>
      <c r="E3" s="10"/>
      <c r="F3" s="10"/>
      <c r="G3" s="96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8"/>
      <c r="U3" s="10"/>
      <c r="V3" s="10"/>
      <c r="W3" s="267"/>
      <c r="X3" s="268"/>
      <c r="Y3" s="268"/>
      <c r="Z3" s="269"/>
      <c r="AA3" s="4"/>
    </row>
    <row r="4" spans="1:27" ht="3" customHeight="1" thickBot="1" x14ac:dyDescent="0.55000000000000004">
      <c r="A4" s="3"/>
      <c r="B4" s="5"/>
      <c r="C4" s="5"/>
      <c r="D4" s="5"/>
      <c r="E4" s="10"/>
      <c r="F4" s="10"/>
      <c r="G4" s="1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"/>
      <c r="W4" s="267"/>
      <c r="X4" s="268"/>
      <c r="Y4" s="268"/>
      <c r="Z4" s="269"/>
      <c r="AA4" s="4"/>
    </row>
    <row r="5" spans="1:27" ht="25.5" customHeight="1" x14ac:dyDescent="0.5">
      <c r="A5" s="3"/>
      <c r="B5" s="255" t="s">
        <v>91</v>
      </c>
      <c r="C5" s="256"/>
      <c r="D5" s="257"/>
      <c r="E5" s="10"/>
      <c r="F5" s="10"/>
      <c r="G5" s="10"/>
      <c r="H5" s="290"/>
      <c r="I5" s="290"/>
      <c r="J5" s="290"/>
      <c r="K5" s="279" t="s">
        <v>0</v>
      </c>
      <c r="L5" s="280"/>
      <c r="M5" s="280"/>
      <c r="N5" s="286"/>
      <c r="O5" s="287"/>
      <c r="P5" s="288"/>
      <c r="Q5" s="284" t="s">
        <v>66</v>
      </c>
      <c r="R5" s="285"/>
      <c r="S5" s="285"/>
      <c r="T5" s="10"/>
      <c r="U5" s="11"/>
      <c r="V5" s="10"/>
      <c r="W5" s="270"/>
      <c r="X5" s="271"/>
      <c r="Y5" s="271"/>
      <c r="Z5" s="272"/>
      <c r="AA5" s="4"/>
    </row>
    <row r="6" spans="1:27" ht="3" customHeight="1" x14ac:dyDescent="0.6">
      <c r="A6" s="3"/>
      <c r="B6" s="258"/>
      <c r="C6" s="259"/>
      <c r="D6" s="260"/>
      <c r="E6" s="10"/>
      <c r="F6" s="10"/>
      <c r="G6" s="10"/>
      <c r="H6" s="9"/>
      <c r="I6" s="13"/>
      <c r="J6" s="13"/>
      <c r="K6" s="13"/>
      <c r="L6" s="14"/>
      <c r="M6" s="15"/>
      <c r="N6" s="15"/>
      <c r="O6" s="15"/>
      <c r="P6" s="16"/>
      <c r="Q6" s="16"/>
      <c r="R6" s="16"/>
      <c r="S6" s="17"/>
      <c r="T6" s="13"/>
      <c r="U6" s="18"/>
      <c r="V6" s="10"/>
      <c r="W6" s="273"/>
      <c r="X6" s="274"/>
      <c r="Y6" s="274"/>
      <c r="Z6" s="275"/>
      <c r="AA6" s="4"/>
    </row>
    <row r="7" spans="1:27" ht="27" customHeight="1" thickBot="1" x14ac:dyDescent="0.55000000000000004">
      <c r="A7" s="3"/>
      <c r="B7" s="281"/>
      <c r="C7" s="282"/>
      <c r="D7" s="283"/>
      <c r="E7" s="10"/>
      <c r="F7" s="10"/>
      <c r="G7" s="289" t="s">
        <v>1</v>
      </c>
      <c r="H7" s="289"/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10"/>
      <c r="V7" s="10"/>
      <c r="W7" s="276"/>
      <c r="X7" s="277"/>
      <c r="Y7" s="277"/>
      <c r="Z7" s="278"/>
      <c r="AA7" s="4"/>
    </row>
    <row r="8" spans="1:27" ht="5.45" customHeight="1" thickBot="1" x14ac:dyDescent="0.55000000000000004">
      <c r="A8" s="3"/>
      <c r="B8" s="19"/>
      <c r="C8" s="19"/>
      <c r="D8" s="19"/>
      <c r="E8" s="19"/>
      <c r="F8" s="20"/>
      <c r="G8" s="5"/>
      <c r="H8" s="5"/>
      <c r="I8" s="5"/>
      <c r="J8" s="5"/>
      <c r="K8" s="21"/>
      <c r="L8" s="22"/>
      <c r="M8" s="22"/>
      <c r="N8" s="23"/>
      <c r="O8" s="23"/>
      <c r="P8" s="23"/>
      <c r="Q8" s="23"/>
      <c r="R8" s="23"/>
      <c r="S8" s="23"/>
      <c r="T8" s="23"/>
      <c r="U8" s="23"/>
      <c r="V8" s="23"/>
      <c r="W8" s="23"/>
      <c r="X8" s="5"/>
      <c r="Y8" s="5"/>
      <c r="Z8" s="24"/>
      <c r="AA8" s="4"/>
    </row>
    <row r="9" spans="1:27" ht="13.35" customHeight="1" x14ac:dyDescent="0.5">
      <c r="A9" s="3"/>
      <c r="B9" s="223">
        <v>6</v>
      </c>
      <c r="C9" s="221"/>
      <c r="D9" s="221"/>
      <c r="E9" s="222"/>
      <c r="F9" s="220">
        <v>5</v>
      </c>
      <c r="G9" s="221"/>
      <c r="H9" s="222"/>
      <c r="I9" s="217">
        <v>4</v>
      </c>
      <c r="J9" s="218"/>
      <c r="K9" s="218"/>
      <c r="L9" s="218"/>
      <c r="M9" s="219"/>
      <c r="N9" s="217">
        <v>3</v>
      </c>
      <c r="O9" s="218"/>
      <c r="P9" s="219"/>
      <c r="Q9" s="217">
        <v>2</v>
      </c>
      <c r="R9" s="218"/>
      <c r="S9" s="219"/>
      <c r="T9" s="217">
        <v>1</v>
      </c>
      <c r="U9" s="218"/>
      <c r="V9" s="218"/>
      <c r="W9" s="219"/>
      <c r="X9" s="218"/>
      <c r="Y9" s="218"/>
      <c r="Z9" s="224"/>
      <c r="AA9" s="4"/>
    </row>
    <row r="10" spans="1:27" ht="34.5" customHeight="1" x14ac:dyDescent="0.5">
      <c r="A10" s="3"/>
      <c r="B10" s="231" t="s">
        <v>76</v>
      </c>
      <c r="C10" s="228" t="s">
        <v>77</v>
      </c>
      <c r="D10" s="229"/>
      <c r="E10" s="230"/>
      <c r="F10" s="225" t="s">
        <v>84</v>
      </c>
      <c r="G10" s="226"/>
      <c r="H10" s="227"/>
      <c r="I10" s="241" t="s">
        <v>78</v>
      </c>
      <c r="J10" s="241"/>
      <c r="K10" s="241"/>
      <c r="L10" s="241"/>
      <c r="M10" s="241"/>
      <c r="N10" s="242" t="s">
        <v>79</v>
      </c>
      <c r="O10" s="242"/>
      <c r="P10" s="242"/>
      <c r="Q10" s="233" t="s">
        <v>83</v>
      </c>
      <c r="R10" s="234"/>
      <c r="S10" s="235"/>
      <c r="T10" s="243" t="s">
        <v>80</v>
      </c>
      <c r="U10" s="243"/>
      <c r="V10" s="243"/>
      <c r="W10" s="244"/>
      <c r="X10" s="236" t="s">
        <v>101</v>
      </c>
      <c r="Y10" s="239" t="s">
        <v>99</v>
      </c>
      <c r="Z10" s="247" t="s">
        <v>2</v>
      </c>
      <c r="AA10" s="4"/>
    </row>
    <row r="11" spans="1:27" ht="68.25" customHeight="1" thickBot="1" x14ac:dyDescent="0.55000000000000004">
      <c r="A11" s="3"/>
      <c r="B11" s="232"/>
      <c r="C11" s="92" t="s">
        <v>14</v>
      </c>
      <c r="D11" s="83" t="s">
        <v>15</v>
      </c>
      <c r="E11" s="93" t="s">
        <v>32</v>
      </c>
      <c r="F11" s="92" t="s">
        <v>5</v>
      </c>
      <c r="G11" s="83" t="s">
        <v>6</v>
      </c>
      <c r="H11" s="93" t="s">
        <v>4</v>
      </c>
      <c r="I11" s="150" t="s">
        <v>7</v>
      </c>
      <c r="J11" s="59" t="s">
        <v>16</v>
      </c>
      <c r="K11" s="83" t="s">
        <v>12</v>
      </c>
      <c r="L11" s="83" t="s">
        <v>6</v>
      </c>
      <c r="M11" s="151" t="s">
        <v>4</v>
      </c>
      <c r="N11" s="150" t="s">
        <v>5</v>
      </c>
      <c r="O11" s="94" t="s">
        <v>6</v>
      </c>
      <c r="P11" s="93" t="s">
        <v>8</v>
      </c>
      <c r="Q11" s="150" t="s">
        <v>5</v>
      </c>
      <c r="R11" s="94" t="s">
        <v>6</v>
      </c>
      <c r="S11" s="93" t="s">
        <v>8</v>
      </c>
      <c r="T11" s="150" t="s">
        <v>10</v>
      </c>
      <c r="U11" s="94" t="s">
        <v>33</v>
      </c>
      <c r="V11" s="148" t="s">
        <v>11</v>
      </c>
      <c r="W11" s="84" t="s">
        <v>9</v>
      </c>
      <c r="X11" s="237"/>
      <c r="Y11" s="240"/>
      <c r="Z11" s="248"/>
      <c r="AA11" s="4"/>
    </row>
    <row r="12" spans="1:27" ht="24" customHeight="1" x14ac:dyDescent="0.5">
      <c r="A12" s="25"/>
      <c r="B12" s="65">
        <f t="shared" ref="B12:B15" si="0">T12-Q12-N12-I12-F12-C12</f>
        <v>0</v>
      </c>
      <c r="C12" s="51">
        <f t="shared" ref="C12:C15" si="1">SUM(D12:E12)</f>
        <v>0</v>
      </c>
      <c r="D12" s="106">
        <f>SUM('47 Zone Form A'!D12:D13)</f>
        <v>0</v>
      </c>
      <c r="E12" s="107">
        <f>SUM('47 Zone Form A'!E12:E13)</f>
        <v>0</v>
      </c>
      <c r="F12" s="51">
        <f t="shared" ref="F12:F21" si="2">SUM(G12:H12)</f>
        <v>0</v>
      </c>
      <c r="G12" s="108">
        <f>SUM('47 Zone Form A'!G12:G13)</f>
        <v>0</v>
      </c>
      <c r="H12" s="107">
        <f>SUM('47 Zone Form A'!H12:H13)</f>
        <v>0</v>
      </c>
      <c r="I12" s="52">
        <f t="shared" ref="I12:I21" si="3">+M12+L12+J12-K12-G12</f>
        <v>0</v>
      </c>
      <c r="J12" s="109">
        <f>SUM('47 Zone Form A'!J12:J13)</f>
        <v>0</v>
      </c>
      <c r="K12" s="110">
        <f>SUM('47 Zone Form A'!K12:K13)</f>
        <v>0</v>
      </c>
      <c r="L12" s="110">
        <f>SUM('47 Zone Form A'!L12:L13)</f>
        <v>0</v>
      </c>
      <c r="M12" s="111">
        <f>SUM('47 Zone Form A'!M12:M13)</f>
        <v>0</v>
      </c>
      <c r="N12" s="52">
        <f t="shared" ref="N12:N21" si="4">P12+O12</f>
        <v>0</v>
      </c>
      <c r="O12" s="112">
        <f>SUM('47 Zone Form A'!O12:O13)</f>
        <v>0</v>
      </c>
      <c r="P12" s="113">
        <f>SUM('47 Zone Form A'!P12:P13)</f>
        <v>0</v>
      </c>
      <c r="Q12" s="54">
        <f t="shared" ref="Q12:Q21" si="5">R12+S12</f>
        <v>0</v>
      </c>
      <c r="R12" s="114">
        <f>SUM('47 Zone Form A'!R12:R13)</f>
        <v>0</v>
      </c>
      <c r="S12" s="115">
        <f>SUM('47 Zone Form A'!S12:S13)</f>
        <v>0</v>
      </c>
      <c r="T12" s="54">
        <f t="shared" ref="T12:T21" si="6">W12+V12+U12+J12</f>
        <v>0</v>
      </c>
      <c r="U12" s="116">
        <f>SUM('47 Zone Form A'!U12:U13)</f>
        <v>0</v>
      </c>
      <c r="V12" s="117">
        <f>SUM('47 Zone Form A'!V12:V13)</f>
        <v>0</v>
      </c>
      <c r="W12" s="118">
        <f>SUM('47 Zone Form A'!W12:W13)</f>
        <v>0</v>
      </c>
      <c r="X12" s="192">
        <f>SUM('47 Zone Form A'!X12:X13)</f>
        <v>0</v>
      </c>
      <c r="Y12" s="99" t="s">
        <v>43</v>
      </c>
      <c r="Z12" s="89">
        <v>1</v>
      </c>
      <c r="AA12" s="4"/>
    </row>
    <row r="13" spans="1:27" ht="24" customHeight="1" x14ac:dyDescent="0.5">
      <c r="A13" s="25"/>
      <c r="B13" s="65">
        <f t="shared" si="0"/>
        <v>0</v>
      </c>
      <c r="C13" s="51">
        <f t="shared" si="1"/>
        <v>0</v>
      </c>
      <c r="D13" s="106">
        <f>SUM('47 Zone Form A'!D14:D19)</f>
        <v>0</v>
      </c>
      <c r="E13" s="107">
        <f>SUM('47 Zone Form A'!E14:E19)</f>
        <v>0</v>
      </c>
      <c r="F13" s="51">
        <f t="shared" si="2"/>
        <v>0</v>
      </c>
      <c r="G13" s="108">
        <f>SUM('47 Zone Form A'!G14:G19)</f>
        <v>0</v>
      </c>
      <c r="H13" s="107">
        <f>SUM('47 Zone Form A'!H14:H19)</f>
        <v>0</v>
      </c>
      <c r="I13" s="52">
        <f t="shared" si="3"/>
        <v>0</v>
      </c>
      <c r="J13" s="109">
        <f>SUM('47 Zone Form A'!J14:J19)</f>
        <v>0</v>
      </c>
      <c r="K13" s="119">
        <f>SUM('47 Zone Form A'!K14:K19)</f>
        <v>0</v>
      </c>
      <c r="L13" s="119">
        <f>SUM('47 Zone Form A'!L14:L19)</f>
        <v>0</v>
      </c>
      <c r="M13" s="120">
        <f>SUM('47 Zone Form A'!M14:M19)</f>
        <v>0</v>
      </c>
      <c r="N13" s="52">
        <f t="shared" si="4"/>
        <v>0</v>
      </c>
      <c r="O13" s="112">
        <f>SUM('47 Zone Form A'!O14:O19)</f>
        <v>0</v>
      </c>
      <c r="P13" s="113">
        <f>SUM('47 Zone Form A'!P14:P19)</f>
        <v>0</v>
      </c>
      <c r="Q13" s="54">
        <f t="shared" si="5"/>
        <v>0</v>
      </c>
      <c r="R13" s="121">
        <f>SUM('47 Zone Form A'!R14:R19)</f>
        <v>0</v>
      </c>
      <c r="S13" s="122">
        <f>SUM('47 Zone Form A'!S14:S19)</f>
        <v>0</v>
      </c>
      <c r="T13" s="54">
        <f t="shared" si="6"/>
        <v>0</v>
      </c>
      <c r="U13" s="116">
        <f>SUM('47 Zone Form A'!U14:U19)</f>
        <v>0</v>
      </c>
      <c r="V13" s="117">
        <f>SUM('47 Zone Form A'!V14:V19)</f>
        <v>0</v>
      </c>
      <c r="W13" s="118">
        <f>SUM('47 Zone Form A'!W14:W19)</f>
        <v>0</v>
      </c>
      <c r="X13" s="192">
        <f>SUM('47 Zone Form A'!X14:X19)</f>
        <v>0</v>
      </c>
      <c r="Y13" s="100" t="s">
        <v>92</v>
      </c>
      <c r="Z13" s="90">
        <f>Z12+1</f>
        <v>2</v>
      </c>
      <c r="AA13" s="4"/>
    </row>
    <row r="14" spans="1:27" ht="24" customHeight="1" x14ac:dyDescent="0.5">
      <c r="A14" s="25"/>
      <c r="B14" s="65">
        <f t="shared" si="0"/>
        <v>0</v>
      </c>
      <c r="C14" s="51">
        <f t="shared" si="1"/>
        <v>0</v>
      </c>
      <c r="D14" s="106">
        <f>SUM('47 Zone Form A'!D20:D27)</f>
        <v>0</v>
      </c>
      <c r="E14" s="107">
        <f>SUM('47 Zone Form A'!E20:E27)</f>
        <v>0</v>
      </c>
      <c r="F14" s="51">
        <f t="shared" si="2"/>
        <v>0</v>
      </c>
      <c r="G14" s="108">
        <f>SUM('47 Zone Form A'!G20:G27)</f>
        <v>0</v>
      </c>
      <c r="H14" s="107">
        <f>SUM('47 Zone Form A'!H20:H27)</f>
        <v>0</v>
      </c>
      <c r="I14" s="52">
        <f t="shared" si="3"/>
        <v>0</v>
      </c>
      <c r="J14" s="109">
        <f>SUM('47 Zone Form A'!J20:J27)</f>
        <v>0</v>
      </c>
      <c r="K14" s="119">
        <f>SUM('47 Zone Form A'!K20:K27)</f>
        <v>0</v>
      </c>
      <c r="L14" s="119">
        <f>SUM('47 Zone Form A'!L20:L27)</f>
        <v>0</v>
      </c>
      <c r="M14" s="120">
        <f>SUM('47 Zone Form A'!M20:M27)</f>
        <v>0</v>
      </c>
      <c r="N14" s="52">
        <f t="shared" si="4"/>
        <v>0</v>
      </c>
      <c r="O14" s="112">
        <f>SUM('47 Zone Form A'!O20:O27)</f>
        <v>0</v>
      </c>
      <c r="P14" s="113">
        <f>SUM('47 Zone Form A'!P20:P27)</f>
        <v>0</v>
      </c>
      <c r="Q14" s="54">
        <f t="shared" si="5"/>
        <v>0</v>
      </c>
      <c r="R14" s="121">
        <f>SUM('47 Zone Form A'!R20:R27)</f>
        <v>0</v>
      </c>
      <c r="S14" s="122">
        <f>SUM('47 Zone Form A'!S20:S27)</f>
        <v>0</v>
      </c>
      <c r="T14" s="54">
        <f t="shared" si="6"/>
        <v>0</v>
      </c>
      <c r="U14" s="116">
        <f>SUM('47 Zone Form A'!U20:U27)</f>
        <v>0</v>
      </c>
      <c r="V14" s="117">
        <f>SUM('47 Zone Form A'!V20:V27)</f>
        <v>0</v>
      </c>
      <c r="W14" s="118">
        <f>SUM('47 Zone Form A'!W20:W27)</f>
        <v>0</v>
      </c>
      <c r="X14" s="192">
        <f>SUM('47 Zone Form A'!X20:X27)</f>
        <v>0</v>
      </c>
      <c r="Y14" s="101" t="s">
        <v>93</v>
      </c>
      <c r="Z14" s="90">
        <f t="shared" ref="Z14:Z21" si="7">Z13+1</f>
        <v>3</v>
      </c>
      <c r="AA14" s="4"/>
    </row>
    <row r="15" spans="1:27" ht="24" customHeight="1" x14ac:dyDescent="0.5">
      <c r="A15" s="25"/>
      <c r="B15" s="65">
        <f t="shared" si="0"/>
        <v>0</v>
      </c>
      <c r="C15" s="51">
        <f t="shared" si="1"/>
        <v>0</v>
      </c>
      <c r="D15" s="106">
        <f>SUM('47 Zone Form A'!D28:D36)</f>
        <v>0</v>
      </c>
      <c r="E15" s="107">
        <f>SUM('47 Zone Form A'!E28:E36)</f>
        <v>0</v>
      </c>
      <c r="F15" s="51">
        <f t="shared" si="2"/>
        <v>0</v>
      </c>
      <c r="G15" s="108">
        <f>SUM('47 Zone Form A'!G28:G36)</f>
        <v>0</v>
      </c>
      <c r="H15" s="107">
        <f>SUM('47 Zone Form A'!H28:H36)</f>
        <v>0</v>
      </c>
      <c r="I15" s="52">
        <f t="shared" si="3"/>
        <v>0</v>
      </c>
      <c r="J15" s="109">
        <f>SUM('47 Zone Form A'!J28:J36)</f>
        <v>0</v>
      </c>
      <c r="K15" s="119">
        <f>SUM('47 Zone Form A'!K28:K36)</f>
        <v>0</v>
      </c>
      <c r="L15" s="119">
        <f>SUM('47 Zone Form A'!L28:L36)</f>
        <v>0</v>
      </c>
      <c r="M15" s="120">
        <f>SUM('47 Zone Form A'!M28:M36)</f>
        <v>0</v>
      </c>
      <c r="N15" s="52">
        <f t="shared" si="4"/>
        <v>0</v>
      </c>
      <c r="O15" s="112">
        <f>SUM('47 Zone Form A'!O28:O36)</f>
        <v>0</v>
      </c>
      <c r="P15" s="113">
        <f>SUM('47 Zone Form A'!P28:P36)</f>
        <v>0</v>
      </c>
      <c r="Q15" s="54">
        <f t="shared" si="5"/>
        <v>0</v>
      </c>
      <c r="R15" s="121">
        <f>SUM('47 Zone Form A'!R28:R36)</f>
        <v>0</v>
      </c>
      <c r="S15" s="122">
        <f>SUM('47 Zone Form A'!S28:S36)</f>
        <v>0</v>
      </c>
      <c r="T15" s="54">
        <f t="shared" si="6"/>
        <v>0</v>
      </c>
      <c r="U15" s="116">
        <f>SUM('47 Zone Form A'!U28:U36)</f>
        <v>0</v>
      </c>
      <c r="V15" s="117">
        <f>SUM('47 Zone Form A'!V28:V36)</f>
        <v>0</v>
      </c>
      <c r="W15" s="118">
        <f>SUM('47 Zone Form A'!W28:W36)</f>
        <v>0</v>
      </c>
      <c r="X15" s="192">
        <f>SUM('47 Zone Form A'!X28:X36)</f>
        <v>0</v>
      </c>
      <c r="Y15" s="101" t="s">
        <v>94</v>
      </c>
      <c r="Z15" s="90">
        <f t="shared" si="7"/>
        <v>4</v>
      </c>
      <c r="AA15" s="4"/>
    </row>
    <row r="16" spans="1:27" ht="24" customHeight="1" x14ac:dyDescent="0.5">
      <c r="A16" s="25"/>
      <c r="B16" s="65">
        <f t="shared" ref="B16:B21" si="8">T16-Q16-N16-I16-F16-C16</f>
        <v>0</v>
      </c>
      <c r="C16" s="51">
        <f t="shared" ref="C16:C21" si="9">SUM(D16:E16)</f>
        <v>0</v>
      </c>
      <c r="D16" s="106">
        <f>SUM('47 Zone Form A'!D37:D41)</f>
        <v>0</v>
      </c>
      <c r="E16" s="107">
        <f>SUM('47 Zone Form A'!E37:E41)</f>
        <v>0</v>
      </c>
      <c r="F16" s="51">
        <f t="shared" si="2"/>
        <v>0</v>
      </c>
      <c r="G16" s="108">
        <f>SUM('47 Zone Form A'!G37:G41)</f>
        <v>0</v>
      </c>
      <c r="H16" s="107">
        <f>SUM('47 Zone Form A'!H37:H41)</f>
        <v>0</v>
      </c>
      <c r="I16" s="52">
        <f t="shared" si="3"/>
        <v>0</v>
      </c>
      <c r="J16" s="109">
        <f>SUM('47 Zone Form A'!J37:J41)</f>
        <v>0</v>
      </c>
      <c r="K16" s="119">
        <f>SUM('47 Zone Form A'!K37:K41)</f>
        <v>0</v>
      </c>
      <c r="L16" s="119">
        <f>SUM('47 Zone Form A'!L37:L41)</f>
        <v>0</v>
      </c>
      <c r="M16" s="120">
        <f>SUM('47 Zone Form A'!M37:M41)</f>
        <v>0</v>
      </c>
      <c r="N16" s="52">
        <f t="shared" si="4"/>
        <v>0</v>
      </c>
      <c r="O16" s="112">
        <f>SUM('47 Zone Form A'!O37:O41)</f>
        <v>0</v>
      </c>
      <c r="P16" s="113">
        <f>SUM('47 Zone Form A'!P37:P41)</f>
        <v>0</v>
      </c>
      <c r="Q16" s="54">
        <f t="shared" si="5"/>
        <v>0</v>
      </c>
      <c r="R16" s="121">
        <f>SUM('47 Zone Form A'!R37:R41)</f>
        <v>0</v>
      </c>
      <c r="S16" s="122">
        <f>SUM('47 Zone Form A'!S37:S41)</f>
        <v>0</v>
      </c>
      <c r="T16" s="54">
        <f t="shared" si="6"/>
        <v>0</v>
      </c>
      <c r="U16" s="116">
        <f>SUM('47 Zone Form A'!U37:U41)</f>
        <v>0</v>
      </c>
      <c r="V16" s="117">
        <f>SUM('47 Zone Form A'!V37:V41)</f>
        <v>0</v>
      </c>
      <c r="W16" s="118">
        <f>SUM('47 Zone Form A'!W37:W41)</f>
        <v>0</v>
      </c>
      <c r="X16" s="192">
        <f>SUM('47 Zone Form A'!X37:X41)</f>
        <v>0</v>
      </c>
      <c r="Y16" s="101" t="s">
        <v>68</v>
      </c>
      <c r="Z16" s="90">
        <f t="shared" si="7"/>
        <v>5</v>
      </c>
      <c r="AA16" s="4"/>
    </row>
    <row r="17" spans="1:48" ht="24" customHeight="1" x14ac:dyDescent="0.5">
      <c r="A17" s="25"/>
      <c r="B17" s="65">
        <f t="shared" si="8"/>
        <v>0</v>
      </c>
      <c r="C17" s="51">
        <f t="shared" si="9"/>
        <v>0</v>
      </c>
      <c r="D17" s="106">
        <f>SUM('47 Zone Form A'!D42:D48)</f>
        <v>0</v>
      </c>
      <c r="E17" s="107">
        <f>SUM('47 Zone Form A'!E42:E48)</f>
        <v>0</v>
      </c>
      <c r="F17" s="51">
        <f t="shared" si="2"/>
        <v>0</v>
      </c>
      <c r="G17" s="108">
        <f>SUM('47 Zone Form A'!G42:G48)</f>
        <v>0</v>
      </c>
      <c r="H17" s="107">
        <f>SUM('47 Zone Form A'!H42:H48)</f>
        <v>0</v>
      </c>
      <c r="I17" s="52">
        <f t="shared" si="3"/>
        <v>0</v>
      </c>
      <c r="J17" s="109">
        <f>SUM('47 Zone Form A'!J42:J48)</f>
        <v>0</v>
      </c>
      <c r="K17" s="119">
        <f>SUM('47 Zone Form A'!K42:K48)</f>
        <v>0</v>
      </c>
      <c r="L17" s="119">
        <f>SUM('47 Zone Form A'!L42:L48)</f>
        <v>0</v>
      </c>
      <c r="M17" s="120">
        <f>SUM('47 Zone Form A'!M42:M48)</f>
        <v>0</v>
      </c>
      <c r="N17" s="52">
        <f t="shared" si="4"/>
        <v>0</v>
      </c>
      <c r="O17" s="112">
        <f>SUM('47 Zone Form A'!O42:O48)</f>
        <v>0</v>
      </c>
      <c r="P17" s="113">
        <f>SUM('47 Zone Form A'!P42:P48)</f>
        <v>0</v>
      </c>
      <c r="Q17" s="54">
        <f t="shared" si="5"/>
        <v>0</v>
      </c>
      <c r="R17" s="121">
        <f>SUM('47 Zone Form A'!R42:R48)</f>
        <v>0</v>
      </c>
      <c r="S17" s="122">
        <f>SUM('47 Zone Form A'!S42:S48)</f>
        <v>0</v>
      </c>
      <c r="T17" s="54">
        <f t="shared" si="6"/>
        <v>0</v>
      </c>
      <c r="U17" s="116">
        <f>SUM('47 Zone Form A'!U42:U48)</f>
        <v>0</v>
      </c>
      <c r="V17" s="117">
        <f>SUM('47 Zone Form A'!V42:V48)</f>
        <v>0</v>
      </c>
      <c r="W17" s="118">
        <f>SUM('47 Zone Form A'!W42:W48)</f>
        <v>0</v>
      </c>
      <c r="X17" s="192">
        <f>SUM('47 Zone Form A'!X42:X48)</f>
        <v>0</v>
      </c>
      <c r="Y17" s="101" t="s">
        <v>95</v>
      </c>
      <c r="Z17" s="90">
        <f t="shared" si="7"/>
        <v>6</v>
      </c>
      <c r="AA17" s="4"/>
    </row>
    <row r="18" spans="1:48" ht="24" customHeight="1" x14ac:dyDescent="0.5">
      <c r="A18" s="25"/>
      <c r="B18" s="65">
        <f t="shared" si="8"/>
        <v>0</v>
      </c>
      <c r="C18" s="51">
        <f t="shared" si="9"/>
        <v>0</v>
      </c>
      <c r="D18" s="106">
        <f>SUM('47 Zone Form A'!D49:D51)</f>
        <v>0</v>
      </c>
      <c r="E18" s="107">
        <f>SUM('47 Zone Form A'!E49:E51)</f>
        <v>0</v>
      </c>
      <c r="F18" s="51">
        <f t="shared" si="2"/>
        <v>0</v>
      </c>
      <c r="G18" s="108">
        <f>SUM('47 Zone Form A'!G49:G51)</f>
        <v>0</v>
      </c>
      <c r="H18" s="107">
        <f>SUM('47 Zone Form A'!H49:H51)</f>
        <v>0</v>
      </c>
      <c r="I18" s="52">
        <f t="shared" si="3"/>
        <v>0</v>
      </c>
      <c r="J18" s="109">
        <f>SUM('47 Zone Form A'!J49:J51)</f>
        <v>0</v>
      </c>
      <c r="K18" s="119">
        <f>SUM('47 Zone Form A'!K49:K51)</f>
        <v>0</v>
      </c>
      <c r="L18" s="119">
        <f>SUM('47 Zone Form A'!L49:L51)</f>
        <v>0</v>
      </c>
      <c r="M18" s="120">
        <f>SUM('47 Zone Form A'!M49:M51)</f>
        <v>0</v>
      </c>
      <c r="N18" s="52">
        <f t="shared" si="4"/>
        <v>0</v>
      </c>
      <c r="O18" s="112">
        <f>SUM('47 Zone Form A'!O49:O51)</f>
        <v>0</v>
      </c>
      <c r="P18" s="113">
        <f>SUM('47 Zone Form A'!P49:P51)</f>
        <v>0</v>
      </c>
      <c r="Q18" s="54">
        <f t="shared" si="5"/>
        <v>0</v>
      </c>
      <c r="R18" s="121">
        <f>SUM('47 Zone Form A'!R49:R51)</f>
        <v>0</v>
      </c>
      <c r="S18" s="122">
        <f>SUM('47 Zone Form A'!S49:S51)</f>
        <v>0</v>
      </c>
      <c r="T18" s="54">
        <f t="shared" si="6"/>
        <v>0</v>
      </c>
      <c r="U18" s="116">
        <f>SUM('47 Zone Form A'!U49:U51)</f>
        <v>0</v>
      </c>
      <c r="V18" s="117">
        <f>SUM('47 Zone Form A'!V49:V51)</f>
        <v>0</v>
      </c>
      <c r="W18" s="118">
        <f>SUM('47 Zone Form A'!W49:W51)</f>
        <v>0</v>
      </c>
      <c r="X18" s="192">
        <f>SUM('47 Zone Form A'!X49:X51)</f>
        <v>0</v>
      </c>
      <c r="Y18" s="86" t="s">
        <v>63</v>
      </c>
      <c r="Z18" s="90">
        <f t="shared" si="7"/>
        <v>7</v>
      </c>
      <c r="AA18" s="4"/>
    </row>
    <row r="19" spans="1:48" ht="24" customHeight="1" thickBot="1" x14ac:dyDescent="0.55000000000000004">
      <c r="A19" s="25"/>
      <c r="B19" s="65">
        <f t="shared" si="8"/>
        <v>0</v>
      </c>
      <c r="C19" s="51">
        <f t="shared" si="9"/>
        <v>0</v>
      </c>
      <c r="D19" s="106">
        <f>SUM('47 Zone Form A'!D52:D54)</f>
        <v>0</v>
      </c>
      <c r="E19" s="107">
        <f>SUM('47 Zone Form A'!E52:E54)</f>
        <v>0</v>
      </c>
      <c r="F19" s="51">
        <f t="shared" si="2"/>
        <v>0</v>
      </c>
      <c r="G19" s="108">
        <f>SUM('47 Zone Form A'!G52:G54)</f>
        <v>0</v>
      </c>
      <c r="H19" s="107">
        <f>SUM('47 Zone Form A'!H52:H54)</f>
        <v>0</v>
      </c>
      <c r="I19" s="52">
        <f t="shared" si="3"/>
        <v>0</v>
      </c>
      <c r="J19" s="109">
        <f>SUM('47 Zone Form A'!J52:J54)</f>
        <v>0</v>
      </c>
      <c r="K19" s="119">
        <f>SUM('47 Zone Form A'!K52:K54)</f>
        <v>0</v>
      </c>
      <c r="L19" s="119">
        <f>SUM('47 Zone Form A'!L52:L54)</f>
        <v>0</v>
      </c>
      <c r="M19" s="120">
        <f>SUM('47 Zone Form A'!M52:M54)</f>
        <v>0</v>
      </c>
      <c r="N19" s="52">
        <f t="shared" si="4"/>
        <v>0</v>
      </c>
      <c r="O19" s="112">
        <f>SUM('47 Zone Form A'!O52:O54)</f>
        <v>0</v>
      </c>
      <c r="P19" s="113">
        <f>SUM('47 Zone Form A'!P52:P54)</f>
        <v>0</v>
      </c>
      <c r="Q19" s="54">
        <f t="shared" si="5"/>
        <v>0</v>
      </c>
      <c r="R19" s="121">
        <f>SUM('47 Zone Form A'!R52:R54)</f>
        <v>0</v>
      </c>
      <c r="S19" s="122">
        <f>SUM('47 Zone Form A'!S52:S54)</f>
        <v>0</v>
      </c>
      <c r="T19" s="54">
        <f t="shared" si="6"/>
        <v>0</v>
      </c>
      <c r="U19" s="116">
        <f>SUM('47 Zone Form A'!U52:U54)</f>
        <v>0</v>
      </c>
      <c r="V19" s="117">
        <f>SUM('47 Zone Form A'!V52:V54)</f>
        <v>0</v>
      </c>
      <c r="W19" s="118">
        <f>SUM('47 Zone Form A'!W52:W54)</f>
        <v>0</v>
      </c>
      <c r="X19" s="192">
        <f>SUM('47 Zone Form A'!X52:X54)</f>
        <v>0</v>
      </c>
      <c r="Y19" s="86" t="s">
        <v>96</v>
      </c>
      <c r="Z19" s="90">
        <f t="shared" si="7"/>
        <v>8</v>
      </c>
      <c r="AA19" s="4"/>
    </row>
    <row r="20" spans="1:48" ht="24" hidden="1" customHeight="1" thickBot="1" x14ac:dyDescent="0.55000000000000004">
      <c r="A20" s="25"/>
      <c r="B20" s="65">
        <f t="shared" si="8"/>
        <v>0</v>
      </c>
      <c r="C20" s="51">
        <f t="shared" si="9"/>
        <v>0</v>
      </c>
      <c r="D20" s="106"/>
      <c r="E20" s="107"/>
      <c r="F20" s="51">
        <f t="shared" si="2"/>
        <v>0</v>
      </c>
      <c r="G20" s="108"/>
      <c r="H20" s="107"/>
      <c r="I20" s="52">
        <f t="shared" si="3"/>
        <v>0</v>
      </c>
      <c r="J20" s="109"/>
      <c r="K20" s="119"/>
      <c r="L20" s="119"/>
      <c r="M20" s="120"/>
      <c r="N20" s="52">
        <f t="shared" si="4"/>
        <v>0</v>
      </c>
      <c r="O20" s="112"/>
      <c r="P20" s="113"/>
      <c r="Q20" s="54">
        <f t="shared" si="5"/>
        <v>0</v>
      </c>
      <c r="R20" s="121"/>
      <c r="S20" s="122"/>
      <c r="T20" s="54">
        <f t="shared" si="6"/>
        <v>0</v>
      </c>
      <c r="U20" s="116"/>
      <c r="V20" s="117"/>
      <c r="W20" s="118"/>
      <c r="X20" s="192"/>
      <c r="Y20" s="86"/>
      <c r="Z20" s="90">
        <f t="shared" si="7"/>
        <v>9</v>
      </c>
      <c r="AA20" s="4"/>
    </row>
    <row r="21" spans="1:48" ht="24" hidden="1" customHeight="1" thickBot="1" x14ac:dyDescent="0.55000000000000004">
      <c r="A21" s="25"/>
      <c r="B21" s="65">
        <f t="shared" si="8"/>
        <v>0</v>
      </c>
      <c r="C21" s="51">
        <f t="shared" si="9"/>
        <v>0</v>
      </c>
      <c r="D21" s="106"/>
      <c r="E21" s="107"/>
      <c r="F21" s="51">
        <f t="shared" si="2"/>
        <v>0</v>
      </c>
      <c r="G21" s="108"/>
      <c r="H21" s="107"/>
      <c r="I21" s="52">
        <f t="shared" si="3"/>
        <v>0</v>
      </c>
      <c r="J21" s="109"/>
      <c r="K21" s="119"/>
      <c r="L21" s="119"/>
      <c r="M21" s="120"/>
      <c r="N21" s="52">
        <f t="shared" si="4"/>
        <v>0</v>
      </c>
      <c r="O21" s="112"/>
      <c r="P21" s="113"/>
      <c r="Q21" s="54">
        <f t="shared" si="5"/>
        <v>0</v>
      </c>
      <c r="R21" s="121"/>
      <c r="S21" s="122"/>
      <c r="T21" s="54">
        <f t="shared" si="6"/>
        <v>0</v>
      </c>
      <c r="U21" s="116"/>
      <c r="V21" s="117"/>
      <c r="W21" s="118"/>
      <c r="X21" s="192"/>
      <c r="Y21" s="86"/>
      <c r="Z21" s="90">
        <f t="shared" si="7"/>
        <v>10</v>
      </c>
      <c r="AA21" s="4"/>
    </row>
    <row r="22" spans="1:48" ht="30.95" customHeight="1" thickBot="1" x14ac:dyDescent="0.55000000000000004">
      <c r="A22" s="25"/>
      <c r="B22" s="66">
        <f t="shared" ref="B22:X22" si="10">SUM(B12:B21)</f>
        <v>0</v>
      </c>
      <c r="C22" s="129">
        <f t="shared" si="10"/>
        <v>0</v>
      </c>
      <c r="D22" s="97">
        <f t="shared" si="10"/>
        <v>0</v>
      </c>
      <c r="E22" s="67">
        <f t="shared" si="10"/>
        <v>0</v>
      </c>
      <c r="F22" s="129">
        <f t="shared" si="10"/>
        <v>0</v>
      </c>
      <c r="G22" s="97">
        <f t="shared" si="10"/>
        <v>0</v>
      </c>
      <c r="H22" s="67">
        <f t="shared" si="10"/>
        <v>0</v>
      </c>
      <c r="I22" s="129">
        <f t="shared" si="10"/>
        <v>0</v>
      </c>
      <c r="J22" s="97">
        <f t="shared" si="10"/>
        <v>0</v>
      </c>
      <c r="K22" s="67">
        <f t="shared" si="10"/>
        <v>0</v>
      </c>
      <c r="L22" s="67">
        <f t="shared" si="10"/>
        <v>0</v>
      </c>
      <c r="M22" s="67">
        <f t="shared" si="10"/>
        <v>0</v>
      </c>
      <c r="N22" s="129">
        <f t="shared" si="10"/>
        <v>0</v>
      </c>
      <c r="O22" s="97">
        <f t="shared" si="10"/>
        <v>0</v>
      </c>
      <c r="P22" s="67">
        <f t="shared" si="10"/>
        <v>0</v>
      </c>
      <c r="Q22" s="129">
        <f t="shared" si="10"/>
        <v>0</v>
      </c>
      <c r="R22" s="128">
        <f t="shared" si="10"/>
        <v>0</v>
      </c>
      <c r="S22" s="67">
        <f t="shared" si="10"/>
        <v>0</v>
      </c>
      <c r="T22" s="129">
        <f t="shared" si="10"/>
        <v>0</v>
      </c>
      <c r="U22" s="97">
        <f t="shared" si="10"/>
        <v>0</v>
      </c>
      <c r="V22" s="67">
        <f t="shared" si="10"/>
        <v>0</v>
      </c>
      <c r="W22" s="67">
        <f t="shared" si="10"/>
        <v>0</v>
      </c>
      <c r="X22" s="129">
        <f t="shared" si="10"/>
        <v>0</v>
      </c>
      <c r="Y22" s="245" t="s">
        <v>64</v>
      </c>
      <c r="Z22" s="246"/>
      <c r="AA22" s="4"/>
    </row>
    <row r="23" spans="1:48" s="33" customFormat="1" ht="30.95" customHeight="1" thickBot="1" x14ac:dyDescent="0.55000000000000004">
      <c r="A23" s="31"/>
      <c r="B23" s="132">
        <f>'47 Zone Form A'!B60</f>
        <v>0</v>
      </c>
      <c r="C23" s="136">
        <f>'47 Zone Form A'!C60</f>
        <v>0</v>
      </c>
      <c r="D23" s="134">
        <f>'47 Zone Form A'!D60</f>
        <v>0</v>
      </c>
      <c r="E23" s="133">
        <f>'47 Zone Form A'!E60</f>
        <v>0</v>
      </c>
      <c r="F23" s="136">
        <f>'47 Zone Form A'!F60</f>
        <v>0</v>
      </c>
      <c r="G23" s="134">
        <f>'47 Zone Form A'!G60</f>
        <v>0</v>
      </c>
      <c r="H23" s="133">
        <f>'47 Zone Form A'!H60</f>
        <v>0</v>
      </c>
      <c r="I23" s="136">
        <f>'47 Zone Form A'!I60</f>
        <v>0</v>
      </c>
      <c r="J23" s="134">
        <f>'47 Zone Form A'!J60</f>
        <v>0</v>
      </c>
      <c r="K23" s="133">
        <f>'47 Zone Form A'!K60</f>
        <v>0</v>
      </c>
      <c r="L23" s="133">
        <f>'47 Zone Form A'!L60</f>
        <v>0</v>
      </c>
      <c r="M23" s="133">
        <f>'47 Zone Form A'!M60</f>
        <v>0</v>
      </c>
      <c r="N23" s="136">
        <f>'47 Zone Form A'!N60</f>
        <v>0</v>
      </c>
      <c r="O23" s="134">
        <f>'47 Zone Form A'!O60</f>
        <v>0</v>
      </c>
      <c r="P23" s="133">
        <f>'47 Zone Form A'!P60</f>
        <v>0</v>
      </c>
      <c r="Q23" s="136">
        <f>'47 Zone Form A'!Q60</f>
        <v>0</v>
      </c>
      <c r="R23" s="135">
        <f>'47 Zone Form A'!R60</f>
        <v>0</v>
      </c>
      <c r="S23" s="133">
        <f>'47 Zone Form A'!S60</f>
        <v>0</v>
      </c>
      <c r="T23" s="136">
        <f>'47 Zone Form A'!T60</f>
        <v>0</v>
      </c>
      <c r="U23" s="134">
        <f>'47 Zone Form A'!U60</f>
        <v>0</v>
      </c>
      <c r="V23" s="133">
        <f>'47 Zone Form A'!V60</f>
        <v>0</v>
      </c>
      <c r="W23" s="133">
        <f>'47 Zone Form A'!W60</f>
        <v>0</v>
      </c>
      <c r="X23" s="146">
        <f>'47 Zone Form A'!X60</f>
        <v>0</v>
      </c>
      <c r="Y23" s="213" t="s">
        <v>45</v>
      </c>
      <c r="Z23" s="214"/>
      <c r="AA23" s="32"/>
    </row>
    <row r="24" spans="1:48" s="33" customFormat="1" ht="30.95" customHeight="1" thickBot="1" x14ac:dyDescent="0.55000000000000004">
      <c r="A24" s="31"/>
      <c r="B24" s="70">
        <f t="shared" ref="B24:C24" si="11">IF(SUM(B22:B23)=0,0,IF(B23=0,1*100.0001,IF(B22=0,1*-100.0001,(B22/B23*100-100))))</f>
        <v>0</v>
      </c>
      <c r="C24" s="130">
        <f t="shared" si="11"/>
        <v>0</v>
      </c>
      <c r="D24" s="98">
        <f t="shared" ref="D24:X24" si="12">IF(SUM(D22:D23)=0,0,IF(D23=0,1*100.0001,IF(D22=0,1*-100.0001,(D22/D23*100-100))))</f>
        <v>0</v>
      </c>
      <c r="E24" s="71">
        <f t="shared" si="12"/>
        <v>0</v>
      </c>
      <c r="F24" s="130">
        <f t="shared" ref="F24:H24" si="13">IF(SUM(F22:F23)=0,0,IF(F22=0,1*100.0001,IF(F23=0,1*-100.0001,(F23/F22*100-100))))</f>
        <v>0</v>
      </c>
      <c r="G24" s="98">
        <f t="shared" si="13"/>
        <v>0</v>
      </c>
      <c r="H24" s="71">
        <f t="shared" si="13"/>
        <v>0</v>
      </c>
      <c r="I24" s="130">
        <f t="shared" si="12"/>
        <v>0</v>
      </c>
      <c r="J24" s="98">
        <f t="shared" si="12"/>
        <v>0</v>
      </c>
      <c r="K24" s="71">
        <f t="shared" si="12"/>
        <v>0</v>
      </c>
      <c r="L24" s="71">
        <f t="shared" ref="L24:S24" si="14">IF(SUM(L22:L23)=0,0,IF(L22=0,1*100.0001,IF(L23=0,1*-100.0001,(L23/L22*100-100))))</f>
        <v>0</v>
      </c>
      <c r="M24" s="71">
        <f t="shared" si="14"/>
        <v>0</v>
      </c>
      <c r="N24" s="130">
        <f t="shared" si="14"/>
        <v>0</v>
      </c>
      <c r="O24" s="98">
        <f t="shared" si="14"/>
        <v>0</v>
      </c>
      <c r="P24" s="71">
        <f t="shared" si="14"/>
        <v>0</v>
      </c>
      <c r="Q24" s="130">
        <f t="shared" si="14"/>
        <v>0</v>
      </c>
      <c r="R24" s="98">
        <f t="shared" si="14"/>
        <v>0</v>
      </c>
      <c r="S24" s="71">
        <f t="shared" si="14"/>
        <v>0</v>
      </c>
      <c r="T24" s="130">
        <f t="shared" si="12"/>
        <v>0</v>
      </c>
      <c r="U24" s="98">
        <f t="shared" si="12"/>
        <v>0</v>
      </c>
      <c r="V24" s="71">
        <f t="shared" si="12"/>
        <v>0</v>
      </c>
      <c r="W24" s="71">
        <f t="shared" si="12"/>
        <v>0</v>
      </c>
      <c r="X24" s="130">
        <f t="shared" si="12"/>
        <v>0</v>
      </c>
      <c r="Y24" s="215" t="s">
        <v>46</v>
      </c>
      <c r="Z24" s="216"/>
      <c r="AA24" s="72"/>
      <c r="AK24" s="238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</row>
    <row r="25" spans="1:48" ht="4.5" customHeight="1" thickBot="1" x14ac:dyDescent="0.55000000000000004">
      <c r="A25" s="74"/>
      <c r="B25" s="209"/>
      <c r="C25" s="209"/>
      <c r="D25" s="209"/>
      <c r="E25" s="209"/>
      <c r="F25" s="209"/>
      <c r="G25" s="211"/>
      <c r="H25" s="211"/>
      <c r="I25" s="211"/>
      <c r="J25" s="211"/>
      <c r="K25" s="212"/>
      <c r="L25" s="212"/>
      <c r="M25" s="212"/>
      <c r="N25" s="212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76"/>
    </row>
    <row r="26" spans="1:48" ht="21.75" thickTop="1" x14ac:dyDescent="0.5"/>
  </sheetData>
  <sheetProtection algorithmName="SHA-512" hashValue="a9Z3OV6el6MaRehV/cj8MM8eGMjWvhjOIS7enH4KOhZp/5cRM0FuW/GzoQflQIlRmqKn3m4GEzER2k6NJ9Kn+w==" saltValue="XCXtE45L07tuHDCNjltrwg==" spinCount="100000" sheet="1" formatCells="0" formatColumns="0" formatRows="0" insertColumns="0" insertRows="0" insertHyperlinks="0" deleteColumns="0" deleteRows="0" sort="0" autoFilter="0" pivotTables="0"/>
  <mergeCells count="38">
    <mergeCell ref="A1:AA1"/>
    <mergeCell ref="B2:D2"/>
    <mergeCell ref="B5:D6"/>
    <mergeCell ref="B3:D3"/>
    <mergeCell ref="W2:Z4"/>
    <mergeCell ref="W5:Z7"/>
    <mergeCell ref="K5:M5"/>
    <mergeCell ref="B7:D7"/>
    <mergeCell ref="Q5:S5"/>
    <mergeCell ref="N5:P5"/>
    <mergeCell ref="G7:T7"/>
    <mergeCell ref="H5:J5"/>
    <mergeCell ref="H2:S3"/>
    <mergeCell ref="AK24:AV24"/>
    <mergeCell ref="Y10:Y11"/>
    <mergeCell ref="I10:M10"/>
    <mergeCell ref="N10:P10"/>
    <mergeCell ref="T10:W10"/>
    <mergeCell ref="Y22:Z22"/>
    <mergeCell ref="Z10:Z11"/>
    <mergeCell ref="I9:M9"/>
    <mergeCell ref="F9:H9"/>
    <mergeCell ref="B9:E9"/>
    <mergeCell ref="X9:Z9"/>
    <mergeCell ref="F10:H10"/>
    <mergeCell ref="C10:E10"/>
    <mergeCell ref="B10:B11"/>
    <mergeCell ref="T9:W9"/>
    <mergeCell ref="Q9:S9"/>
    <mergeCell ref="Q10:S10"/>
    <mergeCell ref="N9:P9"/>
    <mergeCell ref="X10:X11"/>
    <mergeCell ref="B25:F25"/>
    <mergeCell ref="O25:Z25"/>
    <mergeCell ref="G25:J25"/>
    <mergeCell ref="K25:N25"/>
    <mergeCell ref="Y23:Z23"/>
    <mergeCell ref="Y24:Z24"/>
  </mergeCells>
  <printOptions horizontalCentered="1"/>
  <pageMargins left="0" right="0" top="0.1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X63"/>
  <sheetViews>
    <sheetView showGridLines="0" zoomScaleNormal="100" zoomScaleSheetLayoutView="100" workbookViewId="0">
      <selection activeCell="Q14" sqref="Q14"/>
    </sheetView>
  </sheetViews>
  <sheetFormatPr defaultColWidth="9.140625" defaultRowHeight="21" x14ac:dyDescent="0.5"/>
  <cols>
    <col min="1" max="1" width="0.85546875" style="2" customWidth="1"/>
    <col min="2" max="24" width="5.28515625" style="2" customWidth="1"/>
    <col min="25" max="25" width="12.7109375" style="2" customWidth="1"/>
    <col min="26" max="27" width="3.5703125" style="2" customWidth="1"/>
    <col min="28" max="28" width="0.85546875" style="2" customWidth="1"/>
    <col min="29" max="16384" width="9.140625" style="2"/>
  </cols>
  <sheetData>
    <row r="1" spans="1:28" ht="3" customHeight="1" thickTop="1" thickBot="1" x14ac:dyDescent="0.55000000000000004">
      <c r="A1" s="249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1"/>
    </row>
    <row r="2" spans="1:28" ht="27" customHeight="1" x14ac:dyDescent="0.5">
      <c r="A2" s="3"/>
      <c r="B2" s="252" t="s">
        <v>42</v>
      </c>
      <c r="C2" s="253"/>
      <c r="D2" s="253"/>
      <c r="E2" s="254"/>
      <c r="F2" s="10"/>
      <c r="H2" s="292" t="s">
        <v>72</v>
      </c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8"/>
      <c r="V2" s="10"/>
      <c r="W2" s="264" t="s">
        <v>69</v>
      </c>
      <c r="X2" s="265"/>
      <c r="Y2" s="265"/>
      <c r="Z2" s="293"/>
      <c r="AA2" s="266"/>
      <c r="AB2" s="4"/>
    </row>
    <row r="3" spans="1:28" ht="27" customHeight="1" thickBot="1" x14ac:dyDescent="0.55000000000000004">
      <c r="A3" s="3"/>
      <c r="B3" s="295">
        <f>'Pakistan Form A'!B3:D3</f>
        <v>0</v>
      </c>
      <c r="C3" s="296"/>
      <c r="D3" s="296"/>
      <c r="E3" s="297"/>
      <c r="F3" s="10"/>
      <c r="G3" s="96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8"/>
      <c r="V3" s="10"/>
      <c r="W3" s="267"/>
      <c r="X3" s="268"/>
      <c r="Y3" s="268"/>
      <c r="Z3" s="294"/>
      <c r="AA3" s="269"/>
      <c r="AB3" s="4"/>
    </row>
    <row r="4" spans="1:28" ht="3" customHeight="1" thickBot="1" x14ac:dyDescent="0.55000000000000004">
      <c r="A4" s="3"/>
      <c r="B4" s="5"/>
      <c r="C4" s="5"/>
      <c r="D4" s="5"/>
      <c r="E4" s="5"/>
      <c r="F4" s="10"/>
      <c r="G4" s="1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267"/>
      <c r="X4" s="268"/>
      <c r="Y4" s="268"/>
      <c r="Z4" s="294"/>
      <c r="AA4" s="269"/>
      <c r="AB4" s="4"/>
    </row>
    <row r="5" spans="1:28" ht="24" customHeight="1" x14ac:dyDescent="0.5">
      <c r="A5" s="3"/>
      <c r="B5" s="255" t="s">
        <v>91</v>
      </c>
      <c r="C5" s="256"/>
      <c r="D5" s="256"/>
      <c r="E5" s="257"/>
      <c r="F5" s="10"/>
      <c r="G5" s="10"/>
      <c r="H5" s="309">
        <f>'Pakistan Form A'!H5:J5</f>
        <v>0</v>
      </c>
      <c r="I5" s="310"/>
      <c r="J5" s="311"/>
      <c r="K5" s="279" t="s">
        <v>0</v>
      </c>
      <c r="L5" s="280"/>
      <c r="M5" s="280"/>
      <c r="N5" s="73"/>
      <c r="O5" s="309">
        <f>'Pakistan Form A'!N5</f>
        <v>0</v>
      </c>
      <c r="P5" s="310"/>
      <c r="Q5" s="311"/>
      <c r="R5" s="284" t="s">
        <v>66</v>
      </c>
      <c r="S5" s="285"/>
      <c r="T5" s="285"/>
      <c r="U5" s="10"/>
      <c r="V5" s="11"/>
      <c r="W5" s="301">
        <f>'Pakistan Form A'!W5:Z7</f>
        <v>0</v>
      </c>
      <c r="X5" s="302"/>
      <c r="Y5" s="302"/>
      <c r="Z5" s="303"/>
      <c r="AA5" s="304"/>
      <c r="AB5" s="4"/>
    </row>
    <row r="6" spans="1:28" ht="3" customHeight="1" x14ac:dyDescent="0.6">
      <c r="A6" s="3"/>
      <c r="B6" s="258"/>
      <c r="C6" s="259"/>
      <c r="D6" s="259"/>
      <c r="E6" s="260"/>
      <c r="F6" s="10"/>
      <c r="G6" s="10"/>
      <c r="H6" s="9"/>
      <c r="I6" s="13"/>
      <c r="J6" s="13"/>
      <c r="K6" s="13"/>
      <c r="L6" s="14"/>
      <c r="M6" s="15"/>
      <c r="N6" s="15"/>
      <c r="O6" s="15"/>
      <c r="P6" s="15"/>
      <c r="Q6" s="16"/>
      <c r="R6" s="16"/>
      <c r="S6" s="16"/>
      <c r="T6" s="17"/>
      <c r="U6" s="13"/>
      <c r="V6" s="18"/>
      <c r="W6" s="301"/>
      <c r="X6" s="302"/>
      <c r="Y6" s="302"/>
      <c r="Z6" s="303"/>
      <c r="AA6" s="304"/>
      <c r="AB6" s="4"/>
    </row>
    <row r="7" spans="1:28" ht="27" customHeight="1" thickBot="1" x14ac:dyDescent="0.55000000000000004">
      <c r="A7" s="3"/>
      <c r="B7" s="295">
        <f>'Pakistan Form A'!B7:D7</f>
        <v>0</v>
      </c>
      <c r="C7" s="296"/>
      <c r="D7" s="296"/>
      <c r="E7" s="297"/>
      <c r="F7" s="10"/>
      <c r="G7" s="289" t="s">
        <v>1</v>
      </c>
      <c r="H7" s="289"/>
      <c r="I7" s="289"/>
      <c r="J7" s="289"/>
      <c r="K7" s="289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10"/>
      <c r="W7" s="305"/>
      <c r="X7" s="306"/>
      <c r="Y7" s="306"/>
      <c r="Z7" s="307"/>
      <c r="AA7" s="308"/>
      <c r="AB7" s="4"/>
    </row>
    <row r="8" spans="1:28" ht="5.45" customHeight="1" thickBot="1" x14ac:dyDescent="0.55000000000000004">
      <c r="A8" s="3"/>
      <c r="B8" s="19"/>
      <c r="C8" s="19"/>
      <c r="D8" s="19"/>
      <c r="E8" s="19"/>
      <c r="F8" s="20"/>
      <c r="G8" s="5"/>
      <c r="H8" s="5"/>
      <c r="I8" s="5"/>
      <c r="J8" s="5"/>
      <c r="K8" s="21"/>
      <c r="L8" s="22"/>
      <c r="M8" s="22"/>
      <c r="N8" s="23"/>
      <c r="O8" s="23"/>
      <c r="P8" s="23"/>
      <c r="Q8" s="23"/>
      <c r="R8" s="23"/>
      <c r="S8" s="23"/>
      <c r="T8" s="23"/>
      <c r="U8" s="23"/>
      <c r="V8" s="23"/>
      <c r="W8" s="23"/>
      <c r="X8" s="5"/>
      <c r="Y8" s="5"/>
      <c r="Z8" s="5"/>
      <c r="AA8" s="24"/>
      <c r="AB8" s="4"/>
    </row>
    <row r="9" spans="1:28" ht="13.35" customHeight="1" x14ac:dyDescent="0.5">
      <c r="A9" s="3"/>
      <c r="B9" s="223">
        <v>6</v>
      </c>
      <c r="C9" s="221"/>
      <c r="D9" s="221"/>
      <c r="E9" s="222"/>
      <c r="F9" s="220">
        <v>5</v>
      </c>
      <c r="G9" s="221"/>
      <c r="H9" s="222"/>
      <c r="I9" s="217">
        <v>4</v>
      </c>
      <c r="J9" s="218"/>
      <c r="K9" s="218"/>
      <c r="L9" s="218"/>
      <c r="M9" s="219"/>
      <c r="N9" s="217">
        <v>3</v>
      </c>
      <c r="O9" s="218"/>
      <c r="P9" s="219"/>
      <c r="Q9" s="217">
        <v>2</v>
      </c>
      <c r="R9" s="218"/>
      <c r="S9" s="219"/>
      <c r="T9" s="217">
        <v>1</v>
      </c>
      <c r="U9" s="218"/>
      <c r="V9" s="218"/>
      <c r="W9" s="219"/>
      <c r="X9" s="218"/>
      <c r="Y9" s="218"/>
      <c r="Z9" s="218"/>
      <c r="AA9" s="224"/>
      <c r="AB9" s="4"/>
    </row>
    <row r="10" spans="1:28" ht="34.5" customHeight="1" x14ac:dyDescent="0.5">
      <c r="A10" s="3"/>
      <c r="B10" s="312" t="s">
        <v>76</v>
      </c>
      <c r="C10" s="228" t="s">
        <v>77</v>
      </c>
      <c r="D10" s="229"/>
      <c r="E10" s="230"/>
      <c r="F10" s="228" t="s">
        <v>84</v>
      </c>
      <c r="G10" s="229"/>
      <c r="H10" s="230"/>
      <c r="I10" s="298" t="s">
        <v>78</v>
      </c>
      <c r="J10" s="299"/>
      <c r="K10" s="299"/>
      <c r="L10" s="299"/>
      <c r="M10" s="300"/>
      <c r="N10" s="314" t="s">
        <v>79</v>
      </c>
      <c r="O10" s="315"/>
      <c r="P10" s="316"/>
      <c r="Q10" s="298" t="s">
        <v>83</v>
      </c>
      <c r="R10" s="299"/>
      <c r="S10" s="300"/>
      <c r="T10" s="244" t="s">
        <v>80</v>
      </c>
      <c r="U10" s="318"/>
      <c r="V10" s="318"/>
      <c r="W10" s="318"/>
      <c r="X10" s="236" t="s">
        <v>101</v>
      </c>
      <c r="Y10" s="319" t="s">
        <v>100</v>
      </c>
      <c r="Z10" s="321" t="s">
        <v>99</v>
      </c>
      <c r="AA10" s="247" t="s">
        <v>2</v>
      </c>
      <c r="AB10" s="4"/>
    </row>
    <row r="11" spans="1:28" ht="68.25" customHeight="1" thickBot="1" x14ac:dyDescent="0.55000000000000004">
      <c r="A11" s="3"/>
      <c r="B11" s="313"/>
      <c r="C11" s="92" t="s">
        <v>14</v>
      </c>
      <c r="D11" s="83" t="s">
        <v>15</v>
      </c>
      <c r="E11" s="93" t="s">
        <v>32</v>
      </c>
      <c r="F11" s="92" t="s">
        <v>5</v>
      </c>
      <c r="G11" s="83" t="s">
        <v>6</v>
      </c>
      <c r="H11" s="93" t="s">
        <v>4</v>
      </c>
      <c r="I11" s="150" t="s">
        <v>7</v>
      </c>
      <c r="J11" s="59" t="s">
        <v>16</v>
      </c>
      <c r="K11" s="83" t="s">
        <v>12</v>
      </c>
      <c r="L11" s="83" t="s">
        <v>6</v>
      </c>
      <c r="M11" s="151" t="s">
        <v>4</v>
      </c>
      <c r="N11" s="150" t="s">
        <v>5</v>
      </c>
      <c r="O11" s="94" t="s">
        <v>6</v>
      </c>
      <c r="P11" s="93" t="s">
        <v>8</v>
      </c>
      <c r="Q11" s="150" t="s">
        <v>5</v>
      </c>
      <c r="R11" s="94" t="s">
        <v>6</v>
      </c>
      <c r="S11" s="93" t="s">
        <v>8</v>
      </c>
      <c r="T11" s="150" t="s">
        <v>10</v>
      </c>
      <c r="U11" s="94" t="s">
        <v>33</v>
      </c>
      <c r="V11" s="148" t="s">
        <v>11</v>
      </c>
      <c r="W11" s="84" t="s">
        <v>9</v>
      </c>
      <c r="X11" s="237"/>
      <c r="Y11" s="320"/>
      <c r="Z11" s="322"/>
      <c r="AA11" s="248"/>
      <c r="AB11" s="4"/>
    </row>
    <row r="12" spans="1:28" ht="24" customHeight="1" x14ac:dyDescent="0.5">
      <c r="A12" s="25"/>
      <c r="B12" s="65">
        <f>T12-Q12-N12-I12-F12-C12</f>
        <v>0</v>
      </c>
      <c r="C12" s="51">
        <f>SUM(D12:E12)</f>
        <v>0</v>
      </c>
      <c r="D12" s="50"/>
      <c r="E12" s="48"/>
      <c r="F12" s="51">
        <f>SUM(G12:H12)</f>
        <v>0</v>
      </c>
      <c r="G12" s="49"/>
      <c r="H12" s="48"/>
      <c r="I12" s="52">
        <f>+M12+L12+J12-K12-G12</f>
        <v>0</v>
      </c>
      <c r="J12" s="53"/>
      <c r="K12" s="61"/>
      <c r="L12" s="61"/>
      <c r="M12" s="62"/>
      <c r="N12" s="52">
        <f t="shared" ref="N12:N60" si="0">P12+O12</f>
        <v>0</v>
      </c>
      <c r="O12" s="26"/>
      <c r="P12" s="27"/>
      <c r="Q12" s="54">
        <f>R12+S12</f>
        <v>0</v>
      </c>
      <c r="R12" s="102"/>
      <c r="S12" s="103"/>
      <c r="T12" s="54">
        <f>W12+V12+U12+J12</f>
        <v>0</v>
      </c>
      <c r="U12" s="28"/>
      <c r="V12" s="29"/>
      <c r="W12" s="60"/>
      <c r="X12" s="28"/>
      <c r="Y12" s="77" t="s">
        <v>97</v>
      </c>
      <c r="Z12" s="326" t="s">
        <v>43</v>
      </c>
      <c r="AA12" s="169">
        <v>1</v>
      </c>
      <c r="AB12" s="4"/>
    </row>
    <row r="13" spans="1:28" ht="24" customHeight="1" x14ac:dyDescent="0.5">
      <c r="A13" s="25"/>
      <c r="B13" s="65">
        <f t="shared" ref="B13:B48" si="1">T13-Q13-N13-I13-F13-C13</f>
        <v>0</v>
      </c>
      <c r="C13" s="51">
        <f t="shared" ref="C13:C48" si="2">SUM(D13:E13)</f>
        <v>0</v>
      </c>
      <c r="D13" s="50"/>
      <c r="E13" s="48"/>
      <c r="F13" s="51">
        <f t="shared" ref="F13:F48" si="3">SUM(G13:H13)</f>
        <v>0</v>
      </c>
      <c r="G13" s="49"/>
      <c r="H13" s="48"/>
      <c r="I13" s="52">
        <f t="shared" ref="I13:I48" si="4">+M13+L13+J13-K13-G13</f>
        <v>0</v>
      </c>
      <c r="J13" s="53"/>
      <c r="K13" s="30"/>
      <c r="L13" s="30"/>
      <c r="M13" s="63"/>
      <c r="N13" s="52">
        <f t="shared" si="0"/>
        <v>0</v>
      </c>
      <c r="O13" s="26"/>
      <c r="P13" s="27"/>
      <c r="Q13" s="54">
        <f t="shared" ref="Q13:Q48" si="5">R13+S13</f>
        <v>0</v>
      </c>
      <c r="R13" s="104"/>
      <c r="S13" s="105"/>
      <c r="T13" s="54">
        <f t="shared" ref="T13:T49" si="6">W13+V13+U13+J13</f>
        <v>0</v>
      </c>
      <c r="U13" s="28"/>
      <c r="V13" s="29"/>
      <c r="W13" s="60"/>
      <c r="X13" s="28"/>
      <c r="Y13" s="80" t="s">
        <v>98</v>
      </c>
      <c r="Z13" s="324"/>
      <c r="AA13" s="170">
        <f>AA12+1</f>
        <v>2</v>
      </c>
      <c r="AB13" s="4"/>
    </row>
    <row r="14" spans="1:28" ht="24" customHeight="1" x14ac:dyDescent="0.5">
      <c r="A14" s="25"/>
      <c r="B14" s="65">
        <f t="shared" si="1"/>
        <v>0</v>
      </c>
      <c r="C14" s="51">
        <f t="shared" si="2"/>
        <v>0</v>
      </c>
      <c r="D14" s="50"/>
      <c r="E14" s="48"/>
      <c r="F14" s="51">
        <f t="shared" si="3"/>
        <v>0</v>
      </c>
      <c r="G14" s="49"/>
      <c r="H14" s="48"/>
      <c r="I14" s="52">
        <f t="shared" si="4"/>
        <v>0</v>
      </c>
      <c r="J14" s="53"/>
      <c r="K14" s="30"/>
      <c r="L14" s="30"/>
      <c r="M14" s="63"/>
      <c r="N14" s="52">
        <f t="shared" si="0"/>
        <v>0</v>
      </c>
      <c r="O14" s="26"/>
      <c r="P14" s="27"/>
      <c r="Q14" s="54">
        <f t="shared" si="5"/>
        <v>0</v>
      </c>
      <c r="R14" s="104"/>
      <c r="S14" s="105"/>
      <c r="T14" s="54">
        <f t="shared" si="6"/>
        <v>0</v>
      </c>
      <c r="U14" s="28"/>
      <c r="V14" s="29"/>
      <c r="W14" s="60"/>
      <c r="X14" s="28"/>
      <c r="Y14" s="78" t="s">
        <v>49</v>
      </c>
      <c r="Z14" s="323" t="s">
        <v>92</v>
      </c>
      <c r="AA14" s="170">
        <f t="shared" ref="AA14:AA54" si="7">AA13+1</f>
        <v>3</v>
      </c>
      <c r="AB14" s="4"/>
    </row>
    <row r="15" spans="1:28" ht="24" customHeight="1" x14ac:dyDescent="0.5">
      <c r="A15" s="25"/>
      <c r="B15" s="65">
        <f t="shared" si="1"/>
        <v>0</v>
      </c>
      <c r="C15" s="51">
        <f t="shared" si="2"/>
        <v>0</v>
      </c>
      <c r="D15" s="50"/>
      <c r="E15" s="48"/>
      <c r="F15" s="51">
        <f t="shared" si="3"/>
        <v>0</v>
      </c>
      <c r="G15" s="49"/>
      <c r="H15" s="48"/>
      <c r="I15" s="52">
        <f t="shared" si="4"/>
        <v>0</v>
      </c>
      <c r="J15" s="53"/>
      <c r="K15" s="30"/>
      <c r="L15" s="30"/>
      <c r="M15" s="63"/>
      <c r="N15" s="52">
        <f t="shared" si="0"/>
        <v>0</v>
      </c>
      <c r="O15" s="26"/>
      <c r="P15" s="27"/>
      <c r="Q15" s="54">
        <f t="shared" si="5"/>
        <v>0</v>
      </c>
      <c r="R15" s="104"/>
      <c r="S15" s="105"/>
      <c r="T15" s="54">
        <f t="shared" si="6"/>
        <v>0</v>
      </c>
      <c r="U15" s="28"/>
      <c r="V15" s="29"/>
      <c r="W15" s="60"/>
      <c r="X15" s="28"/>
      <c r="Y15" s="78" t="s">
        <v>102</v>
      </c>
      <c r="Z15" s="324"/>
      <c r="AA15" s="170">
        <f t="shared" si="7"/>
        <v>4</v>
      </c>
      <c r="AB15" s="4"/>
    </row>
    <row r="16" spans="1:28" ht="24" customHeight="1" x14ac:dyDescent="0.5">
      <c r="A16" s="25"/>
      <c r="B16" s="65">
        <f t="shared" si="1"/>
        <v>0</v>
      </c>
      <c r="C16" s="51">
        <f t="shared" si="2"/>
        <v>0</v>
      </c>
      <c r="D16" s="50"/>
      <c r="E16" s="48"/>
      <c r="F16" s="51">
        <f t="shared" si="3"/>
        <v>0</v>
      </c>
      <c r="G16" s="49"/>
      <c r="H16" s="48"/>
      <c r="I16" s="52">
        <f t="shared" si="4"/>
        <v>0</v>
      </c>
      <c r="J16" s="53"/>
      <c r="K16" s="30"/>
      <c r="L16" s="30"/>
      <c r="M16" s="63"/>
      <c r="N16" s="52">
        <f t="shared" si="0"/>
        <v>0</v>
      </c>
      <c r="O16" s="26"/>
      <c r="P16" s="27"/>
      <c r="Q16" s="54">
        <f t="shared" si="5"/>
        <v>0</v>
      </c>
      <c r="R16" s="104"/>
      <c r="S16" s="105"/>
      <c r="T16" s="54">
        <f t="shared" si="6"/>
        <v>0</v>
      </c>
      <c r="U16" s="28"/>
      <c r="V16" s="29"/>
      <c r="W16" s="60"/>
      <c r="X16" s="28"/>
      <c r="Y16" s="78" t="s">
        <v>50</v>
      </c>
      <c r="Z16" s="324"/>
      <c r="AA16" s="170">
        <f t="shared" si="7"/>
        <v>5</v>
      </c>
      <c r="AB16" s="4"/>
    </row>
    <row r="17" spans="1:28" ht="24" customHeight="1" x14ac:dyDescent="0.5">
      <c r="A17" s="25"/>
      <c r="B17" s="65">
        <f t="shared" si="1"/>
        <v>0</v>
      </c>
      <c r="C17" s="51">
        <f t="shared" si="2"/>
        <v>0</v>
      </c>
      <c r="D17" s="50"/>
      <c r="E17" s="48"/>
      <c r="F17" s="51">
        <f t="shared" si="3"/>
        <v>0</v>
      </c>
      <c r="G17" s="49"/>
      <c r="H17" s="48"/>
      <c r="I17" s="52">
        <f t="shared" si="4"/>
        <v>0</v>
      </c>
      <c r="J17" s="53"/>
      <c r="K17" s="30"/>
      <c r="L17" s="30"/>
      <c r="M17" s="63"/>
      <c r="N17" s="52">
        <f t="shared" si="0"/>
        <v>0</v>
      </c>
      <c r="O17" s="26"/>
      <c r="P17" s="27"/>
      <c r="Q17" s="54">
        <f t="shared" si="5"/>
        <v>0</v>
      </c>
      <c r="R17" s="104"/>
      <c r="S17" s="105"/>
      <c r="T17" s="54">
        <f t="shared" si="6"/>
        <v>0</v>
      </c>
      <c r="U17" s="28"/>
      <c r="V17" s="29"/>
      <c r="W17" s="60"/>
      <c r="X17" s="28"/>
      <c r="Y17" s="78" t="s">
        <v>51</v>
      </c>
      <c r="Z17" s="324"/>
      <c r="AA17" s="170">
        <f t="shared" si="7"/>
        <v>6</v>
      </c>
      <c r="AB17" s="4"/>
    </row>
    <row r="18" spans="1:28" ht="24" customHeight="1" x14ac:dyDescent="0.5">
      <c r="A18" s="25"/>
      <c r="B18" s="65">
        <f t="shared" si="1"/>
        <v>0</v>
      </c>
      <c r="C18" s="51">
        <f t="shared" si="2"/>
        <v>0</v>
      </c>
      <c r="D18" s="50"/>
      <c r="E18" s="48"/>
      <c r="F18" s="51">
        <f t="shared" si="3"/>
        <v>0</v>
      </c>
      <c r="G18" s="49"/>
      <c r="H18" s="48"/>
      <c r="I18" s="52">
        <f t="shared" si="4"/>
        <v>0</v>
      </c>
      <c r="J18" s="53"/>
      <c r="K18" s="30"/>
      <c r="L18" s="30"/>
      <c r="M18" s="63"/>
      <c r="N18" s="52">
        <f t="shared" si="0"/>
        <v>0</v>
      </c>
      <c r="O18" s="26"/>
      <c r="P18" s="27"/>
      <c r="Q18" s="54">
        <f t="shared" si="5"/>
        <v>0</v>
      </c>
      <c r="R18" s="104"/>
      <c r="S18" s="105"/>
      <c r="T18" s="54">
        <f t="shared" si="6"/>
        <v>0</v>
      </c>
      <c r="U18" s="28"/>
      <c r="V18" s="29"/>
      <c r="W18" s="60"/>
      <c r="X18" s="28"/>
      <c r="Y18" s="78" t="s">
        <v>53</v>
      </c>
      <c r="Z18" s="324"/>
      <c r="AA18" s="170">
        <f t="shared" si="7"/>
        <v>7</v>
      </c>
      <c r="AB18" s="4"/>
    </row>
    <row r="19" spans="1:28" ht="24" customHeight="1" x14ac:dyDescent="0.5">
      <c r="A19" s="25"/>
      <c r="B19" s="65">
        <f t="shared" si="1"/>
        <v>0</v>
      </c>
      <c r="C19" s="51">
        <f t="shared" si="2"/>
        <v>0</v>
      </c>
      <c r="D19" s="50"/>
      <c r="E19" s="48"/>
      <c r="F19" s="51">
        <f t="shared" si="3"/>
        <v>0</v>
      </c>
      <c r="G19" s="49"/>
      <c r="H19" s="48"/>
      <c r="I19" s="52">
        <f t="shared" si="4"/>
        <v>0</v>
      </c>
      <c r="J19" s="53"/>
      <c r="K19" s="30"/>
      <c r="L19" s="30"/>
      <c r="M19" s="63"/>
      <c r="N19" s="52">
        <f t="shared" si="0"/>
        <v>0</v>
      </c>
      <c r="O19" s="26"/>
      <c r="P19" s="27"/>
      <c r="Q19" s="54">
        <f t="shared" si="5"/>
        <v>0</v>
      </c>
      <c r="R19" s="104"/>
      <c r="S19" s="105"/>
      <c r="T19" s="54">
        <f t="shared" si="6"/>
        <v>0</v>
      </c>
      <c r="U19" s="28"/>
      <c r="V19" s="29"/>
      <c r="W19" s="60"/>
      <c r="X19" s="28"/>
      <c r="Y19" s="78" t="s">
        <v>52</v>
      </c>
      <c r="Z19" s="324"/>
      <c r="AA19" s="170">
        <f t="shared" si="7"/>
        <v>8</v>
      </c>
      <c r="AB19" s="4"/>
    </row>
    <row r="20" spans="1:28" ht="24" customHeight="1" x14ac:dyDescent="0.5">
      <c r="A20" s="25"/>
      <c r="B20" s="65">
        <f t="shared" si="1"/>
        <v>0</v>
      </c>
      <c r="C20" s="51">
        <f t="shared" si="2"/>
        <v>0</v>
      </c>
      <c r="D20" s="50"/>
      <c r="E20" s="48"/>
      <c r="F20" s="51">
        <f t="shared" si="3"/>
        <v>0</v>
      </c>
      <c r="G20" s="49"/>
      <c r="H20" s="48"/>
      <c r="I20" s="52">
        <f t="shared" si="4"/>
        <v>0</v>
      </c>
      <c r="J20" s="53"/>
      <c r="K20" s="30"/>
      <c r="L20" s="30"/>
      <c r="M20" s="63"/>
      <c r="N20" s="52">
        <f t="shared" si="0"/>
        <v>0</v>
      </c>
      <c r="O20" s="26"/>
      <c r="P20" s="27"/>
      <c r="Q20" s="54">
        <f t="shared" si="5"/>
        <v>0</v>
      </c>
      <c r="R20" s="104"/>
      <c r="S20" s="105"/>
      <c r="T20" s="54">
        <f t="shared" si="6"/>
        <v>0</v>
      </c>
      <c r="U20" s="28"/>
      <c r="V20" s="29"/>
      <c r="W20" s="60"/>
      <c r="X20" s="28"/>
      <c r="Y20" s="78" t="s">
        <v>103</v>
      </c>
      <c r="Z20" s="327" t="s">
        <v>93</v>
      </c>
      <c r="AA20" s="170">
        <f t="shared" si="7"/>
        <v>9</v>
      </c>
      <c r="AB20" s="4"/>
    </row>
    <row r="21" spans="1:28" ht="24" customHeight="1" x14ac:dyDescent="0.5">
      <c r="A21" s="25"/>
      <c r="B21" s="65">
        <f t="shared" si="1"/>
        <v>0</v>
      </c>
      <c r="C21" s="51">
        <f t="shared" si="2"/>
        <v>0</v>
      </c>
      <c r="D21" s="50"/>
      <c r="E21" s="48"/>
      <c r="F21" s="51">
        <f t="shared" si="3"/>
        <v>0</v>
      </c>
      <c r="G21" s="49"/>
      <c r="H21" s="48"/>
      <c r="I21" s="52">
        <f t="shared" si="4"/>
        <v>0</v>
      </c>
      <c r="J21" s="53"/>
      <c r="K21" s="30"/>
      <c r="L21" s="30"/>
      <c r="M21" s="63"/>
      <c r="N21" s="52">
        <f t="shared" si="0"/>
        <v>0</v>
      </c>
      <c r="O21" s="26"/>
      <c r="P21" s="27"/>
      <c r="Q21" s="54">
        <f t="shared" si="5"/>
        <v>0</v>
      </c>
      <c r="R21" s="104"/>
      <c r="S21" s="105"/>
      <c r="T21" s="54">
        <f t="shared" si="6"/>
        <v>0</v>
      </c>
      <c r="U21" s="28"/>
      <c r="V21" s="29"/>
      <c r="W21" s="60"/>
      <c r="X21" s="28"/>
      <c r="Y21" s="78" t="s">
        <v>104</v>
      </c>
      <c r="Z21" s="328"/>
      <c r="AA21" s="170">
        <f t="shared" si="7"/>
        <v>10</v>
      </c>
      <c r="AB21" s="4"/>
    </row>
    <row r="22" spans="1:28" ht="24" customHeight="1" x14ac:dyDescent="0.5">
      <c r="A22" s="25"/>
      <c r="B22" s="65">
        <f t="shared" si="1"/>
        <v>0</v>
      </c>
      <c r="C22" s="51">
        <f t="shared" si="2"/>
        <v>0</v>
      </c>
      <c r="D22" s="50"/>
      <c r="E22" s="48"/>
      <c r="F22" s="51">
        <f t="shared" si="3"/>
        <v>0</v>
      </c>
      <c r="G22" s="49"/>
      <c r="H22" s="48"/>
      <c r="I22" s="52">
        <f t="shared" si="4"/>
        <v>0</v>
      </c>
      <c r="J22" s="53"/>
      <c r="K22" s="30"/>
      <c r="L22" s="30"/>
      <c r="M22" s="63"/>
      <c r="N22" s="52">
        <f t="shared" si="0"/>
        <v>0</v>
      </c>
      <c r="O22" s="26"/>
      <c r="P22" s="27"/>
      <c r="Q22" s="54">
        <f t="shared" si="5"/>
        <v>0</v>
      </c>
      <c r="R22" s="104"/>
      <c r="S22" s="105"/>
      <c r="T22" s="54">
        <f t="shared" si="6"/>
        <v>0</v>
      </c>
      <c r="U22" s="28"/>
      <c r="V22" s="29"/>
      <c r="W22" s="60"/>
      <c r="X22" s="28"/>
      <c r="Y22" s="78" t="s">
        <v>48</v>
      </c>
      <c r="Z22" s="328"/>
      <c r="AA22" s="170">
        <f t="shared" si="7"/>
        <v>11</v>
      </c>
      <c r="AB22" s="4"/>
    </row>
    <row r="23" spans="1:28" ht="24" customHeight="1" x14ac:dyDescent="0.5">
      <c r="A23" s="25"/>
      <c r="B23" s="65">
        <f t="shared" si="1"/>
        <v>0</v>
      </c>
      <c r="C23" s="51">
        <f t="shared" si="2"/>
        <v>0</v>
      </c>
      <c r="D23" s="50"/>
      <c r="E23" s="48"/>
      <c r="F23" s="51">
        <f t="shared" si="3"/>
        <v>0</v>
      </c>
      <c r="G23" s="49"/>
      <c r="H23" s="48"/>
      <c r="I23" s="52">
        <f t="shared" si="4"/>
        <v>0</v>
      </c>
      <c r="J23" s="53"/>
      <c r="K23" s="30"/>
      <c r="L23" s="30"/>
      <c r="M23" s="63"/>
      <c r="N23" s="52">
        <f t="shared" si="0"/>
        <v>0</v>
      </c>
      <c r="O23" s="26"/>
      <c r="P23" s="27"/>
      <c r="Q23" s="54">
        <f t="shared" si="5"/>
        <v>0</v>
      </c>
      <c r="R23" s="104"/>
      <c r="S23" s="105"/>
      <c r="T23" s="54">
        <f t="shared" si="6"/>
        <v>0</v>
      </c>
      <c r="U23" s="28"/>
      <c r="V23" s="29"/>
      <c r="W23" s="60"/>
      <c r="X23" s="28"/>
      <c r="Y23" s="78" t="s">
        <v>105</v>
      </c>
      <c r="Z23" s="328"/>
      <c r="AA23" s="170">
        <f t="shared" si="7"/>
        <v>12</v>
      </c>
      <c r="AB23" s="4"/>
    </row>
    <row r="24" spans="1:28" ht="24" customHeight="1" x14ac:dyDescent="0.5">
      <c r="A24" s="25"/>
      <c r="B24" s="65">
        <f t="shared" si="1"/>
        <v>0</v>
      </c>
      <c r="C24" s="51">
        <f t="shared" si="2"/>
        <v>0</v>
      </c>
      <c r="D24" s="50"/>
      <c r="E24" s="48"/>
      <c r="F24" s="51">
        <f t="shared" si="3"/>
        <v>0</v>
      </c>
      <c r="G24" s="49"/>
      <c r="H24" s="48"/>
      <c r="I24" s="52">
        <f t="shared" si="4"/>
        <v>0</v>
      </c>
      <c r="J24" s="53"/>
      <c r="K24" s="30"/>
      <c r="L24" s="30"/>
      <c r="M24" s="63"/>
      <c r="N24" s="52">
        <f t="shared" si="0"/>
        <v>0</v>
      </c>
      <c r="O24" s="26"/>
      <c r="P24" s="27"/>
      <c r="Q24" s="54">
        <f t="shared" si="5"/>
        <v>0</v>
      </c>
      <c r="R24" s="104"/>
      <c r="S24" s="105"/>
      <c r="T24" s="54">
        <f t="shared" si="6"/>
        <v>0</v>
      </c>
      <c r="U24" s="28"/>
      <c r="V24" s="29"/>
      <c r="W24" s="60"/>
      <c r="X24" s="28"/>
      <c r="Y24" s="78" t="s">
        <v>106</v>
      </c>
      <c r="Z24" s="328"/>
      <c r="AA24" s="170">
        <f t="shared" si="7"/>
        <v>13</v>
      </c>
      <c r="AB24" s="4"/>
    </row>
    <row r="25" spans="1:28" ht="24" customHeight="1" x14ac:dyDescent="0.5">
      <c r="A25" s="25"/>
      <c r="B25" s="65">
        <f t="shared" si="1"/>
        <v>0</v>
      </c>
      <c r="C25" s="51">
        <f t="shared" si="2"/>
        <v>0</v>
      </c>
      <c r="D25" s="50"/>
      <c r="E25" s="48"/>
      <c r="F25" s="51">
        <f t="shared" si="3"/>
        <v>0</v>
      </c>
      <c r="G25" s="49"/>
      <c r="H25" s="48"/>
      <c r="I25" s="52">
        <f t="shared" si="4"/>
        <v>0</v>
      </c>
      <c r="J25" s="53"/>
      <c r="K25" s="30"/>
      <c r="L25" s="30"/>
      <c r="M25" s="63"/>
      <c r="N25" s="52">
        <f t="shared" si="0"/>
        <v>0</v>
      </c>
      <c r="O25" s="26"/>
      <c r="P25" s="27"/>
      <c r="Q25" s="54">
        <f t="shared" si="5"/>
        <v>0</v>
      </c>
      <c r="R25" s="104"/>
      <c r="S25" s="105"/>
      <c r="T25" s="54">
        <f t="shared" si="6"/>
        <v>0</v>
      </c>
      <c r="U25" s="28"/>
      <c r="V25" s="29"/>
      <c r="W25" s="60"/>
      <c r="X25" s="28"/>
      <c r="Y25" s="78" t="s">
        <v>107</v>
      </c>
      <c r="Z25" s="328"/>
      <c r="AA25" s="170">
        <f t="shared" si="7"/>
        <v>14</v>
      </c>
      <c r="AB25" s="4"/>
    </row>
    <row r="26" spans="1:28" ht="24" customHeight="1" x14ac:dyDescent="0.5">
      <c r="A26" s="25"/>
      <c r="B26" s="65">
        <f t="shared" si="1"/>
        <v>0</v>
      </c>
      <c r="C26" s="51">
        <f t="shared" si="2"/>
        <v>0</v>
      </c>
      <c r="D26" s="50"/>
      <c r="E26" s="48"/>
      <c r="F26" s="51">
        <f t="shared" si="3"/>
        <v>0</v>
      </c>
      <c r="G26" s="49"/>
      <c r="H26" s="48"/>
      <c r="I26" s="52">
        <f t="shared" si="4"/>
        <v>0</v>
      </c>
      <c r="J26" s="53"/>
      <c r="K26" s="30"/>
      <c r="L26" s="30"/>
      <c r="M26" s="63"/>
      <c r="N26" s="52">
        <f t="shared" si="0"/>
        <v>0</v>
      </c>
      <c r="O26" s="26"/>
      <c r="P26" s="27"/>
      <c r="Q26" s="54">
        <f t="shared" si="5"/>
        <v>0</v>
      </c>
      <c r="R26" s="104"/>
      <c r="S26" s="105"/>
      <c r="T26" s="54">
        <f t="shared" si="6"/>
        <v>0</v>
      </c>
      <c r="U26" s="28"/>
      <c r="V26" s="29"/>
      <c r="W26" s="60"/>
      <c r="X26" s="28"/>
      <c r="Y26" s="78" t="s">
        <v>108</v>
      </c>
      <c r="Z26" s="328"/>
      <c r="AA26" s="170">
        <f t="shared" si="7"/>
        <v>15</v>
      </c>
      <c r="AB26" s="4"/>
    </row>
    <row r="27" spans="1:28" ht="24" customHeight="1" x14ac:dyDescent="0.5">
      <c r="A27" s="25"/>
      <c r="B27" s="65">
        <f t="shared" si="1"/>
        <v>0</v>
      </c>
      <c r="C27" s="51">
        <f t="shared" si="2"/>
        <v>0</v>
      </c>
      <c r="D27" s="50"/>
      <c r="E27" s="48"/>
      <c r="F27" s="51">
        <f t="shared" si="3"/>
        <v>0</v>
      </c>
      <c r="G27" s="49"/>
      <c r="H27" s="48"/>
      <c r="I27" s="52">
        <f t="shared" si="4"/>
        <v>0</v>
      </c>
      <c r="J27" s="53"/>
      <c r="K27" s="30"/>
      <c r="L27" s="30"/>
      <c r="M27" s="63"/>
      <c r="N27" s="52">
        <f t="shared" si="0"/>
        <v>0</v>
      </c>
      <c r="O27" s="26"/>
      <c r="P27" s="27"/>
      <c r="Q27" s="54">
        <f t="shared" si="5"/>
        <v>0</v>
      </c>
      <c r="R27" s="104"/>
      <c r="S27" s="105"/>
      <c r="T27" s="54">
        <f t="shared" si="6"/>
        <v>0</v>
      </c>
      <c r="U27" s="28"/>
      <c r="V27" s="29"/>
      <c r="W27" s="60"/>
      <c r="X27" s="28"/>
      <c r="Y27" s="78" t="s">
        <v>109</v>
      </c>
      <c r="Z27" s="329"/>
      <c r="AA27" s="170">
        <f t="shared" si="7"/>
        <v>16</v>
      </c>
      <c r="AB27" s="4"/>
    </row>
    <row r="28" spans="1:28" ht="24" customHeight="1" x14ac:dyDescent="0.5">
      <c r="A28" s="25"/>
      <c r="B28" s="65">
        <f t="shared" si="1"/>
        <v>0</v>
      </c>
      <c r="C28" s="51">
        <f t="shared" si="2"/>
        <v>0</v>
      </c>
      <c r="D28" s="50"/>
      <c r="E28" s="48"/>
      <c r="F28" s="51">
        <f t="shared" si="3"/>
        <v>0</v>
      </c>
      <c r="G28" s="49"/>
      <c r="H28" s="48"/>
      <c r="I28" s="52">
        <f t="shared" si="4"/>
        <v>0</v>
      </c>
      <c r="J28" s="53"/>
      <c r="K28" s="30"/>
      <c r="L28" s="30"/>
      <c r="M28" s="63"/>
      <c r="N28" s="52">
        <f t="shared" si="0"/>
        <v>0</v>
      </c>
      <c r="O28" s="26"/>
      <c r="P28" s="27"/>
      <c r="Q28" s="54">
        <f t="shared" si="5"/>
        <v>0</v>
      </c>
      <c r="R28" s="104"/>
      <c r="S28" s="105"/>
      <c r="T28" s="54">
        <f t="shared" si="6"/>
        <v>0</v>
      </c>
      <c r="U28" s="28"/>
      <c r="V28" s="29"/>
      <c r="W28" s="60"/>
      <c r="X28" s="28"/>
      <c r="Y28" s="78" t="s">
        <v>55</v>
      </c>
      <c r="Z28" s="323" t="s">
        <v>94</v>
      </c>
      <c r="AA28" s="170">
        <f t="shared" si="7"/>
        <v>17</v>
      </c>
      <c r="AB28" s="4"/>
    </row>
    <row r="29" spans="1:28" ht="24" customHeight="1" x14ac:dyDescent="0.5">
      <c r="A29" s="25"/>
      <c r="B29" s="65">
        <f t="shared" si="1"/>
        <v>0</v>
      </c>
      <c r="C29" s="51">
        <f t="shared" si="2"/>
        <v>0</v>
      </c>
      <c r="D29" s="50"/>
      <c r="E29" s="48"/>
      <c r="F29" s="51">
        <f t="shared" si="3"/>
        <v>0</v>
      </c>
      <c r="G29" s="49"/>
      <c r="H29" s="48"/>
      <c r="I29" s="52">
        <f t="shared" si="4"/>
        <v>0</v>
      </c>
      <c r="J29" s="53"/>
      <c r="K29" s="30"/>
      <c r="L29" s="30"/>
      <c r="M29" s="63"/>
      <c r="N29" s="52">
        <f t="shared" si="0"/>
        <v>0</v>
      </c>
      <c r="O29" s="26"/>
      <c r="P29" s="27"/>
      <c r="Q29" s="54">
        <f t="shared" si="5"/>
        <v>0</v>
      </c>
      <c r="R29" s="104"/>
      <c r="S29" s="105"/>
      <c r="T29" s="54">
        <f t="shared" si="6"/>
        <v>0</v>
      </c>
      <c r="U29" s="28"/>
      <c r="V29" s="29"/>
      <c r="W29" s="60"/>
      <c r="X29" s="28"/>
      <c r="Y29" s="78" t="s">
        <v>56</v>
      </c>
      <c r="Z29" s="324"/>
      <c r="AA29" s="170">
        <f t="shared" si="7"/>
        <v>18</v>
      </c>
      <c r="AB29" s="4"/>
    </row>
    <row r="30" spans="1:28" ht="24" customHeight="1" x14ac:dyDescent="0.5">
      <c r="A30" s="25"/>
      <c r="B30" s="65">
        <f t="shared" si="1"/>
        <v>0</v>
      </c>
      <c r="C30" s="51">
        <f t="shared" si="2"/>
        <v>0</v>
      </c>
      <c r="D30" s="50"/>
      <c r="E30" s="48"/>
      <c r="F30" s="51">
        <f t="shared" si="3"/>
        <v>0</v>
      </c>
      <c r="G30" s="49"/>
      <c r="H30" s="48"/>
      <c r="I30" s="52">
        <f t="shared" si="4"/>
        <v>0</v>
      </c>
      <c r="J30" s="53"/>
      <c r="K30" s="30"/>
      <c r="L30" s="30"/>
      <c r="M30" s="63"/>
      <c r="N30" s="52">
        <f t="shared" si="0"/>
        <v>0</v>
      </c>
      <c r="O30" s="26"/>
      <c r="P30" s="27"/>
      <c r="Q30" s="54">
        <f t="shared" si="5"/>
        <v>0</v>
      </c>
      <c r="R30" s="104"/>
      <c r="S30" s="105"/>
      <c r="T30" s="54">
        <f t="shared" si="6"/>
        <v>0</v>
      </c>
      <c r="U30" s="28"/>
      <c r="V30" s="29"/>
      <c r="W30" s="60"/>
      <c r="X30" s="28"/>
      <c r="Y30" s="78" t="s">
        <v>54</v>
      </c>
      <c r="Z30" s="324"/>
      <c r="AA30" s="170">
        <f t="shared" si="7"/>
        <v>19</v>
      </c>
      <c r="AB30" s="4"/>
    </row>
    <row r="31" spans="1:28" ht="24" customHeight="1" x14ac:dyDescent="0.5">
      <c r="A31" s="25"/>
      <c r="B31" s="65">
        <f t="shared" si="1"/>
        <v>0</v>
      </c>
      <c r="C31" s="51">
        <f t="shared" si="2"/>
        <v>0</v>
      </c>
      <c r="D31" s="50"/>
      <c r="E31" s="48"/>
      <c r="F31" s="51">
        <f t="shared" si="3"/>
        <v>0</v>
      </c>
      <c r="G31" s="49"/>
      <c r="H31" s="48"/>
      <c r="I31" s="52">
        <f t="shared" si="4"/>
        <v>0</v>
      </c>
      <c r="J31" s="53"/>
      <c r="K31" s="30"/>
      <c r="L31" s="30"/>
      <c r="M31" s="63"/>
      <c r="N31" s="52">
        <f t="shared" si="0"/>
        <v>0</v>
      </c>
      <c r="O31" s="26"/>
      <c r="P31" s="27"/>
      <c r="Q31" s="54">
        <f t="shared" si="5"/>
        <v>0</v>
      </c>
      <c r="R31" s="104"/>
      <c r="S31" s="105"/>
      <c r="T31" s="54">
        <f t="shared" si="6"/>
        <v>0</v>
      </c>
      <c r="U31" s="28"/>
      <c r="V31" s="29"/>
      <c r="W31" s="60"/>
      <c r="X31" s="28"/>
      <c r="Y31" s="78" t="s">
        <v>58</v>
      </c>
      <c r="Z31" s="324"/>
      <c r="AA31" s="170">
        <f t="shared" si="7"/>
        <v>20</v>
      </c>
      <c r="AB31" s="4"/>
    </row>
    <row r="32" spans="1:28" ht="24" customHeight="1" x14ac:dyDescent="0.5">
      <c r="A32" s="25"/>
      <c r="B32" s="65">
        <f t="shared" si="1"/>
        <v>0</v>
      </c>
      <c r="C32" s="51">
        <f t="shared" si="2"/>
        <v>0</v>
      </c>
      <c r="D32" s="50"/>
      <c r="E32" s="48"/>
      <c r="F32" s="51">
        <f t="shared" si="3"/>
        <v>0</v>
      </c>
      <c r="G32" s="49"/>
      <c r="H32" s="48"/>
      <c r="I32" s="52">
        <f t="shared" si="4"/>
        <v>0</v>
      </c>
      <c r="J32" s="53"/>
      <c r="K32" s="30"/>
      <c r="L32" s="30"/>
      <c r="M32" s="63"/>
      <c r="N32" s="52">
        <f t="shared" si="0"/>
        <v>0</v>
      </c>
      <c r="O32" s="26"/>
      <c r="P32" s="27"/>
      <c r="Q32" s="54">
        <f t="shared" si="5"/>
        <v>0</v>
      </c>
      <c r="R32" s="104"/>
      <c r="S32" s="105"/>
      <c r="T32" s="54">
        <f t="shared" si="6"/>
        <v>0</v>
      </c>
      <c r="U32" s="28"/>
      <c r="V32" s="29"/>
      <c r="W32" s="60"/>
      <c r="X32" s="28"/>
      <c r="Y32" s="78" t="s">
        <v>57</v>
      </c>
      <c r="Z32" s="324"/>
      <c r="AA32" s="170">
        <f t="shared" si="7"/>
        <v>21</v>
      </c>
      <c r="AB32" s="4"/>
    </row>
    <row r="33" spans="1:28" ht="24" customHeight="1" x14ac:dyDescent="0.5">
      <c r="A33" s="25"/>
      <c r="B33" s="65">
        <f t="shared" si="1"/>
        <v>0</v>
      </c>
      <c r="C33" s="51">
        <f t="shared" si="2"/>
        <v>0</v>
      </c>
      <c r="D33" s="50"/>
      <c r="E33" s="48"/>
      <c r="F33" s="51">
        <f t="shared" si="3"/>
        <v>0</v>
      </c>
      <c r="G33" s="49"/>
      <c r="H33" s="48"/>
      <c r="I33" s="52">
        <f t="shared" si="4"/>
        <v>0</v>
      </c>
      <c r="J33" s="53"/>
      <c r="K33" s="30"/>
      <c r="L33" s="30"/>
      <c r="M33" s="63"/>
      <c r="N33" s="52">
        <f t="shared" si="0"/>
        <v>0</v>
      </c>
      <c r="O33" s="26"/>
      <c r="P33" s="27"/>
      <c r="Q33" s="54">
        <f t="shared" si="5"/>
        <v>0</v>
      </c>
      <c r="R33" s="104"/>
      <c r="S33" s="105"/>
      <c r="T33" s="54">
        <f t="shared" si="6"/>
        <v>0</v>
      </c>
      <c r="U33" s="28"/>
      <c r="V33" s="29"/>
      <c r="W33" s="60"/>
      <c r="X33" s="28"/>
      <c r="Y33" s="78" t="s">
        <v>110</v>
      </c>
      <c r="Z33" s="324"/>
      <c r="AA33" s="170">
        <f t="shared" si="7"/>
        <v>22</v>
      </c>
      <c r="AB33" s="4"/>
    </row>
    <row r="34" spans="1:28" ht="24" customHeight="1" x14ac:dyDescent="0.5">
      <c r="A34" s="25"/>
      <c r="B34" s="65">
        <f t="shared" si="1"/>
        <v>0</v>
      </c>
      <c r="C34" s="51">
        <f t="shared" si="2"/>
        <v>0</v>
      </c>
      <c r="D34" s="50"/>
      <c r="E34" s="48"/>
      <c r="F34" s="51">
        <f t="shared" si="3"/>
        <v>0</v>
      </c>
      <c r="G34" s="49"/>
      <c r="H34" s="48"/>
      <c r="I34" s="52">
        <f t="shared" si="4"/>
        <v>0</v>
      </c>
      <c r="J34" s="53"/>
      <c r="K34" s="30"/>
      <c r="L34" s="30"/>
      <c r="M34" s="63"/>
      <c r="N34" s="52">
        <f t="shared" si="0"/>
        <v>0</v>
      </c>
      <c r="O34" s="26"/>
      <c r="P34" s="27"/>
      <c r="Q34" s="54">
        <f t="shared" si="5"/>
        <v>0</v>
      </c>
      <c r="R34" s="104"/>
      <c r="S34" s="105"/>
      <c r="T34" s="54">
        <f t="shared" si="6"/>
        <v>0</v>
      </c>
      <c r="U34" s="28"/>
      <c r="V34" s="29"/>
      <c r="W34" s="60"/>
      <c r="X34" s="28"/>
      <c r="Y34" s="78" t="s">
        <v>60</v>
      </c>
      <c r="Z34" s="324"/>
      <c r="AA34" s="170">
        <f t="shared" si="7"/>
        <v>23</v>
      </c>
      <c r="AB34" s="4"/>
    </row>
    <row r="35" spans="1:28" ht="24" customHeight="1" x14ac:dyDescent="0.5">
      <c r="A35" s="25"/>
      <c r="B35" s="65">
        <f t="shared" si="1"/>
        <v>0</v>
      </c>
      <c r="C35" s="51">
        <f t="shared" si="2"/>
        <v>0</v>
      </c>
      <c r="D35" s="50"/>
      <c r="E35" s="48"/>
      <c r="F35" s="51">
        <f t="shared" si="3"/>
        <v>0</v>
      </c>
      <c r="G35" s="49"/>
      <c r="H35" s="48"/>
      <c r="I35" s="52">
        <f t="shared" si="4"/>
        <v>0</v>
      </c>
      <c r="J35" s="53"/>
      <c r="K35" s="30"/>
      <c r="L35" s="30"/>
      <c r="M35" s="63"/>
      <c r="N35" s="52">
        <f t="shared" si="0"/>
        <v>0</v>
      </c>
      <c r="O35" s="26"/>
      <c r="P35" s="27"/>
      <c r="Q35" s="54">
        <f t="shared" si="5"/>
        <v>0</v>
      </c>
      <c r="R35" s="104"/>
      <c r="S35" s="105"/>
      <c r="T35" s="54">
        <f t="shared" si="6"/>
        <v>0</v>
      </c>
      <c r="U35" s="28"/>
      <c r="V35" s="29"/>
      <c r="W35" s="60"/>
      <c r="X35" s="28"/>
      <c r="Y35" s="153" t="s">
        <v>59</v>
      </c>
      <c r="Z35" s="324"/>
      <c r="AA35" s="170">
        <f t="shared" si="7"/>
        <v>24</v>
      </c>
      <c r="AB35" s="4"/>
    </row>
    <row r="36" spans="1:28" ht="24" customHeight="1" x14ac:dyDescent="0.5">
      <c r="A36" s="25"/>
      <c r="B36" s="65">
        <f t="shared" si="1"/>
        <v>0</v>
      </c>
      <c r="C36" s="51">
        <f t="shared" si="2"/>
        <v>0</v>
      </c>
      <c r="D36" s="50"/>
      <c r="E36" s="48"/>
      <c r="F36" s="51">
        <f t="shared" si="3"/>
        <v>0</v>
      </c>
      <c r="G36" s="49"/>
      <c r="H36" s="48"/>
      <c r="I36" s="52">
        <f t="shared" si="4"/>
        <v>0</v>
      </c>
      <c r="J36" s="53"/>
      <c r="K36" s="30"/>
      <c r="L36" s="30"/>
      <c r="M36" s="63"/>
      <c r="N36" s="52">
        <f t="shared" si="0"/>
        <v>0</v>
      </c>
      <c r="O36" s="26"/>
      <c r="P36" s="27"/>
      <c r="Q36" s="54">
        <f t="shared" si="5"/>
        <v>0</v>
      </c>
      <c r="R36" s="104"/>
      <c r="S36" s="105"/>
      <c r="T36" s="54">
        <f t="shared" si="6"/>
        <v>0</v>
      </c>
      <c r="U36" s="28"/>
      <c r="V36" s="29"/>
      <c r="W36" s="60"/>
      <c r="X36" s="28"/>
      <c r="Y36" s="79" t="s">
        <v>111</v>
      </c>
      <c r="Z36" s="325"/>
      <c r="AA36" s="170">
        <f t="shared" si="7"/>
        <v>25</v>
      </c>
      <c r="AB36" s="4"/>
    </row>
    <row r="37" spans="1:28" ht="24" customHeight="1" x14ac:dyDescent="0.5">
      <c r="A37" s="25"/>
      <c r="B37" s="65">
        <f t="shared" si="1"/>
        <v>0</v>
      </c>
      <c r="C37" s="51">
        <f t="shared" si="2"/>
        <v>0</v>
      </c>
      <c r="D37" s="50"/>
      <c r="E37" s="48"/>
      <c r="F37" s="51">
        <f t="shared" si="3"/>
        <v>0</v>
      </c>
      <c r="G37" s="49"/>
      <c r="H37" s="48"/>
      <c r="I37" s="52">
        <f t="shared" si="4"/>
        <v>0</v>
      </c>
      <c r="J37" s="53"/>
      <c r="K37" s="30"/>
      <c r="L37" s="30"/>
      <c r="M37" s="63"/>
      <c r="N37" s="52">
        <f t="shared" si="0"/>
        <v>0</v>
      </c>
      <c r="O37" s="26"/>
      <c r="P37" s="27"/>
      <c r="Q37" s="54">
        <f t="shared" si="5"/>
        <v>0</v>
      </c>
      <c r="R37" s="104"/>
      <c r="S37" s="105"/>
      <c r="T37" s="54">
        <f t="shared" si="6"/>
        <v>0</v>
      </c>
      <c r="U37" s="28"/>
      <c r="V37" s="29"/>
      <c r="W37" s="60"/>
      <c r="X37" s="28"/>
      <c r="Y37" s="78" t="s">
        <v>112</v>
      </c>
      <c r="Z37" s="324" t="s">
        <v>68</v>
      </c>
      <c r="AA37" s="170">
        <f t="shared" si="7"/>
        <v>26</v>
      </c>
      <c r="AB37" s="4"/>
    </row>
    <row r="38" spans="1:28" ht="24" customHeight="1" x14ac:dyDescent="0.5">
      <c r="A38" s="25"/>
      <c r="B38" s="65">
        <f t="shared" ref="B38:B41" si="8">T38-Q38-N38-I38-F38-C38</f>
        <v>0</v>
      </c>
      <c r="C38" s="51">
        <f t="shared" ref="C38:C41" si="9">SUM(D38:E38)</f>
        <v>0</v>
      </c>
      <c r="D38" s="50"/>
      <c r="E38" s="48"/>
      <c r="F38" s="51">
        <f t="shared" ref="F38:F41" si="10">SUM(G38:H38)</f>
        <v>0</v>
      </c>
      <c r="G38" s="49"/>
      <c r="H38" s="48"/>
      <c r="I38" s="52">
        <f t="shared" ref="I38:I41" si="11">+M38+L38+J38-K38-G38</f>
        <v>0</v>
      </c>
      <c r="J38" s="53"/>
      <c r="K38" s="30"/>
      <c r="L38" s="30"/>
      <c r="M38" s="63"/>
      <c r="N38" s="52">
        <f t="shared" ref="N38:N41" si="12">P38+O38</f>
        <v>0</v>
      </c>
      <c r="O38" s="26"/>
      <c r="P38" s="27"/>
      <c r="Q38" s="54">
        <f t="shared" ref="Q38:Q41" si="13">R38+S38</f>
        <v>0</v>
      </c>
      <c r="R38" s="104"/>
      <c r="S38" s="105"/>
      <c r="T38" s="54">
        <f t="shared" ref="T38:T41" si="14">W38+V38+U38+J38</f>
        <v>0</v>
      </c>
      <c r="U38" s="28"/>
      <c r="V38" s="29"/>
      <c r="W38" s="60"/>
      <c r="X38" s="28"/>
      <c r="Y38" s="78" t="s">
        <v>113</v>
      </c>
      <c r="Z38" s="324"/>
      <c r="AA38" s="170">
        <f t="shared" si="7"/>
        <v>27</v>
      </c>
      <c r="AB38" s="4"/>
    </row>
    <row r="39" spans="1:28" ht="24" customHeight="1" x14ac:dyDescent="0.5">
      <c r="A39" s="25"/>
      <c r="B39" s="65">
        <f t="shared" si="8"/>
        <v>0</v>
      </c>
      <c r="C39" s="51">
        <f t="shared" si="9"/>
        <v>0</v>
      </c>
      <c r="D39" s="50"/>
      <c r="E39" s="48"/>
      <c r="F39" s="51">
        <f t="shared" si="10"/>
        <v>0</v>
      </c>
      <c r="G39" s="49"/>
      <c r="H39" s="48"/>
      <c r="I39" s="52">
        <f t="shared" si="11"/>
        <v>0</v>
      </c>
      <c r="J39" s="53"/>
      <c r="K39" s="30"/>
      <c r="L39" s="30"/>
      <c r="M39" s="63"/>
      <c r="N39" s="52">
        <f t="shared" si="12"/>
        <v>0</v>
      </c>
      <c r="O39" s="26"/>
      <c r="P39" s="27"/>
      <c r="Q39" s="54">
        <f t="shared" si="13"/>
        <v>0</v>
      </c>
      <c r="R39" s="104"/>
      <c r="S39" s="105"/>
      <c r="T39" s="54">
        <f t="shared" si="14"/>
        <v>0</v>
      </c>
      <c r="U39" s="28"/>
      <c r="V39" s="29"/>
      <c r="W39" s="60"/>
      <c r="X39" s="28"/>
      <c r="Y39" s="78" t="s">
        <v>114</v>
      </c>
      <c r="Z39" s="324"/>
      <c r="AA39" s="170">
        <f t="shared" si="7"/>
        <v>28</v>
      </c>
      <c r="AB39" s="4"/>
    </row>
    <row r="40" spans="1:28" ht="24" customHeight="1" x14ac:dyDescent="0.5">
      <c r="A40" s="25"/>
      <c r="B40" s="65">
        <f t="shared" si="8"/>
        <v>0</v>
      </c>
      <c r="C40" s="51">
        <f t="shared" si="9"/>
        <v>0</v>
      </c>
      <c r="D40" s="50"/>
      <c r="E40" s="48"/>
      <c r="F40" s="51">
        <f t="shared" si="10"/>
        <v>0</v>
      </c>
      <c r="G40" s="49"/>
      <c r="H40" s="48"/>
      <c r="I40" s="52">
        <f t="shared" si="11"/>
        <v>0</v>
      </c>
      <c r="J40" s="53"/>
      <c r="K40" s="30"/>
      <c r="L40" s="30"/>
      <c r="M40" s="63"/>
      <c r="N40" s="52">
        <f t="shared" si="12"/>
        <v>0</v>
      </c>
      <c r="O40" s="26"/>
      <c r="P40" s="27"/>
      <c r="Q40" s="54">
        <f t="shared" si="13"/>
        <v>0</v>
      </c>
      <c r="R40" s="104"/>
      <c r="S40" s="105"/>
      <c r="T40" s="54">
        <f t="shared" si="14"/>
        <v>0</v>
      </c>
      <c r="U40" s="28"/>
      <c r="V40" s="29"/>
      <c r="W40" s="60"/>
      <c r="X40" s="28"/>
      <c r="Y40" s="78" t="s">
        <v>115</v>
      </c>
      <c r="Z40" s="324"/>
      <c r="AA40" s="170">
        <f t="shared" si="7"/>
        <v>29</v>
      </c>
      <c r="AB40" s="4"/>
    </row>
    <row r="41" spans="1:28" ht="24" customHeight="1" x14ac:dyDescent="0.5">
      <c r="A41" s="25"/>
      <c r="B41" s="65">
        <f t="shared" si="8"/>
        <v>0</v>
      </c>
      <c r="C41" s="51">
        <f t="shared" si="9"/>
        <v>0</v>
      </c>
      <c r="D41" s="50"/>
      <c r="E41" s="48"/>
      <c r="F41" s="51">
        <f t="shared" si="10"/>
        <v>0</v>
      </c>
      <c r="G41" s="49"/>
      <c r="H41" s="48"/>
      <c r="I41" s="52">
        <f t="shared" si="11"/>
        <v>0</v>
      </c>
      <c r="J41" s="53"/>
      <c r="K41" s="30"/>
      <c r="L41" s="30"/>
      <c r="M41" s="63"/>
      <c r="N41" s="52">
        <f t="shared" si="12"/>
        <v>0</v>
      </c>
      <c r="O41" s="26"/>
      <c r="P41" s="27"/>
      <c r="Q41" s="54">
        <f t="shared" si="13"/>
        <v>0</v>
      </c>
      <c r="R41" s="104"/>
      <c r="S41" s="105"/>
      <c r="T41" s="54">
        <f t="shared" si="14"/>
        <v>0</v>
      </c>
      <c r="U41" s="28"/>
      <c r="V41" s="29"/>
      <c r="W41" s="60"/>
      <c r="X41" s="28"/>
      <c r="Y41" s="78" t="s">
        <v>116</v>
      </c>
      <c r="Z41" s="324"/>
      <c r="AA41" s="170">
        <f t="shared" si="7"/>
        <v>30</v>
      </c>
      <c r="AB41" s="4"/>
    </row>
    <row r="42" spans="1:28" ht="24" customHeight="1" x14ac:dyDescent="0.5">
      <c r="A42" s="25"/>
      <c r="B42" s="65">
        <f t="shared" si="1"/>
        <v>0</v>
      </c>
      <c r="C42" s="51">
        <f t="shared" si="2"/>
        <v>0</v>
      </c>
      <c r="D42" s="50"/>
      <c r="E42" s="48"/>
      <c r="F42" s="51">
        <f t="shared" si="3"/>
        <v>0</v>
      </c>
      <c r="G42" s="49"/>
      <c r="H42" s="48"/>
      <c r="I42" s="52">
        <f t="shared" si="4"/>
        <v>0</v>
      </c>
      <c r="J42" s="53"/>
      <c r="K42" s="30"/>
      <c r="L42" s="30"/>
      <c r="M42" s="63"/>
      <c r="N42" s="52">
        <f t="shared" si="0"/>
        <v>0</v>
      </c>
      <c r="O42" s="26"/>
      <c r="P42" s="27"/>
      <c r="Q42" s="54">
        <f t="shared" si="5"/>
        <v>0</v>
      </c>
      <c r="R42" s="104"/>
      <c r="S42" s="105"/>
      <c r="T42" s="54">
        <f t="shared" si="6"/>
        <v>0</v>
      </c>
      <c r="U42" s="28"/>
      <c r="V42" s="29"/>
      <c r="W42" s="60"/>
      <c r="X42" s="41"/>
      <c r="Y42" s="79" t="s">
        <v>117</v>
      </c>
      <c r="Z42" s="323" t="s">
        <v>95</v>
      </c>
      <c r="AA42" s="170">
        <f t="shared" si="7"/>
        <v>31</v>
      </c>
      <c r="AB42" s="4"/>
    </row>
    <row r="43" spans="1:28" ht="24" customHeight="1" x14ac:dyDescent="0.5">
      <c r="A43" s="25"/>
      <c r="B43" s="65">
        <f t="shared" si="1"/>
        <v>0</v>
      </c>
      <c r="C43" s="51">
        <f t="shared" si="2"/>
        <v>0</v>
      </c>
      <c r="D43" s="50"/>
      <c r="E43" s="48"/>
      <c r="F43" s="51">
        <f t="shared" si="3"/>
        <v>0</v>
      </c>
      <c r="G43" s="49"/>
      <c r="H43" s="48"/>
      <c r="I43" s="52">
        <f t="shared" si="4"/>
        <v>0</v>
      </c>
      <c r="J43" s="53"/>
      <c r="K43" s="30"/>
      <c r="L43" s="30"/>
      <c r="M43" s="63"/>
      <c r="N43" s="52">
        <f t="shared" si="0"/>
        <v>0</v>
      </c>
      <c r="O43" s="26"/>
      <c r="P43" s="27"/>
      <c r="Q43" s="54">
        <f t="shared" si="5"/>
        <v>0</v>
      </c>
      <c r="R43" s="104"/>
      <c r="S43" s="105"/>
      <c r="T43" s="54">
        <f t="shared" si="6"/>
        <v>0</v>
      </c>
      <c r="U43" s="28"/>
      <c r="V43" s="29"/>
      <c r="W43" s="60"/>
      <c r="X43" s="41"/>
      <c r="Y43" s="78" t="s">
        <v>118</v>
      </c>
      <c r="Z43" s="324"/>
      <c r="AA43" s="170">
        <f t="shared" si="7"/>
        <v>32</v>
      </c>
      <c r="AB43" s="4"/>
    </row>
    <row r="44" spans="1:28" ht="24" customHeight="1" x14ac:dyDescent="0.5">
      <c r="A44" s="25"/>
      <c r="B44" s="65">
        <f t="shared" si="1"/>
        <v>0</v>
      </c>
      <c r="C44" s="51">
        <f t="shared" si="2"/>
        <v>0</v>
      </c>
      <c r="D44" s="50"/>
      <c r="E44" s="48"/>
      <c r="F44" s="51">
        <f t="shared" si="3"/>
        <v>0</v>
      </c>
      <c r="G44" s="49"/>
      <c r="H44" s="48"/>
      <c r="I44" s="52">
        <f t="shared" si="4"/>
        <v>0</v>
      </c>
      <c r="J44" s="53"/>
      <c r="K44" s="30"/>
      <c r="L44" s="30"/>
      <c r="M44" s="63"/>
      <c r="N44" s="52">
        <f t="shared" si="0"/>
        <v>0</v>
      </c>
      <c r="O44" s="26"/>
      <c r="P44" s="27"/>
      <c r="Q44" s="54">
        <f t="shared" si="5"/>
        <v>0</v>
      </c>
      <c r="R44" s="104"/>
      <c r="S44" s="105"/>
      <c r="T44" s="54">
        <f t="shared" si="6"/>
        <v>0</v>
      </c>
      <c r="U44" s="28"/>
      <c r="V44" s="29"/>
      <c r="W44" s="60"/>
      <c r="X44" s="41"/>
      <c r="Y44" s="78" t="s">
        <v>61</v>
      </c>
      <c r="Z44" s="324"/>
      <c r="AA44" s="170">
        <f t="shared" si="7"/>
        <v>33</v>
      </c>
      <c r="AB44" s="4"/>
    </row>
    <row r="45" spans="1:28" ht="24" customHeight="1" x14ac:dyDescent="0.5">
      <c r="A45" s="25"/>
      <c r="B45" s="65">
        <f t="shared" ref="B45:B46" si="15">T45-Q45-N45-I45-F45-C45</f>
        <v>0</v>
      </c>
      <c r="C45" s="51">
        <f t="shared" ref="C45:C46" si="16">SUM(D45:E45)</f>
        <v>0</v>
      </c>
      <c r="D45" s="50"/>
      <c r="E45" s="48"/>
      <c r="F45" s="51">
        <f t="shared" ref="F45:F46" si="17">SUM(G45:H45)</f>
        <v>0</v>
      </c>
      <c r="G45" s="49"/>
      <c r="H45" s="48"/>
      <c r="I45" s="52">
        <f t="shared" ref="I45:I46" si="18">+M45+L45+J45-K45-G45</f>
        <v>0</v>
      </c>
      <c r="J45" s="53"/>
      <c r="K45" s="30"/>
      <c r="L45" s="30"/>
      <c r="M45" s="63"/>
      <c r="N45" s="52">
        <f t="shared" ref="N45:N46" si="19">P45+O45</f>
        <v>0</v>
      </c>
      <c r="O45" s="26"/>
      <c r="P45" s="27"/>
      <c r="Q45" s="54">
        <f t="shared" ref="Q45:Q46" si="20">R45+S45</f>
        <v>0</v>
      </c>
      <c r="R45" s="104"/>
      <c r="S45" s="105"/>
      <c r="T45" s="54">
        <f t="shared" ref="T45:T46" si="21">W45+V45+U45+J45</f>
        <v>0</v>
      </c>
      <c r="U45" s="28"/>
      <c r="V45" s="29"/>
      <c r="W45" s="60"/>
      <c r="X45" s="41"/>
      <c r="Y45" s="78" t="s">
        <v>119</v>
      </c>
      <c r="Z45" s="324"/>
      <c r="AA45" s="170">
        <f t="shared" si="7"/>
        <v>34</v>
      </c>
      <c r="AB45" s="4"/>
    </row>
    <row r="46" spans="1:28" ht="24" customHeight="1" x14ac:dyDescent="0.5">
      <c r="A46" s="25"/>
      <c r="B46" s="65">
        <f t="shared" si="15"/>
        <v>0</v>
      </c>
      <c r="C46" s="51">
        <f t="shared" si="16"/>
        <v>0</v>
      </c>
      <c r="D46" s="50"/>
      <c r="E46" s="48"/>
      <c r="F46" s="51">
        <f t="shared" si="17"/>
        <v>0</v>
      </c>
      <c r="G46" s="49"/>
      <c r="H46" s="48"/>
      <c r="I46" s="52">
        <f t="shared" si="18"/>
        <v>0</v>
      </c>
      <c r="J46" s="53"/>
      <c r="K46" s="30"/>
      <c r="L46" s="30"/>
      <c r="M46" s="63"/>
      <c r="N46" s="52">
        <f t="shared" si="19"/>
        <v>0</v>
      </c>
      <c r="O46" s="26"/>
      <c r="P46" s="27"/>
      <c r="Q46" s="54">
        <f t="shared" si="20"/>
        <v>0</v>
      </c>
      <c r="R46" s="104"/>
      <c r="S46" s="105"/>
      <c r="T46" s="54">
        <f t="shared" si="21"/>
        <v>0</v>
      </c>
      <c r="U46" s="28"/>
      <c r="V46" s="29"/>
      <c r="W46" s="60"/>
      <c r="X46" s="41"/>
      <c r="Y46" s="78" t="s">
        <v>120</v>
      </c>
      <c r="Z46" s="324"/>
      <c r="AA46" s="170">
        <f t="shared" si="7"/>
        <v>35</v>
      </c>
      <c r="AB46" s="4"/>
    </row>
    <row r="47" spans="1:28" ht="24" customHeight="1" x14ac:dyDescent="0.5">
      <c r="A47" s="25"/>
      <c r="B47" s="65">
        <f t="shared" si="1"/>
        <v>0</v>
      </c>
      <c r="C47" s="51">
        <f t="shared" si="2"/>
        <v>0</v>
      </c>
      <c r="D47" s="50"/>
      <c r="E47" s="48"/>
      <c r="F47" s="51">
        <f t="shared" si="3"/>
        <v>0</v>
      </c>
      <c r="G47" s="49"/>
      <c r="H47" s="48"/>
      <c r="I47" s="52">
        <f t="shared" si="4"/>
        <v>0</v>
      </c>
      <c r="J47" s="53"/>
      <c r="K47" s="30"/>
      <c r="L47" s="30"/>
      <c r="M47" s="63"/>
      <c r="N47" s="52">
        <f t="shared" si="0"/>
        <v>0</v>
      </c>
      <c r="O47" s="26"/>
      <c r="P47" s="27"/>
      <c r="Q47" s="54">
        <f t="shared" si="5"/>
        <v>0</v>
      </c>
      <c r="R47" s="104"/>
      <c r="S47" s="105"/>
      <c r="T47" s="54">
        <f t="shared" si="6"/>
        <v>0</v>
      </c>
      <c r="U47" s="28"/>
      <c r="V47" s="29"/>
      <c r="W47" s="60"/>
      <c r="X47" s="41"/>
      <c r="Y47" s="78" t="s">
        <v>62</v>
      </c>
      <c r="Z47" s="324"/>
      <c r="AA47" s="170">
        <f t="shared" si="7"/>
        <v>36</v>
      </c>
      <c r="AB47" s="4"/>
    </row>
    <row r="48" spans="1:28" ht="24" customHeight="1" x14ac:dyDescent="0.5">
      <c r="A48" s="25"/>
      <c r="B48" s="65">
        <f t="shared" si="1"/>
        <v>0</v>
      </c>
      <c r="C48" s="51">
        <f t="shared" si="2"/>
        <v>0</v>
      </c>
      <c r="D48" s="50"/>
      <c r="E48" s="48"/>
      <c r="F48" s="51">
        <f t="shared" si="3"/>
        <v>0</v>
      </c>
      <c r="G48" s="49"/>
      <c r="H48" s="48"/>
      <c r="I48" s="52">
        <f t="shared" si="4"/>
        <v>0</v>
      </c>
      <c r="J48" s="53"/>
      <c r="K48" s="30"/>
      <c r="L48" s="30"/>
      <c r="M48" s="63"/>
      <c r="N48" s="52">
        <f t="shared" si="0"/>
        <v>0</v>
      </c>
      <c r="O48" s="26"/>
      <c r="P48" s="27"/>
      <c r="Q48" s="54">
        <f t="shared" si="5"/>
        <v>0</v>
      </c>
      <c r="R48" s="104"/>
      <c r="S48" s="105"/>
      <c r="T48" s="54">
        <f t="shared" si="6"/>
        <v>0</v>
      </c>
      <c r="U48" s="28"/>
      <c r="V48" s="29"/>
      <c r="W48" s="60"/>
      <c r="X48" s="41"/>
      <c r="Y48" s="79" t="s">
        <v>121</v>
      </c>
      <c r="Z48" s="324"/>
      <c r="AA48" s="170">
        <f t="shared" si="7"/>
        <v>37</v>
      </c>
      <c r="AB48" s="4"/>
    </row>
    <row r="49" spans="1:50" ht="28.5" x14ac:dyDescent="0.5">
      <c r="A49" s="25"/>
      <c r="B49" s="65">
        <f t="shared" ref="B49" si="22">T49-Q49-N49-I49-F49-C49</f>
        <v>0</v>
      </c>
      <c r="C49" s="51">
        <f t="shared" ref="C49" si="23">SUM(D49:E49)</f>
        <v>0</v>
      </c>
      <c r="D49" s="50"/>
      <c r="E49" s="48"/>
      <c r="F49" s="51">
        <f t="shared" ref="F49:F60" si="24">SUM(G49:H49)</f>
        <v>0</v>
      </c>
      <c r="G49" s="49"/>
      <c r="H49" s="48"/>
      <c r="I49" s="52">
        <f t="shared" ref="I49:I60" si="25">+M49+L49+J49-K49-G49</f>
        <v>0</v>
      </c>
      <c r="J49" s="53"/>
      <c r="K49" s="30"/>
      <c r="L49" s="30"/>
      <c r="M49" s="63"/>
      <c r="N49" s="52">
        <f t="shared" si="0"/>
        <v>0</v>
      </c>
      <c r="O49" s="26"/>
      <c r="P49" s="27"/>
      <c r="Q49" s="54">
        <f t="shared" ref="Q49:Q60" si="26">R49+S49</f>
        <v>0</v>
      </c>
      <c r="R49" s="104"/>
      <c r="S49" s="105"/>
      <c r="T49" s="54">
        <f t="shared" si="6"/>
        <v>0</v>
      </c>
      <c r="U49" s="28"/>
      <c r="V49" s="29"/>
      <c r="W49" s="60"/>
      <c r="X49" s="41"/>
      <c r="Y49" s="193" t="s">
        <v>122</v>
      </c>
      <c r="Z49" s="330" t="s">
        <v>63</v>
      </c>
      <c r="AA49" s="170">
        <f t="shared" si="7"/>
        <v>38</v>
      </c>
      <c r="AB49" s="4"/>
    </row>
    <row r="50" spans="1:50" ht="28.5" x14ac:dyDescent="0.5">
      <c r="A50" s="25"/>
      <c r="B50" s="65">
        <f t="shared" ref="B50:B58" si="27">T50-Q50-N50-I50-F50-C50</f>
        <v>0</v>
      </c>
      <c r="C50" s="51">
        <f t="shared" ref="C50:C58" si="28">SUM(D50:E50)</f>
        <v>0</v>
      </c>
      <c r="D50" s="50"/>
      <c r="E50" s="48"/>
      <c r="F50" s="51">
        <f t="shared" ref="F50:F58" si="29">SUM(G50:H50)</f>
        <v>0</v>
      </c>
      <c r="G50" s="49"/>
      <c r="H50" s="48"/>
      <c r="I50" s="52">
        <f t="shared" ref="I50:I58" si="30">+M50+L50+J50-K50-G50</f>
        <v>0</v>
      </c>
      <c r="J50" s="53"/>
      <c r="K50" s="30"/>
      <c r="L50" s="30"/>
      <c r="M50" s="63"/>
      <c r="N50" s="52">
        <f t="shared" ref="N50:N58" si="31">P50+O50</f>
        <v>0</v>
      </c>
      <c r="O50" s="26"/>
      <c r="P50" s="27"/>
      <c r="Q50" s="54">
        <f t="shared" ref="Q50:Q58" si="32">R50+S50</f>
        <v>0</v>
      </c>
      <c r="R50" s="104"/>
      <c r="S50" s="105"/>
      <c r="T50" s="54">
        <f t="shared" ref="T50:T58" si="33">W50+V50+U50+J50</f>
        <v>0</v>
      </c>
      <c r="U50" s="28"/>
      <c r="V50" s="29"/>
      <c r="W50" s="60"/>
      <c r="X50" s="41"/>
      <c r="Y50" s="193" t="s">
        <v>123</v>
      </c>
      <c r="Z50" s="331"/>
      <c r="AA50" s="170">
        <f t="shared" si="7"/>
        <v>39</v>
      </c>
      <c r="AB50" s="4"/>
    </row>
    <row r="51" spans="1:50" ht="28.5" x14ac:dyDescent="0.5">
      <c r="A51" s="25"/>
      <c r="B51" s="65">
        <f t="shared" si="27"/>
        <v>0</v>
      </c>
      <c r="C51" s="51">
        <f t="shared" si="28"/>
        <v>0</v>
      </c>
      <c r="D51" s="50"/>
      <c r="E51" s="48"/>
      <c r="F51" s="51">
        <f t="shared" si="29"/>
        <v>0</v>
      </c>
      <c r="G51" s="49"/>
      <c r="H51" s="48"/>
      <c r="I51" s="52">
        <f t="shared" si="30"/>
        <v>0</v>
      </c>
      <c r="J51" s="53"/>
      <c r="K51" s="30"/>
      <c r="L51" s="30"/>
      <c r="M51" s="63"/>
      <c r="N51" s="52">
        <f t="shared" si="31"/>
        <v>0</v>
      </c>
      <c r="O51" s="26"/>
      <c r="P51" s="27"/>
      <c r="Q51" s="54">
        <f t="shared" si="32"/>
        <v>0</v>
      </c>
      <c r="R51" s="104"/>
      <c r="S51" s="105"/>
      <c r="T51" s="54">
        <f t="shared" si="33"/>
        <v>0</v>
      </c>
      <c r="U51" s="28"/>
      <c r="V51" s="29"/>
      <c r="W51" s="60"/>
      <c r="X51" s="41"/>
      <c r="Y51" s="193" t="s">
        <v>124</v>
      </c>
      <c r="Z51" s="332"/>
      <c r="AA51" s="170">
        <f t="shared" si="7"/>
        <v>40</v>
      </c>
      <c r="AB51" s="4"/>
    </row>
    <row r="52" spans="1:50" ht="28.5" x14ac:dyDescent="0.5">
      <c r="A52" s="25"/>
      <c r="B52" s="65">
        <f t="shared" si="27"/>
        <v>0</v>
      </c>
      <c r="C52" s="51">
        <f t="shared" si="28"/>
        <v>0</v>
      </c>
      <c r="D52" s="50"/>
      <c r="E52" s="48"/>
      <c r="F52" s="51">
        <f t="shared" si="29"/>
        <v>0</v>
      </c>
      <c r="G52" s="49"/>
      <c r="H52" s="48"/>
      <c r="I52" s="52">
        <f t="shared" si="30"/>
        <v>0</v>
      </c>
      <c r="J52" s="53"/>
      <c r="K52" s="30"/>
      <c r="L52" s="30"/>
      <c r="M52" s="63"/>
      <c r="N52" s="52">
        <f t="shared" si="31"/>
        <v>0</v>
      </c>
      <c r="O52" s="26"/>
      <c r="P52" s="27"/>
      <c r="Q52" s="54">
        <f t="shared" si="32"/>
        <v>0</v>
      </c>
      <c r="R52" s="104"/>
      <c r="S52" s="105"/>
      <c r="T52" s="54">
        <f t="shared" si="33"/>
        <v>0</v>
      </c>
      <c r="U52" s="28"/>
      <c r="V52" s="29"/>
      <c r="W52" s="60"/>
      <c r="X52" s="41"/>
      <c r="Y52" s="193" t="s">
        <v>125</v>
      </c>
      <c r="Z52" s="333" t="s">
        <v>96</v>
      </c>
      <c r="AA52" s="170">
        <f t="shared" si="7"/>
        <v>41</v>
      </c>
      <c r="AB52" s="4"/>
    </row>
    <row r="53" spans="1:50" ht="28.5" x14ac:dyDescent="0.5">
      <c r="A53" s="25"/>
      <c r="B53" s="65">
        <f t="shared" si="27"/>
        <v>0</v>
      </c>
      <c r="C53" s="51">
        <f t="shared" si="28"/>
        <v>0</v>
      </c>
      <c r="D53" s="50"/>
      <c r="E53" s="48"/>
      <c r="F53" s="51">
        <f t="shared" si="29"/>
        <v>0</v>
      </c>
      <c r="G53" s="49"/>
      <c r="H53" s="48"/>
      <c r="I53" s="52">
        <f t="shared" si="30"/>
        <v>0</v>
      </c>
      <c r="J53" s="53"/>
      <c r="K53" s="30"/>
      <c r="L53" s="30"/>
      <c r="M53" s="63"/>
      <c r="N53" s="52">
        <f t="shared" si="31"/>
        <v>0</v>
      </c>
      <c r="O53" s="26"/>
      <c r="P53" s="27"/>
      <c r="Q53" s="54">
        <f t="shared" si="32"/>
        <v>0</v>
      </c>
      <c r="R53" s="104"/>
      <c r="S53" s="105"/>
      <c r="T53" s="54">
        <f t="shared" si="33"/>
        <v>0</v>
      </c>
      <c r="U53" s="28"/>
      <c r="V53" s="29"/>
      <c r="W53" s="60"/>
      <c r="X53" s="41"/>
      <c r="Y53" s="193" t="s">
        <v>126</v>
      </c>
      <c r="Z53" s="334"/>
      <c r="AA53" s="170">
        <f t="shared" si="7"/>
        <v>42</v>
      </c>
      <c r="AB53" s="4"/>
    </row>
    <row r="54" spans="1:50" ht="29.25" thickBot="1" x14ac:dyDescent="0.55000000000000004">
      <c r="A54" s="25"/>
      <c r="B54" s="65">
        <f t="shared" si="27"/>
        <v>0</v>
      </c>
      <c r="C54" s="51">
        <f t="shared" si="28"/>
        <v>0</v>
      </c>
      <c r="D54" s="50"/>
      <c r="E54" s="48"/>
      <c r="F54" s="51">
        <f t="shared" si="29"/>
        <v>0</v>
      </c>
      <c r="G54" s="49"/>
      <c r="H54" s="48"/>
      <c r="I54" s="52">
        <f t="shared" si="30"/>
        <v>0</v>
      </c>
      <c r="J54" s="53"/>
      <c r="K54" s="30"/>
      <c r="L54" s="30"/>
      <c r="M54" s="63"/>
      <c r="N54" s="52">
        <f t="shared" si="31"/>
        <v>0</v>
      </c>
      <c r="O54" s="26"/>
      <c r="P54" s="27"/>
      <c r="Q54" s="54">
        <f t="shared" si="32"/>
        <v>0</v>
      </c>
      <c r="R54" s="104"/>
      <c r="S54" s="105"/>
      <c r="T54" s="54">
        <f t="shared" si="33"/>
        <v>0</v>
      </c>
      <c r="U54" s="28"/>
      <c r="V54" s="29"/>
      <c r="W54" s="60"/>
      <c r="X54" s="41"/>
      <c r="Y54" s="193" t="s">
        <v>127</v>
      </c>
      <c r="Z54" s="335"/>
      <c r="AA54" s="170">
        <f t="shared" si="7"/>
        <v>43</v>
      </c>
      <c r="AB54" s="4"/>
    </row>
    <row r="55" spans="1:50" ht="29.25" hidden="1" thickBot="1" x14ac:dyDescent="0.55000000000000004">
      <c r="A55" s="25"/>
      <c r="B55" s="65">
        <f t="shared" si="27"/>
        <v>0</v>
      </c>
      <c r="C55" s="51">
        <f t="shared" si="28"/>
        <v>0</v>
      </c>
      <c r="D55" s="50"/>
      <c r="E55" s="48"/>
      <c r="F55" s="51">
        <f t="shared" si="29"/>
        <v>0</v>
      </c>
      <c r="G55" s="49"/>
      <c r="H55" s="48"/>
      <c r="I55" s="52">
        <f t="shared" si="30"/>
        <v>0</v>
      </c>
      <c r="J55" s="53"/>
      <c r="K55" s="30"/>
      <c r="L55" s="30"/>
      <c r="M55" s="63"/>
      <c r="N55" s="52">
        <f t="shared" si="31"/>
        <v>0</v>
      </c>
      <c r="O55" s="26"/>
      <c r="P55" s="27"/>
      <c r="Q55" s="54">
        <f t="shared" si="32"/>
        <v>0</v>
      </c>
      <c r="R55" s="104"/>
      <c r="S55" s="105"/>
      <c r="T55" s="54">
        <f t="shared" si="33"/>
        <v>0</v>
      </c>
      <c r="U55" s="28"/>
      <c r="V55" s="29"/>
      <c r="W55" s="60"/>
      <c r="X55" s="41"/>
      <c r="Y55" s="193"/>
      <c r="Z55" s="171"/>
      <c r="AA55" s="90">
        <f t="shared" ref="AA55:AA58" si="34">AA54+1</f>
        <v>44</v>
      </c>
      <c r="AB55" s="4"/>
    </row>
    <row r="56" spans="1:50" ht="29.25" hidden="1" thickBot="1" x14ac:dyDescent="0.55000000000000004">
      <c r="A56" s="25"/>
      <c r="B56" s="65">
        <f t="shared" si="27"/>
        <v>0</v>
      </c>
      <c r="C56" s="51">
        <f t="shared" si="28"/>
        <v>0</v>
      </c>
      <c r="D56" s="50"/>
      <c r="E56" s="48"/>
      <c r="F56" s="51">
        <f t="shared" si="29"/>
        <v>0</v>
      </c>
      <c r="G56" s="49"/>
      <c r="H56" s="48"/>
      <c r="I56" s="52">
        <f t="shared" si="30"/>
        <v>0</v>
      </c>
      <c r="J56" s="53"/>
      <c r="K56" s="30"/>
      <c r="L56" s="30"/>
      <c r="M56" s="63"/>
      <c r="N56" s="52">
        <f t="shared" si="31"/>
        <v>0</v>
      </c>
      <c r="O56" s="26"/>
      <c r="P56" s="27"/>
      <c r="Q56" s="54">
        <f t="shared" si="32"/>
        <v>0</v>
      </c>
      <c r="R56" s="104"/>
      <c r="S56" s="105"/>
      <c r="T56" s="54">
        <f t="shared" si="33"/>
        <v>0</v>
      </c>
      <c r="U56" s="28"/>
      <c r="V56" s="29"/>
      <c r="W56" s="60"/>
      <c r="X56" s="41"/>
      <c r="Y56" s="193"/>
      <c r="Z56" s="171"/>
      <c r="AA56" s="90">
        <f t="shared" si="34"/>
        <v>45</v>
      </c>
      <c r="AB56" s="4"/>
    </row>
    <row r="57" spans="1:50" ht="29.25" hidden="1" thickBot="1" x14ac:dyDescent="0.55000000000000004">
      <c r="A57" s="25"/>
      <c r="B57" s="65">
        <f t="shared" si="27"/>
        <v>0</v>
      </c>
      <c r="C57" s="51">
        <f t="shared" si="28"/>
        <v>0</v>
      </c>
      <c r="D57" s="50"/>
      <c r="E57" s="48"/>
      <c r="F57" s="51">
        <f t="shared" si="29"/>
        <v>0</v>
      </c>
      <c r="G57" s="49"/>
      <c r="H57" s="48"/>
      <c r="I57" s="52">
        <f t="shared" si="30"/>
        <v>0</v>
      </c>
      <c r="J57" s="53"/>
      <c r="K57" s="30"/>
      <c r="L57" s="30"/>
      <c r="M57" s="63"/>
      <c r="N57" s="52">
        <f t="shared" si="31"/>
        <v>0</v>
      </c>
      <c r="O57" s="26"/>
      <c r="P57" s="27"/>
      <c r="Q57" s="54">
        <f t="shared" si="32"/>
        <v>0</v>
      </c>
      <c r="R57" s="104"/>
      <c r="S57" s="105"/>
      <c r="T57" s="54">
        <f t="shared" si="33"/>
        <v>0</v>
      </c>
      <c r="U57" s="28"/>
      <c r="V57" s="29"/>
      <c r="W57" s="60"/>
      <c r="X57" s="41"/>
      <c r="Y57" s="193"/>
      <c r="Z57" s="171"/>
      <c r="AA57" s="90">
        <f t="shared" si="34"/>
        <v>46</v>
      </c>
      <c r="AB57" s="4"/>
    </row>
    <row r="58" spans="1:50" ht="29.25" hidden="1" thickBot="1" x14ac:dyDescent="0.55000000000000004">
      <c r="A58" s="25"/>
      <c r="B58" s="65">
        <f t="shared" si="27"/>
        <v>0</v>
      </c>
      <c r="C58" s="51">
        <f t="shared" si="28"/>
        <v>0</v>
      </c>
      <c r="D58" s="50"/>
      <c r="E58" s="48"/>
      <c r="F58" s="51">
        <f t="shared" si="29"/>
        <v>0</v>
      </c>
      <c r="G58" s="49"/>
      <c r="H58" s="48"/>
      <c r="I58" s="52">
        <f t="shared" si="30"/>
        <v>0</v>
      </c>
      <c r="J58" s="53"/>
      <c r="K58" s="30"/>
      <c r="L58" s="30"/>
      <c r="M58" s="63"/>
      <c r="N58" s="52">
        <f t="shared" si="31"/>
        <v>0</v>
      </c>
      <c r="O58" s="26"/>
      <c r="P58" s="27"/>
      <c r="Q58" s="54">
        <f t="shared" si="32"/>
        <v>0</v>
      </c>
      <c r="R58" s="104"/>
      <c r="S58" s="105"/>
      <c r="T58" s="54">
        <f t="shared" si="33"/>
        <v>0</v>
      </c>
      <c r="U58" s="28"/>
      <c r="V58" s="29"/>
      <c r="W58" s="60"/>
      <c r="X58" s="41"/>
      <c r="Y58" s="193"/>
      <c r="Z58" s="171"/>
      <c r="AA58" s="90">
        <f t="shared" si="34"/>
        <v>47</v>
      </c>
      <c r="AB58" s="4"/>
    </row>
    <row r="59" spans="1:50" ht="30.95" customHeight="1" thickBot="1" x14ac:dyDescent="0.55000000000000004">
      <c r="A59" s="25"/>
      <c r="B59" s="123">
        <f t="shared" ref="B59:X59" si="35">SUM(B12:B58)</f>
        <v>0</v>
      </c>
      <c r="C59" s="124">
        <f t="shared" si="35"/>
        <v>0</v>
      </c>
      <c r="D59" s="67">
        <f t="shared" si="35"/>
        <v>0</v>
      </c>
      <c r="E59" s="67">
        <f t="shared" si="35"/>
        <v>0</v>
      </c>
      <c r="F59" s="129">
        <f t="shared" si="35"/>
        <v>0</v>
      </c>
      <c r="G59" s="97">
        <f t="shared" si="35"/>
        <v>0</v>
      </c>
      <c r="H59" s="67">
        <f t="shared" si="35"/>
        <v>0</v>
      </c>
      <c r="I59" s="129">
        <f t="shared" si="35"/>
        <v>0</v>
      </c>
      <c r="J59" s="97">
        <f t="shared" si="35"/>
        <v>0</v>
      </c>
      <c r="K59" s="67">
        <f t="shared" si="35"/>
        <v>0</v>
      </c>
      <c r="L59" s="67">
        <f t="shared" si="35"/>
        <v>0</v>
      </c>
      <c r="M59" s="67">
        <f t="shared" si="35"/>
        <v>0</v>
      </c>
      <c r="N59" s="129">
        <f t="shared" si="35"/>
        <v>0</v>
      </c>
      <c r="O59" s="97">
        <f t="shared" si="35"/>
        <v>0</v>
      </c>
      <c r="P59" s="67">
        <f t="shared" si="35"/>
        <v>0</v>
      </c>
      <c r="Q59" s="129">
        <f t="shared" si="35"/>
        <v>0</v>
      </c>
      <c r="R59" s="128">
        <f t="shared" si="35"/>
        <v>0</v>
      </c>
      <c r="S59" s="67">
        <f t="shared" si="35"/>
        <v>0</v>
      </c>
      <c r="T59" s="129">
        <f t="shared" si="35"/>
        <v>0</v>
      </c>
      <c r="U59" s="97">
        <f t="shared" si="35"/>
        <v>0</v>
      </c>
      <c r="V59" s="67">
        <f t="shared" si="35"/>
        <v>0</v>
      </c>
      <c r="W59" s="67">
        <f t="shared" si="35"/>
        <v>0</v>
      </c>
      <c r="X59" s="189">
        <f t="shared" si="35"/>
        <v>0</v>
      </c>
      <c r="Y59" s="245" t="s">
        <v>64</v>
      </c>
      <c r="Z59" s="317"/>
      <c r="AA59" s="246"/>
      <c r="AB59" s="4"/>
    </row>
    <row r="60" spans="1:50" s="33" customFormat="1" ht="30.95" customHeight="1" thickBot="1" x14ac:dyDescent="0.55000000000000004">
      <c r="A60" s="31"/>
      <c r="B60" s="65">
        <f t="shared" ref="B60" si="36">T60-Q60-N60-I60-F60-C60</f>
        <v>0</v>
      </c>
      <c r="C60" s="51">
        <f t="shared" ref="C60" si="37">SUM(D60:E60)</f>
        <v>0</v>
      </c>
      <c r="D60" s="69"/>
      <c r="E60" s="69"/>
      <c r="F60" s="56">
        <f t="shared" si="24"/>
        <v>0</v>
      </c>
      <c r="G60" s="127"/>
      <c r="H60" s="69"/>
      <c r="I60" s="56">
        <f t="shared" si="25"/>
        <v>0</v>
      </c>
      <c r="J60" s="127"/>
      <c r="K60" s="69"/>
      <c r="L60" s="69"/>
      <c r="M60" s="69"/>
      <c r="N60" s="56">
        <f t="shared" si="0"/>
        <v>0</v>
      </c>
      <c r="O60" s="127"/>
      <c r="P60" s="69"/>
      <c r="Q60" s="131">
        <f t="shared" si="26"/>
        <v>0</v>
      </c>
      <c r="R60" s="127"/>
      <c r="S60" s="69"/>
      <c r="T60" s="131">
        <f t="shared" ref="T60" si="38">W60+V60-U60+J60</f>
        <v>0</v>
      </c>
      <c r="U60" s="127"/>
      <c r="V60" s="69"/>
      <c r="W60" s="69"/>
      <c r="X60" s="190"/>
      <c r="Y60" s="336" t="s">
        <v>45</v>
      </c>
      <c r="Z60" s="337"/>
      <c r="AA60" s="338"/>
      <c r="AB60" s="32"/>
    </row>
    <row r="61" spans="1:50" s="33" customFormat="1" ht="30.95" customHeight="1" thickBot="1" x14ac:dyDescent="0.55000000000000004">
      <c r="A61" s="31"/>
      <c r="B61" s="125">
        <f t="shared" ref="B61:C61" si="39">IF(SUM(B59:B60)=0,0,IF(B60=0,1*100.0001,IF(B59=0,1*-100.0001,(B59/B60*100-100))))</f>
        <v>0</v>
      </c>
      <c r="C61" s="126">
        <f t="shared" si="39"/>
        <v>0</v>
      </c>
      <c r="D61" s="71">
        <f t="shared" ref="D61:X61" si="40">IF(SUM(D59:D60)=0,0,IF(D60=0,1*100.0001,IF(D59=0,1*-100.0001,(D59/D60*100-100))))</f>
        <v>0</v>
      </c>
      <c r="E61" s="71">
        <f t="shared" si="40"/>
        <v>0</v>
      </c>
      <c r="F61" s="130">
        <f t="shared" ref="F61:H61" si="41">IF(SUM(F59:F60)=0,0,IF(F59=0,1*100.0001,IF(F60=0,1*-100.0001,(F60/F59*100-100))))</f>
        <v>0</v>
      </c>
      <c r="G61" s="98">
        <f t="shared" si="41"/>
        <v>0</v>
      </c>
      <c r="H61" s="71">
        <f t="shared" si="41"/>
        <v>0</v>
      </c>
      <c r="I61" s="130">
        <f t="shared" si="40"/>
        <v>0</v>
      </c>
      <c r="J61" s="98">
        <f t="shared" si="40"/>
        <v>0</v>
      </c>
      <c r="K61" s="71">
        <f t="shared" si="40"/>
        <v>0</v>
      </c>
      <c r="L61" s="71">
        <f t="shared" ref="L61:S61" si="42">IF(SUM(L59:L60)=0,0,IF(L59=0,1*100.0001,IF(L60=0,1*-100.0001,(L60/L59*100-100))))</f>
        <v>0</v>
      </c>
      <c r="M61" s="71">
        <f t="shared" si="42"/>
        <v>0</v>
      </c>
      <c r="N61" s="130">
        <f t="shared" si="42"/>
        <v>0</v>
      </c>
      <c r="O61" s="98">
        <f t="shared" si="42"/>
        <v>0</v>
      </c>
      <c r="P61" s="71">
        <f t="shared" si="42"/>
        <v>0</v>
      </c>
      <c r="Q61" s="130">
        <f t="shared" si="42"/>
        <v>0</v>
      </c>
      <c r="R61" s="98">
        <f t="shared" si="42"/>
        <v>0</v>
      </c>
      <c r="S61" s="71">
        <f t="shared" si="42"/>
        <v>0</v>
      </c>
      <c r="T61" s="130">
        <f t="shared" si="40"/>
        <v>0</v>
      </c>
      <c r="U61" s="98">
        <f t="shared" si="40"/>
        <v>0</v>
      </c>
      <c r="V61" s="71">
        <f t="shared" si="40"/>
        <v>0</v>
      </c>
      <c r="W61" s="71">
        <f t="shared" si="40"/>
        <v>0</v>
      </c>
      <c r="X61" s="191">
        <f t="shared" si="40"/>
        <v>0</v>
      </c>
      <c r="Y61" s="215" t="s">
        <v>46</v>
      </c>
      <c r="Z61" s="339"/>
      <c r="AA61" s="216"/>
      <c r="AB61" s="72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8"/>
      <c r="AX61" s="238"/>
    </row>
    <row r="62" spans="1:50" ht="4.5" customHeight="1" thickBot="1" x14ac:dyDescent="0.55000000000000004">
      <c r="A62" s="74"/>
      <c r="B62" s="209"/>
      <c r="C62" s="209"/>
      <c r="D62" s="209"/>
      <c r="E62" s="209"/>
      <c r="F62" s="209"/>
      <c r="G62" s="211"/>
      <c r="H62" s="211"/>
      <c r="I62" s="211"/>
      <c r="J62" s="211"/>
      <c r="K62" s="212"/>
      <c r="L62" s="212"/>
      <c r="M62" s="212"/>
      <c r="N62" s="212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76"/>
    </row>
    <row r="63" spans="1:50" ht="21.75" thickTop="1" x14ac:dyDescent="0.5"/>
  </sheetData>
  <sheetProtection algorithmName="SHA-512" hashValue="qIKX95Wt8/OzXNB6h5N00UyrxCqmN4u1I9mP+XgyOCI7PGwf98lLImDVTZCoinonzenf6DcGtgjTAm5+2ZWSvQ==" saltValue="82eK7l1yIfLbxPSOiVbWtw==" spinCount="100000" sheet="1" formatCells="0" formatColumns="0" formatRows="0" insertColumns="0" insertRows="0" insertHyperlinks="0" deleteColumns="0" deleteRows="0" sort="0" autoFilter="0" pivotTables="0"/>
  <mergeCells count="47">
    <mergeCell ref="Y60:AA60"/>
    <mergeCell ref="Y61:AA61"/>
    <mergeCell ref="AL61:AX61"/>
    <mergeCell ref="B62:F62"/>
    <mergeCell ref="G62:J62"/>
    <mergeCell ref="K62:N62"/>
    <mergeCell ref="O62:AA62"/>
    <mergeCell ref="Y59:AA59"/>
    <mergeCell ref="T10:W10"/>
    <mergeCell ref="Y10:Y11"/>
    <mergeCell ref="Z10:Z11"/>
    <mergeCell ref="AA10:AA11"/>
    <mergeCell ref="Z28:Z36"/>
    <mergeCell ref="Z37:Z41"/>
    <mergeCell ref="Z12:Z13"/>
    <mergeCell ref="Z14:Z19"/>
    <mergeCell ref="Z20:Z27"/>
    <mergeCell ref="Z42:Z48"/>
    <mergeCell ref="X10:X11"/>
    <mergeCell ref="Z49:Z51"/>
    <mergeCell ref="Z52:Z54"/>
    <mergeCell ref="B10:B11"/>
    <mergeCell ref="C10:E10"/>
    <mergeCell ref="F10:H10"/>
    <mergeCell ref="I10:M10"/>
    <mergeCell ref="N10:P10"/>
    <mergeCell ref="Q10:S10"/>
    <mergeCell ref="W5:AA7"/>
    <mergeCell ref="B7:E7"/>
    <mergeCell ref="G7:U7"/>
    <mergeCell ref="B9:E9"/>
    <mergeCell ref="F9:H9"/>
    <mergeCell ref="I9:M9"/>
    <mergeCell ref="N9:P9"/>
    <mergeCell ref="Q9:S9"/>
    <mergeCell ref="T9:W9"/>
    <mergeCell ref="X9:AA9"/>
    <mergeCell ref="B5:E6"/>
    <mergeCell ref="H5:J5"/>
    <mergeCell ref="K5:M5"/>
    <mergeCell ref="O5:Q5"/>
    <mergeCell ref="R5:T5"/>
    <mergeCell ref="A1:AB1"/>
    <mergeCell ref="B2:E2"/>
    <mergeCell ref="H2:T3"/>
    <mergeCell ref="W2:AA4"/>
    <mergeCell ref="B3:E3"/>
  </mergeCells>
  <conditionalFormatting sqref="W5:AA7">
    <cfRule type="containsText" dxfId="11" priority="5" operator="containsText" text="0">
      <formula>NOT(ISERROR(SEARCH("0",W5)))</formula>
    </cfRule>
  </conditionalFormatting>
  <conditionalFormatting sqref="O5:Q5">
    <cfRule type="containsText" dxfId="10" priority="4" operator="containsText" text="0">
      <formula>NOT(ISERROR(SEARCH("0",O5)))</formula>
    </cfRule>
  </conditionalFormatting>
  <conditionalFormatting sqref="H5:J5">
    <cfRule type="containsText" dxfId="9" priority="3" operator="containsText" text="0">
      <formula>NOT(ISERROR(SEARCH("0",H5)))</formula>
    </cfRule>
  </conditionalFormatting>
  <conditionalFormatting sqref="B3:E3">
    <cfRule type="containsText" dxfId="8" priority="2" operator="containsText" text="0">
      <formula>NOT(ISERROR(SEARCH("0",B3)))</formula>
    </cfRule>
  </conditionalFormatting>
  <conditionalFormatting sqref="B7:E7">
    <cfRule type="containsText" dxfId="7" priority="1" operator="containsText" text="0">
      <formula>NOT(ISERROR(SEARCH("0",B7)))</formula>
    </cfRule>
  </conditionalFormatting>
  <printOptions horizontalCentered="1"/>
  <pageMargins left="0" right="0" top="0.1" bottom="0" header="0" footer="0"/>
  <pageSetup paperSize="9" orientation="landscape" r:id="rId1"/>
  <ignoredErrors>
    <ignoredError sqref="B59:Q5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AM29"/>
  <sheetViews>
    <sheetView showGridLines="0" zoomScaleNormal="100" workbookViewId="0">
      <selection activeCell="T19" sqref="T19"/>
    </sheetView>
  </sheetViews>
  <sheetFormatPr defaultColWidth="9.140625" defaultRowHeight="21" x14ac:dyDescent="0.5"/>
  <cols>
    <col min="1" max="1" width="1.140625" style="172" customWidth="1"/>
    <col min="2" max="6" width="5" style="172" customWidth="1"/>
    <col min="7" max="9" width="6.140625" style="172" customWidth="1"/>
    <col min="10" max="25" width="5" style="172" customWidth="1"/>
    <col min="26" max="26" width="5.7109375" style="172" customWidth="1"/>
    <col min="27" max="27" width="11.7109375" style="172" customWidth="1"/>
    <col min="28" max="28" width="3.5703125" style="172" customWidth="1"/>
    <col min="29" max="29" width="0.85546875" style="172" customWidth="1"/>
    <col min="30" max="16384" width="9.140625" style="172"/>
  </cols>
  <sheetData>
    <row r="1" spans="1:29" ht="3.95" customHeight="1" thickTop="1" thickBot="1" x14ac:dyDescent="0.55000000000000004">
      <c r="A1" s="249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1"/>
    </row>
    <row r="2" spans="1:29" ht="26.1" customHeight="1" x14ac:dyDescent="0.5">
      <c r="A2" s="3"/>
      <c r="B2" s="371" t="s">
        <v>67</v>
      </c>
      <c r="C2" s="372"/>
      <c r="D2" s="372"/>
      <c r="E2" s="373"/>
      <c r="H2" s="58"/>
      <c r="I2" s="355" t="s">
        <v>71</v>
      </c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58"/>
      <c r="W2" s="173"/>
      <c r="X2" s="173"/>
      <c r="Y2" s="264" t="s">
        <v>69</v>
      </c>
      <c r="Z2" s="265"/>
      <c r="AA2" s="265"/>
      <c r="AB2" s="266"/>
      <c r="AC2" s="4"/>
    </row>
    <row r="3" spans="1:29" ht="26.1" customHeight="1" thickBot="1" x14ac:dyDescent="0.55000000000000004">
      <c r="A3" s="3"/>
      <c r="B3" s="295">
        <f>'47 Zone Form A'!B3:E3</f>
        <v>0</v>
      </c>
      <c r="C3" s="296"/>
      <c r="D3" s="296"/>
      <c r="E3" s="297"/>
      <c r="H3" s="58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58"/>
      <c r="W3" s="173"/>
      <c r="X3" s="173"/>
      <c r="Y3" s="267"/>
      <c r="Z3" s="268"/>
      <c r="AA3" s="268"/>
      <c r="AB3" s="269"/>
      <c r="AC3" s="4"/>
    </row>
    <row r="4" spans="1:29" ht="3.95" customHeight="1" thickBot="1" x14ac:dyDescent="0.7">
      <c r="A4" s="3"/>
      <c r="B4" s="5"/>
      <c r="C4" s="5"/>
      <c r="D4" s="5"/>
      <c r="E4" s="12"/>
      <c r="F4" s="12"/>
      <c r="G4" s="12"/>
      <c r="H4" s="12"/>
      <c r="I4" s="174"/>
      <c r="J4" s="17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267"/>
      <c r="Z4" s="268"/>
      <c r="AA4" s="268"/>
      <c r="AB4" s="269"/>
      <c r="AC4" s="4"/>
    </row>
    <row r="5" spans="1:29" ht="26.1" customHeight="1" x14ac:dyDescent="0.5">
      <c r="A5" s="3"/>
      <c r="B5" s="371" t="s">
        <v>91</v>
      </c>
      <c r="C5" s="372"/>
      <c r="D5" s="372"/>
      <c r="E5" s="373"/>
      <c r="I5" s="309">
        <f>'47 Zone Form A'!H5</f>
        <v>0</v>
      </c>
      <c r="J5" s="310"/>
      <c r="K5" s="311"/>
      <c r="L5" s="380" t="s">
        <v>0</v>
      </c>
      <c r="M5" s="381"/>
      <c r="N5" s="381"/>
      <c r="O5" s="381"/>
      <c r="P5" s="175"/>
      <c r="Q5" s="386"/>
      <c r="R5" s="387"/>
      <c r="S5" s="388"/>
      <c r="T5" s="382" t="s">
        <v>66</v>
      </c>
      <c r="U5" s="382"/>
      <c r="V5" s="382"/>
      <c r="W5" s="173"/>
      <c r="X5" s="173"/>
      <c r="Y5" s="301">
        <f>'47 Zone Form A'!W5</f>
        <v>0</v>
      </c>
      <c r="Z5" s="302"/>
      <c r="AA5" s="302"/>
      <c r="AB5" s="304"/>
      <c r="AC5" s="4"/>
    </row>
    <row r="6" spans="1:29" ht="3.95" customHeight="1" x14ac:dyDescent="0.6">
      <c r="A6" s="3"/>
      <c r="B6" s="374">
        <f>'47 Zone Form A'!B7:E7</f>
        <v>0</v>
      </c>
      <c r="C6" s="375"/>
      <c r="D6" s="375"/>
      <c r="E6" s="376"/>
      <c r="F6" s="12"/>
      <c r="G6" s="12"/>
      <c r="H6" s="12"/>
      <c r="I6" s="12"/>
      <c r="J6" s="12"/>
      <c r="K6" s="13"/>
      <c r="L6" s="13"/>
      <c r="M6" s="15"/>
      <c r="N6" s="15"/>
      <c r="O6" s="15"/>
      <c r="P6" s="15"/>
      <c r="Q6" s="15"/>
      <c r="R6" s="16"/>
      <c r="S6" s="16"/>
      <c r="T6" s="16"/>
      <c r="U6" s="16"/>
      <c r="V6" s="17"/>
      <c r="W6" s="13"/>
      <c r="X6" s="13"/>
      <c r="Y6" s="301"/>
      <c r="Z6" s="302"/>
      <c r="AA6" s="302"/>
      <c r="AB6" s="304"/>
      <c r="AC6" s="4"/>
    </row>
    <row r="7" spans="1:29" ht="23.25" customHeight="1" thickBot="1" x14ac:dyDescent="0.55000000000000004">
      <c r="A7" s="3"/>
      <c r="B7" s="377"/>
      <c r="C7" s="378"/>
      <c r="D7" s="378"/>
      <c r="E7" s="379"/>
      <c r="H7" s="383" t="s">
        <v>1</v>
      </c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  <c r="T7" s="384"/>
      <c r="U7" s="384"/>
      <c r="V7" s="385"/>
      <c r="W7" s="173"/>
      <c r="X7" s="173"/>
      <c r="Y7" s="305"/>
      <c r="Z7" s="306"/>
      <c r="AA7" s="306"/>
      <c r="AB7" s="308"/>
      <c r="AC7" s="4"/>
    </row>
    <row r="8" spans="1:29" ht="3.95" customHeight="1" thickBot="1" x14ac:dyDescent="0.7">
      <c r="A8" s="3"/>
      <c r="B8" s="5"/>
      <c r="C8" s="5"/>
      <c r="D8" s="5"/>
      <c r="E8" s="12"/>
      <c r="F8" s="12"/>
      <c r="G8" s="12"/>
      <c r="H8" s="12"/>
      <c r="I8" s="174"/>
      <c r="J8" s="17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23"/>
      <c r="Z8" s="23"/>
      <c r="AA8" s="23"/>
      <c r="AB8" s="24"/>
      <c r="AC8" s="4"/>
    </row>
    <row r="9" spans="1:29" s="176" customFormat="1" ht="29.25" thickBot="1" x14ac:dyDescent="0.55000000000000004">
      <c r="A9" s="36"/>
      <c r="B9" s="413">
        <f>IFERROR(H9/W9,0)</f>
        <v>0</v>
      </c>
      <c r="C9" s="414"/>
      <c r="D9" s="414"/>
      <c r="E9" s="341" t="s">
        <v>30</v>
      </c>
      <c r="F9" s="341"/>
      <c r="G9" s="350"/>
      <c r="H9" s="352">
        <f>O9-W9</f>
        <v>0</v>
      </c>
      <c r="I9" s="352"/>
      <c r="J9" s="352"/>
      <c r="K9" s="352"/>
      <c r="L9" s="340" t="s">
        <v>31</v>
      </c>
      <c r="M9" s="341"/>
      <c r="N9" s="341"/>
      <c r="O9" s="352">
        <f>C24</f>
        <v>0</v>
      </c>
      <c r="P9" s="352"/>
      <c r="Q9" s="352"/>
      <c r="R9" s="352"/>
      <c r="S9" s="352"/>
      <c r="T9" s="350" t="s">
        <v>85</v>
      </c>
      <c r="U9" s="351"/>
      <c r="V9" s="340"/>
      <c r="W9" s="352">
        <f>C25</f>
        <v>0</v>
      </c>
      <c r="X9" s="353"/>
      <c r="Y9" s="352"/>
      <c r="Z9" s="350" t="s">
        <v>86</v>
      </c>
      <c r="AA9" s="351"/>
      <c r="AB9" s="354"/>
      <c r="AC9" s="37"/>
    </row>
    <row r="10" spans="1:29" ht="3.95" customHeight="1" thickBot="1" x14ac:dyDescent="0.55000000000000004">
      <c r="A10" s="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"/>
    </row>
    <row r="11" spans="1:29" ht="14.25" customHeight="1" x14ac:dyDescent="0.5">
      <c r="A11" s="3"/>
      <c r="B11" s="1">
        <v>15</v>
      </c>
      <c r="C11" s="152">
        <v>14</v>
      </c>
      <c r="D11" s="149">
        <v>13</v>
      </c>
      <c r="E11" s="149">
        <v>12</v>
      </c>
      <c r="F11" s="186">
        <v>11</v>
      </c>
      <c r="G11" s="152">
        <v>10</v>
      </c>
      <c r="H11" s="217">
        <v>9</v>
      </c>
      <c r="I11" s="218"/>
      <c r="J11" s="219"/>
      <c r="K11" s="217">
        <v>8</v>
      </c>
      <c r="L11" s="218"/>
      <c r="M11" s="218"/>
      <c r="N11" s="218"/>
      <c r="O11" s="218"/>
      <c r="P11" s="218"/>
      <c r="Q11" s="218"/>
      <c r="R11" s="218"/>
      <c r="S11" s="219"/>
      <c r="T11" s="368" t="s">
        <v>44</v>
      </c>
      <c r="U11" s="369"/>
      <c r="V11" s="369"/>
      <c r="W11" s="369"/>
      <c r="X11" s="369"/>
      <c r="Y11" s="369"/>
      <c r="Z11" s="370"/>
      <c r="AA11" s="364"/>
      <c r="AB11" s="365"/>
      <c r="AC11" s="4"/>
    </row>
    <row r="12" spans="1:29" ht="32.25" customHeight="1" x14ac:dyDescent="0.5">
      <c r="A12" s="3"/>
      <c r="B12" s="358" t="s">
        <v>34</v>
      </c>
      <c r="C12" s="241" t="s">
        <v>87</v>
      </c>
      <c r="D12" s="300" t="s">
        <v>88</v>
      </c>
      <c r="E12" s="361" t="s">
        <v>29</v>
      </c>
      <c r="F12" s="241" t="s">
        <v>18</v>
      </c>
      <c r="G12" s="241" t="s">
        <v>17</v>
      </c>
      <c r="H12" s="242" t="s">
        <v>81</v>
      </c>
      <c r="I12" s="242"/>
      <c r="J12" s="314"/>
      <c r="K12" s="242" t="s">
        <v>82</v>
      </c>
      <c r="L12" s="242"/>
      <c r="M12" s="242"/>
      <c r="N12" s="242"/>
      <c r="O12" s="242"/>
      <c r="P12" s="242"/>
      <c r="Q12" s="242"/>
      <c r="R12" s="242"/>
      <c r="S12" s="242"/>
      <c r="T12" s="348" t="s">
        <v>41</v>
      </c>
      <c r="U12" s="349"/>
      <c r="V12" s="298" t="s">
        <v>40</v>
      </c>
      <c r="W12" s="299"/>
      <c r="X12" s="299"/>
      <c r="Y12" s="300"/>
      <c r="Z12" s="346" t="s">
        <v>89</v>
      </c>
      <c r="AA12" s="239" t="s">
        <v>99</v>
      </c>
      <c r="AB12" s="366" t="s">
        <v>2</v>
      </c>
      <c r="AC12" s="4"/>
    </row>
    <row r="13" spans="1:29" ht="87" customHeight="1" thickBot="1" x14ac:dyDescent="0.55000000000000004">
      <c r="A13" s="3"/>
      <c r="B13" s="359"/>
      <c r="C13" s="360"/>
      <c r="D13" s="363"/>
      <c r="E13" s="362"/>
      <c r="F13" s="360"/>
      <c r="G13" s="360"/>
      <c r="H13" s="82" t="s">
        <v>5</v>
      </c>
      <c r="I13" s="83" t="s">
        <v>28</v>
      </c>
      <c r="J13" s="84" t="s">
        <v>27</v>
      </c>
      <c r="K13" s="150" t="s">
        <v>26</v>
      </c>
      <c r="L13" s="150" t="s">
        <v>25</v>
      </c>
      <c r="M13" s="59" t="s">
        <v>24</v>
      </c>
      <c r="N13" s="83" t="s">
        <v>3</v>
      </c>
      <c r="O13" s="83" t="s">
        <v>23</v>
      </c>
      <c r="P13" s="151" t="s">
        <v>22</v>
      </c>
      <c r="Q13" s="64" t="s">
        <v>21</v>
      </c>
      <c r="R13" s="59" t="s">
        <v>20</v>
      </c>
      <c r="S13" s="42" t="s">
        <v>19</v>
      </c>
      <c r="T13" s="95" t="s">
        <v>74</v>
      </c>
      <c r="U13" s="87" t="s">
        <v>39</v>
      </c>
      <c r="V13" s="88" t="s">
        <v>38</v>
      </c>
      <c r="W13" s="88" t="s">
        <v>35</v>
      </c>
      <c r="X13" s="187" t="s">
        <v>36</v>
      </c>
      <c r="Y13" s="88" t="s">
        <v>37</v>
      </c>
      <c r="Z13" s="347"/>
      <c r="AA13" s="240"/>
      <c r="AB13" s="367"/>
      <c r="AC13" s="4"/>
    </row>
    <row r="14" spans="1:29" ht="23.1" customHeight="1" x14ac:dyDescent="0.5">
      <c r="A14" s="25"/>
      <c r="B14" s="138">
        <f>SUM('47 Zone Form B'!B14:B15)</f>
        <v>0</v>
      </c>
      <c r="C14" s="34">
        <f t="shared" ref="C14:C23" si="0">H14+E14+D14</f>
        <v>0</v>
      </c>
      <c r="D14" s="139">
        <f>SUM('47 Zone Form B'!D14:D15)</f>
        <v>0</v>
      </c>
      <c r="E14" s="139">
        <f>SUM('47 Zone Form B'!E14:E15)</f>
        <v>0</v>
      </c>
      <c r="F14" s="57">
        <f t="shared" ref="F14:F20" si="1">IFERROR(H14/Q14,0)</f>
        <v>0</v>
      </c>
      <c r="G14" s="57">
        <f t="shared" ref="G14:G20" si="2">IFERROR(H14/P14,0)</f>
        <v>0</v>
      </c>
      <c r="H14" s="34">
        <f t="shared" ref="H14:H21" si="3">J14+I14</f>
        <v>0</v>
      </c>
      <c r="I14" s="140">
        <f>SUM('47 Zone Form B'!I14:I15)</f>
        <v>0</v>
      </c>
      <c r="J14" s="141">
        <f>SUM('47 Zone Form B'!J14:J15)</f>
        <v>0</v>
      </c>
      <c r="K14" s="34">
        <f t="shared" ref="K14:K21" si="4">Q14-L14</f>
        <v>0</v>
      </c>
      <c r="L14" s="34">
        <f t="shared" ref="L14:L21" si="5">M14+P14+O14+N14</f>
        <v>0</v>
      </c>
      <c r="M14" s="142">
        <f>SUM('47 Zone Form B'!M14:M15)</f>
        <v>0</v>
      </c>
      <c r="N14" s="143">
        <f>SUM('47 Zone Form B'!N14:N15)</f>
        <v>0</v>
      </c>
      <c r="O14" s="143">
        <f>SUM('47 Zone Form B'!O14:O15)</f>
        <v>0</v>
      </c>
      <c r="P14" s="144">
        <f>SUM('47 Zone Form B'!P14:P15)</f>
        <v>0</v>
      </c>
      <c r="Q14" s="56">
        <f t="shared" ref="Q14:Q23" si="6">S14+R14</f>
        <v>0</v>
      </c>
      <c r="R14" s="145">
        <f>SUM('47 Zone Form B'!R14:R15)</f>
        <v>0</v>
      </c>
      <c r="S14" s="113">
        <f>SUM('47 Zone Form B'!S14:S15)</f>
        <v>0</v>
      </c>
      <c r="T14" s="177">
        <f>SUM('47 Zone Form B'!T14:T15)</f>
        <v>0</v>
      </c>
      <c r="U14" s="177">
        <f>SUM('47 Zone Form B'!U14:U15)</f>
        <v>0</v>
      </c>
      <c r="V14" s="177">
        <f>SUM('47 Zone Form B'!V14:V15)</f>
        <v>0</v>
      </c>
      <c r="W14" s="177">
        <f>SUM('47 Zone Form B'!W14:W15)</f>
        <v>0</v>
      </c>
      <c r="X14" s="177">
        <f>SUM('47 Zone Form B'!X14:X15)</f>
        <v>0</v>
      </c>
      <c r="Y14" s="177">
        <f>SUM('47 Zone Form B'!Y14:Y15)</f>
        <v>0</v>
      </c>
      <c r="Z14" s="177">
        <f>SUM('47 Zone Form B'!Z14:Z15)</f>
        <v>0</v>
      </c>
      <c r="AA14" s="99" t="s">
        <v>43</v>
      </c>
      <c r="AB14" s="89">
        <v>1</v>
      </c>
      <c r="AC14" s="4"/>
    </row>
    <row r="15" spans="1:29" ht="23.1" customHeight="1" x14ac:dyDescent="0.5">
      <c r="A15" s="25"/>
      <c r="B15" s="138">
        <f>SUM('47 Zone Form B'!B16:B21)</f>
        <v>0</v>
      </c>
      <c r="C15" s="34">
        <f t="shared" si="0"/>
        <v>0</v>
      </c>
      <c r="D15" s="139">
        <f>SUM('47 Zone Form B'!D16:D21)</f>
        <v>0</v>
      </c>
      <c r="E15" s="139">
        <f>SUM('47 Zone Form B'!E16:E21)</f>
        <v>0</v>
      </c>
      <c r="F15" s="57">
        <f t="shared" si="1"/>
        <v>0</v>
      </c>
      <c r="G15" s="57">
        <f t="shared" si="2"/>
        <v>0</v>
      </c>
      <c r="H15" s="34">
        <f t="shared" si="3"/>
        <v>0</v>
      </c>
      <c r="I15" s="140">
        <f>SUM('47 Zone Form B'!I16:I21)</f>
        <v>0</v>
      </c>
      <c r="J15" s="141">
        <f>SUM('47 Zone Form B'!J16:J21)</f>
        <v>0</v>
      </c>
      <c r="K15" s="34">
        <f t="shared" si="4"/>
        <v>0</v>
      </c>
      <c r="L15" s="34">
        <f t="shared" si="5"/>
        <v>0</v>
      </c>
      <c r="M15" s="142">
        <f>SUM('47 Zone Form B'!M16:M21)</f>
        <v>0</v>
      </c>
      <c r="N15" s="143">
        <f>SUM('47 Zone Form B'!N16:N21)</f>
        <v>0</v>
      </c>
      <c r="O15" s="143">
        <f>SUM('47 Zone Form B'!O16:O21)</f>
        <v>0</v>
      </c>
      <c r="P15" s="144">
        <f>SUM('47 Zone Form B'!P16:P21)</f>
        <v>0</v>
      </c>
      <c r="Q15" s="56">
        <f t="shared" si="6"/>
        <v>0</v>
      </c>
      <c r="R15" s="145">
        <f>SUM('47 Zone Form B'!R16:R21)</f>
        <v>0</v>
      </c>
      <c r="S15" s="113">
        <f>SUM('47 Zone Form B'!S16:S21)</f>
        <v>0</v>
      </c>
      <c r="T15" s="177">
        <f>SUM('47 Zone Form B'!T16:T21)</f>
        <v>0</v>
      </c>
      <c r="U15" s="177">
        <f>SUM('47 Zone Form B'!U16:U21)</f>
        <v>0</v>
      </c>
      <c r="V15" s="177">
        <f>SUM('47 Zone Form B'!V16:V21)</f>
        <v>0</v>
      </c>
      <c r="W15" s="177">
        <f>SUM('47 Zone Form B'!W16:W21)</f>
        <v>0</v>
      </c>
      <c r="X15" s="177">
        <f>SUM('47 Zone Form B'!X16:X21)</f>
        <v>0</v>
      </c>
      <c r="Y15" s="177">
        <f>SUM('47 Zone Form B'!Y16:Y21)</f>
        <v>0</v>
      </c>
      <c r="Z15" s="177">
        <f>SUM('47 Zone Form B'!Z16:Z21)</f>
        <v>0</v>
      </c>
      <c r="AA15" s="100" t="s">
        <v>92</v>
      </c>
      <c r="AB15" s="90">
        <f>AB14+1</f>
        <v>2</v>
      </c>
      <c r="AC15" s="4"/>
    </row>
    <row r="16" spans="1:29" ht="23.1" customHeight="1" x14ac:dyDescent="0.5">
      <c r="A16" s="25"/>
      <c r="B16" s="138">
        <f>SUM('47 Zone Form B'!B22:B29)</f>
        <v>0</v>
      </c>
      <c r="C16" s="34">
        <f t="shared" si="0"/>
        <v>0</v>
      </c>
      <c r="D16" s="139">
        <f>SUM('47 Zone Form B'!D22:D29)</f>
        <v>0</v>
      </c>
      <c r="E16" s="139">
        <f>SUM('47 Zone Form B'!E22:E29)</f>
        <v>0</v>
      </c>
      <c r="F16" s="57">
        <f t="shared" ref="F16:F17" si="7">IFERROR(H16/Q16,0)</f>
        <v>0</v>
      </c>
      <c r="G16" s="57">
        <f t="shared" ref="G16:G17" si="8">IFERROR(H16/P16,0)</f>
        <v>0</v>
      </c>
      <c r="H16" s="34">
        <f t="shared" ref="H16:H17" si="9">J16+I16</f>
        <v>0</v>
      </c>
      <c r="I16" s="140">
        <f>SUM('47 Zone Form B'!I22:I29)</f>
        <v>0</v>
      </c>
      <c r="J16" s="141">
        <f>SUM('47 Zone Form B'!J22:J29)</f>
        <v>0</v>
      </c>
      <c r="K16" s="34">
        <f t="shared" ref="K16:K17" si="10">Q16-L16</f>
        <v>0</v>
      </c>
      <c r="L16" s="34">
        <f t="shared" ref="L16:L17" si="11">M16+P16+O16+N16</f>
        <v>0</v>
      </c>
      <c r="M16" s="142">
        <f>SUM('47 Zone Form B'!M22:M29)</f>
        <v>0</v>
      </c>
      <c r="N16" s="143">
        <f>SUM('47 Zone Form B'!N22:N29)</f>
        <v>0</v>
      </c>
      <c r="O16" s="143">
        <f>SUM('47 Zone Form B'!O22:O29)</f>
        <v>0</v>
      </c>
      <c r="P16" s="144">
        <f>SUM('47 Zone Form B'!P22:P29)</f>
        <v>0</v>
      </c>
      <c r="Q16" s="56">
        <f t="shared" si="6"/>
        <v>0</v>
      </c>
      <c r="R16" s="145">
        <f>SUM('47 Zone Form B'!R22:R29)</f>
        <v>0</v>
      </c>
      <c r="S16" s="113">
        <f>SUM('47 Zone Form B'!S22:S29)</f>
        <v>0</v>
      </c>
      <c r="T16" s="177">
        <f>SUM('47 Zone Form B'!T22:T29)</f>
        <v>0</v>
      </c>
      <c r="U16" s="177">
        <f>SUM('47 Zone Form B'!U22:U29)</f>
        <v>0</v>
      </c>
      <c r="V16" s="177">
        <f>SUM('47 Zone Form B'!V22:V29)</f>
        <v>0</v>
      </c>
      <c r="W16" s="177">
        <f>SUM('47 Zone Form B'!W22:W29)</f>
        <v>0</v>
      </c>
      <c r="X16" s="177">
        <f>SUM('47 Zone Form B'!X22:X29)</f>
        <v>0</v>
      </c>
      <c r="Y16" s="177">
        <f>SUM('47 Zone Form B'!Y22:Y29)</f>
        <v>0</v>
      </c>
      <c r="Z16" s="177">
        <f>SUM('47 Zone Form B'!Z22:Z29)</f>
        <v>0</v>
      </c>
      <c r="AA16" s="101" t="s">
        <v>93</v>
      </c>
      <c r="AB16" s="90">
        <f t="shared" ref="AB16:AB23" si="12">AB15+1</f>
        <v>3</v>
      </c>
      <c r="AC16" s="4"/>
    </row>
    <row r="17" spans="1:39" ht="23.1" customHeight="1" x14ac:dyDescent="0.5">
      <c r="A17" s="25"/>
      <c r="B17" s="138">
        <f>SUM('47 Zone Form B'!B30:B38)</f>
        <v>0</v>
      </c>
      <c r="C17" s="34">
        <f t="shared" si="0"/>
        <v>0</v>
      </c>
      <c r="D17" s="139">
        <f>SUM('47 Zone Form B'!D30:D38)</f>
        <v>0</v>
      </c>
      <c r="E17" s="139">
        <f>SUM('47 Zone Form B'!E30:E38)</f>
        <v>0</v>
      </c>
      <c r="F17" s="57">
        <f t="shared" si="7"/>
        <v>0</v>
      </c>
      <c r="G17" s="57">
        <f t="shared" si="8"/>
        <v>0</v>
      </c>
      <c r="H17" s="34">
        <f t="shared" si="9"/>
        <v>0</v>
      </c>
      <c r="I17" s="140">
        <f>SUM('47 Zone Form B'!I30:I38)</f>
        <v>0</v>
      </c>
      <c r="J17" s="141">
        <f>SUM('47 Zone Form B'!J30:J38)</f>
        <v>0</v>
      </c>
      <c r="K17" s="34">
        <f t="shared" si="10"/>
        <v>0</v>
      </c>
      <c r="L17" s="34">
        <f t="shared" si="11"/>
        <v>0</v>
      </c>
      <c r="M17" s="142">
        <f>SUM('47 Zone Form B'!M30:M38)</f>
        <v>0</v>
      </c>
      <c r="N17" s="143">
        <f>SUM('47 Zone Form B'!N30:N38)</f>
        <v>0</v>
      </c>
      <c r="O17" s="143">
        <f>SUM('47 Zone Form B'!O30:O38)</f>
        <v>0</v>
      </c>
      <c r="P17" s="144">
        <f>SUM('47 Zone Form B'!P30:P38)</f>
        <v>0</v>
      </c>
      <c r="Q17" s="56">
        <f t="shared" si="6"/>
        <v>0</v>
      </c>
      <c r="R17" s="145">
        <f>SUM('47 Zone Form B'!R30:R38)</f>
        <v>0</v>
      </c>
      <c r="S17" s="113">
        <f>SUM('47 Zone Form B'!S30:S38)</f>
        <v>0</v>
      </c>
      <c r="T17" s="177">
        <f>SUM('47 Zone Form B'!T30:T38)</f>
        <v>0</v>
      </c>
      <c r="U17" s="177">
        <f>SUM('47 Zone Form B'!U30:U38)</f>
        <v>0</v>
      </c>
      <c r="V17" s="177">
        <f>SUM('47 Zone Form B'!V30:V38)</f>
        <v>0</v>
      </c>
      <c r="W17" s="177">
        <f>SUM('47 Zone Form B'!W30:W38)</f>
        <v>0</v>
      </c>
      <c r="X17" s="177">
        <f>SUM('47 Zone Form B'!X30:X38)</f>
        <v>0</v>
      </c>
      <c r="Y17" s="177">
        <f>SUM('47 Zone Form B'!Y30:Y38)</f>
        <v>0</v>
      </c>
      <c r="Z17" s="177">
        <f>SUM('47 Zone Form B'!Z30:Z38)</f>
        <v>0</v>
      </c>
      <c r="AA17" s="101" t="s">
        <v>94</v>
      </c>
      <c r="AB17" s="90">
        <f t="shared" si="12"/>
        <v>4</v>
      </c>
      <c r="AC17" s="4"/>
    </row>
    <row r="18" spans="1:39" ht="23.1" customHeight="1" x14ac:dyDescent="0.5">
      <c r="A18" s="25"/>
      <c r="B18" s="138">
        <f>SUM('47 Zone Form B'!B39:B43)</f>
        <v>0</v>
      </c>
      <c r="C18" s="34">
        <f t="shared" si="0"/>
        <v>0</v>
      </c>
      <c r="D18" s="139">
        <f>SUM('47 Zone Form B'!D39:D43)</f>
        <v>0</v>
      </c>
      <c r="E18" s="139">
        <f>SUM('47 Zone Form B'!E39:E43)</f>
        <v>0</v>
      </c>
      <c r="F18" s="57">
        <f t="shared" si="1"/>
        <v>0</v>
      </c>
      <c r="G18" s="57">
        <f t="shared" si="2"/>
        <v>0</v>
      </c>
      <c r="H18" s="34">
        <f t="shared" si="3"/>
        <v>0</v>
      </c>
      <c r="I18" s="140">
        <f>SUM('47 Zone Form B'!I39:I43)</f>
        <v>0</v>
      </c>
      <c r="J18" s="141">
        <f>SUM('47 Zone Form B'!J39:J43)</f>
        <v>0</v>
      </c>
      <c r="K18" s="34">
        <f t="shared" si="4"/>
        <v>0</v>
      </c>
      <c r="L18" s="34">
        <f t="shared" si="5"/>
        <v>0</v>
      </c>
      <c r="M18" s="142">
        <f>SUM('47 Zone Form B'!M39:M43)</f>
        <v>0</v>
      </c>
      <c r="N18" s="143">
        <f>SUM('47 Zone Form B'!N39:N43)</f>
        <v>0</v>
      </c>
      <c r="O18" s="143">
        <f>SUM('47 Zone Form B'!O39:O43)</f>
        <v>0</v>
      </c>
      <c r="P18" s="144">
        <f>SUM('47 Zone Form B'!P39:P43)</f>
        <v>0</v>
      </c>
      <c r="Q18" s="56">
        <f t="shared" si="6"/>
        <v>0</v>
      </c>
      <c r="R18" s="145">
        <f>SUM('47 Zone Form B'!R39:R43)</f>
        <v>0</v>
      </c>
      <c r="S18" s="113">
        <f>SUM('47 Zone Form B'!S39:S43)</f>
        <v>0</v>
      </c>
      <c r="T18" s="177">
        <f>SUM('47 Zone Form B'!T39:T43)</f>
        <v>0</v>
      </c>
      <c r="U18" s="177">
        <f>SUM('47 Zone Form B'!U39:U43)</f>
        <v>0</v>
      </c>
      <c r="V18" s="177">
        <f>SUM('47 Zone Form B'!V39:V43)</f>
        <v>0</v>
      </c>
      <c r="W18" s="177">
        <f>SUM('47 Zone Form B'!W39:W43)</f>
        <v>0</v>
      </c>
      <c r="X18" s="177">
        <f>SUM('47 Zone Form B'!X39:X43)</f>
        <v>0</v>
      </c>
      <c r="Y18" s="177">
        <f>SUM('47 Zone Form B'!Y39:Y43)</f>
        <v>0</v>
      </c>
      <c r="Z18" s="177">
        <f>SUM('47 Zone Form B'!Z39:Z43)</f>
        <v>0</v>
      </c>
      <c r="AA18" s="101" t="s">
        <v>68</v>
      </c>
      <c r="AB18" s="90">
        <f t="shared" si="12"/>
        <v>5</v>
      </c>
      <c r="AC18" s="4"/>
    </row>
    <row r="19" spans="1:39" ht="23.1" customHeight="1" x14ac:dyDescent="0.5">
      <c r="A19" s="25"/>
      <c r="B19" s="138">
        <f>SUM('47 Zone Form B'!B44:B50)</f>
        <v>0</v>
      </c>
      <c r="C19" s="34">
        <f t="shared" si="0"/>
        <v>0</v>
      </c>
      <c r="D19" s="139">
        <f>SUM('47 Zone Form B'!D44:D50)</f>
        <v>0</v>
      </c>
      <c r="E19" s="139">
        <f>SUM('47 Zone Form B'!E44:E50)</f>
        <v>0</v>
      </c>
      <c r="F19" s="57">
        <f t="shared" si="1"/>
        <v>0</v>
      </c>
      <c r="G19" s="57">
        <f t="shared" si="2"/>
        <v>0</v>
      </c>
      <c r="H19" s="34">
        <f t="shared" si="3"/>
        <v>0</v>
      </c>
      <c r="I19" s="140">
        <f>SUM('47 Zone Form B'!I44:I50)</f>
        <v>0</v>
      </c>
      <c r="J19" s="141">
        <f>SUM('47 Zone Form B'!J44:J50)</f>
        <v>0</v>
      </c>
      <c r="K19" s="34">
        <f t="shared" si="4"/>
        <v>0</v>
      </c>
      <c r="L19" s="34">
        <f t="shared" si="5"/>
        <v>0</v>
      </c>
      <c r="M19" s="142">
        <f>SUM('47 Zone Form B'!M44:M50)</f>
        <v>0</v>
      </c>
      <c r="N19" s="143">
        <f>SUM('47 Zone Form B'!N44:N50)</f>
        <v>0</v>
      </c>
      <c r="O19" s="143">
        <f>SUM('47 Zone Form B'!O44:O50)</f>
        <v>0</v>
      </c>
      <c r="P19" s="144">
        <f>SUM('47 Zone Form B'!P44:P50)</f>
        <v>0</v>
      </c>
      <c r="Q19" s="56">
        <f t="shared" si="6"/>
        <v>0</v>
      </c>
      <c r="R19" s="145">
        <f>SUM('47 Zone Form B'!R44:R50)</f>
        <v>0</v>
      </c>
      <c r="S19" s="113">
        <f>SUM('47 Zone Form B'!S44:S50)</f>
        <v>0</v>
      </c>
      <c r="T19" s="177">
        <f>SUM('47 Zone Form B'!T44:T50)</f>
        <v>0</v>
      </c>
      <c r="U19" s="177">
        <f>SUM('47 Zone Form B'!U44:U50)</f>
        <v>0</v>
      </c>
      <c r="V19" s="177">
        <f>SUM('47 Zone Form B'!V44:V50)</f>
        <v>0</v>
      </c>
      <c r="W19" s="177">
        <f>SUM('47 Zone Form B'!W44:W50)</f>
        <v>0</v>
      </c>
      <c r="X19" s="177">
        <f>SUM('47 Zone Form B'!X44:X50)</f>
        <v>0</v>
      </c>
      <c r="Y19" s="177">
        <f>SUM('47 Zone Form B'!Y44:Y50)</f>
        <v>0</v>
      </c>
      <c r="Z19" s="177">
        <f>SUM('47 Zone Form B'!Z44:Z50)</f>
        <v>0</v>
      </c>
      <c r="AA19" s="101" t="s">
        <v>95</v>
      </c>
      <c r="AB19" s="90">
        <f t="shared" si="12"/>
        <v>6</v>
      </c>
      <c r="AC19" s="4"/>
    </row>
    <row r="20" spans="1:39" ht="23.1" customHeight="1" x14ac:dyDescent="0.5">
      <c r="A20" s="25"/>
      <c r="B20" s="138">
        <f>SUM('47 Zone Form B'!B51:B53)</f>
        <v>0</v>
      </c>
      <c r="C20" s="34">
        <f t="shared" si="0"/>
        <v>0</v>
      </c>
      <c r="D20" s="139">
        <f>SUM('47 Zone Form B'!D51:D53)</f>
        <v>0</v>
      </c>
      <c r="E20" s="139">
        <f>SUM('47 Zone Form B'!E51:E53)</f>
        <v>0</v>
      </c>
      <c r="F20" s="57">
        <f t="shared" si="1"/>
        <v>0</v>
      </c>
      <c r="G20" s="57">
        <f t="shared" si="2"/>
        <v>0</v>
      </c>
      <c r="H20" s="34">
        <f t="shared" si="3"/>
        <v>0</v>
      </c>
      <c r="I20" s="140">
        <f>SUM('47 Zone Form B'!I51:I53)</f>
        <v>0</v>
      </c>
      <c r="J20" s="141">
        <f>SUM('47 Zone Form B'!J51:J53)</f>
        <v>0</v>
      </c>
      <c r="K20" s="34">
        <f t="shared" si="4"/>
        <v>0</v>
      </c>
      <c r="L20" s="34">
        <f t="shared" si="5"/>
        <v>0</v>
      </c>
      <c r="M20" s="142">
        <f>SUM('47 Zone Form B'!M51:M53)</f>
        <v>0</v>
      </c>
      <c r="N20" s="143">
        <f>SUM('47 Zone Form B'!N51:N53)</f>
        <v>0</v>
      </c>
      <c r="O20" s="143">
        <f>SUM('47 Zone Form B'!O51:O53)</f>
        <v>0</v>
      </c>
      <c r="P20" s="144">
        <f>SUM('47 Zone Form B'!P51:P53)</f>
        <v>0</v>
      </c>
      <c r="Q20" s="56">
        <f t="shared" si="6"/>
        <v>0</v>
      </c>
      <c r="R20" s="145">
        <f>SUM('47 Zone Form B'!R51:R53)</f>
        <v>0</v>
      </c>
      <c r="S20" s="113">
        <f>SUM('47 Zone Form B'!S51:S53)</f>
        <v>0</v>
      </c>
      <c r="T20" s="177">
        <f>SUM('47 Zone Form B'!T51:T53)</f>
        <v>0</v>
      </c>
      <c r="U20" s="177">
        <f>SUM('47 Zone Form B'!U51:U53)</f>
        <v>0</v>
      </c>
      <c r="V20" s="177">
        <f>SUM('47 Zone Form B'!V51:V53)</f>
        <v>0</v>
      </c>
      <c r="W20" s="177">
        <f>SUM('47 Zone Form B'!W51:W53)</f>
        <v>0</v>
      </c>
      <c r="X20" s="177">
        <f>SUM('47 Zone Form B'!X51:X53)</f>
        <v>0</v>
      </c>
      <c r="Y20" s="177">
        <f>SUM('47 Zone Form B'!Y51:Y53)</f>
        <v>0</v>
      </c>
      <c r="Z20" s="177">
        <f>SUM('47 Zone Form B'!Z51:Z53)</f>
        <v>0</v>
      </c>
      <c r="AA20" s="86" t="s">
        <v>63</v>
      </c>
      <c r="AB20" s="90">
        <f t="shared" si="12"/>
        <v>7</v>
      </c>
      <c r="AC20" s="4"/>
    </row>
    <row r="21" spans="1:39" ht="23.1" customHeight="1" thickBot="1" x14ac:dyDescent="0.55000000000000004">
      <c r="A21" s="25"/>
      <c r="B21" s="208">
        <f>SUM('47 Zone Form B'!B54:B56)</f>
        <v>0</v>
      </c>
      <c r="C21" s="206">
        <f t="shared" si="0"/>
        <v>0</v>
      </c>
      <c r="D21" s="139">
        <f>SUM('47 Zone Form B'!D54:D56)</f>
        <v>0</v>
      </c>
      <c r="E21" s="196">
        <f>SUM('47 Zone Form B'!E54:E56)</f>
        <v>0</v>
      </c>
      <c r="F21" s="207">
        <f t="shared" ref="F21:F24" si="13">IFERROR(H21/Q21,0)</f>
        <v>0</v>
      </c>
      <c r="G21" s="203">
        <f t="shared" ref="G21:G24" si="14">IFERROR(H21/P21,0)</f>
        <v>0</v>
      </c>
      <c r="H21" s="206">
        <f t="shared" si="3"/>
        <v>0</v>
      </c>
      <c r="I21" s="202">
        <f>SUM('47 Zone Form B'!I54:I56)</f>
        <v>0</v>
      </c>
      <c r="J21" s="195">
        <f>SUM('47 Zone Form B'!J54:J56)</f>
        <v>0</v>
      </c>
      <c r="K21" s="206">
        <f t="shared" si="4"/>
        <v>0</v>
      </c>
      <c r="L21" s="206">
        <f t="shared" si="5"/>
        <v>0</v>
      </c>
      <c r="M21" s="201">
        <f>SUM('47 Zone Form B'!M54:M56)</f>
        <v>0</v>
      </c>
      <c r="N21" s="143">
        <f>SUM('47 Zone Form B'!N54:N56)</f>
        <v>0</v>
      </c>
      <c r="O21" s="143">
        <f>SUM('47 Zone Form B'!O54:O56)</f>
        <v>0</v>
      </c>
      <c r="P21" s="194">
        <f>SUM('47 Zone Form B'!P54:P56)</f>
        <v>0</v>
      </c>
      <c r="Q21" s="205">
        <f t="shared" si="6"/>
        <v>0</v>
      </c>
      <c r="R21" s="196">
        <f>SUM('47 Zone Form B'!R54:R56)</f>
        <v>0</v>
      </c>
      <c r="S21" s="118">
        <f>SUM('47 Zone Form B'!S54:S56)</f>
        <v>0</v>
      </c>
      <c r="T21" s="204">
        <f>SUM('47 Zone Form B'!T54:T56)</f>
        <v>0</v>
      </c>
      <c r="U21" s="204">
        <f>SUM('47 Zone Form B'!U54:U56)</f>
        <v>0</v>
      </c>
      <c r="V21" s="200">
        <f>SUM('47 Zone Form B'!V54:V56)</f>
        <v>0</v>
      </c>
      <c r="W21" s="204">
        <f>SUM('47 Zone Form B'!W54:W56)</f>
        <v>0</v>
      </c>
      <c r="X21" s="200">
        <f>SUM('47 Zone Form B'!X54:X56)</f>
        <v>0</v>
      </c>
      <c r="Y21" s="204">
        <f>SUM('47 Zone Form B'!Y54:Y56)</f>
        <v>0</v>
      </c>
      <c r="Z21" s="197">
        <f>SUM('47 Zone Form B'!Z54:Z56)</f>
        <v>0</v>
      </c>
      <c r="AA21" s="86" t="s">
        <v>96</v>
      </c>
      <c r="AB21" s="90">
        <f t="shared" si="12"/>
        <v>8</v>
      </c>
      <c r="AC21" s="4"/>
      <c r="AM21" s="44"/>
    </row>
    <row r="22" spans="1:39" ht="24" hidden="1" customHeight="1" x14ac:dyDescent="0.5">
      <c r="A22" s="25"/>
      <c r="B22" s="208"/>
      <c r="C22" s="34">
        <f t="shared" si="0"/>
        <v>0</v>
      </c>
      <c r="D22" s="139"/>
      <c r="E22" s="196"/>
      <c r="F22" s="57">
        <f t="shared" si="13"/>
        <v>0</v>
      </c>
      <c r="G22" s="203">
        <f t="shared" si="14"/>
        <v>0</v>
      </c>
      <c r="H22" s="34">
        <f t="shared" ref="H22:H23" si="15">J22+I22</f>
        <v>0</v>
      </c>
      <c r="I22" s="202"/>
      <c r="J22" s="195"/>
      <c r="K22" s="34">
        <f t="shared" ref="K22:K23" si="16">Q22-L22</f>
        <v>0</v>
      </c>
      <c r="L22" s="34">
        <f t="shared" ref="L22:L23" si="17">M22+P22+O22+N22</f>
        <v>0</v>
      </c>
      <c r="M22" s="201"/>
      <c r="N22" s="143"/>
      <c r="O22" s="143"/>
      <c r="P22" s="194"/>
      <c r="Q22" s="56">
        <f t="shared" si="6"/>
        <v>0</v>
      </c>
      <c r="R22" s="196"/>
      <c r="S22" s="118"/>
      <c r="T22" s="177"/>
      <c r="U22" s="177"/>
      <c r="V22" s="200"/>
      <c r="W22" s="177"/>
      <c r="X22" s="200"/>
      <c r="Y22" s="177"/>
      <c r="Z22" s="197"/>
      <c r="AA22" s="86"/>
      <c r="AB22" s="90">
        <f t="shared" si="12"/>
        <v>9</v>
      </c>
      <c r="AC22" s="4"/>
    </row>
    <row r="23" spans="1:39" ht="24" hidden="1" customHeight="1" thickBot="1" x14ac:dyDescent="0.55000000000000004">
      <c r="A23" s="25"/>
      <c r="B23" s="208"/>
      <c r="C23" s="34">
        <f t="shared" si="0"/>
        <v>0</v>
      </c>
      <c r="D23" s="139"/>
      <c r="E23" s="196"/>
      <c r="F23" s="57">
        <f t="shared" si="13"/>
        <v>0</v>
      </c>
      <c r="G23" s="203">
        <f t="shared" si="14"/>
        <v>0</v>
      </c>
      <c r="H23" s="34">
        <f t="shared" si="15"/>
        <v>0</v>
      </c>
      <c r="I23" s="202"/>
      <c r="J23" s="195"/>
      <c r="K23" s="34">
        <f t="shared" si="16"/>
        <v>0</v>
      </c>
      <c r="L23" s="34">
        <f t="shared" si="17"/>
        <v>0</v>
      </c>
      <c r="M23" s="201"/>
      <c r="N23" s="143"/>
      <c r="O23" s="143"/>
      <c r="P23" s="194"/>
      <c r="Q23" s="56">
        <f t="shared" si="6"/>
        <v>0</v>
      </c>
      <c r="R23" s="196"/>
      <c r="S23" s="118"/>
      <c r="T23" s="177"/>
      <c r="U23" s="177"/>
      <c r="V23" s="200"/>
      <c r="W23" s="177"/>
      <c r="X23" s="200"/>
      <c r="Y23" s="177"/>
      <c r="Z23" s="197"/>
      <c r="AA23" s="86"/>
      <c r="AB23" s="90">
        <f t="shared" si="12"/>
        <v>10</v>
      </c>
      <c r="AC23" s="4"/>
    </row>
    <row r="24" spans="1:39" ht="30.95" customHeight="1" thickBot="1" x14ac:dyDescent="0.55000000000000004">
      <c r="A24" s="25"/>
      <c r="B24" s="66">
        <f>SUM(B14:B23)</f>
        <v>0</v>
      </c>
      <c r="C24" s="129">
        <f>SUM(C14:C23)</f>
        <v>0</v>
      </c>
      <c r="D24" s="97">
        <f>SUM(D14:D23)</f>
        <v>0</v>
      </c>
      <c r="E24" s="67">
        <f>SUM(E14:E23)</f>
        <v>0</v>
      </c>
      <c r="F24" s="129">
        <f t="shared" si="13"/>
        <v>0</v>
      </c>
      <c r="G24" s="97">
        <f t="shared" si="14"/>
        <v>0</v>
      </c>
      <c r="H24" s="129">
        <f t="shared" ref="H24:Z24" si="18">SUM(H14:H23)</f>
        <v>0</v>
      </c>
      <c r="I24" s="97">
        <f t="shared" si="18"/>
        <v>0</v>
      </c>
      <c r="J24" s="67">
        <f t="shared" si="18"/>
        <v>0</v>
      </c>
      <c r="K24" s="129">
        <f t="shared" si="18"/>
        <v>0</v>
      </c>
      <c r="L24" s="129">
        <f t="shared" si="18"/>
        <v>0</v>
      </c>
      <c r="M24" s="97">
        <f t="shared" si="18"/>
        <v>0</v>
      </c>
      <c r="N24" s="67">
        <f t="shared" si="18"/>
        <v>0</v>
      </c>
      <c r="O24" s="67">
        <f t="shared" si="18"/>
        <v>0</v>
      </c>
      <c r="P24" s="67">
        <f t="shared" si="18"/>
        <v>0</v>
      </c>
      <c r="Q24" s="129">
        <f t="shared" si="18"/>
        <v>0</v>
      </c>
      <c r="R24" s="97">
        <f t="shared" si="18"/>
        <v>0</v>
      </c>
      <c r="S24" s="67">
        <f t="shared" si="18"/>
        <v>0</v>
      </c>
      <c r="T24" s="129">
        <f t="shared" si="18"/>
        <v>0</v>
      </c>
      <c r="U24" s="129">
        <f t="shared" si="18"/>
        <v>0</v>
      </c>
      <c r="V24" s="97">
        <f t="shared" si="18"/>
        <v>0</v>
      </c>
      <c r="W24" s="129">
        <f t="shared" si="18"/>
        <v>0</v>
      </c>
      <c r="X24" s="97">
        <f t="shared" si="18"/>
        <v>0</v>
      </c>
      <c r="Y24" s="129">
        <f t="shared" si="18"/>
        <v>0</v>
      </c>
      <c r="Z24" s="97">
        <f t="shared" si="18"/>
        <v>0</v>
      </c>
      <c r="AA24" s="245" t="s">
        <v>64</v>
      </c>
      <c r="AB24" s="246"/>
      <c r="AC24" s="4"/>
    </row>
    <row r="25" spans="1:39" s="178" customFormat="1" ht="30.95" customHeight="1" thickBot="1" x14ac:dyDescent="0.55000000000000004">
      <c r="A25" s="31"/>
      <c r="B25" s="147">
        <f>'47 Zone Form B'!B58</f>
        <v>0</v>
      </c>
      <c r="C25" s="146">
        <f>'47 Zone Form B'!C58</f>
        <v>0</v>
      </c>
      <c r="D25" s="134">
        <f>'47 Zone Form B'!D58</f>
        <v>0</v>
      </c>
      <c r="E25" s="133">
        <f>'47 Zone Form B'!E58</f>
        <v>0</v>
      </c>
      <c r="F25" s="146">
        <f>'47 Zone Form B'!F58</f>
        <v>0</v>
      </c>
      <c r="G25" s="134">
        <f>'47 Zone Form B'!G58</f>
        <v>0</v>
      </c>
      <c r="H25" s="146">
        <f>'47 Zone Form B'!H58</f>
        <v>0</v>
      </c>
      <c r="I25" s="134">
        <f>'47 Zone Form B'!I58</f>
        <v>0</v>
      </c>
      <c r="J25" s="133">
        <f>'47 Zone Form B'!J58</f>
        <v>0</v>
      </c>
      <c r="K25" s="146">
        <f>'47 Zone Form B'!K58</f>
        <v>0</v>
      </c>
      <c r="L25" s="146">
        <f>'47 Zone Form B'!L58</f>
        <v>0</v>
      </c>
      <c r="M25" s="134">
        <f>'47 Zone Form B'!M58</f>
        <v>0</v>
      </c>
      <c r="N25" s="133">
        <f>'47 Zone Form B'!N58</f>
        <v>0</v>
      </c>
      <c r="O25" s="133">
        <f>'47 Zone Form B'!O58</f>
        <v>0</v>
      </c>
      <c r="P25" s="133">
        <f>'47 Zone Form B'!P58</f>
        <v>0</v>
      </c>
      <c r="Q25" s="146">
        <f>'47 Zone Form B'!Q58</f>
        <v>0</v>
      </c>
      <c r="R25" s="134">
        <f>'47 Zone Form B'!R58</f>
        <v>0</v>
      </c>
      <c r="S25" s="133">
        <f>'47 Zone Form B'!S58</f>
        <v>0</v>
      </c>
      <c r="T25" s="146">
        <f>'47 Zone Form B'!T58</f>
        <v>0</v>
      </c>
      <c r="U25" s="146">
        <f>'47 Zone Form B'!U58</f>
        <v>0</v>
      </c>
      <c r="V25" s="134">
        <f>'47 Zone Form B'!V58</f>
        <v>0</v>
      </c>
      <c r="W25" s="146">
        <f>'47 Zone Form B'!W58</f>
        <v>0</v>
      </c>
      <c r="X25" s="134">
        <f>'47 Zone Form B'!X58</f>
        <v>0</v>
      </c>
      <c r="Y25" s="146">
        <f>'47 Zone Form B'!Y58</f>
        <v>0</v>
      </c>
      <c r="Z25" s="198">
        <f>'47 Zone Form B'!Z58</f>
        <v>0</v>
      </c>
      <c r="AA25" s="345" t="s">
        <v>45</v>
      </c>
      <c r="AB25" s="214"/>
      <c r="AC25" s="32"/>
    </row>
    <row r="26" spans="1:39" s="178" customFormat="1" ht="30.95" customHeight="1" thickBot="1" x14ac:dyDescent="0.55000000000000004">
      <c r="A26" s="31"/>
      <c r="B26" s="70">
        <f t="shared" ref="B26:Z26" si="19">IF(SUM(B24:B25)=0,0,IF(B25=0,1*100.0001,IF(B24=0,1*-100.0001,(B24/B25*100-100))))</f>
        <v>0</v>
      </c>
      <c r="C26" s="130">
        <f t="shared" si="19"/>
        <v>0</v>
      </c>
      <c r="D26" s="98">
        <f t="shared" si="19"/>
        <v>0</v>
      </c>
      <c r="E26" s="71">
        <f t="shared" si="19"/>
        <v>0</v>
      </c>
      <c r="F26" s="130">
        <f t="shared" si="19"/>
        <v>0</v>
      </c>
      <c r="G26" s="98">
        <f t="shared" si="19"/>
        <v>0</v>
      </c>
      <c r="H26" s="130">
        <f t="shared" si="19"/>
        <v>0</v>
      </c>
      <c r="I26" s="98">
        <f t="shared" si="19"/>
        <v>0</v>
      </c>
      <c r="J26" s="71">
        <f t="shared" si="19"/>
        <v>0</v>
      </c>
      <c r="K26" s="130">
        <f t="shared" ref="K26" si="20">IF(SUM(K24:K25)=0,0,IF(K24=0,1*100.0001,IF(K25=0,1*-100.0001,(K25/K24*100-100))))</f>
        <v>0</v>
      </c>
      <c r="L26" s="130">
        <f t="shared" si="19"/>
        <v>0</v>
      </c>
      <c r="M26" s="98">
        <f t="shared" si="19"/>
        <v>0</v>
      </c>
      <c r="N26" s="71">
        <f t="shared" ref="N26:O26" si="21">IF(SUM(N24:N25)=0,0,IF(N24=0,1*100.0001,IF(N25=0,1*-100.0001,(N25/N24*100-100))))</f>
        <v>0</v>
      </c>
      <c r="O26" s="71">
        <f t="shared" si="21"/>
        <v>0</v>
      </c>
      <c r="P26" s="71">
        <f t="shared" si="19"/>
        <v>0</v>
      </c>
      <c r="Q26" s="130">
        <f t="shared" si="19"/>
        <v>0</v>
      </c>
      <c r="R26" s="98">
        <f t="shared" si="19"/>
        <v>0</v>
      </c>
      <c r="S26" s="71">
        <f t="shared" si="19"/>
        <v>0</v>
      </c>
      <c r="T26" s="130">
        <f t="shared" si="19"/>
        <v>0</v>
      </c>
      <c r="U26" s="130">
        <f t="shared" si="19"/>
        <v>0</v>
      </c>
      <c r="V26" s="98">
        <f t="shared" si="19"/>
        <v>0</v>
      </c>
      <c r="W26" s="130">
        <f t="shared" si="19"/>
        <v>0</v>
      </c>
      <c r="X26" s="98">
        <f t="shared" si="19"/>
        <v>0</v>
      </c>
      <c r="Y26" s="130">
        <f t="shared" si="19"/>
        <v>0</v>
      </c>
      <c r="Z26" s="199">
        <f t="shared" si="19"/>
        <v>0</v>
      </c>
      <c r="AA26" s="339" t="s">
        <v>46</v>
      </c>
      <c r="AB26" s="216"/>
      <c r="AC26" s="72"/>
    </row>
    <row r="27" spans="1:39" ht="21.75" customHeight="1" x14ac:dyDescent="0.5">
      <c r="A27" s="179"/>
      <c r="B27" s="356"/>
      <c r="C27" s="356"/>
      <c r="D27" s="356"/>
      <c r="E27" s="356"/>
      <c r="F27" s="357" t="s">
        <v>65</v>
      </c>
      <c r="G27" s="357"/>
      <c r="H27" s="357"/>
      <c r="I27" s="357"/>
      <c r="J27" s="357"/>
      <c r="K27" s="180"/>
      <c r="L27" s="173"/>
      <c r="M27" s="173"/>
      <c r="N27" s="173"/>
      <c r="O27" s="173"/>
      <c r="Q27" s="342" t="s">
        <v>90</v>
      </c>
      <c r="R27" s="342"/>
      <c r="S27" s="342"/>
      <c r="T27" s="342"/>
      <c r="U27" s="342"/>
      <c r="V27" s="342"/>
      <c r="W27" s="342"/>
      <c r="X27" s="342"/>
      <c r="Y27" s="342"/>
      <c r="Z27" s="342"/>
      <c r="AA27" s="342"/>
      <c r="AB27" s="342"/>
      <c r="AC27" s="181"/>
    </row>
    <row r="28" spans="1:39" ht="19.350000000000001" customHeight="1" thickBot="1" x14ac:dyDescent="0.55000000000000004">
      <c r="A28" s="182"/>
      <c r="B28" s="209" t="s">
        <v>75</v>
      </c>
      <c r="C28" s="209"/>
      <c r="D28" s="209"/>
      <c r="E28" s="209"/>
      <c r="F28" s="209"/>
      <c r="G28" s="343">
        <v>44601</v>
      </c>
      <c r="H28" s="343"/>
      <c r="I28" s="343"/>
      <c r="J28" s="344" t="s">
        <v>13</v>
      </c>
      <c r="K28" s="344"/>
      <c r="L28" s="344"/>
      <c r="M28" s="344"/>
      <c r="N28" s="183"/>
      <c r="O28" s="184"/>
      <c r="P28" s="210" t="s">
        <v>47</v>
      </c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185"/>
    </row>
    <row r="29" spans="1:39" ht="21.75" thickTop="1" x14ac:dyDescent="0.5"/>
  </sheetData>
  <sheetProtection algorithmName="SHA-512" hashValue="WGre2SF2y2+SuSXy3F8juRviFRUbia8JdHE9ipIxXECtKmD5/s6e3W1/Ybi5FhpWG3VXNgmHLwK9Yicwb+LhRw==" saltValue="CKUOtLzMg8A856d22daY0A==" spinCount="100000" sheet="1" formatCells="0" formatColumns="0" formatRows="0" insertColumns="0" insertRows="0" insertHyperlinks="0" deleteColumns="0" deleteRows="0" sort="0" autoFilter="0" pivotTables="0"/>
  <mergeCells count="48">
    <mergeCell ref="AA11:AB11"/>
    <mergeCell ref="AA24:AB24"/>
    <mergeCell ref="AB12:AB13"/>
    <mergeCell ref="T11:Z11"/>
    <mergeCell ref="A1:AC1"/>
    <mergeCell ref="Y5:AB7"/>
    <mergeCell ref="B2:E2"/>
    <mergeCell ref="B3:E3"/>
    <mergeCell ref="B5:E5"/>
    <mergeCell ref="B6:E7"/>
    <mergeCell ref="L5:O5"/>
    <mergeCell ref="I5:K5"/>
    <mergeCell ref="T5:V5"/>
    <mergeCell ref="H7:V7"/>
    <mergeCell ref="Y2:AB4"/>
    <mergeCell ref="Q5:S5"/>
    <mergeCell ref="I2:U3"/>
    <mergeCell ref="B27:E27"/>
    <mergeCell ref="F27:J27"/>
    <mergeCell ref="E9:G9"/>
    <mergeCell ref="K11:S11"/>
    <mergeCell ref="H11:J11"/>
    <mergeCell ref="B12:B13"/>
    <mergeCell ref="C12:C13"/>
    <mergeCell ref="G12:G13"/>
    <mergeCell ref="E12:E13"/>
    <mergeCell ref="D12:D13"/>
    <mergeCell ref="B9:D9"/>
    <mergeCell ref="H9:K9"/>
    <mergeCell ref="O9:S9"/>
    <mergeCell ref="F12:F13"/>
    <mergeCell ref="K12:S12"/>
    <mergeCell ref="B28:F28"/>
    <mergeCell ref="L9:N9"/>
    <mergeCell ref="Q27:AB27"/>
    <mergeCell ref="P28:AB28"/>
    <mergeCell ref="G28:I28"/>
    <mergeCell ref="J28:M28"/>
    <mergeCell ref="AA25:AB25"/>
    <mergeCell ref="AA26:AB26"/>
    <mergeCell ref="H12:J12"/>
    <mergeCell ref="Z12:Z13"/>
    <mergeCell ref="V12:Y12"/>
    <mergeCell ref="T12:U12"/>
    <mergeCell ref="AA12:AA13"/>
    <mergeCell ref="T9:V9"/>
    <mergeCell ref="W9:Y9"/>
    <mergeCell ref="Z9:AB9"/>
  </mergeCells>
  <conditionalFormatting sqref="B9:D9 H9:K9 O9:S9 W9:Y9">
    <cfRule type="cellIs" dxfId="6" priority="4" operator="equal">
      <formula>0</formula>
    </cfRule>
  </conditionalFormatting>
  <conditionalFormatting sqref="B3:E3 B6:E7 Y5:AB7">
    <cfRule type="cellIs" dxfId="5" priority="3" operator="equal">
      <formula>0</formula>
    </cfRule>
  </conditionalFormatting>
  <conditionalFormatting sqref="Q5:S5">
    <cfRule type="containsText" dxfId="4" priority="2" operator="containsText" text="0">
      <formula>NOT(ISERROR(SEARCH("0",Q5)))</formula>
    </cfRule>
  </conditionalFormatting>
  <conditionalFormatting sqref="I5:K5">
    <cfRule type="containsText" dxfId="3" priority="1" operator="containsText" text="0">
      <formula>NOT(ISERROR(SEARCH("0",I5)))</formula>
    </cfRule>
  </conditionalFormatting>
  <printOptions horizontalCentered="1"/>
  <pageMargins left="0" right="0" top="0.1" bottom="0" header="0" footer="0"/>
  <pageSetup paperSize="9"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D61"/>
  <sheetViews>
    <sheetView showGridLines="0" tabSelected="1" zoomScaleNormal="100" workbookViewId="0">
      <selection activeCell="S53" sqref="S53"/>
    </sheetView>
  </sheetViews>
  <sheetFormatPr defaultColWidth="9.140625" defaultRowHeight="21" x14ac:dyDescent="0.5"/>
  <cols>
    <col min="1" max="1" width="1.140625" style="2" customWidth="1"/>
    <col min="2" max="25" width="4.85546875" style="2" customWidth="1"/>
    <col min="26" max="26" width="5.7109375" style="2" customWidth="1"/>
    <col min="27" max="27" width="11.7109375" style="2" customWidth="1"/>
    <col min="28" max="28" width="3.85546875" style="2" customWidth="1"/>
    <col min="29" max="29" width="3.5703125" style="2" customWidth="1"/>
    <col min="30" max="30" width="0.85546875" style="2" customWidth="1"/>
    <col min="31" max="16384" width="9.140625" style="2"/>
  </cols>
  <sheetData>
    <row r="1" spans="1:30" ht="3.95" customHeight="1" thickTop="1" thickBot="1" x14ac:dyDescent="0.55000000000000004">
      <c r="A1" s="249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1"/>
    </row>
    <row r="2" spans="1:30" ht="27" customHeight="1" x14ac:dyDescent="0.5">
      <c r="A2" s="3"/>
      <c r="B2" s="371" t="s">
        <v>67</v>
      </c>
      <c r="C2" s="372"/>
      <c r="D2" s="372"/>
      <c r="E2" s="373"/>
      <c r="H2" s="58"/>
      <c r="I2" s="355" t="s">
        <v>73</v>
      </c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58"/>
      <c r="W2" s="10"/>
      <c r="X2" s="10"/>
      <c r="Y2" s="264" t="s">
        <v>69</v>
      </c>
      <c r="Z2" s="265"/>
      <c r="AA2" s="265"/>
      <c r="AB2" s="293"/>
      <c r="AC2" s="266"/>
      <c r="AD2" s="4"/>
    </row>
    <row r="3" spans="1:30" ht="27" customHeight="1" thickBot="1" x14ac:dyDescent="0.55000000000000004">
      <c r="A3" s="3"/>
      <c r="B3" s="295">
        <f>'Pakistan Form B'!B3:E3</f>
        <v>0</v>
      </c>
      <c r="C3" s="296"/>
      <c r="D3" s="296"/>
      <c r="E3" s="297"/>
      <c r="H3" s="58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58"/>
      <c r="W3" s="10"/>
      <c r="X3" s="10"/>
      <c r="Y3" s="267"/>
      <c r="Z3" s="268"/>
      <c r="AA3" s="268"/>
      <c r="AB3" s="294"/>
      <c r="AC3" s="269"/>
      <c r="AD3" s="4"/>
    </row>
    <row r="4" spans="1:30" ht="3.95" customHeight="1" thickBot="1" x14ac:dyDescent="0.7">
      <c r="A4" s="3"/>
      <c r="B4" s="5"/>
      <c r="C4" s="5"/>
      <c r="D4" s="5"/>
      <c r="E4" s="12"/>
      <c r="F4" s="12"/>
      <c r="G4" s="12"/>
      <c r="H4" s="12"/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267"/>
      <c r="Z4" s="268"/>
      <c r="AA4" s="268"/>
      <c r="AB4" s="294"/>
      <c r="AC4" s="269"/>
      <c r="AD4" s="4"/>
    </row>
    <row r="5" spans="1:30" ht="27" customHeight="1" x14ac:dyDescent="0.5">
      <c r="A5" s="3"/>
      <c r="B5" s="371" t="s">
        <v>91</v>
      </c>
      <c r="C5" s="372"/>
      <c r="D5" s="372"/>
      <c r="E5" s="373"/>
      <c r="I5" s="389">
        <f>'Pakistan Form B'!I5</f>
        <v>0</v>
      </c>
      <c r="J5" s="390"/>
      <c r="K5" s="391"/>
      <c r="L5" s="380" t="s">
        <v>0</v>
      </c>
      <c r="M5" s="381"/>
      <c r="N5" s="381"/>
      <c r="O5" s="381"/>
      <c r="P5" s="81"/>
      <c r="Q5" s="386"/>
      <c r="R5" s="387"/>
      <c r="S5" s="388"/>
      <c r="T5" s="382" t="s">
        <v>66</v>
      </c>
      <c r="U5" s="382"/>
      <c r="V5" s="382"/>
      <c r="W5" s="10"/>
      <c r="X5" s="10"/>
      <c r="Y5" s="301">
        <f>'Pakistan Form B'!Y5:AB7</f>
        <v>0</v>
      </c>
      <c r="Z5" s="302"/>
      <c r="AA5" s="302"/>
      <c r="AB5" s="303"/>
      <c r="AC5" s="304"/>
      <c r="AD5" s="4"/>
    </row>
    <row r="6" spans="1:30" ht="3.95" customHeight="1" x14ac:dyDescent="0.6">
      <c r="A6" s="3"/>
      <c r="B6" s="374">
        <f>'Pakistan Form B'!B6:E7</f>
        <v>0</v>
      </c>
      <c r="C6" s="375"/>
      <c r="D6" s="375"/>
      <c r="E6" s="376"/>
      <c r="F6" s="12"/>
      <c r="G6" s="12"/>
      <c r="H6" s="12"/>
      <c r="I6" s="12"/>
      <c r="J6" s="12"/>
      <c r="K6" s="13"/>
      <c r="L6" s="13"/>
      <c r="M6" s="15"/>
      <c r="N6" s="15"/>
      <c r="O6" s="15"/>
      <c r="P6" s="15"/>
      <c r="Q6" s="15"/>
      <c r="R6" s="16"/>
      <c r="S6" s="16"/>
      <c r="T6" s="16"/>
      <c r="U6" s="16"/>
      <c r="V6" s="17"/>
      <c r="W6" s="13"/>
      <c r="X6" s="13"/>
      <c r="Y6" s="301"/>
      <c r="Z6" s="302"/>
      <c r="AA6" s="302"/>
      <c r="AB6" s="303"/>
      <c r="AC6" s="304"/>
      <c r="AD6" s="4"/>
    </row>
    <row r="7" spans="1:30" ht="23.25" customHeight="1" thickBot="1" x14ac:dyDescent="0.55000000000000004">
      <c r="A7" s="3"/>
      <c r="B7" s="377"/>
      <c r="C7" s="378"/>
      <c r="D7" s="378"/>
      <c r="E7" s="379"/>
      <c r="H7" s="298" t="s">
        <v>1</v>
      </c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300"/>
      <c r="W7" s="10"/>
      <c r="X7" s="10"/>
      <c r="Y7" s="305"/>
      <c r="Z7" s="306"/>
      <c r="AA7" s="306"/>
      <c r="AB7" s="307"/>
      <c r="AC7" s="308"/>
      <c r="AD7" s="4"/>
    </row>
    <row r="8" spans="1:30" ht="3.95" customHeight="1" thickBot="1" x14ac:dyDescent="0.7">
      <c r="A8" s="3"/>
      <c r="B8" s="5"/>
      <c r="C8" s="5"/>
      <c r="D8" s="5"/>
      <c r="E8" s="12"/>
      <c r="F8" s="12"/>
      <c r="G8" s="12"/>
      <c r="H8" s="12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23"/>
      <c r="Z8" s="23"/>
      <c r="AA8" s="23"/>
      <c r="AB8" s="23"/>
      <c r="AC8" s="24"/>
      <c r="AD8" s="4"/>
    </row>
    <row r="9" spans="1:30" s="38" customFormat="1" ht="29.25" thickBot="1" x14ac:dyDescent="0.55000000000000004">
      <c r="A9" s="36"/>
      <c r="B9" s="413">
        <f>IFERROR(H9/W9,0)</f>
        <v>0</v>
      </c>
      <c r="C9" s="414"/>
      <c r="D9" s="414"/>
      <c r="E9" s="341" t="s">
        <v>30</v>
      </c>
      <c r="F9" s="341"/>
      <c r="G9" s="350"/>
      <c r="H9" s="352">
        <f>O9-W9</f>
        <v>0</v>
      </c>
      <c r="I9" s="352"/>
      <c r="J9" s="352"/>
      <c r="K9" s="352"/>
      <c r="L9" s="340" t="s">
        <v>31</v>
      </c>
      <c r="M9" s="341"/>
      <c r="N9" s="341"/>
      <c r="O9" s="352">
        <f>C57</f>
        <v>0</v>
      </c>
      <c r="P9" s="352"/>
      <c r="Q9" s="352"/>
      <c r="R9" s="352"/>
      <c r="S9" s="352"/>
      <c r="T9" s="350" t="s">
        <v>85</v>
      </c>
      <c r="U9" s="351"/>
      <c r="V9" s="340"/>
      <c r="W9" s="352">
        <f>C58</f>
        <v>0</v>
      </c>
      <c r="X9" s="353"/>
      <c r="Y9" s="352"/>
      <c r="Z9" s="350" t="s">
        <v>86</v>
      </c>
      <c r="AA9" s="351"/>
      <c r="AB9" s="340"/>
      <c r="AC9" s="354"/>
      <c r="AD9" s="37"/>
    </row>
    <row r="10" spans="1:30" ht="3.95" customHeight="1" thickBot="1" x14ac:dyDescent="0.55000000000000004">
      <c r="A10" s="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"/>
    </row>
    <row r="11" spans="1:30" ht="16.5" customHeight="1" x14ac:dyDescent="0.5">
      <c r="A11" s="3"/>
      <c r="B11" s="159">
        <v>15</v>
      </c>
      <c r="C11" s="160">
        <v>14</v>
      </c>
      <c r="D11" s="161">
        <v>13</v>
      </c>
      <c r="E11" s="161">
        <v>12</v>
      </c>
      <c r="F11" s="162">
        <v>11</v>
      </c>
      <c r="G11" s="160">
        <v>10</v>
      </c>
      <c r="H11" s="400">
        <v>9</v>
      </c>
      <c r="I11" s="401"/>
      <c r="J11" s="402"/>
      <c r="K11" s="400">
        <v>8</v>
      </c>
      <c r="L11" s="401"/>
      <c r="M11" s="401"/>
      <c r="N11" s="401"/>
      <c r="O11" s="401"/>
      <c r="P11" s="401"/>
      <c r="Q11" s="401"/>
      <c r="R11" s="401"/>
      <c r="S11" s="402"/>
      <c r="T11" s="403" t="s">
        <v>44</v>
      </c>
      <c r="U11" s="404"/>
      <c r="V11" s="404"/>
      <c r="W11" s="404"/>
      <c r="X11" s="404"/>
      <c r="Y11" s="404"/>
      <c r="Z11" s="405"/>
      <c r="AA11" s="364"/>
      <c r="AB11" s="217"/>
      <c r="AC11" s="365"/>
      <c r="AD11" s="4"/>
    </row>
    <row r="12" spans="1:30" ht="48.75" customHeight="1" x14ac:dyDescent="0.5">
      <c r="A12" s="3"/>
      <c r="B12" s="392" t="s">
        <v>34</v>
      </c>
      <c r="C12" s="394" t="s">
        <v>87</v>
      </c>
      <c r="D12" s="396" t="s">
        <v>88</v>
      </c>
      <c r="E12" s="398" t="s">
        <v>29</v>
      </c>
      <c r="F12" s="394" t="s">
        <v>18</v>
      </c>
      <c r="G12" s="394" t="s">
        <v>17</v>
      </c>
      <c r="H12" s="406" t="s">
        <v>81</v>
      </c>
      <c r="I12" s="406"/>
      <c r="J12" s="407"/>
      <c r="K12" s="406" t="s">
        <v>82</v>
      </c>
      <c r="L12" s="406"/>
      <c r="M12" s="406"/>
      <c r="N12" s="406"/>
      <c r="O12" s="406"/>
      <c r="P12" s="406"/>
      <c r="Q12" s="406"/>
      <c r="R12" s="406"/>
      <c r="S12" s="406"/>
      <c r="T12" s="408" t="s">
        <v>41</v>
      </c>
      <c r="U12" s="409"/>
      <c r="V12" s="410" t="s">
        <v>40</v>
      </c>
      <c r="W12" s="411"/>
      <c r="X12" s="411"/>
      <c r="Y12" s="396"/>
      <c r="Z12" s="346" t="s">
        <v>89</v>
      </c>
      <c r="AA12" s="239" t="s">
        <v>128</v>
      </c>
      <c r="AB12" s="321" t="s">
        <v>99</v>
      </c>
      <c r="AC12" s="366" t="s">
        <v>2</v>
      </c>
      <c r="AD12" s="4"/>
    </row>
    <row r="13" spans="1:30" ht="89.25" customHeight="1" thickBot="1" x14ac:dyDescent="0.55000000000000004">
      <c r="A13" s="3"/>
      <c r="B13" s="393"/>
      <c r="C13" s="395"/>
      <c r="D13" s="397"/>
      <c r="E13" s="399"/>
      <c r="F13" s="395"/>
      <c r="G13" s="395"/>
      <c r="H13" s="163" t="s">
        <v>5</v>
      </c>
      <c r="I13" s="154" t="s">
        <v>28</v>
      </c>
      <c r="J13" s="158" t="s">
        <v>27</v>
      </c>
      <c r="K13" s="155" t="s">
        <v>26</v>
      </c>
      <c r="L13" s="155" t="s">
        <v>25</v>
      </c>
      <c r="M13" s="156" t="s">
        <v>24</v>
      </c>
      <c r="N13" s="154" t="s">
        <v>3</v>
      </c>
      <c r="O13" s="154" t="s">
        <v>23</v>
      </c>
      <c r="P13" s="157" t="s">
        <v>22</v>
      </c>
      <c r="Q13" s="164" t="s">
        <v>21</v>
      </c>
      <c r="R13" s="156" t="s">
        <v>20</v>
      </c>
      <c r="S13" s="165" t="s">
        <v>19</v>
      </c>
      <c r="T13" s="166" t="s">
        <v>74</v>
      </c>
      <c r="U13" s="167" t="s">
        <v>39</v>
      </c>
      <c r="V13" s="168" t="s">
        <v>38</v>
      </c>
      <c r="W13" s="168" t="s">
        <v>35</v>
      </c>
      <c r="X13" s="188" t="s">
        <v>36</v>
      </c>
      <c r="Y13" s="168" t="s">
        <v>37</v>
      </c>
      <c r="Z13" s="347"/>
      <c r="AA13" s="240"/>
      <c r="AB13" s="322"/>
      <c r="AC13" s="367"/>
      <c r="AD13" s="4"/>
    </row>
    <row r="14" spans="1:30" ht="21.95" customHeight="1" x14ac:dyDescent="0.5">
      <c r="A14" s="25"/>
      <c r="B14" s="35"/>
      <c r="C14" s="34">
        <f>H14+E14+D14</f>
        <v>0</v>
      </c>
      <c r="D14" s="46"/>
      <c r="E14" s="46"/>
      <c r="F14" s="57">
        <f>IFERROR(H14/Q14,0)</f>
        <v>0</v>
      </c>
      <c r="G14" s="57">
        <f>IFERROR(H14/P14,0)</f>
        <v>0</v>
      </c>
      <c r="H14" s="34">
        <f>J14+I14</f>
        <v>0</v>
      </c>
      <c r="I14" s="45"/>
      <c r="J14" s="43"/>
      <c r="K14" s="34">
        <f>Q14-L14</f>
        <v>0</v>
      </c>
      <c r="L14" s="34">
        <f>M14+P14+O14+N14</f>
        <v>0</v>
      </c>
      <c r="M14" s="55"/>
      <c r="N14" s="40"/>
      <c r="O14" s="40"/>
      <c r="P14" s="39"/>
      <c r="Q14" s="56">
        <f>S14+R14</f>
        <v>0</v>
      </c>
      <c r="R14" s="41"/>
      <c r="S14" s="27"/>
      <c r="T14" s="85"/>
      <c r="U14" s="85"/>
      <c r="V14" s="85"/>
      <c r="W14" s="85"/>
      <c r="X14" s="85"/>
      <c r="Y14" s="85"/>
      <c r="Z14" s="85"/>
      <c r="AA14" s="77" t="s">
        <v>97</v>
      </c>
      <c r="AB14" s="326" t="s">
        <v>43</v>
      </c>
      <c r="AC14" s="169">
        <v>1</v>
      </c>
      <c r="AD14" s="4"/>
    </row>
    <row r="15" spans="1:30" ht="21.95" customHeight="1" x14ac:dyDescent="0.5">
      <c r="A15" s="25"/>
      <c r="B15" s="35"/>
      <c r="C15" s="34">
        <f t="shared" ref="C15:C50" si="0">H15+E15+D15</f>
        <v>0</v>
      </c>
      <c r="D15" s="46"/>
      <c r="E15" s="46"/>
      <c r="F15" s="57">
        <f t="shared" ref="F15:F50" si="1">IFERROR(H15/Q15,0)</f>
        <v>0</v>
      </c>
      <c r="G15" s="57">
        <f t="shared" ref="G15:G50" si="2">IFERROR(H15/P15,0)</f>
        <v>0</v>
      </c>
      <c r="H15" s="34">
        <f t="shared" ref="H15:H50" si="3">J15+I15</f>
        <v>0</v>
      </c>
      <c r="I15" s="45"/>
      <c r="J15" s="43"/>
      <c r="K15" s="34">
        <f t="shared" ref="K15:K50" si="4">Q15-L15</f>
        <v>0</v>
      </c>
      <c r="L15" s="34">
        <f t="shared" ref="L15:L50" si="5">M15+P15+O15+N15</f>
        <v>0</v>
      </c>
      <c r="M15" s="55"/>
      <c r="N15" s="40"/>
      <c r="O15" s="40"/>
      <c r="P15" s="39"/>
      <c r="Q15" s="56">
        <f t="shared" ref="Q15:Q50" si="6">S15+R15</f>
        <v>0</v>
      </c>
      <c r="R15" s="41"/>
      <c r="S15" s="27"/>
      <c r="T15" s="85"/>
      <c r="U15" s="85"/>
      <c r="V15" s="85"/>
      <c r="W15" s="85"/>
      <c r="X15" s="85"/>
      <c r="Y15" s="85"/>
      <c r="Z15" s="85"/>
      <c r="AA15" s="80" t="s">
        <v>98</v>
      </c>
      <c r="AB15" s="324"/>
      <c r="AC15" s="170">
        <f>AC14+1</f>
        <v>2</v>
      </c>
      <c r="AD15" s="4"/>
    </row>
    <row r="16" spans="1:30" ht="21.95" customHeight="1" x14ac:dyDescent="0.5">
      <c r="A16" s="25"/>
      <c r="B16" s="35"/>
      <c r="C16" s="34">
        <f t="shared" si="0"/>
        <v>0</v>
      </c>
      <c r="D16" s="46"/>
      <c r="E16" s="46"/>
      <c r="F16" s="57">
        <f t="shared" si="1"/>
        <v>0</v>
      </c>
      <c r="G16" s="57">
        <f t="shared" si="2"/>
        <v>0</v>
      </c>
      <c r="H16" s="34">
        <f t="shared" si="3"/>
        <v>0</v>
      </c>
      <c r="I16" s="45"/>
      <c r="J16" s="43"/>
      <c r="K16" s="34">
        <f t="shared" si="4"/>
        <v>0</v>
      </c>
      <c r="L16" s="34">
        <f t="shared" si="5"/>
        <v>0</v>
      </c>
      <c r="M16" s="55"/>
      <c r="N16" s="40"/>
      <c r="O16" s="40"/>
      <c r="P16" s="39"/>
      <c r="Q16" s="56">
        <f t="shared" si="6"/>
        <v>0</v>
      </c>
      <c r="R16" s="41"/>
      <c r="S16" s="27"/>
      <c r="T16" s="85"/>
      <c r="U16" s="85"/>
      <c r="V16" s="85"/>
      <c r="W16" s="85"/>
      <c r="X16" s="85"/>
      <c r="Y16" s="85"/>
      <c r="Z16" s="85"/>
      <c r="AA16" s="78" t="s">
        <v>49</v>
      </c>
      <c r="AB16" s="323" t="s">
        <v>92</v>
      </c>
      <c r="AC16" s="170">
        <f t="shared" ref="AC16:AC56" si="7">AC15+1</f>
        <v>3</v>
      </c>
      <c r="AD16" s="4"/>
    </row>
    <row r="17" spans="1:30" ht="21.95" customHeight="1" x14ac:dyDescent="0.5">
      <c r="A17" s="25"/>
      <c r="B17" s="35"/>
      <c r="C17" s="34">
        <f t="shared" si="0"/>
        <v>0</v>
      </c>
      <c r="D17" s="46"/>
      <c r="E17" s="46"/>
      <c r="F17" s="57">
        <f t="shared" si="1"/>
        <v>0</v>
      </c>
      <c r="G17" s="57">
        <f t="shared" si="2"/>
        <v>0</v>
      </c>
      <c r="H17" s="34">
        <f t="shared" si="3"/>
        <v>0</v>
      </c>
      <c r="I17" s="45"/>
      <c r="J17" s="43"/>
      <c r="K17" s="34">
        <f t="shared" si="4"/>
        <v>0</v>
      </c>
      <c r="L17" s="34">
        <f t="shared" si="5"/>
        <v>0</v>
      </c>
      <c r="M17" s="55"/>
      <c r="N17" s="40"/>
      <c r="O17" s="40"/>
      <c r="P17" s="39"/>
      <c r="Q17" s="56">
        <f t="shared" si="6"/>
        <v>0</v>
      </c>
      <c r="R17" s="41"/>
      <c r="S17" s="27"/>
      <c r="T17" s="85"/>
      <c r="U17" s="85"/>
      <c r="V17" s="85"/>
      <c r="W17" s="85"/>
      <c r="X17" s="85"/>
      <c r="Y17" s="85"/>
      <c r="Z17" s="85"/>
      <c r="AA17" s="78" t="s">
        <v>102</v>
      </c>
      <c r="AB17" s="324"/>
      <c r="AC17" s="170">
        <f t="shared" si="7"/>
        <v>4</v>
      </c>
      <c r="AD17" s="4"/>
    </row>
    <row r="18" spans="1:30" ht="21.95" customHeight="1" x14ac:dyDescent="0.5">
      <c r="A18" s="25"/>
      <c r="B18" s="35"/>
      <c r="C18" s="34">
        <f t="shared" si="0"/>
        <v>0</v>
      </c>
      <c r="D18" s="46"/>
      <c r="E18" s="46"/>
      <c r="F18" s="57">
        <f t="shared" si="1"/>
        <v>0</v>
      </c>
      <c r="G18" s="57">
        <f t="shared" si="2"/>
        <v>0</v>
      </c>
      <c r="H18" s="34">
        <f t="shared" si="3"/>
        <v>0</v>
      </c>
      <c r="I18" s="45"/>
      <c r="J18" s="43"/>
      <c r="K18" s="34">
        <f t="shared" si="4"/>
        <v>0</v>
      </c>
      <c r="L18" s="34">
        <f t="shared" si="5"/>
        <v>0</v>
      </c>
      <c r="M18" s="55"/>
      <c r="N18" s="40"/>
      <c r="O18" s="40"/>
      <c r="P18" s="39"/>
      <c r="Q18" s="56">
        <f t="shared" si="6"/>
        <v>0</v>
      </c>
      <c r="R18" s="41"/>
      <c r="S18" s="27"/>
      <c r="T18" s="85"/>
      <c r="U18" s="85"/>
      <c r="V18" s="85"/>
      <c r="W18" s="85"/>
      <c r="X18" s="85"/>
      <c r="Y18" s="85"/>
      <c r="Z18" s="85"/>
      <c r="AA18" s="78" t="s">
        <v>50</v>
      </c>
      <c r="AB18" s="324"/>
      <c r="AC18" s="170">
        <f t="shared" si="7"/>
        <v>5</v>
      </c>
      <c r="AD18" s="4"/>
    </row>
    <row r="19" spans="1:30" ht="21.95" customHeight="1" x14ac:dyDescent="0.5">
      <c r="A19" s="25"/>
      <c r="B19" s="35"/>
      <c r="C19" s="34">
        <f t="shared" si="0"/>
        <v>0</v>
      </c>
      <c r="D19" s="46"/>
      <c r="E19" s="46"/>
      <c r="F19" s="57">
        <f t="shared" si="1"/>
        <v>0</v>
      </c>
      <c r="G19" s="57">
        <f t="shared" si="2"/>
        <v>0</v>
      </c>
      <c r="H19" s="34">
        <f t="shared" si="3"/>
        <v>0</v>
      </c>
      <c r="I19" s="45"/>
      <c r="J19" s="43"/>
      <c r="K19" s="34">
        <f t="shared" si="4"/>
        <v>0</v>
      </c>
      <c r="L19" s="34">
        <f t="shared" si="5"/>
        <v>0</v>
      </c>
      <c r="M19" s="55"/>
      <c r="N19" s="40"/>
      <c r="O19" s="40"/>
      <c r="P19" s="39"/>
      <c r="Q19" s="56">
        <f t="shared" si="6"/>
        <v>0</v>
      </c>
      <c r="R19" s="41"/>
      <c r="S19" s="27"/>
      <c r="T19" s="85"/>
      <c r="U19" s="85"/>
      <c r="V19" s="85"/>
      <c r="W19" s="85"/>
      <c r="X19" s="85"/>
      <c r="Y19" s="85"/>
      <c r="Z19" s="85"/>
      <c r="AA19" s="78" t="s">
        <v>51</v>
      </c>
      <c r="AB19" s="324"/>
      <c r="AC19" s="170">
        <f t="shared" si="7"/>
        <v>6</v>
      </c>
      <c r="AD19" s="4"/>
    </row>
    <row r="20" spans="1:30" ht="21.95" customHeight="1" x14ac:dyDescent="0.5">
      <c r="A20" s="25"/>
      <c r="B20" s="35"/>
      <c r="C20" s="34">
        <f t="shared" si="0"/>
        <v>0</v>
      </c>
      <c r="D20" s="46"/>
      <c r="E20" s="46"/>
      <c r="F20" s="57">
        <f t="shared" si="1"/>
        <v>0</v>
      </c>
      <c r="G20" s="57">
        <f t="shared" si="2"/>
        <v>0</v>
      </c>
      <c r="H20" s="34">
        <f t="shared" si="3"/>
        <v>0</v>
      </c>
      <c r="I20" s="45"/>
      <c r="J20" s="43"/>
      <c r="K20" s="34">
        <f t="shared" si="4"/>
        <v>0</v>
      </c>
      <c r="L20" s="34">
        <f t="shared" si="5"/>
        <v>0</v>
      </c>
      <c r="M20" s="55"/>
      <c r="N20" s="40"/>
      <c r="O20" s="40"/>
      <c r="P20" s="39"/>
      <c r="Q20" s="56">
        <f t="shared" si="6"/>
        <v>0</v>
      </c>
      <c r="R20" s="41"/>
      <c r="S20" s="27"/>
      <c r="T20" s="85"/>
      <c r="U20" s="85"/>
      <c r="V20" s="85"/>
      <c r="W20" s="85"/>
      <c r="X20" s="85"/>
      <c r="Y20" s="85"/>
      <c r="Z20" s="85"/>
      <c r="AA20" s="78" t="s">
        <v>53</v>
      </c>
      <c r="AB20" s="324"/>
      <c r="AC20" s="170">
        <f t="shared" si="7"/>
        <v>7</v>
      </c>
      <c r="AD20" s="4"/>
    </row>
    <row r="21" spans="1:30" ht="21.95" customHeight="1" x14ac:dyDescent="0.5">
      <c r="A21" s="25"/>
      <c r="B21" s="35"/>
      <c r="C21" s="34">
        <f t="shared" si="0"/>
        <v>0</v>
      </c>
      <c r="D21" s="46"/>
      <c r="E21" s="46"/>
      <c r="F21" s="57">
        <f t="shared" si="1"/>
        <v>0</v>
      </c>
      <c r="G21" s="57">
        <f t="shared" si="2"/>
        <v>0</v>
      </c>
      <c r="H21" s="34">
        <f t="shared" si="3"/>
        <v>0</v>
      </c>
      <c r="I21" s="45"/>
      <c r="J21" s="43"/>
      <c r="K21" s="34">
        <f t="shared" si="4"/>
        <v>0</v>
      </c>
      <c r="L21" s="34">
        <f t="shared" si="5"/>
        <v>0</v>
      </c>
      <c r="M21" s="55"/>
      <c r="N21" s="40"/>
      <c r="O21" s="40"/>
      <c r="P21" s="39"/>
      <c r="Q21" s="56">
        <f t="shared" si="6"/>
        <v>0</v>
      </c>
      <c r="R21" s="41"/>
      <c r="S21" s="27"/>
      <c r="T21" s="85"/>
      <c r="U21" s="85"/>
      <c r="V21" s="85"/>
      <c r="W21" s="85"/>
      <c r="X21" s="85"/>
      <c r="Y21" s="85"/>
      <c r="Z21" s="85"/>
      <c r="AA21" s="78" t="s">
        <v>52</v>
      </c>
      <c r="AB21" s="324"/>
      <c r="AC21" s="170">
        <f t="shared" si="7"/>
        <v>8</v>
      </c>
      <c r="AD21" s="4"/>
    </row>
    <row r="22" spans="1:30" ht="21.95" customHeight="1" x14ac:dyDescent="0.5">
      <c r="A22" s="25"/>
      <c r="B22" s="35"/>
      <c r="C22" s="34">
        <f t="shared" si="0"/>
        <v>0</v>
      </c>
      <c r="D22" s="46"/>
      <c r="E22" s="46"/>
      <c r="F22" s="57">
        <f t="shared" si="1"/>
        <v>0</v>
      </c>
      <c r="G22" s="57">
        <f t="shared" si="2"/>
        <v>0</v>
      </c>
      <c r="H22" s="34">
        <f t="shared" si="3"/>
        <v>0</v>
      </c>
      <c r="I22" s="45"/>
      <c r="J22" s="43"/>
      <c r="K22" s="34">
        <f t="shared" si="4"/>
        <v>0</v>
      </c>
      <c r="L22" s="34">
        <f t="shared" si="5"/>
        <v>0</v>
      </c>
      <c r="M22" s="55"/>
      <c r="N22" s="40"/>
      <c r="O22" s="40"/>
      <c r="P22" s="39"/>
      <c r="Q22" s="56">
        <f t="shared" si="6"/>
        <v>0</v>
      </c>
      <c r="R22" s="41"/>
      <c r="S22" s="27"/>
      <c r="T22" s="85"/>
      <c r="U22" s="85"/>
      <c r="V22" s="85"/>
      <c r="W22" s="85"/>
      <c r="X22" s="85"/>
      <c r="Y22" s="85"/>
      <c r="Z22" s="85"/>
      <c r="AA22" s="78" t="s">
        <v>103</v>
      </c>
      <c r="AB22" s="327" t="s">
        <v>93</v>
      </c>
      <c r="AC22" s="170">
        <f t="shared" si="7"/>
        <v>9</v>
      </c>
      <c r="AD22" s="4"/>
    </row>
    <row r="23" spans="1:30" ht="21.95" customHeight="1" x14ac:dyDescent="0.5">
      <c r="A23" s="25"/>
      <c r="B23" s="35"/>
      <c r="C23" s="34">
        <f t="shared" si="0"/>
        <v>0</v>
      </c>
      <c r="D23" s="46"/>
      <c r="E23" s="46"/>
      <c r="F23" s="57">
        <f t="shared" si="1"/>
        <v>0</v>
      </c>
      <c r="G23" s="57">
        <f t="shared" si="2"/>
        <v>0</v>
      </c>
      <c r="H23" s="34">
        <f t="shared" si="3"/>
        <v>0</v>
      </c>
      <c r="I23" s="45"/>
      <c r="J23" s="43"/>
      <c r="K23" s="34">
        <f t="shared" si="4"/>
        <v>0</v>
      </c>
      <c r="L23" s="34">
        <f t="shared" si="5"/>
        <v>0</v>
      </c>
      <c r="M23" s="55"/>
      <c r="N23" s="40"/>
      <c r="O23" s="40"/>
      <c r="P23" s="39"/>
      <c r="Q23" s="56">
        <f t="shared" si="6"/>
        <v>0</v>
      </c>
      <c r="R23" s="41"/>
      <c r="S23" s="27"/>
      <c r="T23" s="85"/>
      <c r="U23" s="85"/>
      <c r="V23" s="85"/>
      <c r="W23" s="85"/>
      <c r="X23" s="85"/>
      <c r="Y23" s="85"/>
      <c r="Z23" s="85"/>
      <c r="AA23" s="78" t="s">
        <v>104</v>
      </c>
      <c r="AB23" s="328"/>
      <c r="AC23" s="170">
        <f t="shared" si="7"/>
        <v>10</v>
      </c>
      <c r="AD23" s="4"/>
    </row>
    <row r="24" spans="1:30" ht="21.95" customHeight="1" x14ac:dyDescent="0.5">
      <c r="A24" s="25"/>
      <c r="B24" s="35"/>
      <c r="C24" s="34">
        <f t="shared" si="0"/>
        <v>0</v>
      </c>
      <c r="D24" s="46"/>
      <c r="E24" s="46"/>
      <c r="F24" s="57">
        <f t="shared" si="1"/>
        <v>0</v>
      </c>
      <c r="G24" s="57">
        <f t="shared" si="2"/>
        <v>0</v>
      </c>
      <c r="H24" s="34">
        <f t="shared" si="3"/>
        <v>0</v>
      </c>
      <c r="I24" s="45"/>
      <c r="J24" s="43"/>
      <c r="K24" s="34">
        <f t="shared" si="4"/>
        <v>0</v>
      </c>
      <c r="L24" s="34">
        <f t="shared" si="5"/>
        <v>0</v>
      </c>
      <c r="M24" s="55"/>
      <c r="N24" s="40"/>
      <c r="O24" s="40"/>
      <c r="P24" s="39"/>
      <c r="Q24" s="56">
        <f t="shared" si="6"/>
        <v>0</v>
      </c>
      <c r="R24" s="41"/>
      <c r="S24" s="27"/>
      <c r="T24" s="85"/>
      <c r="U24" s="85"/>
      <c r="V24" s="85"/>
      <c r="W24" s="85"/>
      <c r="X24" s="85"/>
      <c r="Y24" s="85"/>
      <c r="Z24" s="85"/>
      <c r="AA24" s="78" t="s">
        <v>48</v>
      </c>
      <c r="AB24" s="328"/>
      <c r="AC24" s="170">
        <f t="shared" si="7"/>
        <v>11</v>
      </c>
      <c r="AD24" s="4"/>
    </row>
    <row r="25" spans="1:30" ht="21.95" customHeight="1" x14ac:dyDescent="0.5">
      <c r="A25" s="25"/>
      <c r="B25" s="35"/>
      <c r="C25" s="34">
        <f t="shared" si="0"/>
        <v>0</v>
      </c>
      <c r="D25" s="46"/>
      <c r="E25" s="46"/>
      <c r="F25" s="57">
        <f t="shared" si="1"/>
        <v>0</v>
      </c>
      <c r="G25" s="57">
        <f t="shared" si="2"/>
        <v>0</v>
      </c>
      <c r="H25" s="34">
        <f t="shared" si="3"/>
        <v>0</v>
      </c>
      <c r="I25" s="45"/>
      <c r="J25" s="43"/>
      <c r="K25" s="34">
        <f t="shared" si="4"/>
        <v>0</v>
      </c>
      <c r="L25" s="34">
        <f t="shared" si="5"/>
        <v>0</v>
      </c>
      <c r="M25" s="55"/>
      <c r="N25" s="40"/>
      <c r="O25" s="40"/>
      <c r="P25" s="39"/>
      <c r="Q25" s="56">
        <f t="shared" si="6"/>
        <v>0</v>
      </c>
      <c r="R25" s="41"/>
      <c r="S25" s="27"/>
      <c r="T25" s="85"/>
      <c r="U25" s="85"/>
      <c r="V25" s="85"/>
      <c r="W25" s="85"/>
      <c r="X25" s="85"/>
      <c r="Y25" s="85"/>
      <c r="Z25" s="85"/>
      <c r="AA25" s="78" t="s">
        <v>105</v>
      </c>
      <c r="AB25" s="328"/>
      <c r="AC25" s="170">
        <f t="shared" si="7"/>
        <v>12</v>
      </c>
      <c r="AD25" s="4"/>
    </row>
    <row r="26" spans="1:30" ht="21.95" customHeight="1" x14ac:dyDescent="0.5">
      <c r="A26" s="25"/>
      <c r="B26" s="35"/>
      <c r="C26" s="34">
        <f t="shared" si="0"/>
        <v>0</v>
      </c>
      <c r="D26" s="46"/>
      <c r="E26" s="46"/>
      <c r="F26" s="57">
        <f t="shared" si="1"/>
        <v>0</v>
      </c>
      <c r="G26" s="57">
        <f t="shared" si="2"/>
        <v>0</v>
      </c>
      <c r="H26" s="34">
        <f t="shared" si="3"/>
        <v>0</v>
      </c>
      <c r="I26" s="45"/>
      <c r="J26" s="43"/>
      <c r="K26" s="34">
        <f t="shared" si="4"/>
        <v>0</v>
      </c>
      <c r="L26" s="34">
        <f t="shared" si="5"/>
        <v>0</v>
      </c>
      <c r="M26" s="55"/>
      <c r="N26" s="40"/>
      <c r="O26" s="40"/>
      <c r="P26" s="39"/>
      <c r="Q26" s="56">
        <f t="shared" si="6"/>
        <v>0</v>
      </c>
      <c r="R26" s="41"/>
      <c r="S26" s="27"/>
      <c r="T26" s="85"/>
      <c r="U26" s="85"/>
      <c r="V26" s="85"/>
      <c r="W26" s="85"/>
      <c r="X26" s="85"/>
      <c r="Y26" s="85"/>
      <c r="Z26" s="85"/>
      <c r="AA26" s="78" t="s">
        <v>106</v>
      </c>
      <c r="AB26" s="328"/>
      <c r="AC26" s="170">
        <f t="shared" si="7"/>
        <v>13</v>
      </c>
      <c r="AD26" s="4"/>
    </row>
    <row r="27" spans="1:30" ht="21.95" customHeight="1" x14ac:dyDescent="0.5">
      <c r="A27" s="25"/>
      <c r="B27" s="35"/>
      <c r="C27" s="34">
        <f t="shared" si="0"/>
        <v>0</v>
      </c>
      <c r="D27" s="46"/>
      <c r="E27" s="46"/>
      <c r="F27" s="57">
        <f t="shared" si="1"/>
        <v>0</v>
      </c>
      <c r="G27" s="57">
        <f t="shared" si="2"/>
        <v>0</v>
      </c>
      <c r="H27" s="34">
        <f t="shared" si="3"/>
        <v>0</v>
      </c>
      <c r="I27" s="45"/>
      <c r="J27" s="43"/>
      <c r="K27" s="34">
        <f t="shared" si="4"/>
        <v>0</v>
      </c>
      <c r="L27" s="34">
        <f t="shared" si="5"/>
        <v>0</v>
      </c>
      <c r="M27" s="55"/>
      <c r="N27" s="40"/>
      <c r="O27" s="40"/>
      <c r="P27" s="39"/>
      <c r="Q27" s="56">
        <f t="shared" si="6"/>
        <v>0</v>
      </c>
      <c r="R27" s="41"/>
      <c r="S27" s="27"/>
      <c r="T27" s="85"/>
      <c r="U27" s="85"/>
      <c r="V27" s="85"/>
      <c r="W27" s="85"/>
      <c r="X27" s="85"/>
      <c r="Y27" s="85"/>
      <c r="Z27" s="85"/>
      <c r="AA27" s="78" t="s">
        <v>107</v>
      </c>
      <c r="AB27" s="328"/>
      <c r="AC27" s="170">
        <f t="shared" si="7"/>
        <v>14</v>
      </c>
      <c r="AD27" s="4"/>
    </row>
    <row r="28" spans="1:30" ht="21.95" customHeight="1" x14ac:dyDescent="0.5">
      <c r="A28" s="25"/>
      <c r="B28" s="35"/>
      <c r="C28" s="34">
        <f t="shared" si="0"/>
        <v>0</v>
      </c>
      <c r="D28" s="46"/>
      <c r="E28" s="46"/>
      <c r="F28" s="57">
        <f t="shared" si="1"/>
        <v>0</v>
      </c>
      <c r="G28" s="57">
        <f t="shared" si="2"/>
        <v>0</v>
      </c>
      <c r="H28" s="34">
        <f t="shared" si="3"/>
        <v>0</v>
      </c>
      <c r="I28" s="45"/>
      <c r="J28" s="43"/>
      <c r="K28" s="34">
        <f t="shared" si="4"/>
        <v>0</v>
      </c>
      <c r="L28" s="34">
        <f t="shared" si="5"/>
        <v>0</v>
      </c>
      <c r="M28" s="55"/>
      <c r="N28" s="40"/>
      <c r="O28" s="40"/>
      <c r="P28" s="39"/>
      <c r="Q28" s="56">
        <f t="shared" si="6"/>
        <v>0</v>
      </c>
      <c r="R28" s="41"/>
      <c r="S28" s="27"/>
      <c r="T28" s="85"/>
      <c r="U28" s="85"/>
      <c r="V28" s="85"/>
      <c r="W28" s="85"/>
      <c r="X28" s="85"/>
      <c r="Y28" s="85"/>
      <c r="Z28" s="85"/>
      <c r="AA28" s="78" t="s">
        <v>108</v>
      </c>
      <c r="AB28" s="328"/>
      <c r="AC28" s="170">
        <f t="shared" si="7"/>
        <v>15</v>
      </c>
      <c r="AD28" s="4"/>
    </row>
    <row r="29" spans="1:30" ht="21.95" customHeight="1" x14ac:dyDescent="0.5">
      <c r="A29" s="25"/>
      <c r="B29" s="35"/>
      <c r="C29" s="34">
        <f t="shared" si="0"/>
        <v>0</v>
      </c>
      <c r="D29" s="46"/>
      <c r="E29" s="46"/>
      <c r="F29" s="57">
        <f t="shared" si="1"/>
        <v>0</v>
      </c>
      <c r="G29" s="57">
        <f t="shared" si="2"/>
        <v>0</v>
      </c>
      <c r="H29" s="34">
        <f t="shared" si="3"/>
        <v>0</v>
      </c>
      <c r="I29" s="45"/>
      <c r="J29" s="43"/>
      <c r="K29" s="34">
        <f t="shared" si="4"/>
        <v>0</v>
      </c>
      <c r="L29" s="34">
        <f t="shared" si="5"/>
        <v>0</v>
      </c>
      <c r="M29" s="55"/>
      <c r="N29" s="40"/>
      <c r="O29" s="40"/>
      <c r="P29" s="39"/>
      <c r="Q29" s="56">
        <f t="shared" si="6"/>
        <v>0</v>
      </c>
      <c r="R29" s="41"/>
      <c r="S29" s="27"/>
      <c r="T29" s="85"/>
      <c r="U29" s="85"/>
      <c r="V29" s="85"/>
      <c r="W29" s="85"/>
      <c r="X29" s="85"/>
      <c r="Y29" s="85"/>
      <c r="Z29" s="85"/>
      <c r="AA29" s="78" t="s">
        <v>109</v>
      </c>
      <c r="AB29" s="328"/>
      <c r="AC29" s="170">
        <f t="shared" si="7"/>
        <v>16</v>
      </c>
      <c r="AD29" s="4"/>
    </row>
    <row r="30" spans="1:30" ht="21.95" customHeight="1" x14ac:dyDescent="0.5">
      <c r="A30" s="25"/>
      <c r="B30" s="35"/>
      <c r="C30" s="34">
        <f t="shared" si="0"/>
        <v>0</v>
      </c>
      <c r="D30" s="46"/>
      <c r="E30" s="46"/>
      <c r="F30" s="57">
        <f t="shared" si="1"/>
        <v>0</v>
      </c>
      <c r="G30" s="57">
        <f t="shared" si="2"/>
        <v>0</v>
      </c>
      <c r="H30" s="34">
        <f t="shared" si="3"/>
        <v>0</v>
      </c>
      <c r="I30" s="45"/>
      <c r="J30" s="43"/>
      <c r="K30" s="34">
        <f t="shared" si="4"/>
        <v>0</v>
      </c>
      <c r="L30" s="34">
        <f t="shared" si="5"/>
        <v>0</v>
      </c>
      <c r="M30" s="55"/>
      <c r="N30" s="40"/>
      <c r="O30" s="40"/>
      <c r="P30" s="39"/>
      <c r="Q30" s="56">
        <f t="shared" si="6"/>
        <v>0</v>
      </c>
      <c r="R30" s="41"/>
      <c r="S30" s="27"/>
      <c r="T30" s="85"/>
      <c r="U30" s="85"/>
      <c r="V30" s="85"/>
      <c r="W30" s="85"/>
      <c r="X30" s="85"/>
      <c r="Y30" s="85"/>
      <c r="Z30" s="85"/>
      <c r="AA30" s="78" t="s">
        <v>55</v>
      </c>
      <c r="AB30" s="323" t="s">
        <v>94</v>
      </c>
      <c r="AC30" s="170">
        <f t="shared" si="7"/>
        <v>17</v>
      </c>
      <c r="AD30" s="4"/>
    </row>
    <row r="31" spans="1:30" ht="21.95" customHeight="1" x14ac:dyDescent="0.5">
      <c r="A31" s="25"/>
      <c r="B31" s="35"/>
      <c r="C31" s="34">
        <f t="shared" si="0"/>
        <v>0</v>
      </c>
      <c r="D31" s="46"/>
      <c r="E31" s="46"/>
      <c r="F31" s="57">
        <f t="shared" si="1"/>
        <v>0</v>
      </c>
      <c r="G31" s="57">
        <f t="shared" si="2"/>
        <v>0</v>
      </c>
      <c r="H31" s="34">
        <f t="shared" si="3"/>
        <v>0</v>
      </c>
      <c r="I31" s="45"/>
      <c r="J31" s="43"/>
      <c r="K31" s="34">
        <f t="shared" si="4"/>
        <v>0</v>
      </c>
      <c r="L31" s="34">
        <f t="shared" si="5"/>
        <v>0</v>
      </c>
      <c r="M31" s="55"/>
      <c r="N31" s="40"/>
      <c r="O31" s="40"/>
      <c r="P31" s="39"/>
      <c r="Q31" s="56">
        <f t="shared" si="6"/>
        <v>0</v>
      </c>
      <c r="R31" s="41"/>
      <c r="S31" s="27"/>
      <c r="T31" s="85"/>
      <c r="U31" s="85"/>
      <c r="V31" s="85"/>
      <c r="W31" s="85"/>
      <c r="X31" s="85"/>
      <c r="Y31" s="85"/>
      <c r="Z31" s="85"/>
      <c r="AA31" s="78" t="s">
        <v>56</v>
      </c>
      <c r="AB31" s="324"/>
      <c r="AC31" s="170">
        <f t="shared" si="7"/>
        <v>18</v>
      </c>
      <c r="AD31" s="4"/>
    </row>
    <row r="32" spans="1:30" ht="21.95" customHeight="1" x14ac:dyDescent="0.5">
      <c r="A32" s="25"/>
      <c r="B32" s="35"/>
      <c r="C32" s="34">
        <f t="shared" si="0"/>
        <v>0</v>
      </c>
      <c r="D32" s="46"/>
      <c r="E32" s="46"/>
      <c r="F32" s="57">
        <f t="shared" si="1"/>
        <v>0</v>
      </c>
      <c r="G32" s="57">
        <f t="shared" si="2"/>
        <v>0</v>
      </c>
      <c r="H32" s="34">
        <f t="shared" si="3"/>
        <v>0</v>
      </c>
      <c r="I32" s="45"/>
      <c r="J32" s="43"/>
      <c r="K32" s="34">
        <f t="shared" si="4"/>
        <v>0</v>
      </c>
      <c r="L32" s="34">
        <f t="shared" si="5"/>
        <v>0</v>
      </c>
      <c r="M32" s="55"/>
      <c r="N32" s="40"/>
      <c r="O32" s="40"/>
      <c r="P32" s="39"/>
      <c r="Q32" s="56">
        <f t="shared" si="6"/>
        <v>0</v>
      </c>
      <c r="R32" s="41"/>
      <c r="S32" s="27"/>
      <c r="T32" s="85"/>
      <c r="U32" s="85"/>
      <c r="V32" s="85"/>
      <c r="W32" s="85"/>
      <c r="X32" s="85"/>
      <c r="Y32" s="85"/>
      <c r="Z32" s="85"/>
      <c r="AA32" s="78" t="s">
        <v>54</v>
      </c>
      <c r="AB32" s="324"/>
      <c r="AC32" s="170">
        <f t="shared" si="7"/>
        <v>19</v>
      </c>
      <c r="AD32" s="4"/>
    </row>
    <row r="33" spans="1:30" ht="21.95" customHeight="1" x14ac:dyDescent="0.5">
      <c r="A33" s="25"/>
      <c r="B33" s="35"/>
      <c r="C33" s="34">
        <f t="shared" si="0"/>
        <v>0</v>
      </c>
      <c r="D33" s="46"/>
      <c r="E33" s="46"/>
      <c r="F33" s="57">
        <f t="shared" si="1"/>
        <v>0</v>
      </c>
      <c r="G33" s="57">
        <f t="shared" si="2"/>
        <v>0</v>
      </c>
      <c r="H33" s="34">
        <f t="shared" si="3"/>
        <v>0</v>
      </c>
      <c r="I33" s="45"/>
      <c r="J33" s="43"/>
      <c r="K33" s="34">
        <f t="shared" si="4"/>
        <v>0</v>
      </c>
      <c r="L33" s="34">
        <f t="shared" si="5"/>
        <v>0</v>
      </c>
      <c r="M33" s="55"/>
      <c r="N33" s="40"/>
      <c r="O33" s="40"/>
      <c r="P33" s="39"/>
      <c r="Q33" s="56">
        <f t="shared" si="6"/>
        <v>0</v>
      </c>
      <c r="R33" s="41"/>
      <c r="S33" s="27"/>
      <c r="T33" s="85"/>
      <c r="U33" s="85"/>
      <c r="V33" s="85"/>
      <c r="W33" s="85"/>
      <c r="X33" s="85"/>
      <c r="Y33" s="85"/>
      <c r="Z33" s="85"/>
      <c r="AA33" s="78" t="s">
        <v>58</v>
      </c>
      <c r="AB33" s="324"/>
      <c r="AC33" s="170">
        <f t="shared" si="7"/>
        <v>20</v>
      </c>
      <c r="AD33" s="4"/>
    </row>
    <row r="34" spans="1:30" ht="21.95" customHeight="1" x14ac:dyDescent="0.5">
      <c r="A34" s="25"/>
      <c r="B34" s="35"/>
      <c r="C34" s="34">
        <f t="shared" si="0"/>
        <v>0</v>
      </c>
      <c r="D34" s="46"/>
      <c r="E34" s="46"/>
      <c r="F34" s="57">
        <f t="shared" si="1"/>
        <v>0</v>
      </c>
      <c r="G34" s="57">
        <f t="shared" si="2"/>
        <v>0</v>
      </c>
      <c r="H34" s="34">
        <f t="shared" si="3"/>
        <v>0</v>
      </c>
      <c r="I34" s="45"/>
      <c r="J34" s="43"/>
      <c r="K34" s="34">
        <f t="shared" si="4"/>
        <v>0</v>
      </c>
      <c r="L34" s="34">
        <f t="shared" si="5"/>
        <v>0</v>
      </c>
      <c r="M34" s="55"/>
      <c r="N34" s="40"/>
      <c r="O34" s="40"/>
      <c r="P34" s="39"/>
      <c r="Q34" s="56">
        <f t="shared" si="6"/>
        <v>0</v>
      </c>
      <c r="R34" s="41"/>
      <c r="S34" s="27"/>
      <c r="T34" s="85"/>
      <c r="U34" s="85"/>
      <c r="V34" s="85"/>
      <c r="W34" s="85"/>
      <c r="X34" s="85"/>
      <c r="Y34" s="85"/>
      <c r="Z34" s="85"/>
      <c r="AA34" s="78" t="s">
        <v>57</v>
      </c>
      <c r="AB34" s="324"/>
      <c r="AC34" s="170">
        <f t="shared" si="7"/>
        <v>21</v>
      </c>
      <c r="AD34" s="4"/>
    </row>
    <row r="35" spans="1:30" ht="21.95" customHeight="1" x14ac:dyDescent="0.5">
      <c r="A35" s="25"/>
      <c r="B35" s="35"/>
      <c r="C35" s="34">
        <f t="shared" si="0"/>
        <v>0</v>
      </c>
      <c r="D35" s="46"/>
      <c r="E35" s="46"/>
      <c r="F35" s="57">
        <f t="shared" si="1"/>
        <v>0</v>
      </c>
      <c r="G35" s="57">
        <f t="shared" si="2"/>
        <v>0</v>
      </c>
      <c r="H35" s="34">
        <f t="shared" si="3"/>
        <v>0</v>
      </c>
      <c r="I35" s="45"/>
      <c r="J35" s="43"/>
      <c r="K35" s="34">
        <f t="shared" si="4"/>
        <v>0</v>
      </c>
      <c r="L35" s="34">
        <f t="shared" si="5"/>
        <v>0</v>
      </c>
      <c r="M35" s="55"/>
      <c r="N35" s="40"/>
      <c r="O35" s="40"/>
      <c r="P35" s="39"/>
      <c r="Q35" s="56">
        <f t="shared" si="6"/>
        <v>0</v>
      </c>
      <c r="R35" s="41"/>
      <c r="S35" s="27"/>
      <c r="T35" s="85"/>
      <c r="U35" s="85"/>
      <c r="V35" s="85"/>
      <c r="W35" s="85"/>
      <c r="X35" s="85"/>
      <c r="Y35" s="85"/>
      <c r="Z35" s="85"/>
      <c r="AA35" s="78" t="s">
        <v>110</v>
      </c>
      <c r="AB35" s="324"/>
      <c r="AC35" s="170">
        <f t="shared" si="7"/>
        <v>22</v>
      </c>
      <c r="AD35" s="4"/>
    </row>
    <row r="36" spans="1:30" ht="21.95" customHeight="1" x14ac:dyDescent="0.5">
      <c r="A36" s="25"/>
      <c r="B36" s="35"/>
      <c r="C36" s="34">
        <f t="shared" si="0"/>
        <v>0</v>
      </c>
      <c r="D36" s="46"/>
      <c r="E36" s="46"/>
      <c r="F36" s="57">
        <f t="shared" si="1"/>
        <v>0</v>
      </c>
      <c r="G36" s="57">
        <f t="shared" si="2"/>
        <v>0</v>
      </c>
      <c r="H36" s="34">
        <f t="shared" si="3"/>
        <v>0</v>
      </c>
      <c r="I36" s="45"/>
      <c r="J36" s="43"/>
      <c r="K36" s="34">
        <f t="shared" si="4"/>
        <v>0</v>
      </c>
      <c r="L36" s="34">
        <f t="shared" si="5"/>
        <v>0</v>
      </c>
      <c r="M36" s="55"/>
      <c r="N36" s="40"/>
      <c r="O36" s="40"/>
      <c r="P36" s="39"/>
      <c r="Q36" s="56">
        <f t="shared" si="6"/>
        <v>0</v>
      </c>
      <c r="R36" s="41"/>
      <c r="S36" s="27"/>
      <c r="T36" s="85"/>
      <c r="U36" s="85"/>
      <c r="V36" s="85"/>
      <c r="W36" s="85"/>
      <c r="X36" s="85"/>
      <c r="Y36" s="85"/>
      <c r="Z36" s="85"/>
      <c r="AA36" s="78" t="s">
        <v>60</v>
      </c>
      <c r="AB36" s="324"/>
      <c r="AC36" s="170">
        <f t="shared" si="7"/>
        <v>23</v>
      </c>
      <c r="AD36" s="4"/>
    </row>
    <row r="37" spans="1:30" ht="21.95" customHeight="1" x14ac:dyDescent="0.5">
      <c r="A37" s="25"/>
      <c r="B37" s="35"/>
      <c r="C37" s="34">
        <f t="shared" si="0"/>
        <v>0</v>
      </c>
      <c r="D37" s="46"/>
      <c r="E37" s="46"/>
      <c r="F37" s="57">
        <f t="shared" si="1"/>
        <v>0</v>
      </c>
      <c r="G37" s="57">
        <f t="shared" si="2"/>
        <v>0</v>
      </c>
      <c r="H37" s="34">
        <f t="shared" si="3"/>
        <v>0</v>
      </c>
      <c r="I37" s="45"/>
      <c r="J37" s="43"/>
      <c r="K37" s="34">
        <f t="shared" si="4"/>
        <v>0</v>
      </c>
      <c r="L37" s="34">
        <f t="shared" si="5"/>
        <v>0</v>
      </c>
      <c r="M37" s="55"/>
      <c r="N37" s="40"/>
      <c r="O37" s="40"/>
      <c r="P37" s="39"/>
      <c r="Q37" s="56">
        <f t="shared" si="6"/>
        <v>0</v>
      </c>
      <c r="R37" s="41"/>
      <c r="S37" s="27"/>
      <c r="T37" s="85"/>
      <c r="U37" s="85"/>
      <c r="V37" s="85"/>
      <c r="W37" s="85"/>
      <c r="X37" s="85"/>
      <c r="Y37" s="85"/>
      <c r="Z37" s="85"/>
      <c r="AA37" s="153" t="s">
        <v>59</v>
      </c>
      <c r="AB37" s="324"/>
      <c r="AC37" s="170">
        <f t="shared" si="7"/>
        <v>24</v>
      </c>
      <c r="AD37" s="4"/>
    </row>
    <row r="38" spans="1:30" ht="21.95" customHeight="1" x14ac:dyDescent="0.5">
      <c r="A38" s="25"/>
      <c r="B38" s="35"/>
      <c r="C38" s="34">
        <f t="shared" si="0"/>
        <v>0</v>
      </c>
      <c r="D38" s="46"/>
      <c r="E38" s="46"/>
      <c r="F38" s="57">
        <f t="shared" si="1"/>
        <v>0</v>
      </c>
      <c r="G38" s="57">
        <f t="shared" si="2"/>
        <v>0</v>
      </c>
      <c r="H38" s="34">
        <f t="shared" si="3"/>
        <v>0</v>
      </c>
      <c r="I38" s="45"/>
      <c r="J38" s="43"/>
      <c r="K38" s="34">
        <f t="shared" si="4"/>
        <v>0</v>
      </c>
      <c r="L38" s="34">
        <f t="shared" si="5"/>
        <v>0</v>
      </c>
      <c r="M38" s="55"/>
      <c r="N38" s="40"/>
      <c r="O38" s="40"/>
      <c r="P38" s="39"/>
      <c r="Q38" s="56">
        <f t="shared" si="6"/>
        <v>0</v>
      </c>
      <c r="R38" s="41"/>
      <c r="S38" s="27"/>
      <c r="T38" s="85"/>
      <c r="U38" s="85"/>
      <c r="V38" s="85"/>
      <c r="W38" s="85"/>
      <c r="X38" s="85"/>
      <c r="Y38" s="85"/>
      <c r="Z38" s="85"/>
      <c r="AA38" s="153" t="s">
        <v>111</v>
      </c>
      <c r="AB38" s="325"/>
      <c r="AC38" s="170">
        <f t="shared" si="7"/>
        <v>25</v>
      </c>
      <c r="AD38" s="4"/>
    </row>
    <row r="39" spans="1:30" ht="21.95" customHeight="1" x14ac:dyDescent="0.5">
      <c r="A39" s="25"/>
      <c r="B39" s="35"/>
      <c r="C39" s="34">
        <f t="shared" si="0"/>
        <v>0</v>
      </c>
      <c r="D39" s="46"/>
      <c r="E39" s="46"/>
      <c r="F39" s="57">
        <f t="shared" si="1"/>
        <v>0</v>
      </c>
      <c r="G39" s="57">
        <f t="shared" si="2"/>
        <v>0</v>
      </c>
      <c r="H39" s="34">
        <f t="shared" si="3"/>
        <v>0</v>
      </c>
      <c r="I39" s="45"/>
      <c r="J39" s="43"/>
      <c r="K39" s="34">
        <f t="shared" si="4"/>
        <v>0</v>
      </c>
      <c r="L39" s="34">
        <f t="shared" si="5"/>
        <v>0</v>
      </c>
      <c r="M39" s="55"/>
      <c r="N39" s="40"/>
      <c r="O39" s="40"/>
      <c r="P39" s="39"/>
      <c r="Q39" s="56">
        <f t="shared" si="6"/>
        <v>0</v>
      </c>
      <c r="R39" s="41"/>
      <c r="S39" s="27"/>
      <c r="T39" s="85"/>
      <c r="U39" s="85"/>
      <c r="V39" s="85"/>
      <c r="W39" s="85"/>
      <c r="X39" s="85"/>
      <c r="Y39" s="85"/>
      <c r="Z39" s="85"/>
      <c r="AA39" s="78" t="s">
        <v>112</v>
      </c>
      <c r="AB39" s="324" t="s">
        <v>68</v>
      </c>
      <c r="AC39" s="170">
        <f t="shared" si="7"/>
        <v>26</v>
      </c>
      <c r="AD39" s="4"/>
    </row>
    <row r="40" spans="1:30" ht="21.95" customHeight="1" x14ac:dyDescent="0.5">
      <c r="A40" s="25"/>
      <c r="B40" s="35"/>
      <c r="C40" s="34">
        <f t="shared" si="0"/>
        <v>0</v>
      </c>
      <c r="D40" s="46"/>
      <c r="E40" s="46"/>
      <c r="F40" s="57">
        <f t="shared" si="1"/>
        <v>0</v>
      </c>
      <c r="G40" s="57">
        <f t="shared" si="2"/>
        <v>0</v>
      </c>
      <c r="H40" s="34">
        <f t="shared" si="3"/>
        <v>0</v>
      </c>
      <c r="I40" s="45"/>
      <c r="J40" s="43"/>
      <c r="K40" s="34">
        <f t="shared" si="4"/>
        <v>0</v>
      </c>
      <c r="L40" s="34">
        <f t="shared" si="5"/>
        <v>0</v>
      </c>
      <c r="M40" s="55"/>
      <c r="N40" s="40"/>
      <c r="O40" s="40"/>
      <c r="P40" s="39"/>
      <c r="Q40" s="56">
        <f t="shared" si="6"/>
        <v>0</v>
      </c>
      <c r="R40" s="41"/>
      <c r="S40" s="27"/>
      <c r="T40" s="85"/>
      <c r="U40" s="85"/>
      <c r="V40" s="85"/>
      <c r="W40" s="85"/>
      <c r="X40" s="85"/>
      <c r="Y40" s="85"/>
      <c r="Z40" s="85"/>
      <c r="AA40" s="78" t="s">
        <v>113</v>
      </c>
      <c r="AB40" s="324"/>
      <c r="AC40" s="170">
        <f t="shared" si="7"/>
        <v>27</v>
      </c>
      <c r="AD40" s="4"/>
    </row>
    <row r="41" spans="1:30" ht="21.95" customHeight="1" x14ac:dyDescent="0.5">
      <c r="A41" s="25"/>
      <c r="B41" s="35"/>
      <c r="C41" s="34">
        <f t="shared" si="0"/>
        <v>0</v>
      </c>
      <c r="D41" s="46"/>
      <c r="E41" s="46"/>
      <c r="F41" s="57">
        <f t="shared" si="1"/>
        <v>0</v>
      </c>
      <c r="G41" s="57">
        <f t="shared" si="2"/>
        <v>0</v>
      </c>
      <c r="H41" s="34">
        <f t="shared" si="3"/>
        <v>0</v>
      </c>
      <c r="I41" s="45"/>
      <c r="J41" s="43"/>
      <c r="K41" s="34">
        <f t="shared" si="4"/>
        <v>0</v>
      </c>
      <c r="L41" s="34">
        <f t="shared" si="5"/>
        <v>0</v>
      </c>
      <c r="M41" s="55"/>
      <c r="N41" s="40"/>
      <c r="O41" s="40"/>
      <c r="P41" s="39"/>
      <c r="Q41" s="56">
        <f t="shared" si="6"/>
        <v>0</v>
      </c>
      <c r="R41" s="41"/>
      <c r="S41" s="27"/>
      <c r="T41" s="85"/>
      <c r="U41" s="85"/>
      <c r="V41" s="85"/>
      <c r="W41" s="85"/>
      <c r="X41" s="85"/>
      <c r="Y41" s="85"/>
      <c r="Z41" s="85"/>
      <c r="AA41" s="78" t="s">
        <v>114</v>
      </c>
      <c r="AB41" s="324"/>
      <c r="AC41" s="170">
        <f t="shared" si="7"/>
        <v>28</v>
      </c>
      <c r="AD41" s="4"/>
    </row>
    <row r="42" spans="1:30" ht="21.95" customHeight="1" x14ac:dyDescent="0.5">
      <c r="A42" s="25"/>
      <c r="B42" s="35"/>
      <c r="C42" s="34">
        <f t="shared" si="0"/>
        <v>0</v>
      </c>
      <c r="D42" s="46"/>
      <c r="E42" s="46"/>
      <c r="F42" s="57">
        <f t="shared" si="1"/>
        <v>0</v>
      </c>
      <c r="G42" s="57">
        <f t="shared" si="2"/>
        <v>0</v>
      </c>
      <c r="H42" s="34">
        <f t="shared" si="3"/>
        <v>0</v>
      </c>
      <c r="I42" s="45"/>
      <c r="J42" s="43"/>
      <c r="K42" s="34">
        <f t="shared" si="4"/>
        <v>0</v>
      </c>
      <c r="L42" s="34">
        <f t="shared" si="5"/>
        <v>0</v>
      </c>
      <c r="M42" s="55"/>
      <c r="N42" s="40"/>
      <c r="O42" s="40"/>
      <c r="P42" s="39"/>
      <c r="Q42" s="56">
        <f t="shared" si="6"/>
        <v>0</v>
      </c>
      <c r="R42" s="41"/>
      <c r="S42" s="27"/>
      <c r="T42" s="85"/>
      <c r="U42" s="85"/>
      <c r="V42" s="85"/>
      <c r="W42" s="85"/>
      <c r="X42" s="85"/>
      <c r="Y42" s="85"/>
      <c r="Z42" s="85"/>
      <c r="AA42" s="78" t="s">
        <v>115</v>
      </c>
      <c r="AB42" s="324"/>
      <c r="AC42" s="170">
        <f t="shared" si="7"/>
        <v>29</v>
      </c>
      <c r="AD42" s="4"/>
    </row>
    <row r="43" spans="1:30" ht="21.95" customHeight="1" x14ac:dyDescent="0.5">
      <c r="A43" s="25"/>
      <c r="B43" s="35"/>
      <c r="C43" s="34">
        <f t="shared" si="0"/>
        <v>0</v>
      </c>
      <c r="D43" s="46"/>
      <c r="E43" s="46"/>
      <c r="F43" s="57">
        <f t="shared" si="1"/>
        <v>0</v>
      </c>
      <c r="G43" s="57">
        <f t="shared" si="2"/>
        <v>0</v>
      </c>
      <c r="H43" s="34">
        <f t="shared" si="3"/>
        <v>0</v>
      </c>
      <c r="I43" s="45"/>
      <c r="J43" s="43"/>
      <c r="K43" s="34">
        <f t="shared" si="4"/>
        <v>0</v>
      </c>
      <c r="L43" s="34">
        <f t="shared" si="5"/>
        <v>0</v>
      </c>
      <c r="M43" s="55"/>
      <c r="N43" s="40"/>
      <c r="O43" s="40"/>
      <c r="P43" s="39"/>
      <c r="Q43" s="56">
        <f t="shared" si="6"/>
        <v>0</v>
      </c>
      <c r="R43" s="41"/>
      <c r="S43" s="27"/>
      <c r="T43" s="85"/>
      <c r="U43" s="85"/>
      <c r="V43" s="85"/>
      <c r="W43" s="85"/>
      <c r="X43" s="85"/>
      <c r="Y43" s="85"/>
      <c r="Z43" s="85"/>
      <c r="AA43" s="78" t="s">
        <v>116</v>
      </c>
      <c r="AB43" s="324"/>
      <c r="AC43" s="170">
        <f t="shared" si="7"/>
        <v>30</v>
      </c>
      <c r="AD43" s="4"/>
    </row>
    <row r="44" spans="1:30" ht="21.95" customHeight="1" x14ac:dyDescent="0.5">
      <c r="A44" s="25"/>
      <c r="B44" s="35"/>
      <c r="C44" s="34">
        <f t="shared" si="0"/>
        <v>0</v>
      </c>
      <c r="D44" s="46"/>
      <c r="E44" s="46"/>
      <c r="F44" s="57">
        <f t="shared" si="1"/>
        <v>0</v>
      </c>
      <c r="G44" s="57">
        <f t="shared" si="2"/>
        <v>0</v>
      </c>
      <c r="H44" s="34">
        <f t="shared" si="3"/>
        <v>0</v>
      </c>
      <c r="I44" s="45"/>
      <c r="J44" s="43"/>
      <c r="K44" s="34">
        <f t="shared" si="4"/>
        <v>0</v>
      </c>
      <c r="L44" s="34">
        <f t="shared" si="5"/>
        <v>0</v>
      </c>
      <c r="M44" s="55"/>
      <c r="N44" s="40"/>
      <c r="O44" s="40"/>
      <c r="P44" s="39"/>
      <c r="Q44" s="56">
        <f t="shared" si="6"/>
        <v>0</v>
      </c>
      <c r="R44" s="41"/>
      <c r="S44" s="27"/>
      <c r="T44" s="85"/>
      <c r="U44" s="85"/>
      <c r="V44" s="85"/>
      <c r="W44" s="85"/>
      <c r="X44" s="85"/>
      <c r="Y44" s="85"/>
      <c r="Z44" s="85"/>
      <c r="AA44" s="78" t="s">
        <v>117</v>
      </c>
      <c r="AB44" s="323" t="s">
        <v>95</v>
      </c>
      <c r="AC44" s="170">
        <f t="shared" si="7"/>
        <v>31</v>
      </c>
      <c r="AD44" s="4"/>
    </row>
    <row r="45" spans="1:30" ht="21.95" customHeight="1" x14ac:dyDescent="0.5">
      <c r="A45" s="25"/>
      <c r="B45" s="35"/>
      <c r="C45" s="34">
        <f t="shared" si="0"/>
        <v>0</v>
      </c>
      <c r="D45" s="46"/>
      <c r="E45" s="46"/>
      <c r="F45" s="57">
        <f t="shared" si="1"/>
        <v>0</v>
      </c>
      <c r="G45" s="57">
        <f t="shared" si="2"/>
        <v>0</v>
      </c>
      <c r="H45" s="34">
        <f t="shared" si="3"/>
        <v>0</v>
      </c>
      <c r="I45" s="45"/>
      <c r="J45" s="43"/>
      <c r="K45" s="34">
        <f t="shared" si="4"/>
        <v>0</v>
      </c>
      <c r="L45" s="34">
        <f t="shared" si="5"/>
        <v>0</v>
      </c>
      <c r="M45" s="55"/>
      <c r="N45" s="40"/>
      <c r="O45" s="40"/>
      <c r="P45" s="39"/>
      <c r="Q45" s="56">
        <f t="shared" si="6"/>
        <v>0</v>
      </c>
      <c r="R45" s="41"/>
      <c r="S45" s="27"/>
      <c r="T45" s="85"/>
      <c r="U45" s="85"/>
      <c r="V45" s="85"/>
      <c r="W45" s="85"/>
      <c r="X45" s="85"/>
      <c r="Y45" s="85"/>
      <c r="Z45" s="85"/>
      <c r="AA45" s="78" t="s">
        <v>118</v>
      </c>
      <c r="AB45" s="324"/>
      <c r="AC45" s="170">
        <f t="shared" si="7"/>
        <v>32</v>
      </c>
      <c r="AD45" s="4"/>
    </row>
    <row r="46" spans="1:30" ht="21.95" customHeight="1" x14ac:dyDescent="0.5">
      <c r="A46" s="25"/>
      <c r="B46" s="35"/>
      <c r="C46" s="34">
        <f t="shared" si="0"/>
        <v>0</v>
      </c>
      <c r="D46" s="46"/>
      <c r="E46" s="46"/>
      <c r="F46" s="57">
        <f t="shared" si="1"/>
        <v>0</v>
      </c>
      <c r="G46" s="57">
        <f t="shared" si="2"/>
        <v>0</v>
      </c>
      <c r="H46" s="34">
        <f t="shared" si="3"/>
        <v>0</v>
      </c>
      <c r="I46" s="45"/>
      <c r="J46" s="43"/>
      <c r="K46" s="34">
        <f t="shared" si="4"/>
        <v>0</v>
      </c>
      <c r="L46" s="34">
        <f t="shared" si="5"/>
        <v>0</v>
      </c>
      <c r="M46" s="55"/>
      <c r="N46" s="40"/>
      <c r="O46" s="40"/>
      <c r="P46" s="39"/>
      <c r="Q46" s="56">
        <f t="shared" si="6"/>
        <v>0</v>
      </c>
      <c r="R46" s="41"/>
      <c r="S46" s="27"/>
      <c r="T46" s="85"/>
      <c r="U46" s="85"/>
      <c r="V46" s="85"/>
      <c r="W46" s="85"/>
      <c r="X46" s="85"/>
      <c r="Y46" s="85"/>
      <c r="Z46" s="85"/>
      <c r="AA46" s="78" t="s">
        <v>61</v>
      </c>
      <c r="AB46" s="324"/>
      <c r="AC46" s="170">
        <f t="shared" si="7"/>
        <v>33</v>
      </c>
      <c r="AD46" s="4"/>
    </row>
    <row r="47" spans="1:30" ht="21.95" customHeight="1" x14ac:dyDescent="0.5">
      <c r="A47" s="25"/>
      <c r="B47" s="35"/>
      <c r="C47" s="34">
        <f t="shared" ref="C47:C48" si="8">H47+E47+D47</f>
        <v>0</v>
      </c>
      <c r="D47" s="46"/>
      <c r="E47" s="46"/>
      <c r="F47" s="57">
        <f t="shared" ref="F47:F48" si="9">IFERROR(H47/Q47,0)</f>
        <v>0</v>
      </c>
      <c r="G47" s="57">
        <f t="shared" ref="G47:G48" si="10">IFERROR(H47/P47,0)</f>
        <v>0</v>
      </c>
      <c r="H47" s="34">
        <f t="shared" ref="H47:H48" si="11">J47+I47</f>
        <v>0</v>
      </c>
      <c r="I47" s="45"/>
      <c r="J47" s="43"/>
      <c r="K47" s="34">
        <f t="shared" ref="K47:K48" si="12">Q47-L47</f>
        <v>0</v>
      </c>
      <c r="L47" s="34">
        <f t="shared" ref="L47:L48" si="13">M47+P47+O47+N47</f>
        <v>0</v>
      </c>
      <c r="M47" s="55"/>
      <c r="N47" s="40"/>
      <c r="O47" s="40"/>
      <c r="P47" s="39"/>
      <c r="Q47" s="56">
        <f t="shared" ref="Q47:Q48" si="14">S47+R47</f>
        <v>0</v>
      </c>
      <c r="R47" s="41"/>
      <c r="S47" s="27"/>
      <c r="T47" s="85"/>
      <c r="U47" s="85"/>
      <c r="V47" s="85"/>
      <c r="W47" s="85"/>
      <c r="X47" s="85"/>
      <c r="Y47" s="85"/>
      <c r="Z47" s="85"/>
      <c r="AA47" s="78" t="s">
        <v>119</v>
      </c>
      <c r="AB47" s="324"/>
      <c r="AC47" s="170">
        <f t="shared" si="7"/>
        <v>34</v>
      </c>
      <c r="AD47" s="4"/>
    </row>
    <row r="48" spans="1:30" ht="21.95" customHeight="1" x14ac:dyDescent="0.5">
      <c r="A48" s="25"/>
      <c r="B48" s="35"/>
      <c r="C48" s="34">
        <f t="shared" si="8"/>
        <v>0</v>
      </c>
      <c r="D48" s="46"/>
      <c r="E48" s="46"/>
      <c r="F48" s="57">
        <f t="shared" si="9"/>
        <v>0</v>
      </c>
      <c r="G48" s="57">
        <f t="shared" si="10"/>
        <v>0</v>
      </c>
      <c r="H48" s="34">
        <f t="shared" si="11"/>
        <v>0</v>
      </c>
      <c r="I48" s="45"/>
      <c r="J48" s="43"/>
      <c r="K48" s="34">
        <f t="shared" si="12"/>
        <v>0</v>
      </c>
      <c r="L48" s="34">
        <f t="shared" si="13"/>
        <v>0</v>
      </c>
      <c r="M48" s="55"/>
      <c r="N48" s="40"/>
      <c r="O48" s="40"/>
      <c r="P48" s="39"/>
      <c r="Q48" s="56">
        <f t="shared" si="14"/>
        <v>0</v>
      </c>
      <c r="R48" s="41"/>
      <c r="S48" s="27"/>
      <c r="T48" s="85"/>
      <c r="U48" s="85"/>
      <c r="V48" s="85"/>
      <c r="W48" s="85"/>
      <c r="X48" s="85"/>
      <c r="Y48" s="85"/>
      <c r="Z48" s="85"/>
      <c r="AA48" s="78" t="s">
        <v>120</v>
      </c>
      <c r="AB48" s="324"/>
      <c r="AC48" s="170">
        <f t="shared" si="7"/>
        <v>35</v>
      </c>
      <c r="AD48" s="4"/>
    </row>
    <row r="49" spans="1:30" ht="21.95" customHeight="1" x14ac:dyDescent="0.5">
      <c r="A49" s="25"/>
      <c r="B49" s="35"/>
      <c r="C49" s="34">
        <f t="shared" si="0"/>
        <v>0</v>
      </c>
      <c r="D49" s="46"/>
      <c r="E49" s="46"/>
      <c r="F49" s="57">
        <f t="shared" si="1"/>
        <v>0</v>
      </c>
      <c r="G49" s="57">
        <f t="shared" si="2"/>
        <v>0</v>
      </c>
      <c r="H49" s="34">
        <f t="shared" si="3"/>
        <v>0</v>
      </c>
      <c r="I49" s="45"/>
      <c r="J49" s="43"/>
      <c r="K49" s="34">
        <f t="shared" si="4"/>
        <v>0</v>
      </c>
      <c r="L49" s="34">
        <f t="shared" si="5"/>
        <v>0</v>
      </c>
      <c r="M49" s="55"/>
      <c r="N49" s="40"/>
      <c r="O49" s="40"/>
      <c r="P49" s="39"/>
      <c r="Q49" s="56">
        <f t="shared" si="6"/>
        <v>0</v>
      </c>
      <c r="R49" s="41"/>
      <c r="S49" s="27"/>
      <c r="T49" s="85"/>
      <c r="U49" s="85"/>
      <c r="V49" s="85"/>
      <c r="W49" s="85"/>
      <c r="X49" s="85"/>
      <c r="Y49" s="85"/>
      <c r="Z49" s="85"/>
      <c r="AA49" s="78" t="s">
        <v>62</v>
      </c>
      <c r="AB49" s="324"/>
      <c r="AC49" s="170">
        <f t="shared" si="7"/>
        <v>36</v>
      </c>
      <c r="AD49" s="4"/>
    </row>
    <row r="50" spans="1:30" ht="21.95" customHeight="1" x14ac:dyDescent="0.5">
      <c r="A50" s="25"/>
      <c r="B50" s="35"/>
      <c r="C50" s="34">
        <f t="shared" si="0"/>
        <v>0</v>
      </c>
      <c r="D50" s="46"/>
      <c r="E50" s="46"/>
      <c r="F50" s="57">
        <f t="shared" si="1"/>
        <v>0</v>
      </c>
      <c r="G50" s="57">
        <f t="shared" si="2"/>
        <v>0</v>
      </c>
      <c r="H50" s="34">
        <f t="shared" si="3"/>
        <v>0</v>
      </c>
      <c r="I50" s="45"/>
      <c r="J50" s="43"/>
      <c r="K50" s="34">
        <f t="shared" si="4"/>
        <v>0</v>
      </c>
      <c r="L50" s="34">
        <f t="shared" si="5"/>
        <v>0</v>
      </c>
      <c r="M50" s="55"/>
      <c r="N50" s="40"/>
      <c r="O50" s="40"/>
      <c r="P50" s="39"/>
      <c r="Q50" s="56">
        <f t="shared" si="6"/>
        <v>0</v>
      </c>
      <c r="R50" s="41"/>
      <c r="S50" s="27"/>
      <c r="T50" s="85"/>
      <c r="U50" s="85"/>
      <c r="V50" s="85"/>
      <c r="W50" s="85"/>
      <c r="X50" s="85"/>
      <c r="Y50" s="85"/>
      <c r="Z50" s="85"/>
      <c r="AA50" s="79" t="s">
        <v>121</v>
      </c>
      <c r="AB50" s="324"/>
      <c r="AC50" s="170">
        <f t="shared" si="7"/>
        <v>37</v>
      </c>
      <c r="AD50" s="4"/>
    </row>
    <row r="51" spans="1:30" ht="28.5" x14ac:dyDescent="0.5">
      <c r="A51" s="25"/>
      <c r="B51" s="35"/>
      <c r="C51" s="34">
        <f t="shared" ref="C51:C56" si="15">H51+E51+D51</f>
        <v>0</v>
      </c>
      <c r="D51" s="46"/>
      <c r="E51" s="46"/>
      <c r="F51" s="57">
        <f t="shared" ref="F51:F55" si="16">IFERROR(H51/Q51,0)</f>
        <v>0</v>
      </c>
      <c r="G51" s="57">
        <f t="shared" ref="G51:G55" si="17">IFERROR(H51/P51,0)</f>
        <v>0</v>
      </c>
      <c r="H51" s="34">
        <f t="shared" ref="H51:H56" si="18">J51+I51</f>
        <v>0</v>
      </c>
      <c r="I51" s="45"/>
      <c r="J51" s="43"/>
      <c r="K51" s="34">
        <f t="shared" ref="K51:K56" si="19">Q51-L51</f>
        <v>0</v>
      </c>
      <c r="L51" s="34">
        <f t="shared" ref="L51:L56" si="20">M51+P51+O51+N51</f>
        <v>0</v>
      </c>
      <c r="M51" s="55"/>
      <c r="N51" s="40"/>
      <c r="O51" s="40"/>
      <c r="P51" s="39"/>
      <c r="Q51" s="56">
        <f t="shared" ref="Q51:Q56" si="21">S51+R51</f>
        <v>0</v>
      </c>
      <c r="R51" s="41"/>
      <c r="S51" s="27"/>
      <c r="T51" s="85"/>
      <c r="U51" s="85"/>
      <c r="V51" s="85"/>
      <c r="W51" s="85"/>
      <c r="X51" s="85"/>
      <c r="Y51" s="85"/>
      <c r="Z51" s="85"/>
      <c r="AA51" s="193" t="s">
        <v>122</v>
      </c>
      <c r="AB51" s="330" t="s">
        <v>63</v>
      </c>
      <c r="AC51" s="170">
        <f t="shared" si="7"/>
        <v>38</v>
      </c>
      <c r="AD51" s="4"/>
    </row>
    <row r="52" spans="1:30" ht="28.5" x14ac:dyDescent="0.5">
      <c r="A52" s="25"/>
      <c r="B52" s="35"/>
      <c r="C52" s="34">
        <f t="shared" si="15"/>
        <v>0</v>
      </c>
      <c r="D52" s="46"/>
      <c r="E52" s="46"/>
      <c r="F52" s="57">
        <f t="shared" si="16"/>
        <v>0</v>
      </c>
      <c r="G52" s="57">
        <f t="shared" si="17"/>
        <v>0</v>
      </c>
      <c r="H52" s="34">
        <f t="shared" si="18"/>
        <v>0</v>
      </c>
      <c r="I52" s="45"/>
      <c r="J52" s="43"/>
      <c r="K52" s="34">
        <f t="shared" si="19"/>
        <v>0</v>
      </c>
      <c r="L52" s="34">
        <f t="shared" si="20"/>
        <v>0</v>
      </c>
      <c r="M52" s="55"/>
      <c r="N52" s="40"/>
      <c r="O52" s="40"/>
      <c r="P52" s="39"/>
      <c r="Q52" s="56">
        <f t="shared" si="21"/>
        <v>0</v>
      </c>
      <c r="R52" s="41"/>
      <c r="S52" s="27"/>
      <c r="T52" s="85"/>
      <c r="U52" s="85"/>
      <c r="V52" s="85"/>
      <c r="W52" s="85"/>
      <c r="X52" s="85"/>
      <c r="Y52" s="85"/>
      <c r="Z52" s="85"/>
      <c r="AA52" s="193" t="s">
        <v>123</v>
      </c>
      <c r="AB52" s="331"/>
      <c r="AC52" s="170">
        <f t="shared" si="7"/>
        <v>39</v>
      </c>
      <c r="AD52" s="4"/>
    </row>
    <row r="53" spans="1:30" ht="28.5" x14ac:dyDescent="0.5">
      <c r="A53" s="25"/>
      <c r="B53" s="35"/>
      <c r="C53" s="34">
        <f t="shared" si="15"/>
        <v>0</v>
      </c>
      <c r="D53" s="46"/>
      <c r="E53" s="46"/>
      <c r="F53" s="57">
        <f t="shared" si="16"/>
        <v>0</v>
      </c>
      <c r="G53" s="57">
        <f t="shared" si="17"/>
        <v>0</v>
      </c>
      <c r="H53" s="34">
        <f t="shared" si="18"/>
        <v>0</v>
      </c>
      <c r="I53" s="45"/>
      <c r="J53" s="43"/>
      <c r="K53" s="34">
        <f t="shared" si="19"/>
        <v>0</v>
      </c>
      <c r="L53" s="34">
        <f t="shared" si="20"/>
        <v>0</v>
      </c>
      <c r="M53" s="55"/>
      <c r="N53" s="40"/>
      <c r="O53" s="40"/>
      <c r="P53" s="39"/>
      <c r="Q53" s="56">
        <f t="shared" si="21"/>
        <v>0</v>
      </c>
      <c r="R53" s="41"/>
      <c r="S53" s="27"/>
      <c r="T53" s="85"/>
      <c r="U53" s="85"/>
      <c r="V53" s="85"/>
      <c r="W53" s="85"/>
      <c r="X53" s="85"/>
      <c r="Y53" s="85"/>
      <c r="Z53" s="85"/>
      <c r="AA53" s="193" t="s">
        <v>124</v>
      </c>
      <c r="AB53" s="332"/>
      <c r="AC53" s="170">
        <f t="shared" si="7"/>
        <v>40</v>
      </c>
      <c r="AD53" s="4"/>
    </row>
    <row r="54" spans="1:30" ht="28.5" x14ac:dyDescent="0.5">
      <c r="A54" s="25"/>
      <c r="B54" s="35"/>
      <c r="C54" s="34">
        <f t="shared" si="15"/>
        <v>0</v>
      </c>
      <c r="D54" s="46"/>
      <c r="E54" s="46"/>
      <c r="F54" s="57">
        <f t="shared" si="16"/>
        <v>0</v>
      </c>
      <c r="G54" s="57">
        <f t="shared" si="17"/>
        <v>0</v>
      </c>
      <c r="H54" s="34">
        <f t="shared" si="18"/>
        <v>0</v>
      </c>
      <c r="I54" s="45"/>
      <c r="J54" s="43"/>
      <c r="K54" s="34">
        <f t="shared" si="19"/>
        <v>0</v>
      </c>
      <c r="L54" s="34">
        <f t="shared" si="20"/>
        <v>0</v>
      </c>
      <c r="M54" s="55"/>
      <c r="N54" s="40"/>
      <c r="O54" s="40"/>
      <c r="P54" s="39"/>
      <c r="Q54" s="56">
        <f t="shared" si="21"/>
        <v>0</v>
      </c>
      <c r="R54" s="41"/>
      <c r="S54" s="27"/>
      <c r="T54" s="85"/>
      <c r="U54" s="85"/>
      <c r="V54" s="85"/>
      <c r="W54" s="85"/>
      <c r="X54" s="85"/>
      <c r="Y54" s="85"/>
      <c r="Z54" s="85"/>
      <c r="AA54" s="193" t="s">
        <v>125</v>
      </c>
      <c r="AB54" s="333" t="s">
        <v>96</v>
      </c>
      <c r="AC54" s="170">
        <f t="shared" si="7"/>
        <v>41</v>
      </c>
      <c r="AD54" s="4"/>
    </row>
    <row r="55" spans="1:30" ht="28.5" x14ac:dyDescent="0.5">
      <c r="A55" s="25"/>
      <c r="B55" s="35"/>
      <c r="C55" s="34">
        <f t="shared" si="15"/>
        <v>0</v>
      </c>
      <c r="D55" s="46"/>
      <c r="E55" s="46"/>
      <c r="F55" s="57">
        <f t="shared" si="16"/>
        <v>0</v>
      </c>
      <c r="G55" s="57">
        <f t="shared" si="17"/>
        <v>0</v>
      </c>
      <c r="H55" s="34">
        <f t="shared" si="18"/>
        <v>0</v>
      </c>
      <c r="I55" s="45"/>
      <c r="J55" s="43"/>
      <c r="K55" s="34">
        <f t="shared" si="19"/>
        <v>0</v>
      </c>
      <c r="L55" s="34">
        <f t="shared" si="20"/>
        <v>0</v>
      </c>
      <c r="M55" s="55"/>
      <c r="N55" s="40"/>
      <c r="O55" s="40"/>
      <c r="P55" s="39"/>
      <c r="Q55" s="56">
        <f t="shared" si="21"/>
        <v>0</v>
      </c>
      <c r="R55" s="41"/>
      <c r="S55" s="27"/>
      <c r="T55" s="85"/>
      <c r="U55" s="85"/>
      <c r="V55" s="85"/>
      <c r="W55" s="85"/>
      <c r="X55" s="85"/>
      <c r="Y55" s="85"/>
      <c r="Z55" s="85"/>
      <c r="AA55" s="193" t="s">
        <v>126</v>
      </c>
      <c r="AB55" s="334"/>
      <c r="AC55" s="170">
        <f t="shared" si="7"/>
        <v>42</v>
      </c>
      <c r="AD55" s="4"/>
    </row>
    <row r="56" spans="1:30" ht="29.25" thickBot="1" x14ac:dyDescent="0.55000000000000004">
      <c r="A56" s="25"/>
      <c r="B56" s="35"/>
      <c r="C56" s="34">
        <f t="shared" si="15"/>
        <v>0</v>
      </c>
      <c r="D56" s="46"/>
      <c r="E56" s="46"/>
      <c r="F56" s="57">
        <f t="shared" ref="F56:F57" si="22">IFERROR(H56/Q56,0)</f>
        <v>0</v>
      </c>
      <c r="G56" s="57">
        <f t="shared" ref="G56:G57" si="23">IFERROR(H56/P56,0)</f>
        <v>0</v>
      </c>
      <c r="H56" s="34">
        <f t="shared" si="18"/>
        <v>0</v>
      </c>
      <c r="I56" s="45"/>
      <c r="J56" s="43"/>
      <c r="K56" s="34">
        <f t="shared" si="19"/>
        <v>0</v>
      </c>
      <c r="L56" s="34">
        <f t="shared" si="20"/>
        <v>0</v>
      </c>
      <c r="M56" s="55"/>
      <c r="N56" s="40"/>
      <c r="O56" s="40"/>
      <c r="P56" s="39"/>
      <c r="Q56" s="56">
        <f t="shared" si="21"/>
        <v>0</v>
      </c>
      <c r="R56" s="41"/>
      <c r="S56" s="27"/>
      <c r="T56" s="85"/>
      <c r="U56" s="85"/>
      <c r="V56" s="85"/>
      <c r="W56" s="85"/>
      <c r="X56" s="85"/>
      <c r="Y56" s="85"/>
      <c r="Z56" s="85"/>
      <c r="AA56" s="193" t="s">
        <v>127</v>
      </c>
      <c r="AB56" s="335"/>
      <c r="AC56" s="170">
        <f t="shared" si="7"/>
        <v>43</v>
      </c>
      <c r="AD56" s="4"/>
    </row>
    <row r="57" spans="1:30" ht="30.95" customHeight="1" thickBot="1" x14ac:dyDescent="0.55000000000000004">
      <c r="A57" s="25"/>
      <c r="B57" s="66">
        <f>SUM(B14:B56)</f>
        <v>0</v>
      </c>
      <c r="C57" s="129">
        <f>SUM(C14:C56)</f>
        <v>0</v>
      </c>
      <c r="D57" s="97">
        <f>SUM(D14:D56)</f>
        <v>0</v>
      </c>
      <c r="E57" s="129">
        <f>SUM(E14:E56)</f>
        <v>0</v>
      </c>
      <c r="F57" s="129">
        <f t="shared" si="22"/>
        <v>0</v>
      </c>
      <c r="G57" s="129">
        <f t="shared" si="23"/>
        <v>0</v>
      </c>
      <c r="H57" s="129">
        <f t="shared" ref="H57:Z57" si="24">SUM(H14:H56)</f>
        <v>0</v>
      </c>
      <c r="I57" s="97">
        <f t="shared" si="24"/>
        <v>0</v>
      </c>
      <c r="J57" s="67">
        <f t="shared" si="24"/>
        <v>0</v>
      </c>
      <c r="K57" s="129">
        <f t="shared" si="24"/>
        <v>0</v>
      </c>
      <c r="L57" s="129">
        <f t="shared" si="24"/>
        <v>0</v>
      </c>
      <c r="M57" s="97">
        <f t="shared" si="24"/>
        <v>0</v>
      </c>
      <c r="N57" s="67">
        <f t="shared" si="24"/>
        <v>0</v>
      </c>
      <c r="O57" s="67">
        <f t="shared" si="24"/>
        <v>0</v>
      </c>
      <c r="P57" s="67">
        <f t="shared" si="24"/>
        <v>0</v>
      </c>
      <c r="Q57" s="129">
        <f t="shared" si="24"/>
        <v>0</v>
      </c>
      <c r="R57" s="97">
        <f t="shared" si="24"/>
        <v>0</v>
      </c>
      <c r="S57" s="67">
        <f t="shared" si="24"/>
        <v>0</v>
      </c>
      <c r="T57" s="129">
        <f t="shared" si="24"/>
        <v>0</v>
      </c>
      <c r="U57" s="129">
        <f t="shared" si="24"/>
        <v>0</v>
      </c>
      <c r="V57" s="129">
        <f t="shared" si="24"/>
        <v>0</v>
      </c>
      <c r="W57" s="129">
        <f t="shared" si="24"/>
        <v>0</v>
      </c>
      <c r="X57" s="129">
        <f t="shared" si="24"/>
        <v>0</v>
      </c>
      <c r="Y57" s="129">
        <f t="shared" si="24"/>
        <v>0</v>
      </c>
      <c r="Z57" s="129">
        <f t="shared" si="24"/>
        <v>0</v>
      </c>
      <c r="AA57" s="245" t="s">
        <v>64</v>
      </c>
      <c r="AB57" s="317"/>
      <c r="AC57" s="246"/>
      <c r="AD57" s="4"/>
    </row>
    <row r="58" spans="1:30" s="33" customFormat="1" ht="30.95" customHeight="1" thickBot="1" x14ac:dyDescent="0.55000000000000004">
      <c r="A58" s="31"/>
      <c r="B58" s="68"/>
      <c r="C58" s="34">
        <f t="shared" ref="C58" si="25">H58+E58+D58</f>
        <v>0</v>
      </c>
      <c r="D58" s="46"/>
      <c r="E58" s="46"/>
      <c r="F58" s="57">
        <f t="shared" ref="F58" si="26">IFERROR(H58/Q58,0)</f>
        <v>0</v>
      </c>
      <c r="G58" s="57">
        <f t="shared" ref="G58" si="27">IFERROR(H58/P58,0)</f>
        <v>0</v>
      </c>
      <c r="H58" s="34">
        <f t="shared" ref="H58" si="28">J58+I58</f>
        <v>0</v>
      </c>
      <c r="I58" s="45"/>
      <c r="J58" s="43"/>
      <c r="K58" s="34">
        <f t="shared" ref="K58" si="29">Q58-L58</f>
        <v>0</v>
      </c>
      <c r="L58" s="34">
        <f t="shared" ref="L58" si="30">M58+P58+O58+N58</f>
        <v>0</v>
      </c>
      <c r="M58" s="55"/>
      <c r="N58" s="40"/>
      <c r="O58" s="40"/>
      <c r="P58" s="39"/>
      <c r="Q58" s="56">
        <f t="shared" ref="Q58" si="31">S58+R58</f>
        <v>0</v>
      </c>
      <c r="R58" s="127"/>
      <c r="S58" s="69"/>
      <c r="T58" s="137"/>
      <c r="U58" s="137"/>
      <c r="V58" s="137"/>
      <c r="W58" s="137"/>
      <c r="X58" s="137"/>
      <c r="Y58" s="137"/>
      <c r="Z58" s="137"/>
      <c r="AA58" s="336" t="s">
        <v>45</v>
      </c>
      <c r="AB58" s="337"/>
      <c r="AC58" s="338"/>
      <c r="AD58" s="32"/>
    </row>
    <row r="59" spans="1:30" s="33" customFormat="1" ht="30.95" customHeight="1" thickBot="1" x14ac:dyDescent="0.55000000000000004">
      <c r="A59" s="31"/>
      <c r="B59" s="70">
        <f t="shared" ref="B59:Z59" si="32">IF(SUM(B57:B58)=0,0,IF(B58=0,1*100.0001,IF(B57=0,1*-100.0001,(B57/B58*100-100))))</f>
        <v>0</v>
      </c>
      <c r="C59" s="130">
        <f t="shared" si="32"/>
        <v>0</v>
      </c>
      <c r="D59" s="98">
        <f t="shared" si="32"/>
        <v>0</v>
      </c>
      <c r="E59" s="130">
        <f t="shared" si="32"/>
        <v>0</v>
      </c>
      <c r="F59" s="130">
        <f t="shared" si="32"/>
        <v>0</v>
      </c>
      <c r="G59" s="130">
        <f t="shared" si="32"/>
        <v>0</v>
      </c>
      <c r="H59" s="130">
        <f t="shared" si="32"/>
        <v>0</v>
      </c>
      <c r="I59" s="98">
        <f t="shared" si="32"/>
        <v>0</v>
      </c>
      <c r="J59" s="71">
        <f t="shared" si="32"/>
        <v>0</v>
      </c>
      <c r="K59" s="130">
        <f t="shared" ref="K59" si="33">IF(SUM(K57:K58)=0,0,IF(K57=0,1*100.0001,IF(K58=0,1*-100.0001,(K58/K57*100-100))))</f>
        <v>0</v>
      </c>
      <c r="L59" s="130">
        <f t="shared" si="32"/>
        <v>0</v>
      </c>
      <c r="M59" s="98">
        <f t="shared" si="32"/>
        <v>0</v>
      </c>
      <c r="N59" s="71">
        <f t="shared" ref="N59:O59" si="34">IF(SUM(N57:N58)=0,0,IF(N57=0,1*100.0001,IF(N58=0,1*-100.0001,(N58/N57*100-100))))</f>
        <v>0</v>
      </c>
      <c r="O59" s="71">
        <f t="shared" si="34"/>
        <v>0</v>
      </c>
      <c r="P59" s="71">
        <f t="shared" si="32"/>
        <v>0</v>
      </c>
      <c r="Q59" s="130">
        <f t="shared" si="32"/>
        <v>0</v>
      </c>
      <c r="R59" s="98">
        <f t="shared" si="32"/>
        <v>0</v>
      </c>
      <c r="S59" s="71">
        <f t="shared" si="32"/>
        <v>0</v>
      </c>
      <c r="T59" s="130">
        <f t="shared" si="32"/>
        <v>0</v>
      </c>
      <c r="U59" s="130">
        <f t="shared" si="32"/>
        <v>0</v>
      </c>
      <c r="V59" s="130">
        <f t="shared" si="32"/>
        <v>0</v>
      </c>
      <c r="W59" s="130">
        <f t="shared" si="32"/>
        <v>0</v>
      </c>
      <c r="X59" s="130">
        <f t="shared" si="32"/>
        <v>0</v>
      </c>
      <c r="Y59" s="130">
        <f t="shared" si="32"/>
        <v>0</v>
      </c>
      <c r="Z59" s="130">
        <f t="shared" si="32"/>
        <v>0</v>
      </c>
      <c r="AA59" s="215" t="s">
        <v>46</v>
      </c>
      <c r="AB59" s="339"/>
      <c r="AC59" s="216"/>
      <c r="AD59" s="72"/>
    </row>
    <row r="60" spans="1:30" ht="3.75" customHeight="1" thickBot="1" x14ac:dyDescent="0.55000000000000004">
      <c r="A60" s="74"/>
      <c r="B60" s="209"/>
      <c r="C60" s="209"/>
      <c r="D60" s="209"/>
      <c r="E60" s="209"/>
      <c r="F60" s="209"/>
      <c r="G60" s="211"/>
      <c r="H60" s="211"/>
      <c r="I60" s="211"/>
      <c r="J60" s="412"/>
      <c r="K60" s="412"/>
      <c r="L60" s="412"/>
      <c r="M60" s="412"/>
      <c r="N60" s="91"/>
      <c r="O60" s="75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76"/>
    </row>
    <row r="61" spans="1:30" ht="21.75" thickTop="1" x14ac:dyDescent="0.5"/>
  </sheetData>
  <sheetProtection algorithmName="SHA-512" hashValue="lJ8VraddlTQ8taCt52l0a4C/f9Mygd/cHA7f09YsRJ/Qj6TjalTA57shWyfd5LNftknmLpfufZ5IGbKDqEXLfg==" saltValue="dsHiL6Gd+VdXcrcchCB3BA==" spinCount="100000" sheet="1" formatCells="0" formatColumns="0" formatRows="0" insertColumns="0" insertRows="0" insertHyperlinks="0" deleteColumns="0" deleteRows="0" sort="0" autoFilter="0" pivotTables="0"/>
  <mergeCells count="54">
    <mergeCell ref="B60:F60"/>
    <mergeCell ref="G60:I60"/>
    <mergeCell ref="J60:M60"/>
    <mergeCell ref="P60:AC60"/>
    <mergeCell ref="AA59:AC59"/>
    <mergeCell ref="AB30:AB38"/>
    <mergeCell ref="AB39:AB43"/>
    <mergeCell ref="AA57:AC57"/>
    <mergeCell ref="AA58:AC58"/>
    <mergeCell ref="AB44:AB50"/>
    <mergeCell ref="AB51:AB53"/>
    <mergeCell ref="AB54:AB56"/>
    <mergeCell ref="AB14:AB15"/>
    <mergeCell ref="AB16:AB21"/>
    <mergeCell ref="AB22:AB29"/>
    <mergeCell ref="G12:G13"/>
    <mergeCell ref="H12:J12"/>
    <mergeCell ref="K12:S12"/>
    <mergeCell ref="T12:U12"/>
    <mergeCell ref="V12:Y12"/>
    <mergeCell ref="H11:J11"/>
    <mergeCell ref="K11:S11"/>
    <mergeCell ref="T11:Z11"/>
    <mergeCell ref="AA11:AC11"/>
    <mergeCell ref="Z12:Z13"/>
    <mergeCell ref="AA12:AA13"/>
    <mergeCell ref="AB12:AB13"/>
    <mergeCell ref="AC12:AC13"/>
    <mergeCell ref="B12:B13"/>
    <mergeCell ref="C12:C13"/>
    <mergeCell ref="D12:D13"/>
    <mergeCell ref="E12:E13"/>
    <mergeCell ref="F12:F13"/>
    <mergeCell ref="Y5:AC7"/>
    <mergeCell ref="B6:E7"/>
    <mergeCell ref="H7:V7"/>
    <mergeCell ref="B9:D9"/>
    <mergeCell ref="E9:G9"/>
    <mergeCell ref="H9:K9"/>
    <mergeCell ref="L9:N9"/>
    <mergeCell ref="O9:S9"/>
    <mergeCell ref="T9:V9"/>
    <mergeCell ref="W9:Y9"/>
    <mergeCell ref="B5:E5"/>
    <mergeCell ref="I5:K5"/>
    <mergeCell ref="L5:O5"/>
    <mergeCell ref="Q5:S5"/>
    <mergeCell ref="T5:V5"/>
    <mergeCell ref="Z9:AC9"/>
    <mergeCell ref="A1:AD1"/>
    <mergeCell ref="B2:E2"/>
    <mergeCell ref="I2:U3"/>
    <mergeCell ref="Y2:AC4"/>
    <mergeCell ref="B3:E3"/>
  </mergeCells>
  <conditionalFormatting sqref="B9:D9 H9:K9 O9:S9 W9:Y9">
    <cfRule type="cellIs" dxfId="2" priority="4" operator="equal">
      <formula>0</formula>
    </cfRule>
  </conditionalFormatting>
  <conditionalFormatting sqref="Y5:AC7 B6:E7 B3:E3">
    <cfRule type="containsText" dxfId="1" priority="2" operator="containsText" text="0">
      <formula>NOT(ISERROR(SEARCH("0",B3)))</formula>
    </cfRule>
  </conditionalFormatting>
  <conditionalFormatting sqref="I5:K5 Q5:S5">
    <cfRule type="containsText" dxfId="0" priority="1" operator="containsText" text="0">
      <formula>NOT(ISERROR(SEARCH("0",I5)))</formula>
    </cfRule>
  </conditionalFormatting>
  <printOptions horizontalCentered="1"/>
  <pageMargins left="0" right="0" top="0.1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Pakistan Form A</vt:lpstr>
      <vt:lpstr>47 Zone Form A</vt:lpstr>
      <vt:lpstr>Pakistan Form B</vt:lpstr>
      <vt:lpstr>47 Zone Form B</vt:lpstr>
      <vt:lpstr>'47 Zone Form A'!Print_Area</vt:lpstr>
      <vt:lpstr>'47 Zone Form B'!Print_Area</vt:lpstr>
      <vt:lpstr>'Pakistan Form A'!Print_Area</vt:lpstr>
      <vt:lpstr>'Pakistan Form B'!Print_Area</vt:lpstr>
      <vt:lpstr>'47 Zone Form A'!Print_Titles</vt:lpstr>
      <vt:lpstr>'47 Zone Form B'!Print_Titles</vt:lpstr>
      <vt:lpstr>'Pakistan Form A'!Print_Titles</vt:lpstr>
      <vt:lpstr>'Pakistan Form 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maktab</dc:creator>
  <cp:lastModifiedBy>Ali Attari</cp:lastModifiedBy>
  <cp:lastPrinted>2022-04-07T06:23:37Z</cp:lastPrinted>
  <dcterms:created xsi:type="dcterms:W3CDTF">1980-01-06T20:32:26Z</dcterms:created>
  <dcterms:modified xsi:type="dcterms:W3CDTF">2022-04-11T06:22:13Z</dcterms:modified>
</cp:coreProperties>
</file>