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onation Box\"/>
    </mc:Choice>
  </mc:AlternateContent>
  <xr:revisionPtr revIDLastSave="0" documentId="13_ncr:1_{85820FEC-543B-427D-852B-9905BC4C4062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 A" sheetId="34" r:id="rId1"/>
    <sheet name="Mojuda Month A" sheetId="33" r:id="rId2"/>
    <sheet name="Taqabul A" sheetId="36" r:id="rId3"/>
    <sheet name="Sabiqa Month B" sheetId="37" r:id="rId4"/>
    <sheet name="Mojuda Month B" sheetId="38" r:id="rId5"/>
    <sheet name="Taqabul B" sheetId="39" r:id="rId6"/>
  </sheets>
  <definedNames>
    <definedName name="_xlnm.Print_Area" localSheetId="1">'Mojuda Month A'!$A$1:$AA$30</definedName>
    <definedName name="_xlnm.Print_Area" localSheetId="4">'Mojuda Month B'!$A$1:$AC$33</definedName>
    <definedName name="_xlnm.Print_Area" localSheetId="0">'Sabiqa Month A'!$A$1:$AA$30</definedName>
    <definedName name="_xlnm.Print_Area" localSheetId="3">'Sabiqa Month B'!$A$1:$AC$32</definedName>
    <definedName name="_xlnm.Print_Area" localSheetId="2">'Taqabul A'!$A$1:$AB$76</definedName>
    <definedName name="_xlnm.Print_Area" localSheetId="5">'Taqabul B'!$A$1:$AD$78</definedName>
    <definedName name="_xlnm.Print_Titles" localSheetId="1">'Mojuda Month A'!$9:$11</definedName>
    <definedName name="_xlnm.Print_Titles" localSheetId="4">'Mojuda Month B'!$9:$13</definedName>
    <definedName name="_xlnm.Print_Titles" localSheetId="0">'Sabiqa Month A'!$9:$11</definedName>
    <definedName name="_xlnm.Print_Titles" localSheetId="3">'Sabiqa Month B'!$9:$13</definedName>
    <definedName name="_xlnm.Print_Titles" localSheetId="2">'Taqabul A'!$9:$11</definedName>
    <definedName name="_xlnm.Print_Titles" localSheetId="5">'Taqabul B'!$9:$13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38" l="1"/>
  <c r="K30" i="38" s="1"/>
  <c r="L30" i="38"/>
  <c r="H30" i="38"/>
  <c r="C30" i="38" s="1"/>
  <c r="G30" i="38"/>
  <c r="F30" i="38"/>
  <c r="Z29" i="38"/>
  <c r="Z31" i="38" s="1"/>
  <c r="Y29" i="38"/>
  <c r="Y31" i="38" s="1"/>
  <c r="X29" i="38"/>
  <c r="X31" i="38" s="1"/>
  <c r="W29" i="38"/>
  <c r="W31" i="38" s="1"/>
  <c r="V29" i="38"/>
  <c r="V31" i="38" s="1"/>
  <c r="U29" i="38"/>
  <c r="U31" i="38" s="1"/>
  <c r="T29" i="38"/>
  <c r="T31" i="38" s="1"/>
  <c r="S29" i="38"/>
  <c r="S31" i="38" s="1"/>
  <c r="R29" i="38"/>
  <c r="R31" i="38" s="1"/>
  <c r="P29" i="38"/>
  <c r="P31" i="38" s="1"/>
  <c r="O29" i="38"/>
  <c r="O31" i="38" s="1"/>
  <c r="N29" i="38"/>
  <c r="N31" i="38" s="1"/>
  <c r="M29" i="38"/>
  <c r="M31" i="38" s="1"/>
  <c r="J29" i="38"/>
  <c r="J31" i="38" s="1"/>
  <c r="I29" i="38"/>
  <c r="I31" i="38" s="1"/>
  <c r="E29" i="38"/>
  <c r="E31" i="38" s="1"/>
  <c r="D29" i="38"/>
  <c r="D31" i="38" s="1"/>
  <c r="B29" i="38"/>
  <c r="B31" i="38" s="1"/>
  <c r="Q28" i="38"/>
  <c r="K28" i="38" s="1"/>
  <c r="L28" i="38"/>
  <c r="H28" i="38"/>
  <c r="C28" i="38" s="1"/>
  <c r="G28" i="38"/>
  <c r="Q27" i="38"/>
  <c r="L27" i="38"/>
  <c r="K27" i="38"/>
  <c r="H27" i="38"/>
  <c r="G27" i="38" s="1"/>
  <c r="Q26" i="38"/>
  <c r="K26" i="38" s="1"/>
  <c r="L26" i="38"/>
  <c r="H26" i="38"/>
  <c r="Q25" i="38"/>
  <c r="K25" i="38" s="1"/>
  <c r="L25" i="38"/>
  <c r="H25" i="38"/>
  <c r="C25" i="38" s="1"/>
  <c r="G25" i="38"/>
  <c r="Q24" i="38"/>
  <c r="K24" i="38" s="1"/>
  <c r="L24" i="38"/>
  <c r="H24" i="38"/>
  <c r="C24" i="38" s="1"/>
  <c r="G24" i="38"/>
  <c r="F24" i="38"/>
  <c r="Q23" i="38"/>
  <c r="L23" i="38"/>
  <c r="K23" i="38"/>
  <c r="H23" i="38"/>
  <c r="G23" i="38" s="1"/>
  <c r="Q22" i="38"/>
  <c r="K22" i="38" s="1"/>
  <c r="L22" i="38"/>
  <c r="H22" i="38"/>
  <c r="Q21" i="38"/>
  <c r="K21" i="38" s="1"/>
  <c r="L21" i="38"/>
  <c r="H21" i="38"/>
  <c r="C21" i="38" s="1"/>
  <c r="G21" i="38"/>
  <c r="Q20" i="38"/>
  <c r="K20" i="38" s="1"/>
  <c r="L20" i="38"/>
  <c r="H20" i="38"/>
  <c r="C20" i="38" s="1"/>
  <c r="G20" i="38"/>
  <c r="F20" i="38"/>
  <c r="Q19" i="38"/>
  <c r="L19" i="38"/>
  <c r="K19" i="38" s="1"/>
  <c r="H19" i="38"/>
  <c r="G19" i="38" s="1"/>
  <c r="Q18" i="38"/>
  <c r="K18" i="38" s="1"/>
  <c r="L18" i="38"/>
  <c r="H18" i="38"/>
  <c r="Q17" i="38"/>
  <c r="K17" i="38" s="1"/>
  <c r="L17" i="38"/>
  <c r="H17" i="38"/>
  <c r="C17" i="38" s="1"/>
  <c r="Q16" i="38"/>
  <c r="K16" i="38" s="1"/>
  <c r="L16" i="38"/>
  <c r="H16" i="38"/>
  <c r="C16" i="38" s="1"/>
  <c r="Q15" i="38"/>
  <c r="K15" i="38" s="1"/>
  <c r="L15" i="38"/>
  <c r="H15" i="38"/>
  <c r="G15" i="38" s="1"/>
  <c r="Q14" i="38"/>
  <c r="Q29" i="38" s="1"/>
  <c r="Q31" i="38" s="1"/>
  <c r="L14" i="38"/>
  <c r="L29" i="38" s="1"/>
  <c r="L31" i="38" s="1"/>
  <c r="H14" i="38"/>
  <c r="T28" i="33"/>
  <c r="Q28" i="33"/>
  <c r="N28" i="33"/>
  <c r="I28" i="33"/>
  <c r="F28" i="33"/>
  <c r="C28" i="33"/>
  <c r="X27" i="33"/>
  <c r="X29" i="33" s="1"/>
  <c r="W27" i="33"/>
  <c r="W29" i="33" s="1"/>
  <c r="V27" i="33"/>
  <c r="V29" i="33" s="1"/>
  <c r="U27" i="33"/>
  <c r="U29" i="33" s="1"/>
  <c r="S27" i="33"/>
  <c r="S29" i="33" s="1"/>
  <c r="R27" i="33"/>
  <c r="R29" i="33" s="1"/>
  <c r="P27" i="33"/>
  <c r="P29" i="33" s="1"/>
  <c r="O27" i="33"/>
  <c r="O29" i="33" s="1"/>
  <c r="M27" i="33"/>
  <c r="M29" i="33" s="1"/>
  <c r="L27" i="33"/>
  <c r="L29" i="33" s="1"/>
  <c r="K27" i="33"/>
  <c r="K29" i="33" s="1"/>
  <c r="J27" i="33"/>
  <c r="J29" i="33" s="1"/>
  <c r="H27" i="33"/>
  <c r="H29" i="33" s="1"/>
  <c r="G27" i="33"/>
  <c r="G29" i="33" s="1"/>
  <c r="E27" i="33"/>
  <c r="E29" i="33" s="1"/>
  <c r="D27" i="33"/>
  <c r="D29" i="33" s="1"/>
  <c r="T26" i="33"/>
  <c r="Q26" i="33"/>
  <c r="N26" i="33"/>
  <c r="I26" i="33"/>
  <c r="F26" i="33"/>
  <c r="C26" i="33"/>
  <c r="T25" i="33"/>
  <c r="Q25" i="33"/>
  <c r="N25" i="33"/>
  <c r="I25" i="33"/>
  <c r="F25" i="33"/>
  <c r="C25" i="33"/>
  <c r="T24" i="33"/>
  <c r="Q24" i="33"/>
  <c r="N24" i="33"/>
  <c r="I24" i="33"/>
  <c r="F24" i="33"/>
  <c r="C24" i="33"/>
  <c r="T23" i="33"/>
  <c r="Q23" i="33"/>
  <c r="N23" i="33"/>
  <c r="I23" i="33"/>
  <c r="F23" i="33"/>
  <c r="C23" i="33"/>
  <c r="T22" i="33"/>
  <c r="B22" i="33" s="1"/>
  <c r="Q22" i="33"/>
  <c r="N22" i="33"/>
  <c r="I22" i="33"/>
  <c r="F22" i="33"/>
  <c r="C22" i="33"/>
  <c r="T21" i="33"/>
  <c r="Q21" i="33"/>
  <c r="N21" i="33"/>
  <c r="I21" i="33"/>
  <c r="F21" i="33"/>
  <c r="C21" i="33"/>
  <c r="T20" i="33"/>
  <c r="Q20" i="33"/>
  <c r="N20" i="33"/>
  <c r="I20" i="33"/>
  <c r="F20" i="33"/>
  <c r="C20" i="33"/>
  <c r="T19" i="33"/>
  <c r="Q19" i="33"/>
  <c r="N19" i="33"/>
  <c r="I19" i="33"/>
  <c r="F19" i="33"/>
  <c r="C19" i="33"/>
  <c r="T18" i="33"/>
  <c r="Q18" i="33"/>
  <c r="N18" i="33"/>
  <c r="I18" i="33"/>
  <c r="F18" i="33"/>
  <c r="C18" i="33"/>
  <c r="T17" i="33"/>
  <c r="Q17" i="33"/>
  <c r="N17" i="33"/>
  <c r="I17" i="33"/>
  <c r="F17" i="33"/>
  <c r="C17" i="33"/>
  <c r="T16" i="33"/>
  <c r="Q16" i="33"/>
  <c r="N16" i="33"/>
  <c r="I16" i="33"/>
  <c r="F16" i="33"/>
  <c r="C16" i="33"/>
  <c r="T15" i="33"/>
  <c r="Q15" i="33"/>
  <c r="N15" i="33"/>
  <c r="I15" i="33"/>
  <c r="F15" i="33"/>
  <c r="C15" i="33"/>
  <c r="T14" i="33"/>
  <c r="Q14" i="33"/>
  <c r="N14" i="33"/>
  <c r="I14" i="33"/>
  <c r="F14" i="33"/>
  <c r="C14" i="33"/>
  <c r="T13" i="33"/>
  <c r="Q13" i="33"/>
  <c r="N13" i="33"/>
  <c r="I13" i="33"/>
  <c r="F13" i="33"/>
  <c r="C13" i="33"/>
  <c r="T12" i="33"/>
  <c r="Q12" i="33"/>
  <c r="N12" i="33"/>
  <c r="I12" i="33"/>
  <c r="F12" i="33"/>
  <c r="C12" i="33"/>
  <c r="B18" i="33" l="1"/>
  <c r="B25" i="33"/>
  <c r="N27" i="33"/>
  <c r="N29" i="33" s="1"/>
  <c r="B14" i="33"/>
  <c r="Q27" i="33"/>
  <c r="Q29" i="33" s="1"/>
  <c r="B26" i="33"/>
  <c r="B28" i="33"/>
  <c r="F14" i="38"/>
  <c r="C15" i="38"/>
  <c r="G16" i="38"/>
  <c r="G17" i="38"/>
  <c r="F18" i="38"/>
  <c r="C19" i="38"/>
  <c r="F22" i="38"/>
  <c r="C23" i="38"/>
  <c r="F26" i="38"/>
  <c r="C27" i="38"/>
  <c r="B23" i="33"/>
  <c r="F27" i="33"/>
  <c r="F29" i="33" s="1"/>
  <c r="B12" i="33"/>
  <c r="B16" i="33"/>
  <c r="B20" i="33"/>
  <c r="K14" i="38"/>
  <c r="F15" i="38"/>
  <c r="F19" i="38"/>
  <c r="F23" i="38"/>
  <c r="F27" i="38"/>
  <c r="F16" i="38"/>
  <c r="F28" i="38"/>
  <c r="I27" i="33"/>
  <c r="I29" i="33" s="1"/>
  <c r="B13" i="33"/>
  <c r="C27" i="33"/>
  <c r="C29" i="33" s="1"/>
  <c r="B15" i="33"/>
  <c r="B17" i="33"/>
  <c r="B19" i="33"/>
  <c r="B21" i="33"/>
  <c r="B24" i="33"/>
  <c r="K29" i="38"/>
  <c r="K31" i="38" s="1"/>
  <c r="C14" i="38"/>
  <c r="G14" i="38"/>
  <c r="G29" i="38" s="1"/>
  <c r="G31" i="38" s="1"/>
  <c r="F17" i="38"/>
  <c r="G18" i="38"/>
  <c r="F21" i="38"/>
  <c r="G22" i="38"/>
  <c r="F25" i="38"/>
  <c r="G26" i="38"/>
  <c r="H29" i="38"/>
  <c r="H31" i="38" s="1"/>
  <c r="C18" i="38"/>
  <c r="C22" i="38"/>
  <c r="C26" i="38"/>
  <c r="T27" i="33"/>
  <c r="T29" i="33" s="1"/>
  <c r="L30" i="37"/>
  <c r="H30" i="37"/>
  <c r="F30" i="37" s="1"/>
  <c r="H14" i="37"/>
  <c r="C14" i="37" s="1"/>
  <c r="L14" i="37"/>
  <c r="H16" i="37"/>
  <c r="C16" i="37" s="1"/>
  <c r="L16" i="37"/>
  <c r="H17" i="37"/>
  <c r="G17" i="37" s="1"/>
  <c r="L17" i="37"/>
  <c r="K17" i="37" s="1"/>
  <c r="H18" i="37"/>
  <c r="C18" i="37" s="1"/>
  <c r="L18" i="37"/>
  <c r="H19" i="37"/>
  <c r="G19" i="37" s="1"/>
  <c r="L19" i="37"/>
  <c r="H20" i="37"/>
  <c r="C20" i="37" s="1"/>
  <c r="L20" i="37"/>
  <c r="F21" i="37"/>
  <c r="H21" i="37"/>
  <c r="G21" i="37" s="1"/>
  <c r="L21" i="37"/>
  <c r="H22" i="37"/>
  <c r="C22" i="37" s="1"/>
  <c r="L22" i="37"/>
  <c r="H23" i="37"/>
  <c r="G23" i="37" s="1"/>
  <c r="L23" i="37"/>
  <c r="H24" i="37"/>
  <c r="C24" i="37" s="1"/>
  <c r="L24" i="37"/>
  <c r="H25" i="37"/>
  <c r="G25" i="37" s="1"/>
  <c r="L25" i="37"/>
  <c r="H26" i="37"/>
  <c r="C26" i="37" s="1"/>
  <c r="L26" i="37"/>
  <c r="H27" i="37"/>
  <c r="G27" i="37" s="1"/>
  <c r="L27" i="37"/>
  <c r="H28" i="37"/>
  <c r="C28" i="37" s="1"/>
  <c r="L28" i="37"/>
  <c r="L15" i="37"/>
  <c r="H15" i="37"/>
  <c r="C15" i="37" s="1"/>
  <c r="Q30" i="37"/>
  <c r="K30" i="37" s="1"/>
  <c r="Q14" i="37"/>
  <c r="Q28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15" i="37"/>
  <c r="B27" i="33" l="1"/>
  <c r="B29" i="33" s="1"/>
  <c r="K20" i="37"/>
  <c r="F19" i="37"/>
  <c r="K14" i="37"/>
  <c r="K22" i="37"/>
  <c r="K21" i="37"/>
  <c r="K18" i="37"/>
  <c r="F17" i="37"/>
  <c r="K15" i="37"/>
  <c r="K19" i="37"/>
  <c r="K16" i="37"/>
  <c r="G30" i="37"/>
  <c r="F29" i="38"/>
  <c r="F31" i="38" s="1"/>
  <c r="K27" i="37"/>
  <c r="K24" i="37"/>
  <c r="F23" i="37"/>
  <c r="K25" i="37"/>
  <c r="K28" i="37"/>
  <c r="F27" i="37"/>
  <c r="K23" i="37"/>
  <c r="K26" i="37"/>
  <c r="F25" i="37"/>
  <c r="C29" i="38"/>
  <c r="C31" i="38" s="1"/>
  <c r="C30" i="37"/>
  <c r="G14" i="37"/>
  <c r="F14" i="37"/>
  <c r="G28" i="37"/>
  <c r="C27" i="37"/>
  <c r="G26" i="37"/>
  <c r="C25" i="37"/>
  <c r="G24" i="37"/>
  <c r="C23" i="37"/>
  <c r="G22" i="37"/>
  <c r="C21" i="37"/>
  <c r="G20" i="37"/>
  <c r="C19" i="37"/>
  <c r="G18" i="37"/>
  <c r="C17" i="37"/>
  <c r="G16" i="37"/>
  <c r="F22" i="37"/>
  <c r="F20" i="37"/>
  <c r="F16" i="37"/>
  <c r="F28" i="37"/>
  <c r="F26" i="37"/>
  <c r="F24" i="37"/>
  <c r="F18" i="37"/>
  <c r="G15" i="37"/>
  <c r="F15" i="37"/>
  <c r="B16" i="34"/>
  <c r="B20" i="34"/>
  <c r="C28" i="34"/>
  <c r="F28" i="34"/>
  <c r="I28" i="34"/>
  <c r="N28" i="34"/>
  <c r="Q28" i="34"/>
  <c r="T28" i="34"/>
  <c r="B28" i="34" s="1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12" i="34"/>
  <c r="C13" i="34"/>
  <c r="F12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13" i="34"/>
  <c r="I12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13" i="34"/>
  <c r="N12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13" i="34"/>
  <c r="Q26" i="34"/>
  <c r="Q12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13" i="34"/>
  <c r="T14" i="34"/>
  <c r="B14" i="34" s="1"/>
  <c r="T15" i="34"/>
  <c r="B15" i="34" s="1"/>
  <c r="T16" i="34"/>
  <c r="T17" i="34"/>
  <c r="B17" i="34" s="1"/>
  <c r="T18" i="34"/>
  <c r="B18" i="34" s="1"/>
  <c r="T19" i="34"/>
  <c r="B19" i="34" s="1"/>
  <c r="T20" i="34"/>
  <c r="T21" i="34"/>
  <c r="B21" i="34" s="1"/>
  <c r="T22" i="34"/>
  <c r="B22" i="34" s="1"/>
  <c r="T23" i="34"/>
  <c r="T24" i="34"/>
  <c r="T25" i="34"/>
  <c r="B25" i="34" s="1"/>
  <c r="T26" i="34"/>
  <c r="B26" i="34" s="1"/>
  <c r="T12" i="34"/>
  <c r="B12" i="34" s="1"/>
  <c r="T13" i="34"/>
  <c r="B13" i="34" l="1"/>
  <c r="B23" i="34"/>
  <c r="B24" i="34"/>
  <c r="B15" i="39"/>
  <c r="B75" i="39" s="1"/>
  <c r="C15" i="39"/>
  <c r="D15" i="39"/>
  <c r="E15" i="39"/>
  <c r="F15" i="39"/>
  <c r="G15" i="39"/>
  <c r="H15" i="39"/>
  <c r="I15" i="39"/>
  <c r="J15" i="39"/>
  <c r="K15" i="39"/>
  <c r="L15" i="39"/>
  <c r="M15" i="39"/>
  <c r="N15" i="39"/>
  <c r="N75" i="39" s="1"/>
  <c r="O15" i="39"/>
  <c r="P15" i="39"/>
  <c r="Q15" i="39"/>
  <c r="R15" i="39"/>
  <c r="S15" i="39"/>
  <c r="T15" i="39"/>
  <c r="U15" i="39"/>
  <c r="V15" i="39"/>
  <c r="V75" i="39" s="1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B20" i="39"/>
  <c r="C20" i="39"/>
  <c r="D20" i="39"/>
  <c r="D21" i="39" s="1"/>
  <c r="E20" i="39"/>
  <c r="E21" i="39" s="1"/>
  <c r="F20" i="39"/>
  <c r="F21" i="39" s="1"/>
  <c r="G20" i="39"/>
  <c r="G21" i="39" s="1"/>
  <c r="H20" i="39"/>
  <c r="H21" i="39" s="1"/>
  <c r="I20" i="39"/>
  <c r="I21" i="39" s="1"/>
  <c r="J20" i="39"/>
  <c r="J21" i="39" s="1"/>
  <c r="K20" i="39"/>
  <c r="K21" i="39" s="1"/>
  <c r="L20" i="39"/>
  <c r="L21" i="39" s="1"/>
  <c r="M20" i="39"/>
  <c r="N20" i="39"/>
  <c r="N21" i="39" s="1"/>
  <c r="O20" i="39"/>
  <c r="O21" i="39" s="1"/>
  <c r="P20" i="39"/>
  <c r="P21" i="39" s="1"/>
  <c r="Q20" i="39"/>
  <c r="Q21" i="39" s="1"/>
  <c r="R20" i="39"/>
  <c r="R21" i="39" s="1"/>
  <c r="S20" i="39"/>
  <c r="S21" i="39" s="1"/>
  <c r="T20" i="39"/>
  <c r="T21" i="39" s="1"/>
  <c r="U20" i="39"/>
  <c r="U21" i="39" s="1"/>
  <c r="V20" i="39"/>
  <c r="V21" i="39" s="1"/>
  <c r="W20" i="39"/>
  <c r="W21" i="39" s="1"/>
  <c r="X20" i="39"/>
  <c r="X21" i="39" s="1"/>
  <c r="Y20" i="39"/>
  <c r="Y21" i="39" s="1"/>
  <c r="B21" i="39"/>
  <c r="M21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P75" i="39" s="1"/>
  <c r="Q23" i="39"/>
  <c r="R23" i="39"/>
  <c r="S23" i="39"/>
  <c r="T23" i="39"/>
  <c r="T75" i="39" s="1"/>
  <c r="U23" i="39"/>
  <c r="V23" i="39"/>
  <c r="W23" i="39"/>
  <c r="X23" i="39"/>
  <c r="Y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B28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B29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B32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B33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B36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B37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R65" i="39" s="1"/>
  <c r="S64" i="39"/>
  <c r="S65" i="39" s="1"/>
  <c r="T64" i="39"/>
  <c r="T65" i="39" s="1"/>
  <c r="U64" i="39"/>
  <c r="U65" i="39" s="1"/>
  <c r="V64" i="39"/>
  <c r="W64" i="39"/>
  <c r="X64" i="39"/>
  <c r="X65" i="39" s="1"/>
  <c r="Y64" i="39"/>
  <c r="Y65" i="39" s="1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B67" i="39"/>
  <c r="C67" i="39"/>
  <c r="D67" i="39"/>
  <c r="E67" i="39"/>
  <c r="F67" i="39"/>
  <c r="G67" i="39"/>
  <c r="H67" i="39"/>
  <c r="I67" i="39"/>
  <c r="I75" i="39" s="1"/>
  <c r="J67" i="39"/>
  <c r="K67" i="39"/>
  <c r="L67" i="39"/>
  <c r="M67" i="39"/>
  <c r="N67" i="39"/>
  <c r="O67" i="39"/>
  <c r="P67" i="39"/>
  <c r="Q67" i="39"/>
  <c r="Q75" i="39" s="1"/>
  <c r="R67" i="39"/>
  <c r="S67" i="39"/>
  <c r="T67" i="39"/>
  <c r="U67" i="39"/>
  <c r="U75" i="39" s="1"/>
  <c r="V67" i="39"/>
  <c r="W67" i="39"/>
  <c r="X67" i="39"/>
  <c r="Y67" i="39"/>
  <c r="Y75" i="39" s="1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B72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S72" i="39"/>
  <c r="T72" i="39"/>
  <c r="U72" i="39"/>
  <c r="V72" i="39"/>
  <c r="W72" i="39"/>
  <c r="W73" i="39" s="1"/>
  <c r="X72" i="39"/>
  <c r="X73" i="39" s="1"/>
  <c r="Y72" i="39"/>
  <c r="B73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M75" i="39"/>
  <c r="R75" i="39"/>
  <c r="X75" i="39"/>
  <c r="Y73" i="39" l="1"/>
  <c r="W75" i="39"/>
  <c r="S75" i="39"/>
  <c r="O75" i="39"/>
  <c r="K75" i="39"/>
  <c r="G75" i="39"/>
  <c r="J76" i="39"/>
  <c r="J75" i="39"/>
  <c r="F75" i="39"/>
  <c r="E75" i="39"/>
  <c r="V65" i="39"/>
  <c r="N76" i="39"/>
  <c r="N77" i="39" s="1"/>
  <c r="R76" i="39"/>
  <c r="R77" i="39" s="1"/>
  <c r="B76" i="39"/>
  <c r="B77" i="39" s="1"/>
  <c r="V73" i="39"/>
  <c r="W65" i="39"/>
  <c r="V76" i="39"/>
  <c r="V77" i="39" s="1"/>
  <c r="F76" i="39"/>
  <c r="Y76" i="39"/>
  <c r="Y77" i="39" s="1"/>
  <c r="U76" i="39"/>
  <c r="U77" i="39" s="1"/>
  <c r="Q76" i="39"/>
  <c r="Q77" i="39" s="1"/>
  <c r="M76" i="39"/>
  <c r="M77" i="39" s="1"/>
  <c r="I76" i="39"/>
  <c r="I77" i="39" s="1"/>
  <c r="E76" i="39"/>
  <c r="E77" i="39" s="1"/>
  <c r="X76" i="39"/>
  <c r="T76" i="39"/>
  <c r="T77" i="39" s="1"/>
  <c r="P76" i="39"/>
  <c r="P77" i="39" s="1"/>
  <c r="L76" i="39"/>
  <c r="H76" i="39"/>
  <c r="D76" i="39"/>
  <c r="W76" i="39"/>
  <c r="W77" i="39" s="1"/>
  <c r="S76" i="39"/>
  <c r="S77" i="39" s="1"/>
  <c r="O76" i="39"/>
  <c r="O77" i="39" s="1"/>
  <c r="K76" i="39"/>
  <c r="G76" i="39"/>
  <c r="G77" i="39" s="1"/>
  <c r="C76" i="39"/>
  <c r="X77" i="39"/>
  <c r="C21" i="39"/>
  <c r="Q65" i="39"/>
  <c r="J77" i="39"/>
  <c r="L75" i="39"/>
  <c r="H75" i="39"/>
  <c r="D75" i="39"/>
  <c r="C75" i="39"/>
  <c r="O9" i="39"/>
  <c r="X9" i="39"/>
  <c r="H9" i="38"/>
  <c r="B9" i="38"/>
  <c r="B9" i="37"/>
  <c r="K77" i="39" l="1"/>
  <c r="H77" i="39"/>
  <c r="F77" i="39"/>
  <c r="L77" i="39"/>
  <c r="C77" i="39"/>
  <c r="D77" i="39"/>
  <c r="H9" i="39"/>
  <c r="B9" i="39"/>
  <c r="Z7" i="38" l="1"/>
  <c r="Z3" i="38"/>
  <c r="B29" i="37"/>
  <c r="B31" i="37" s="1"/>
  <c r="C29" i="37"/>
  <c r="C31" i="37" s="1"/>
  <c r="D29" i="37"/>
  <c r="D31" i="37" s="1"/>
  <c r="E29" i="37"/>
  <c r="E31" i="37" s="1"/>
  <c r="F29" i="37"/>
  <c r="F31" i="37" s="1"/>
  <c r="G29" i="37"/>
  <c r="G31" i="37" s="1"/>
  <c r="H29" i="37"/>
  <c r="H31" i="37" s="1"/>
  <c r="I29" i="37"/>
  <c r="I31" i="37" s="1"/>
  <c r="J29" i="37"/>
  <c r="J31" i="37" s="1"/>
  <c r="K29" i="37"/>
  <c r="K31" i="37" s="1"/>
  <c r="L29" i="37"/>
  <c r="L31" i="37" s="1"/>
  <c r="M29" i="37"/>
  <c r="M31" i="37" s="1"/>
  <c r="N29" i="37"/>
  <c r="N31" i="37" s="1"/>
  <c r="O29" i="37"/>
  <c r="O31" i="37" s="1"/>
  <c r="P29" i="37"/>
  <c r="P31" i="37" s="1"/>
  <c r="Q29" i="37"/>
  <c r="Q31" i="37" s="1"/>
  <c r="R29" i="37"/>
  <c r="R31" i="37" s="1"/>
  <c r="S29" i="37"/>
  <c r="S31" i="37" s="1"/>
  <c r="T29" i="37"/>
  <c r="T31" i="37" s="1"/>
  <c r="U29" i="37"/>
  <c r="U31" i="37" s="1"/>
  <c r="V29" i="37"/>
  <c r="V31" i="37" s="1"/>
  <c r="W29" i="37"/>
  <c r="W31" i="37" s="1"/>
  <c r="X29" i="37"/>
  <c r="X31" i="37" s="1"/>
  <c r="Y29" i="37"/>
  <c r="Y31" i="37" s="1"/>
  <c r="H9" i="37"/>
  <c r="Z72" i="39"/>
  <c r="Z71" i="39"/>
  <c r="Z68" i="39"/>
  <c r="Z67" i="39"/>
  <c r="Z64" i="39"/>
  <c r="Z63" i="39"/>
  <c r="Z60" i="39"/>
  <c r="Z59" i="39"/>
  <c r="Z56" i="39"/>
  <c r="Z55" i="39"/>
  <c r="Z52" i="39"/>
  <c r="Z51" i="39"/>
  <c r="Z48" i="39"/>
  <c r="Z47" i="39"/>
  <c r="Z44" i="39"/>
  <c r="Z43" i="39"/>
  <c r="Z40" i="39"/>
  <c r="Z39" i="39"/>
  <c r="Z36" i="39"/>
  <c r="Z35" i="39"/>
  <c r="Z32" i="39"/>
  <c r="Z31" i="39"/>
  <c r="Z28" i="39"/>
  <c r="Z27" i="39"/>
  <c r="Z24" i="39"/>
  <c r="Z23" i="39"/>
  <c r="AA21" i="39"/>
  <c r="AA25" i="39" s="1"/>
  <c r="AA29" i="39" s="1"/>
  <c r="AA33" i="39" s="1"/>
  <c r="AA37" i="39" s="1"/>
  <c r="AA41" i="39" s="1"/>
  <c r="AA45" i="39" s="1"/>
  <c r="AA49" i="39" s="1"/>
  <c r="AA53" i="39" s="1"/>
  <c r="AA57" i="39" s="1"/>
  <c r="AA61" i="39" s="1"/>
  <c r="AA65" i="39" s="1"/>
  <c r="AA69" i="39" s="1"/>
  <c r="AA73" i="39" s="1"/>
  <c r="AA77" i="39" s="1"/>
  <c r="AC20" i="39"/>
  <c r="AC21" i="39" s="1"/>
  <c r="Z20" i="39"/>
  <c r="Z19" i="39"/>
  <c r="AC16" i="39"/>
  <c r="AC17" i="39" s="1"/>
  <c r="Z16" i="39"/>
  <c r="Z15" i="39"/>
  <c r="R5" i="39"/>
  <c r="I5" i="39"/>
  <c r="AA28" i="38"/>
  <c r="AB71" i="39" s="1"/>
  <c r="AA27" i="38"/>
  <c r="AB67" i="39" s="1"/>
  <c r="AA26" i="38"/>
  <c r="AB63" i="39" s="1"/>
  <c r="AA25" i="38"/>
  <c r="AB59" i="39" s="1"/>
  <c r="AA24" i="38"/>
  <c r="AB55" i="39" s="1"/>
  <c r="AA23" i="38"/>
  <c r="AB51" i="39" s="1"/>
  <c r="AA22" i="38"/>
  <c r="AB47" i="39" s="1"/>
  <c r="AA21" i="38"/>
  <c r="AB43" i="39" s="1"/>
  <c r="AA20" i="38"/>
  <c r="AB39" i="39" s="1"/>
  <c r="AA19" i="38"/>
  <c r="AB35" i="39" s="1"/>
  <c r="AA18" i="38"/>
  <c r="AB31" i="39" s="1"/>
  <c r="AA17" i="38"/>
  <c r="AB27" i="39" s="1"/>
  <c r="AA16" i="38"/>
  <c r="AB23" i="39" s="1"/>
  <c r="AB15" i="38"/>
  <c r="AB16" i="38" s="1"/>
  <c r="AB17" i="38" s="1"/>
  <c r="AB18" i="38" s="1"/>
  <c r="AB19" i="38" s="1"/>
  <c r="AB20" i="38" s="1"/>
  <c r="AB21" i="38" s="1"/>
  <c r="AB22" i="38" s="1"/>
  <c r="AB23" i="38" s="1"/>
  <c r="AB24" i="38" s="1"/>
  <c r="AB25" i="38" s="1"/>
  <c r="AB26" i="38" s="1"/>
  <c r="AB27" i="38" s="1"/>
  <c r="AB28" i="38" s="1"/>
  <c r="AA15" i="38"/>
  <c r="AB19" i="39" s="1"/>
  <c r="AA14" i="38"/>
  <c r="AB15" i="39" s="1"/>
  <c r="AA7" i="39"/>
  <c r="B7" i="38"/>
  <c r="B7" i="39" s="1"/>
  <c r="AA3" i="39"/>
  <c r="B3" i="38"/>
  <c r="B3" i="39" s="1"/>
  <c r="Z29" i="37"/>
  <c r="Z31" i="37" s="1"/>
  <c r="AB15" i="37"/>
  <c r="AB16" i="37" s="1"/>
  <c r="AB17" i="37" s="1"/>
  <c r="AB18" i="37" s="1"/>
  <c r="AB19" i="37" s="1"/>
  <c r="AB20" i="37" s="1"/>
  <c r="AB21" i="37" s="1"/>
  <c r="AB22" i="37" s="1"/>
  <c r="AB23" i="37" s="1"/>
  <c r="AB24" i="37" s="1"/>
  <c r="AB25" i="37" s="1"/>
  <c r="AB26" i="37" s="1"/>
  <c r="AB27" i="37" s="1"/>
  <c r="AB28" i="37" s="1"/>
  <c r="AA16" i="39" l="1"/>
  <c r="AA20" i="39" s="1"/>
  <c r="AA24" i="39" s="1"/>
  <c r="AA28" i="39" s="1"/>
  <c r="AA32" i="39" s="1"/>
  <c r="AA36" i="39" s="1"/>
  <c r="AA40" i="39" s="1"/>
  <c r="AA44" i="39" s="1"/>
  <c r="AA48" i="39" s="1"/>
  <c r="AA52" i="39" s="1"/>
  <c r="AA56" i="39" s="1"/>
  <c r="AA60" i="39" s="1"/>
  <c r="AA64" i="39" s="1"/>
  <c r="AA68" i="39" s="1"/>
  <c r="AA72" i="39" s="1"/>
  <c r="AA76" i="39" s="1"/>
  <c r="AA15" i="39"/>
  <c r="AA19" i="39" s="1"/>
  <c r="AA23" i="39" s="1"/>
  <c r="AA27" i="39" s="1"/>
  <c r="AA31" i="39" s="1"/>
  <c r="AA35" i="39" s="1"/>
  <c r="AA39" i="39" s="1"/>
  <c r="AA43" i="39" s="1"/>
  <c r="AA47" i="39" s="1"/>
  <c r="AA51" i="39" s="1"/>
  <c r="AA55" i="39" s="1"/>
  <c r="AA59" i="39" s="1"/>
  <c r="AA63" i="39" s="1"/>
  <c r="AA67" i="39" s="1"/>
  <c r="AA71" i="39" s="1"/>
  <c r="AA75" i="39" s="1"/>
  <c r="Z29" i="39"/>
  <c r="Z37" i="39"/>
  <c r="Z45" i="39"/>
  <c r="Z53" i="39"/>
  <c r="Z61" i="39"/>
  <c r="Z69" i="39"/>
  <c r="Z21" i="39"/>
  <c r="Z17" i="39"/>
  <c r="Z33" i="39"/>
  <c r="Z41" i="39"/>
  <c r="Z57" i="39"/>
  <c r="Z73" i="39"/>
  <c r="Z65" i="39"/>
  <c r="Z25" i="39"/>
  <c r="Z49" i="39"/>
  <c r="Z76" i="39"/>
  <c r="Z75" i="39"/>
  <c r="Z77" i="39" l="1"/>
  <c r="I5" i="36"/>
  <c r="P5" i="36"/>
  <c r="B17" i="36"/>
  <c r="B19" i="36" s="1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B18" i="36"/>
  <c r="C18" i="36"/>
  <c r="D18" i="36"/>
  <c r="D19" i="36" s="1"/>
  <c r="E18" i="36"/>
  <c r="F18" i="36"/>
  <c r="G18" i="36"/>
  <c r="H18" i="36"/>
  <c r="H19" i="36" s="1"/>
  <c r="I18" i="36"/>
  <c r="J18" i="36"/>
  <c r="K18" i="36"/>
  <c r="L18" i="36"/>
  <c r="L19" i="36" s="1"/>
  <c r="M18" i="36"/>
  <c r="M19" i="36" s="1"/>
  <c r="N18" i="36"/>
  <c r="O18" i="36"/>
  <c r="P18" i="36"/>
  <c r="Q18" i="36"/>
  <c r="R18" i="36"/>
  <c r="S18" i="36"/>
  <c r="T18" i="36"/>
  <c r="U18" i="36"/>
  <c r="U19" i="36" s="1"/>
  <c r="V18" i="36"/>
  <c r="W18" i="36"/>
  <c r="C19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B22" i="36"/>
  <c r="C22" i="36"/>
  <c r="D22" i="36"/>
  <c r="E22" i="36"/>
  <c r="F22" i="36"/>
  <c r="F23" i="36" s="1"/>
  <c r="G22" i="36"/>
  <c r="G23" i="36" s="1"/>
  <c r="H22" i="36"/>
  <c r="I22" i="36"/>
  <c r="J22" i="36"/>
  <c r="J23" i="36" s="1"/>
  <c r="K22" i="36"/>
  <c r="K23" i="36" s="1"/>
  <c r="L22" i="36"/>
  <c r="M22" i="36"/>
  <c r="N22" i="36"/>
  <c r="O22" i="36"/>
  <c r="O23" i="36" s="1"/>
  <c r="P22" i="36"/>
  <c r="Q22" i="36"/>
  <c r="R22" i="36"/>
  <c r="R23" i="36" s="1"/>
  <c r="S22" i="36"/>
  <c r="S23" i="36" s="1"/>
  <c r="T22" i="36"/>
  <c r="U22" i="36"/>
  <c r="V22" i="36"/>
  <c r="V23" i="36" s="1"/>
  <c r="W22" i="36"/>
  <c r="W23" i="36" s="1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B26" i="36"/>
  <c r="C26" i="36"/>
  <c r="D26" i="36"/>
  <c r="E26" i="36"/>
  <c r="F26" i="36"/>
  <c r="G26" i="36"/>
  <c r="H26" i="36"/>
  <c r="I26" i="36"/>
  <c r="J26" i="36"/>
  <c r="K26" i="36"/>
  <c r="K27" i="36" s="1"/>
  <c r="L26" i="36"/>
  <c r="M26" i="36"/>
  <c r="N26" i="36"/>
  <c r="O26" i="36"/>
  <c r="P26" i="36"/>
  <c r="Q26" i="36"/>
  <c r="R26" i="36"/>
  <c r="S26" i="36"/>
  <c r="S27" i="36" s="1"/>
  <c r="T26" i="36"/>
  <c r="U26" i="36"/>
  <c r="V26" i="36"/>
  <c r="W26" i="36"/>
  <c r="W27" i="36" s="1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S31" i="36" s="1"/>
  <c r="T30" i="36"/>
  <c r="U30" i="36"/>
  <c r="V30" i="36"/>
  <c r="W30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B34" i="36"/>
  <c r="B35" i="36" s="1"/>
  <c r="C34" i="36"/>
  <c r="D34" i="36"/>
  <c r="E34" i="36"/>
  <c r="F34" i="36"/>
  <c r="G34" i="36"/>
  <c r="H34" i="36"/>
  <c r="I34" i="36"/>
  <c r="J34" i="36"/>
  <c r="J35" i="36" s="1"/>
  <c r="K34" i="36"/>
  <c r="L34" i="36"/>
  <c r="M34" i="36"/>
  <c r="N34" i="36"/>
  <c r="O34" i="36"/>
  <c r="P34" i="36"/>
  <c r="Q34" i="36"/>
  <c r="R34" i="36"/>
  <c r="R35" i="36" s="1"/>
  <c r="S34" i="36"/>
  <c r="T34" i="36"/>
  <c r="U34" i="36"/>
  <c r="V34" i="36"/>
  <c r="V35" i="36" s="1"/>
  <c r="W34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B38" i="36"/>
  <c r="B39" i="36" s="1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V39" i="36" s="1"/>
  <c r="W38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R43" i="36" s="1"/>
  <c r="S42" i="36"/>
  <c r="T42" i="36"/>
  <c r="U42" i="36"/>
  <c r="V42" i="36"/>
  <c r="V43" i="36" s="1"/>
  <c r="W42" i="36"/>
  <c r="L43" i="36"/>
  <c r="B45" i="36"/>
  <c r="C45" i="36"/>
  <c r="C47" i="36" s="1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B46" i="36"/>
  <c r="C46" i="36"/>
  <c r="D46" i="36"/>
  <c r="E46" i="36"/>
  <c r="E47" i="36" s="1"/>
  <c r="F46" i="36"/>
  <c r="G46" i="36"/>
  <c r="H46" i="36"/>
  <c r="I46" i="36"/>
  <c r="I47" i="36" s="1"/>
  <c r="J46" i="36"/>
  <c r="K46" i="36"/>
  <c r="L46" i="36"/>
  <c r="M46" i="36"/>
  <c r="M47" i="36" s="1"/>
  <c r="N46" i="36"/>
  <c r="O46" i="36"/>
  <c r="P46" i="36"/>
  <c r="Q46" i="36"/>
  <c r="Q47" i="36" s="1"/>
  <c r="R46" i="36"/>
  <c r="S46" i="36"/>
  <c r="T46" i="36"/>
  <c r="U46" i="36"/>
  <c r="V46" i="36"/>
  <c r="W46" i="36"/>
  <c r="B49" i="36"/>
  <c r="C49" i="36"/>
  <c r="D49" i="36"/>
  <c r="D51" i="36" s="1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L71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Y18" i="33"/>
  <c r="Z37" i="36" s="1"/>
  <c r="Y19" i="33"/>
  <c r="Z41" i="36" s="1"/>
  <c r="Y20" i="33"/>
  <c r="Z45" i="36" s="1"/>
  <c r="Y21" i="33"/>
  <c r="Z49" i="36" s="1"/>
  <c r="Y22" i="33"/>
  <c r="Z53" i="36" s="1"/>
  <c r="Y23" i="33"/>
  <c r="Z57" i="36" s="1"/>
  <c r="Y24" i="33"/>
  <c r="Z61" i="36" s="1"/>
  <c r="Y17" i="33"/>
  <c r="Z33" i="36" s="1"/>
  <c r="X7" i="33"/>
  <c r="Y7" i="36" s="1"/>
  <c r="X3" i="33"/>
  <c r="Y3" i="36" s="1"/>
  <c r="B7" i="33"/>
  <c r="B7" i="36" s="1"/>
  <c r="B3" i="33"/>
  <c r="B3" i="36" s="1"/>
  <c r="X70" i="36"/>
  <c r="X69" i="36"/>
  <c r="X66" i="36"/>
  <c r="X65" i="36"/>
  <c r="X62" i="36"/>
  <c r="X61" i="36"/>
  <c r="X58" i="36"/>
  <c r="X57" i="36"/>
  <c r="X54" i="36"/>
  <c r="X53" i="36"/>
  <c r="X50" i="36"/>
  <c r="X49" i="36"/>
  <c r="X46" i="36"/>
  <c r="X45" i="36"/>
  <c r="X42" i="36"/>
  <c r="X38" i="36"/>
  <c r="X34" i="36"/>
  <c r="X13" i="36"/>
  <c r="Y14" i="36"/>
  <c r="Y13" i="36"/>
  <c r="L51" i="36" l="1"/>
  <c r="U35" i="36"/>
  <c r="M35" i="36"/>
  <c r="B23" i="36"/>
  <c r="C23" i="36"/>
  <c r="N23" i="36"/>
  <c r="Q19" i="36"/>
  <c r="C31" i="36"/>
  <c r="R39" i="36"/>
  <c r="N39" i="36"/>
  <c r="J39" i="36"/>
  <c r="F39" i="36"/>
  <c r="N19" i="36"/>
  <c r="N31" i="36"/>
  <c r="M67" i="36"/>
  <c r="I67" i="36"/>
  <c r="E55" i="36"/>
  <c r="M51" i="36"/>
  <c r="I51" i="36"/>
  <c r="C27" i="36"/>
  <c r="F35" i="36"/>
  <c r="G27" i="36"/>
  <c r="N35" i="36"/>
  <c r="O27" i="36"/>
  <c r="B63" i="36"/>
  <c r="V55" i="36"/>
  <c r="R55" i="36"/>
  <c r="N55" i="36"/>
  <c r="J55" i="36"/>
  <c r="F55" i="36"/>
  <c r="B55" i="36"/>
  <c r="U67" i="36"/>
  <c r="E67" i="36"/>
  <c r="U59" i="36"/>
  <c r="Q59" i="36"/>
  <c r="M59" i="36"/>
  <c r="I59" i="36"/>
  <c r="E59" i="36"/>
  <c r="B47" i="36"/>
  <c r="V67" i="36"/>
  <c r="N67" i="36"/>
  <c r="F67" i="36"/>
  <c r="S59" i="36"/>
  <c r="O59" i="36"/>
  <c r="K59" i="36"/>
  <c r="G59" i="36"/>
  <c r="C59" i="36"/>
  <c r="E51" i="36"/>
  <c r="Q67" i="36"/>
  <c r="J63" i="36"/>
  <c r="F63" i="36"/>
  <c r="G47" i="36"/>
  <c r="T43" i="36"/>
  <c r="P43" i="36"/>
  <c r="H43" i="36"/>
  <c r="D43" i="36"/>
  <c r="G39" i="36"/>
  <c r="R67" i="36"/>
  <c r="J67" i="36"/>
  <c r="B67" i="36"/>
  <c r="W63" i="36"/>
  <c r="S63" i="36"/>
  <c r="O63" i="36"/>
  <c r="G63" i="36"/>
  <c r="C63" i="36"/>
  <c r="W59" i="36"/>
  <c r="Q55" i="36"/>
  <c r="I55" i="36"/>
  <c r="H51" i="36"/>
  <c r="V47" i="36"/>
  <c r="J47" i="36"/>
  <c r="F47" i="36"/>
  <c r="B31" i="36"/>
  <c r="V27" i="36"/>
  <c r="R27" i="36"/>
  <c r="N27" i="36"/>
  <c r="J27" i="36"/>
  <c r="F27" i="36"/>
  <c r="T27" i="36"/>
  <c r="P27" i="36"/>
  <c r="L27" i="36"/>
  <c r="H27" i="36"/>
  <c r="D27" i="36"/>
  <c r="T59" i="36"/>
  <c r="P59" i="36"/>
  <c r="L59" i="36"/>
  <c r="H59" i="36"/>
  <c r="D59" i="36"/>
  <c r="T35" i="36"/>
  <c r="P35" i="36"/>
  <c r="L35" i="36"/>
  <c r="H35" i="36"/>
  <c r="D35" i="36"/>
  <c r="W31" i="36"/>
  <c r="O31" i="36"/>
  <c r="K31" i="36"/>
  <c r="G31" i="36"/>
  <c r="T71" i="36"/>
  <c r="P71" i="36"/>
  <c r="H71" i="36"/>
  <c r="D71" i="36"/>
  <c r="I63" i="36"/>
  <c r="E63" i="36"/>
  <c r="U55" i="36"/>
  <c r="M55" i="36"/>
  <c r="V31" i="36"/>
  <c r="R31" i="36"/>
  <c r="J31" i="36"/>
  <c r="F31" i="36"/>
  <c r="U43" i="36"/>
  <c r="Q43" i="36"/>
  <c r="M43" i="36"/>
  <c r="I43" i="36"/>
  <c r="E43" i="36"/>
  <c r="W39" i="36"/>
  <c r="O39" i="36"/>
  <c r="E35" i="36"/>
  <c r="U27" i="36"/>
  <c r="Q27" i="36"/>
  <c r="M27" i="36"/>
  <c r="I27" i="36"/>
  <c r="E27" i="36"/>
  <c r="W71" i="36"/>
  <c r="S71" i="36"/>
  <c r="O71" i="36"/>
  <c r="K71" i="36"/>
  <c r="G71" i="36"/>
  <c r="C71" i="36"/>
  <c r="T31" i="36"/>
  <c r="P31" i="36"/>
  <c r="L31" i="36"/>
  <c r="H31" i="36"/>
  <c r="D31" i="36"/>
  <c r="T55" i="36"/>
  <c r="P55" i="36"/>
  <c r="L55" i="36"/>
  <c r="H55" i="36"/>
  <c r="D55" i="36"/>
  <c r="V71" i="36"/>
  <c r="R71" i="36"/>
  <c r="N71" i="36"/>
  <c r="J71" i="36"/>
  <c r="F71" i="36"/>
  <c r="B71" i="36"/>
  <c r="W67" i="36"/>
  <c r="S67" i="36"/>
  <c r="O67" i="36"/>
  <c r="K67" i="36"/>
  <c r="G67" i="36"/>
  <c r="C67" i="36"/>
  <c r="R51" i="36"/>
  <c r="N51" i="36"/>
  <c r="J51" i="36"/>
  <c r="F51" i="36"/>
  <c r="B51" i="36"/>
  <c r="S39" i="36"/>
  <c r="K39" i="36"/>
  <c r="C39" i="36"/>
  <c r="T23" i="36"/>
  <c r="P23" i="36"/>
  <c r="Q35" i="36"/>
  <c r="I35" i="36"/>
  <c r="L63" i="36"/>
  <c r="H63" i="36"/>
  <c r="D63" i="36"/>
  <c r="V59" i="36"/>
  <c r="R59" i="36"/>
  <c r="N59" i="36"/>
  <c r="J59" i="36"/>
  <c r="F59" i="36"/>
  <c r="B59" i="36"/>
  <c r="W51" i="36"/>
  <c r="S51" i="36"/>
  <c r="O51" i="36"/>
  <c r="K51" i="36"/>
  <c r="G51" i="36"/>
  <c r="C51" i="36"/>
  <c r="L47" i="36"/>
  <c r="H47" i="36"/>
  <c r="D47" i="36"/>
  <c r="W43" i="36"/>
  <c r="S43" i="36"/>
  <c r="O43" i="36"/>
  <c r="K43" i="36"/>
  <c r="G43" i="36"/>
  <c r="C43" i="36"/>
  <c r="T39" i="36"/>
  <c r="P39" i="36"/>
  <c r="L39" i="36"/>
  <c r="H39" i="36"/>
  <c r="D39" i="36"/>
  <c r="U31" i="36"/>
  <c r="Q31" i="36"/>
  <c r="M31" i="36"/>
  <c r="I31" i="36"/>
  <c r="E31" i="36"/>
  <c r="L23" i="36"/>
  <c r="H23" i="36"/>
  <c r="N43" i="36"/>
  <c r="J43" i="36"/>
  <c r="F43" i="36"/>
  <c r="B43" i="36"/>
  <c r="B27" i="36"/>
  <c r="U71" i="36"/>
  <c r="Q71" i="36"/>
  <c r="M71" i="36"/>
  <c r="I71" i="36"/>
  <c r="E71" i="36"/>
  <c r="T67" i="36"/>
  <c r="P67" i="36"/>
  <c r="L67" i="36"/>
  <c r="H67" i="36"/>
  <c r="D67" i="36"/>
  <c r="W55" i="36"/>
  <c r="S55" i="36"/>
  <c r="O55" i="36"/>
  <c r="K55" i="36"/>
  <c r="G55" i="36"/>
  <c r="C55" i="36"/>
  <c r="U39" i="36"/>
  <c r="Q39" i="36"/>
  <c r="M39" i="36"/>
  <c r="I39" i="36"/>
  <c r="E39" i="36"/>
  <c r="W35" i="36"/>
  <c r="S35" i="36"/>
  <c r="O35" i="36"/>
  <c r="K35" i="36"/>
  <c r="G35" i="36"/>
  <c r="C35" i="36"/>
  <c r="U23" i="36"/>
  <c r="Q23" i="36"/>
  <c r="M23" i="36"/>
  <c r="I23" i="36"/>
  <c r="E23" i="36"/>
  <c r="V63" i="36"/>
  <c r="R63" i="36"/>
  <c r="D23" i="36"/>
  <c r="K47" i="36"/>
  <c r="S19" i="36"/>
  <c r="U63" i="36"/>
  <c r="Q63" i="36"/>
  <c r="M63" i="36"/>
  <c r="R47" i="36"/>
  <c r="V19" i="36"/>
  <c r="R19" i="36"/>
  <c r="J19" i="36"/>
  <c r="T63" i="36"/>
  <c r="N63" i="36"/>
  <c r="T19" i="36"/>
  <c r="P19" i="36"/>
  <c r="N47" i="36"/>
  <c r="P63" i="36"/>
  <c r="F19" i="36"/>
  <c r="K19" i="36"/>
  <c r="V51" i="36"/>
  <c r="W19" i="36"/>
  <c r="O19" i="36"/>
  <c r="I19" i="36"/>
  <c r="E19" i="36"/>
  <c r="U74" i="36"/>
  <c r="Q74" i="36"/>
  <c r="K74" i="36"/>
  <c r="G74" i="36"/>
  <c r="C74" i="36"/>
  <c r="E74" i="36"/>
  <c r="K63" i="36"/>
  <c r="S74" i="36"/>
  <c r="W73" i="36"/>
  <c r="M73" i="36"/>
  <c r="I73" i="36"/>
  <c r="W74" i="36"/>
  <c r="O74" i="36"/>
  <c r="I74" i="36"/>
  <c r="T74" i="36"/>
  <c r="P74" i="36"/>
  <c r="J74" i="36"/>
  <c r="B74" i="36"/>
  <c r="G19" i="36"/>
  <c r="U47" i="36"/>
  <c r="M74" i="36"/>
  <c r="N74" i="36"/>
  <c r="F74" i="36"/>
  <c r="P73" i="36"/>
  <c r="N73" i="36"/>
  <c r="J73" i="36"/>
  <c r="F73" i="36"/>
  <c r="B73" i="36"/>
  <c r="S73" i="36"/>
  <c r="E73" i="36"/>
  <c r="T73" i="36"/>
  <c r="U51" i="36"/>
  <c r="Q51" i="36"/>
  <c r="T47" i="36"/>
  <c r="P47" i="36"/>
  <c r="T51" i="36"/>
  <c r="P51" i="36"/>
  <c r="W47" i="36"/>
  <c r="O47" i="36"/>
  <c r="V74" i="36"/>
  <c r="R74" i="36"/>
  <c r="L74" i="36"/>
  <c r="H74" i="36"/>
  <c r="D74" i="36"/>
  <c r="V73" i="36"/>
  <c r="D73" i="36"/>
  <c r="S47" i="36"/>
  <c r="R73" i="36"/>
  <c r="L73" i="36"/>
  <c r="H73" i="36"/>
  <c r="U73" i="36"/>
  <c r="Q73" i="36"/>
  <c r="K73" i="36"/>
  <c r="G73" i="36"/>
  <c r="C73" i="36"/>
  <c r="O73" i="36"/>
  <c r="P75" i="36" l="1"/>
  <c r="W75" i="36"/>
  <c r="F75" i="36"/>
  <c r="S75" i="36"/>
  <c r="U75" i="36"/>
  <c r="G75" i="36"/>
  <c r="C75" i="36"/>
  <c r="Q75" i="36"/>
  <c r="J75" i="36"/>
  <c r="O75" i="36"/>
  <c r="M75" i="36"/>
  <c r="I75" i="36"/>
  <c r="E75" i="36"/>
  <c r="H75" i="36"/>
  <c r="K75" i="36"/>
  <c r="V75" i="36"/>
  <c r="R75" i="36"/>
  <c r="L75" i="36"/>
  <c r="N75" i="36"/>
  <c r="T75" i="36"/>
  <c r="B75" i="36"/>
  <c r="D75" i="36"/>
  <c r="X27" i="34"/>
  <c r="X29" i="34" s="1"/>
  <c r="W27" i="34"/>
  <c r="W29" i="34" s="1"/>
  <c r="V27" i="34"/>
  <c r="V29" i="34" s="1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Y13" i="33" l="1"/>
  <c r="Y14" i="33"/>
  <c r="Y15" i="33"/>
  <c r="Y16" i="33"/>
  <c r="Y25" i="33"/>
  <c r="Z65" i="36" s="1"/>
  <c r="Y26" i="33"/>
  <c r="Z69" i="36" s="1"/>
  <c r="Y12" i="33" l="1"/>
  <c r="Z13" i="36" s="1"/>
  <c r="X18" i="36"/>
  <c r="X17" i="36"/>
  <c r="Z13" i="33"/>
  <c r="Z14" i="33" s="1"/>
  <c r="Z15" i="33" s="1"/>
  <c r="Z16" i="33" s="1"/>
  <c r="Z17" i="33" l="1"/>
  <c r="Z18" i="33" s="1"/>
  <c r="Z19" i="33" s="1"/>
  <c r="Z20" i="33" s="1"/>
  <c r="Z21" i="33" s="1"/>
  <c r="Z22" i="33" s="1"/>
  <c r="Z23" i="33" s="1"/>
  <c r="Z24" i="33" s="1"/>
  <c r="Z25" i="33" s="1"/>
  <c r="Z26" i="33" s="1"/>
  <c r="U15" i="36"/>
  <c r="Q15" i="36"/>
  <c r="K15" i="36"/>
  <c r="G15" i="36"/>
  <c r="C15" i="36"/>
  <c r="V15" i="36"/>
  <c r="R15" i="36"/>
  <c r="L15" i="36"/>
  <c r="H15" i="36"/>
  <c r="D15" i="36"/>
  <c r="P15" i="36"/>
  <c r="T15" i="36"/>
  <c r="N15" i="36"/>
  <c r="J15" i="36"/>
  <c r="F15" i="36"/>
  <c r="B15" i="36"/>
  <c r="X19" i="36"/>
  <c r="W15" i="36"/>
  <c r="O15" i="36"/>
  <c r="I15" i="36"/>
  <c r="S15" i="36"/>
  <c r="M15" i="36"/>
  <c r="E15" i="36"/>
  <c r="X14" i="36"/>
  <c r="X21" i="36"/>
  <c r="X22" i="36"/>
  <c r="X25" i="36"/>
  <c r="X26" i="36"/>
  <c r="X29" i="36"/>
  <c r="X30" i="36"/>
  <c r="X33" i="36"/>
  <c r="X37" i="36"/>
  <c r="X41" i="36"/>
  <c r="X73" i="36" l="1"/>
  <c r="X74" i="36"/>
  <c r="X59" i="36"/>
  <c r="X43" i="36"/>
  <c r="X47" i="36"/>
  <c r="X67" i="36"/>
  <c r="X15" i="36"/>
  <c r="X35" i="36"/>
  <c r="X71" i="36"/>
  <c r="X55" i="36"/>
  <c r="X63" i="36"/>
  <c r="X31" i="36"/>
  <c r="X27" i="36"/>
  <c r="X51" i="36"/>
  <c r="X39" i="36"/>
  <c r="X23" i="36"/>
  <c r="X75" i="36" l="1"/>
  <c r="Y18" i="36"/>
  <c r="Y22" i="36" s="1"/>
  <c r="Y26" i="36" s="1"/>
  <c r="Y30" i="36" s="1"/>
  <c r="Y34" i="36" s="1"/>
  <c r="Y38" i="36" s="1"/>
  <c r="Y42" i="36" s="1"/>
  <c r="Y46" i="36" s="1"/>
  <c r="Y50" i="36" s="1"/>
  <c r="Y54" i="36" s="1"/>
  <c r="Y58" i="36" s="1"/>
  <c r="Y62" i="36" s="1"/>
  <c r="Y66" i="36" s="1"/>
  <c r="Y70" i="36" s="1"/>
  <c r="Y74" i="36" s="1"/>
  <c r="Y17" i="36"/>
  <c r="Y21" i="36" s="1"/>
  <c r="Y25" i="36" s="1"/>
  <c r="Y29" i="36" s="1"/>
  <c r="Y33" i="36" s="1"/>
  <c r="Y37" i="36" s="1"/>
  <c r="Y41" i="36" s="1"/>
  <c r="Y45" i="36" s="1"/>
  <c r="Y49" i="36" s="1"/>
  <c r="Y53" i="36" s="1"/>
  <c r="Y57" i="36" s="1"/>
  <c r="Y61" i="36" s="1"/>
  <c r="Y65" i="36" s="1"/>
  <c r="Y69" i="36" s="1"/>
  <c r="Y73" i="36" s="1"/>
  <c r="Z29" i="36"/>
  <c r="Z25" i="36"/>
  <c r="Z21" i="36"/>
  <c r="Z17" i="36"/>
  <c r="Y19" i="36"/>
  <c r="Y23" i="36" s="1"/>
  <c r="Y27" i="36" s="1"/>
  <c r="Y31" i="36" s="1"/>
  <c r="Y35" i="36" s="1"/>
  <c r="Y39" i="36" s="1"/>
  <c r="Y43" i="36" s="1"/>
  <c r="Y47" i="36" s="1"/>
  <c r="Y51" i="36" s="1"/>
  <c r="Y55" i="36" s="1"/>
  <c r="Y59" i="36" s="1"/>
  <c r="Y63" i="36" s="1"/>
  <c r="Y67" i="36" s="1"/>
  <c r="Y71" i="36" s="1"/>
  <c r="Y75" i="36" s="1"/>
  <c r="AA18" i="36"/>
  <c r="AA19" i="36" s="1"/>
  <c r="AA14" i="36"/>
  <c r="AA15" i="36" s="1"/>
  <c r="Z13" i="34" l="1"/>
  <c r="Z14" i="34" s="1"/>
  <c r="Z15" i="34" s="1"/>
  <c r="Z16" i="34" s="1"/>
  <c r="Z17" i="34" s="1"/>
  <c r="Z18" i="34" s="1"/>
  <c r="Z19" i="34" l="1"/>
  <c r="Z20" i="34" s="1"/>
  <c r="Z21" i="34" s="1"/>
  <c r="Z22" i="34" s="1"/>
  <c r="Z23" i="34" s="1"/>
  <c r="Z24" i="34" s="1"/>
  <c r="Z25" i="34" s="1"/>
  <c r="Z26" i="34" s="1"/>
</calcChain>
</file>

<file path=xl/sharedStrings.xml><?xml version="1.0" encoding="utf-8"?>
<sst xmlns="http://schemas.openxmlformats.org/spreadsheetml/2006/main" count="276" uniqueCount="81">
  <si>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</si>
  <si>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</si>
  <si>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</si>
  <si>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</si>
  <si>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</si>
  <si>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</si>
  <si>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</si>
  <si>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</si>
  <si>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</si>
  <si>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</si>
  <si>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</si>
  <si>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</si>
  <si>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</si>
  <si>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</si>
  <si>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</si>
  <si>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علاقائی دورہ</t>
  </si>
  <si>
    <t>ہفتہ وار مدنی مذاکرہ</t>
  </si>
  <si>
    <t>یومِ تعطیل اعتکاف</t>
  </si>
  <si>
    <t>برائے عیسوی ماہ وسن:</t>
  </si>
  <si>
    <t>برائے اِسلامی ماہ وسن:</t>
  </si>
  <si>
    <t>تاریخ اجراء اپ ڈیٹ کارکردگی فارم: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</si>
  <si>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  <r>
      <rPr>
        <b/>
        <sz val="10.5"/>
        <rFont val="Al_Mushaf"/>
      </rPr>
      <t xml:space="preserve"> </t>
    </r>
    <r>
      <rPr>
        <sz val="10.5"/>
        <rFont val="Alvi Nastaleeq"/>
      </rPr>
      <t>( مجھے دعوت اسلامی سے پیار ہے)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</si>
  <si>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نگران صوبائی مشاورت   اور نگران مجلس کوای میل کریں۔</t>
    </r>
  </si>
  <si>
    <t>نگران مجلس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</si>
  <si>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</si>
  <si>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t>برائے موجودہ  عیسوی ماہ و سن:</t>
  </si>
  <si>
    <t>برائے سابقہ عیسوی ماہ و سن:</t>
  </si>
  <si>
    <r>
      <rPr>
        <sz val="16"/>
        <rFont val="UL Sajid Heading"/>
        <charset val="178"/>
      </rPr>
      <t xml:space="preserve">صوبہ ماہانہ تقابلی جائزہ کارکردگی فارم </t>
    </r>
    <r>
      <rPr>
        <sz val="12"/>
        <rFont val="Alvi Nastaleeq"/>
      </rPr>
      <t>(شعبہ عطیات بکس(Donation Box))</t>
    </r>
  </si>
  <si>
    <t>دوکانوں پر موجود عطیات بکس</t>
  </si>
  <si>
    <t>عطیات بکس کا سٹاک</t>
  </si>
  <si>
    <t>اسکریپ  عطیات بکس</t>
  </si>
  <si>
    <t>ٹوٹے ہوئے عطیات بکس</t>
  </si>
  <si>
    <t>کتنے عطیات بکس لگے ہوئے چوری ہوئے</t>
  </si>
  <si>
    <t>گمشدہ  عطیات بکس</t>
  </si>
  <si>
    <t>عطیات بکس کی مرکز سے وصولی</t>
  </si>
  <si>
    <t>تعداد عطیات بکس ذِمہ داران</t>
  </si>
  <si>
    <t>کل اسٹاک</t>
  </si>
  <si>
    <t>نیو اسٹاک</t>
  </si>
  <si>
    <t xml:space="preserve">مرمت شدہ </t>
  </si>
  <si>
    <t>کل</t>
  </si>
  <si>
    <t>اس ماہ</t>
  </si>
  <si>
    <t>سابقہ</t>
  </si>
  <si>
    <t>کل  اسٹاک</t>
  </si>
  <si>
    <t>دفتر میں جمع کروائے</t>
  </si>
  <si>
    <t>اس ماہ 
ریپیئر کیے</t>
  </si>
  <si>
    <t xml:space="preserve">سابقہ </t>
  </si>
  <si>
    <t>کل  تعداد</t>
  </si>
  <si>
    <t>تقسیم کاری</t>
  </si>
  <si>
    <t xml:space="preserve">موجودہ ماہ 
ملنے والے </t>
  </si>
  <si>
    <t>سابقہ وصولی</t>
  </si>
  <si>
    <r>
      <rPr>
        <sz val="18"/>
        <rFont val="UL Sajid Heading"/>
        <charset val="178"/>
      </rPr>
      <t xml:space="preserve">صوبہ ماہانہ کارکردگی فارم </t>
    </r>
    <r>
      <rPr>
        <sz val="14"/>
        <rFont val="Alvi Nastaleeq"/>
      </rPr>
      <t>(شعبہ عطیات بکس(Donation Box))</t>
    </r>
  </si>
  <si>
    <t>ترقی :</t>
  </si>
  <si>
    <t>فرق :</t>
  </si>
  <si>
    <t>موجودہ عطیات:</t>
  </si>
  <si>
    <t>سابقہ عطیات:</t>
  </si>
  <si>
    <r>
      <rPr>
        <sz val="9"/>
        <rFont val="Times New Roman"/>
        <family val="1"/>
      </rPr>
      <t>7(</t>
    </r>
    <r>
      <rPr>
        <sz val="9"/>
        <rFont val="Alvi Nastaleeq"/>
      </rPr>
      <t>ذِمہ داران کی انفرادی کارکردگی)</t>
    </r>
  </si>
  <si>
    <t>کل خرچ</t>
  </si>
  <si>
    <t>کل عطیات</t>
  </si>
  <si>
    <t>اسلامی بہنوں کے عطیات</t>
  </si>
  <si>
    <t xml:space="preserve">دیگر </t>
  </si>
  <si>
    <t>اوسطاً فی بکس  دوکانوں پر موجود</t>
  </si>
  <si>
    <t>اوسطاً فی بکس  کھلوں پر</t>
  </si>
  <si>
    <t xml:space="preserve">اسلامی بھائیوں  کے عطیات بکس کی رقم  </t>
  </si>
  <si>
    <t xml:space="preserve">کتنےعطیات بکس </t>
  </si>
  <si>
    <t>تعداد شرکاء 
(ذِمہ داران)</t>
  </si>
  <si>
    <t>تعداد اوسطاً شرکاء(ذِمہ داران)</t>
  </si>
  <si>
    <t xml:space="preserve">واجبہ </t>
  </si>
  <si>
    <t xml:space="preserve">نافلہ </t>
  </si>
  <si>
    <t xml:space="preserve">  تک رسائی نہیں ہوئی</t>
  </si>
  <si>
    <t xml:space="preserve">  تک رسائی ہوئی</t>
  </si>
  <si>
    <t>اس ماہ رکھنے کی وجہ سے نہیں کھلے</t>
  </si>
  <si>
    <t>کتنی دکانیں بند</t>
  </si>
  <si>
    <t xml:space="preserve">خا لی </t>
  </si>
  <si>
    <t xml:space="preserve"> کھولے گئے </t>
  </si>
  <si>
    <t>اب  دکانوں پر موجود ہیں</t>
  </si>
  <si>
    <t xml:space="preserve">اس ماہ نئے/مرمت شدہ رکھے گئے  </t>
  </si>
  <si>
    <t xml:space="preserve">سابقہ دکانوں پر موجود </t>
  </si>
  <si>
    <t>نیک اعمال کا رسالہ جمع کروایا</t>
  </si>
  <si>
    <t>3دِن مدنی قافلہ</t>
  </si>
  <si>
    <t>ہفتہ وار اجتماع</t>
  </si>
  <si>
    <r>
      <t xml:space="preserve">مدرسۃ المدینہ بالغان
</t>
    </r>
    <r>
      <rPr>
        <sz val="8"/>
        <rFont val="Jameel Noori Nastaleeq"/>
      </rPr>
      <t>(کل پڑھنے پڑھانے والے)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</si>
</sst>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_-* #,##0_-;_-* #,##0\-;_-* &quot;-&quot;??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8"/>
      <name val="Alvi Nastaleeq"/>
    </font>
    <font>
      <sz val="8"/>
      <name val="Times New Roman"/>
      <family val="1"/>
    </font>
    <font>
      <b/>
      <sz val="13"/>
      <name val="Alv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b/>
      <sz val="10.5"/>
      <name val="Al_Mushaf"/>
    </font>
    <font>
      <sz val="18"/>
      <name val="Alvi Nastaleeq"/>
    </font>
    <font>
      <sz val="18"/>
      <name val="UL Sajid Heading"/>
      <charset val="178"/>
    </font>
    <font>
      <sz val="10"/>
      <name val="Arial"/>
      <family val="2"/>
    </font>
    <font>
      <sz val="16"/>
      <name val="UL Sajid Heading"/>
      <charset val="178"/>
    </font>
    <font>
      <sz val="11"/>
      <name val="UL Sajid Heading"/>
      <charset val="178"/>
    </font>
    <font>
      <sz val="10"/>
      <name val="Alvi Nastaleeq"/>
      <family val="1"/>
    </font>
    <font>
      <sz val="9"/>
      <name val="Times New Roman"/>
      <family val="1"/>
    </font>
    <font>
      <sz val="9"/>
      <name val="Jameel Noori Nastaleeq"/>
    </font>
    <font>
      <sz val="8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</cellStyleXfs>
  <cellXfs count="449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48" xfId="3" applyFont="1" applyFill="1" applyBorder="1" applyAlignment="1" applyProtection="1">
      <alignment horizontal="center" vertical="center" wrapText="1" shrinkToFit="1"/>
      <protection locked="0"/>
    </xf>
    <xf numFmtId="0" fontId="13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3" borderId="1" xfId="2" applyFont="1" applyFill="1" applyBorder="1" applyProtection="1"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8" fillId="0" borderId="0" xfId="0" applyFont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2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7" fillId="3" borderId="0" xfId="0" applyFont="1" applyFill="1" applyBorder="1" applyAlignment="1">
      <alignment vertical="center" shrinkToFit="1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3" borderId="0" xfId="0" applyFont="1" applyFill="1" applyBorder="1" applyAlignment="1" applyProtection="1">
      <alignment vertical="center" shrinkToFit="1"/>
      <protection locked="0"/>
    </xf>
    <xf numFmtId="0" fontId="17" fillId="3" borderId="0" xfId="0" applyFont="1" applyFill="1" applyBorder="1" applyAlignment="1" applyProtection="1">
      <alignment vertical="center" shrinkToFi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1" fontId="23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4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9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49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66" xfId="0" applyFont="1" applyFill="1" applyBorder="1" applyAlignment="1" applyProtection="1">
      <alignment vertical="center" wrapText="1" shrinkToFit="1"/>
      <protection hidden="1"/>
    </xf>
    <xf numFmtId="0" fontId="24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7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0" fillId="2" borderId="23" xfId="0" applyFont="1" applyFill="1" applyBorder="1" applyAlignment="1" applyProtection="1">
      <alignment vertical="center" wrapText="1" shrinkToFit="1"/>
      <protection hidden="1"/>
    </xf>
    <xf numFmtId="0" fontId="10" fillId="2" borderId="24" xfId="0" applyFont="1" applyFill="1" applyBorder="1" applyAlignment="1" applyProtection="1">
      <alignment vertical="center" wrapText="1" shrinkToFit="1"/>
      <protection hidden="1"/>
    </xf>
    <xf numFmtId="0" fontId="8" fillId="0" borderId="33" xfId="3" applyFont="1" applyFill="1" applyBorder="1" applyAlignment="1" applyProtection="1">
      <alignment horizontal="center" vertical="center" wrapText="1" shrinkToFit="1"/>
      <protection hidden="1"/>
    </xf>
    <xf numFmtId="0" fontId="12" fillId="0" borderId="24" xfId="0" applyFont="1" applyBorder="1" applyAlignment="1" applyProtection="1">
      <alignment horizontal="center" vertical="center" shrinkToFit="1"/>
      <protection hidden="1"/>
    </xf>
    <xf numFmtId="0" fontId="8" fillId="0" borderId="17" xfId="3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horizontal="center" vertical="center" shrinkToFit="1"/>
      <protection hidden="1"/>
    </xf>
    <xf numFmtId="0" fontId="13" fillId="0" borderId="12" xfId="3" applyFont="1" applyFill="1" applyBorder="1" applyAlignment="1" applyProtection="1">
      <alignment horizontal="center" vertical="center" wrapText="1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8" fillId="0" borderId="48" xfId="3" applyFont="1" applyFill="1" applyBorder="1" applyAlignment="1" applyProtection="1">
      <alignment horizontal="center" vertical="center" wrapText="1" shrinkToFit="1"/>
      <protection hidden="1"/>
    </xf>
    <xf numFmtId="1" fontId="23" fillId="2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71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72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73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3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4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42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9" xfId="0" applyNumberFormat="1" applyFont="1" applyFill="1" applyBorder="1" applyAlignment="1" applyProtection="1">
      <alignment vertical="center" wrapText="1" shrinkToFit="1"/>
      <protection hidden="1"/>
    </xf>
    <xf numFmtId="0" fontId="18" fillId="3" borderId="0" xfId="2" applyFont="1" applyFill="1" applyBorder="1" applyAlignment="1" applyProtection="1">
      <alignment horizontal="center"/>
      <protection hidden="1"/>
    </xf>
    <xf numFmtId="0" fontId="3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34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14" fillId="3" borderId="0" xfId="2" applyFont="1" applyFill="1" applyBorder="1" applyAlignment="1" applyProtection="1">
      <alignment horizontal="center" vertical="center" wrapText="1" shrinkToFit="1"/>
      <protection hidden="1"/>
    </xf>
    <xf numFmtId="0" fontId="5" fillId="3" borderId="0" xfId="2" applyFont="1" applyFill="1" applyBorder="1" applyAlignment="1" applyProtection="1">
      <alignment horizontal="center" vertical="center" textRotation="90" shrinkToFit="1"/>
      <protection hidden="1"/>
    </xf>
    <xf numFmtId="1" fontId="23" fillId="3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1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2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3" xfId="0" applyNumberFormat="1" applyFont="1" applyFill="1" applyBorder="1" applyAlignment="1" applyProtection="1">
      <alignment horizontal="center" vertical="center" shrinkToFit="1"/>
      <protection hidden="1"/>
    </xf>
    <xf numFmtId="0" fontId="12" fillId="3" borderId="56" xfId="2" applyFont="1" applyFill="1" applyBorder="1" applyAlignment="1" applyProtection="1">
      <alignment horizontal="center" vertical="center" shrinkToFit="1"/>
      <protection hidden="1"/>
    </xf>
    <xf numFmtId="1" fontId="12" fillId="3" borderId="56" xfId="2" applyNumberFormat="1" applyFont="1" applyFill="1" applyBorder="1" applyAlignment="1" applyProtection="1">
      <alignment horizontal="center" vertical="center" shrinkToFit="1"/>
      <protection hidden="1"/>
    </xf>
    <xf numFmtId="0" fontId="5" fillId="3" borderId="56" xfId="2" applyFont="1" applyFill="1" applyBorder="1" applyAlignment="1" applyProtection="1">
      <alignment horizontal="center" vertical="center" shrinkToFit="1"/>
      <protection hidden="1"/>
    </xf>
    <xf numFmtId="0" fontId="12" fillId="3" borderId="56" xfId="2" applyFont="1" applyFill="1" applyBorder="1" applyAlignment="1" applyProtection="1">
      <alignment horizontal="center" vertical="center"/>
      <protection hidden="1"/>
    </xf>
    <xf numFmtId="165" fontId="23" fillId="5" borderId="63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31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64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42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65" xfId="0" applyNumberFormat="1" applyFont="1" applyFill="1" applyBorder="1" applyAlignment="1" applyProtection="1">
      <alignment horizontal="center" vertical="center" shrinkToFit="1"/>
      <protection hidden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2" fontId="15" fillId="3" borderId="0" xfId="0" applyNumberFormat="1" applyFont="1" applyFill="1" applyBorder="1" applyAlignment="1" applyProtection="1">
      <alignment horizontal="left" vertical="center" wrapText="1"/>
      <protection hidden="1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1" fontId="5" fillId="4" borderId="45" xfId="2" applyNumberFormat="1" applyFont="1" applyFill="1" applyBorder="1" applyAlignment="1" applyProtection="1">
      <alignment horizontal="center" vertical="center" shrinkToFit="1"/>
      <protection hidden="1"/>
    </xf>
    <xf numFmtId="1" fontId="5" fillId="2" borderId="1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4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56" xfId="2" applyNumberFormat="1" applyFont="1" applyFill="1" applyBorder="1" applyAlignment="1" applyProtection="1">
      <alignment horizontal="center" vertical="center" shrinkToFit="1"/>
      <protection hidden="1"/>
    </xf>
    <xf numFmtId="0" fontId="15" fillId="3" borderId="0" xfId="0" applyFont="1" applyFill="1" applyAlignment="1" applyProtection="1">
      <alignment vertical="center" wrapText="1"/>
      <protection hidden="1"/>
    </xf>
    <xf numFmtId="0" fontId="15" fillId="3" borderId="0" xfId="0" applyFont="1" applyFill="1" applyBorder="1" applyAlignment="1" applyProtection="1">
      <alignment vertical="center" wrapText="1"/>
      <protection hidden="1"/>
    </xf>
    <xf numFmtId="0" fontId="23" fillId="2" borderId="23" xfId="0" applyFont="1" applyFill="1" applyBorder="1" applyAlignment="1">
      <alignment vertical="center" wrapText="1" shrinkToFit="1"/>
    </xf>
    <xf numFmtId="0" fontId="8" fillId="2" borderId="55" xfId="0" applyFont="1" applyFill="1" applyBorder="1" applyAlignment="1">
      <alignment horizontal="center" vertical="center" wrapText="1" shrinkToFit="1"/>
    </xf>
    <xf numFmtId="0" fontId="8" fillId="2" borderId="78" xfId="0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3" fillId="2" borderId="78" xfId="0" applyFont="1" applyFill="1" applyBorder="1" applyAlignment="1">
      <alignment horizontal="center" vertical="center" wrapText="1"/>
    </xf>
    <xf numFmtId="1" fontId="23" fillId="3" borderId="80" xfId="0" applyNumberFormat="1" applyFont="1" applyFill="1" applyBorder="1" applyAlignment="1" applyProtection="1">
      <alignment horizontal="center" vertical="center" shrinkToFit="1"/>
      <protection locked="0"/>
    </xf>
    <xf numFmtId="0" fontId="23" fillId="2" borderId="33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 applyProtection="1">
      <alignment vertical="center" wrapText="1" shrinkToFit="1"/>
      <protection locked="0"/>
    </xf>
    <xf numFmtId="0" fontId="23" fillId="2" borderId="59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 shrinkToFit="1"/>
    </xf>
    <xf numFmtId="0" fontId="2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 shrinkToFit="1"/>
    </xf>
    <xf numFmtId="0" fontId="5" fillId="2" borderId="55" xfId="2" applyFont="1" applyFill="1" applyBorder="1" applyAlignment="1">
      <alignment horizontal="center" vertical="center" wrapText="1" shrinkToFit="1"/>
    </xf>
    <xf numFmtId="0" fontId="5" fillId="2" borderId="78" xfId="2" applyFont="1" applyFill="1" applyBorder="1" applyAlignment="1">
      <alignment horizontal="center" vertical="center" wrapText="1" shrinkToFit="1"/>
    </xf>
    <xf numFmtId="0" fontId="5" fillId="2" borderId="11" xfId="2" applyFont="1" applyFill="1" applyBorder="1" applyAlignment="1">
      <alignment horizontal="center" vertical="center" wrapText="1" shrinkToFit="1"/>
    </xf>
    <xf numFmtId="0" fontId="3" fillId="2" borderId="55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 shrinkToFit="1"/>
    </xf>
    <xf numFmtId="0" fontId="8" fillId="2" borderId="79" xfId="0" applyFont="1" applyFill="1" applyBorder="1" applyAlignment="1">
      <alignment horizontal="center" vertical="center" wrapText="1" shrinkToFit="1"/>
    </xf>
    <xf numFmtId="0" fontId="8" fillId="2" borderId="88" xfId="0" applyFont="1" applyFill="1" applyBorder="1" applyAlignment="1">
      <alignment horizontal="center" vertical="center" wrapText="1" shrinkToFit="1"/>
    </xf>
    <xf numFmtId="1" fontId="23" fillId="2" borderId="89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90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93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8" xfId="0" applyNumberFormat="1" applyFont="1" applyFill="1" applyBorder="1" applyAlignment="1" applyProtection="1">
      <alignment horizontal="center" vertical="center" shrinkToFit="1"/>
      <protection hidden="1"/>
    </xf>
    <xf numFmtId="0" fontId="8" fillId="2" borderId="94" xfId="0" applyFont="1" applyFill="1" applyBorder="1" applyAlignment="1">
      <alignment horizontal="center" vertical="center" wrapText="1" shrinkToFit="1"/>
    </xf>
    <xf numFmtId="1" fontId="23" fillId="3" borderId="95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6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7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98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99" xfId="0" applyNumberFormat="1" applyFont="1" applyFill="1" applyBorder="1" applyAlignment="1" applyProtection="1">
      <alignment horizontal="center" vertical="center" shrinkToFit="1"/>
      <protection hidden="1"/>
    </xf>
    <xf numFmtId="0" fontId="8" fillId="2" borderId="79" xfId="0" applyFont="1" applyFill="1" applyBorder="1" applyAlignment="1" applyProtection="1">
      <alignment horizontal="center" vertical="center" wrapText="1" shrinkToFit="1"/>
    </xf>
    <xf numFmtId="0" fontId="3" fillId="2" borderId="94" xfId="0" applyFont="1" applyFill="1" applyBorder="1" applyAlignment="1">
      <alignment horizontal="center" vertical="center" wrapText="1" shrinkToFit="1"/>
    </xf>
    <xf numFmtId="1" fontId="23" fillId="3" borderId="10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8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68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99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90" xfId="0" applyNumberFormat="1" applyFont="1" applyFill="1" applyBorder="1" applyAlignment="1" applyProtection="1">
      <alignment horizontal="center" vertical="center" shrinkToFit="1"/>
      <protection hidden="1"/>
    </xf>
    <xf numFmtId="0" fontId="8" fillId="2" borderId="101" xfId="0" applyFont="1" applyFill="1" applyBorder="1" applyAlignment="1">
      <alignment horizontal="center" vertical="center" wrapText="1" shrinkToFit="1"/>
    </xf>
    <xf numFmtId="1" fontId="23" fillId="3" borderId="10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3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4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05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106" xfId="0" applyNumberFormat="1" applyFont="1" applyFill="1" applyBorder="1" applyAlignment="1" applyProtection="1">
      <alignment horizontal="center" vertical="center" shrinkToFit="1"/>
      <protection hidden="1"/>
    </xf>
    <xf numFmtId="0" fontId="7" fillId="2" borderId="94" xfId="0" applyFont="1" applyFill="1" applyBorder="1" applyAlignment="1">
      <alignment horizontal="center" vertical="center" wrapText="1" shrinkToFit="1"/>
    </xf>
    <xf numFmtId="0" fontId="3" fillId="2" borderId="79" xfId="0" applyFont="1" applyFill="1" applyBorder="1" applyAlignment="1">
      <alignment horizontal="center" vertical="center" wrapText="1" shrinkToFit="1"/>
    </xf>
    <xf numFmtId="1" fontId="23" fillId="3" borderId="48" xfId="6" applyNumberFormat="1" applyFont="1" applyFill="1" applyBorder="1" applyAlignment="1" applyProtection="1">
      <alignment horizontal="center" vertical="center" wrapText="1" shrinkToFit="1"/>
    </xf>
    <xf numFmtId="1" fontId="23" fillId="0" borderId="48" xfId="6" applyNumberFormat="1" applyFont="1" applyFill="1" applyBorder="1" applyAlignment="1" applyProtection="1">
      <alignment horizontal="center" vertical="center" wrapText="1" shrinkToFit="1"/>
    </xf>
    <xf numFmtId="1" fontId="23" fillId="3" borderId="17" xfId="6" applyNumberFormat="1" applyFont="1" applyFill="1" applyBorder="1" applyAlignment="1" applyProtection="1">
      <alignment horizontal="center" vertical="center" wrapText="1" shrinkToFit="1"/>
    </xf>
    <xf numFmtId="1" fontId="23" fillId="0" borderId="17" xfId="6" applyNumberFormat="1" applyFont="1" applyFill="1" applyBorder="1" applyAlignment="1" applyProtection="1">
      <alignment horizontal="center" vertical="center" wrapText="1" shrinkToFit="1"/>
    </xf>
    <xf numFmtId="1" fontId="23" fillId="0" borderId="95" xfId="6" applyNumberFormat="1" applyFont="1" applyFill="1" applyBorder="1" applyAlignment="1" applyProtection="1">
      <alignment horizontal="center" vertical="center" wrapText="1" shrinkToFit="1"/>
    </xf>
    <xf numFmtId="1" fontId="23" fillId="0" borderId="96" xfId="6" applyNumberFormat="1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>
      <alignment horizontal="center" vertical="center" wrapText="1"/>
    </xf>
    <xf numFmtId="1" fontId="23" fillId="3" borderId="105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106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92" xfId="6" applyNumberFormat="1" applyFont="1" applyFill="1" applyBorder="1" applyAlignment="1" applyProtection="1">
      <alignment horizontal="center" vertical="center" shrinkToFit="1"/>
      <protection hidden="1"/>
    </xf>
    <xf numFmtId="1" fontId="23" fillId="2" borderId="54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76" xfId="6" applyNumberFormat="1" applyFont="1" applyFill="1" applyBorder="1" applyAlignment="1" applyProtection="1">
      <alignment horizontal="center" vertical="center" shrinkToFit="1"/>
      <protection hidden="1"/>
    </xf>
    <xf numFmtId="1" fontId="23" fillId="2" borderId="12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48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54" xfId="0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65" fontId="23" fillId="2" borderId="54" xfId="0" applyNumberFormat="1" applyFont="1" applyFill="1" applyBorder="1" applyAlignment="1" applyProtection="1">
      <alignment horizontal="center" vertical="center" wrapText="1" shrinkToFit="1"/>
      <protection hidden="1"/>
    </xf>
    <xf numFmtId="165" fontId="23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54" xfId="6" applyNumberFormat="1" applyFont="1" applyFill="1" applyBorder="1" applyAlignment="1" applyProtection="1">
      <alignment horizontal="center" vertical="center" shrinkToFit="1"/>
      <protection hidden="1"/>
    </xf>
    <xf numFmtId="1" fontId="23" fillId="2" borderId="12" xfId="6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2" applyFont="1" applyProtection="1">
      <protection hidden="1"/>
    </xf>
    <xf numFmtId="0" fontId="4" fillId="3" borderId="29" xfId="0" applyFont="1" applyFill="1" applyBorder="1" applyAlignment="1" applyProtection="1">
      <alignment vertical="center" wrapText="1" shrinkToFit="1"/>
      <protection hidden="1"/>
    </xf>
    <xf numFmtId="0" fontId="23" fillId="2" borderId="59" xfId="0" applyFont="1" applyFill="1" applyBorder="1" applyAlignment="1" applyProtection="1">
      <alignment horizontal="center" vertical="center" wrapText="1"/>
      <protection hidden="1"/>
    </xf>
    <xf numFmtId="0" fontId="23" fillId="2" borderId="22" xfId="0" applyFont="1" applyFill="1" applyBorder="1" applyAlignment="1" applyProtection="1">
      <alignment horizontal="center" vertical="center" wrapText="1" shrinkToFit="1"/>
      <protection hidden="1"/>
    </xf>
    <xf numFmtId="0" fontId="23" fillId="2" borderId="33" xfId="0" applyFont="1" applyFill="1" applyBorder="1" applyAlignment="1" applyProtection="1">
      <alignment horizontal="center" vertical="center" wrapText="1"/>
      <protection hidden="1"/>
    </xf>
    <xf numFmtId="0" fontId="23" fillId="2" borderId="22" xfId="0" applyFont="1" applyFill="1" applyBorder="1" applyAlignment="1" applyProtection="1">
      <alignment horizontal="center" vertical="center" wrapText="1"/>
      <protection hidden="1"/>
    </xf>
    <xf numFmtId="0" fontId="8" fillId="2" borderId="79" xfId="0" applyFont="1" applyFill="1" applyBorder="1" applyAlignment="1" applyProtection="1">
      <alignment horizontal="center" vertical="center" wrapText="1"/>
      <protection hidden="1"/>
    </xf>
    <xf numFmtId="0" fontId="8" fillId="2" borderId="94" xfId="0" applyFont="1" applyFill="1" applyBorder="1" applyAlignment="1" applyProtection="1">
      <alignment horizontal="center" vertical="center" wrapText="1" shrinkToFit="1"/>
      <protection hidden="1"/>
    </xf>
    <xf numFmtId="0" fontId="8" fillId="2" borderId="11" xfId="0" applyFont="1" applyFill="1" applyBorder="1" applyAlignment="1" applyProtection="1">
      <alignment horizontal="center" vertical="center" wrapText="1" shrinkToFit="1"/>
      <protection hidden="1"/>
    </xf>
    <xf numFmtId="0" fontId="8" fillId="2" borderId="79" xfId="0" applyFont="1" applyFill="1" applyBorder="1" applyAlignment="1" applyProtection="1">
      <alignment horizontal="center" vertical="center" wrapText="1" shrinkToFit="1"/>
      <protection hidden="1"/>
    </xf>
    <xf numFmtId="0" fontId="3" fillId="2" borderId="94" xfId="0" applyFont="1" applyFill="1" applyBorder="1" applyAlignment="1" applyProtection="1">
      <alignment horizontal="center" vertical="center" wrapText="1" shrinkToFit="1"/>
      <protection hidden="1"/>
    </xf>
    <xf numFmtId="0" fontId="8" fillId="2" borderId="78" xfId="0" applyFont="1" applyFill="1" applyBorder="1" applyAlignment="1" applyProtection="1">
      <alignment horizontal="center" vertical="center" wrapText="1" shrinkToFit="1"/>
      <protection hidden="1"/>
    </xf>
    <xf numFmtId="0" fontId="8" fillId="2" borderId="101" xfId="0" applyFont="1" applyFill="1" applyBorder="1" applyAlignment="1" applyProtection="1">
      <alignment horizontal="center" vertical="center" wrapText="1" shrinkToFit="1"/>
      <protection hidden="1"/>
    </xf>
    <xf numFmtId="0" fontId="3" fillId="2" borderId="79" xfId="0" applyFont="1" applyFill="1" applyBorder="1" applyAlignment="1" applyProtection="1">
      <alignment horizontal="center" vertical="center" wrapText="1" shrinkToFit="1"/>
      <protection hidden="1"/>
    </xf>
    <xf numFmtId="0" fontId="7" fillId="2" borderId="94" xfId="0" applyFont="1" applyFill="1" applyBorder="1" applyAlignment="1" applyProtection="1">
      <alignment horizontal="center" vertical="center" wrapText="1" shrinkToFit="1"/>
      <protection hidden="1"/>
    </xf>
    <xf numFmtId="0" fontId="3" fillId="2" borderId="11" xfId="0" applyFont="1" applyFill="1" applyBorder="1" applyAlignment="1" applyProtection="1">
      <alignment horizontal="center" vertical="center" wrapText="1" shrinkToFit="1"/>
      <protection hidden="1"/>
    </xf>
    <xf numFmtId="0" fontId="3" fillId="2" borderId="55" xfId="2" applyFont="1" applyFill="1" applyBorder="1" applyAlignment="1" applyProtection="1">
      <alignment horizontal="center" vertical="center" wrapText="1"/>
      <protection hidden="1"/>
    </xf>
    <xf numFmtId="0" fontId="5" fillId="2" borderId="11" xfId="2" applyFont="1" applyFill="1" applyBorder="1" applyAlignment="1" applyProtection="1">
      <alignment horizontal="center" vertical="center" wrapText="1"/>
      <protection hidden="1"/>
    </xf>
    <xf numFmtId="0" fontId="5" fillId="2" borderId="55" xfId="2" applyFont="1" applyFill="1" applyBorder="1" applyAlignment="1" applyProtection="1">
      <alignment horizontal="center" vertical="center" wrapText="1" shrinkToFit="1"/>
      <protection hidden="1"/>
    </xf>
    <xf numFmtId="0" fontId="5" fillId="2" borderId="78" xfId="2" applyFont="1" applyFill="1" applyBorder="1" applyAlignment="1" applyProtection="1">
      <alignment horizontal="center" vertical="center" wrapText="1" shrinkToFit="1"/>
      <protection hidden="1"/>
    </xf>
    <xf numFmtId="0" fontId="5" fillId="2" borderId="11" xfId="2" applyFont="1" applyFill="1" applyBorder="1" applyAlignment="1" applyProtection="1">
      <alignment horizontal="center" vertical="center" wrapText="1" shrinkToFit="1"/>
      <protection hidden="1"/>
    </xf>
    <xf numFmtId="1" fontId="23" fillId="3" borderId="69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7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0" borderId="96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0" borderId="17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3" borderId="96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03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8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9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2" xfId="0" applyNumberFormat="1" applyFont="1" applyFill="1" applyBorder="1" applyAlignment="1" applyProtection="1">
      <alignment horizontal="center" vertical="center" shrinkToFit="1"/>
      <protection hidden="1"/>
    </xf>
    <xf numFmtId="0" fontId="23" fillId="2" borderId="23" xfId="0" applyFont="1" applyFill="1" applyBorder="1" applyAlignment="1" applyProtection="1">
      <alignment vertical="center" wrapText="1" shrinkToFit="1"/>
      <protection hidden="1"/>
    </xf>
    <xf numFmtId="0" fontId="8" fillId="2" borderId="88" xfId="0" applyFont="1" applyFill="1" applyBorder="1" applyAlignment="1" applyProtection="1">
      <alignment horizontal="center" vertical="center" wrapText="1" shrinkToFit="1"/>
      <protection hidden="1"/>
    </xf>
    <xf numFmtId="0" fontId="8" fillId="2" borderId="55" xfId="0" applyFont="1" applyFill="1" applyBorder="1" applyAlignment="1" applyProtection="1">
      <alignment horizontal="center" vertical="center" wrapText="1" shrinkToFit="1"/>
      <protection hidden="1"/>
    </xf>
    <xf numFmtId="0" fontId="3" fillId="2" borderId="78" xfId="0" applyFont="1" applyFill="1" applyBorder="1" applyAlignment="1" applyProtection="1">
      <alignment horizontal="center" vertical="center" wrapText="1"/>
      <protection hidden="1"/>
    </xf>
    <xf numFmtId="0" fontId="7" fillId="2" borderId="58" xfId="0" applyFont="1" applyFill="1" applyBorder="1" applyAlignment="1">
      <alignment horizontal="center" vertical="center" wrapText="1" shrinkToFit="1"/>
    </xf>
    <xf numFmtId="0" fontId="7" fillId="2" borderId="42" xfId="0" applyFont="1" applyFill="1" applyBorder="1" applyAlignment="1">
      <alignment horizontal="center" vertical="center" wrapText="1" shrinkToFit="1"/>
    </xf>
    <xf numFmtId="0" fontId="3" fillId="2" borderId="91" xfId="0" applyFont="1" applyFill="1" applyBorder="1" applyAlignment="1">
      <alignment horizontal="center" vertical="center" wrapText="1" shrinkToFit="1"/>
    </xf>
    <xf numFmtId="0" fontId="3" fillId="2" borderId="68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 shrinkToFit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0" fontId="15" fillId="3" borderId="34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Border="1" applyAlignment="1" applyProtection="1">
      <alignment horizontal="left" vertical="center" wrapText="1"/>
      <protection hidden="1"/>
    </xf>
    <xf numFmtId="2" fontId="15" fillId="3" borderId="34" xfId="0" applyNumberFormat="1" applyFont="1" applyFill="1" applyBorder="1" applyAlignment="1" applyProtection="1">
      <alignment horizontal="left" vertical="center" wrapText="1"/>
      <protection hidden="1"/>
    </xf>
    <xf numFmtId="2" fontId="15" fillId="3" borderId="0" xfId="0" applyNumberFormat="1" applyFont="1" applyFill="1" applyBorder="1" applyAlignment="1" applyProtection="1">
      <alignment horizontal="left" vertical="center" wrapText="1"/>
      <protection hidden="1"/>
    </xf>
    <xf numFmtId="0" fontId="23" fillId="2" borderId="75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 shrinkToFit="1"/>
    </xf>
    <xf numFmtId="0" fontId="23" fillId="2" borderId="23" xfId="0" applyFont="1" applyFill="1" applyBorder="1" applyAlignment="1">
      <alignment horizontal="center" vertical="center" wrapText="1" shrinkToFit="1"/>
    </xf>
    <xf numFmtId="0" fontId="23" fillId="2" borderId="33" xfId="0" applyFont="1" applyFill="1" applyBorder="1" applyAlignment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5" fillId="3" borderId="68" xfId="0" applyFont="1" applyFill="1" applyBorder="1" applyAlignment="1" applyProtection="1">
      <alignment horizontal="center" vertical="center" wrapText="1" shrinkToFit="1"/>
      <protection locked="0"/>
    </xf>
    <xf numFmtId="0" fontId="15" fillId="3" borderId="42" xfId="0" applyFont="1" applyFill="1" applyBorder="1" applyAlignment="1" applyProtection="1">
      <alignment horizontal="center" vertical="center" wrapText="1" shrinkToFit="1"/>
      <protection locked="0"/>
    </xf>
    <xf numFmtId="0" fontId="15" fillId="3" borderId="28" xfId="0" applyFont="1" applyFill="1" applyBorder="1" applyAlignment="1" applyProtection="1">
      <alignment horizontal="center" vertical="center" wrapText="1" shrinkToFit="1"/>
      <protection locked="0"/>
    </xf>
    <xf numFmtId="0" fontId="5" fillId="2" borderId="16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8" fillId="2" borderId="51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horizontal="center" vertical="center" wrapText="1" shrinkToFit="1"/>
    </xf>
    <xf numFmtId="0" fontId="8" fillId="2" borderId="53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9" xfId="0" applyFont="1" applyFill="1" applyBorder="1" applyAlignment="1" applyProtection="1">
      <alignment horizontal="center" vertical="center" wrapText="1" shrinkToFit="1"/>
      <protection hidden="1"/>
    </xf>
    <xf numFmtId="0" fontId="5" fillId="2" borderId="30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6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32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7" fillId="2" borderId="75" xfId="0" applyFont="1" applyFill="1" applyBorder="1" applyAlignment="1" applyProtection="1">
      <alignment horizontal="center" vertical="center" wrapText="1" shrinkToFit="1"/>
      <protection hidden="1"/>
    </xf>
    <xf numFmtId="0" fontId="17" fillId="2" borderId="23" xfId="0" applyFont="1" applyFill="1" applyBorder="1" applyAlignment="1" applyProtection="1">
      <alignment horizontal="center" vertical="center" wrapText="1" shrinkToFit="1"/>
      <protection hidden="1"/>
    </xf>
    <xf numFmtId="0" fontId="17" fillId="2" borderId="24" xfId="0" applyFont="1" applyFill="1" applyBorder="1" applyAlignment="1" applyProtection="1">
      <alignment horizontal="center" vertical="center" wrapText="1" shrinkToFit="1"/>
      <protection hidden="1"/>
    </xf>
    <xf numFmtId="0" fontId="15" fillId="3" borderId="74" xfId="0" applyFont="1" applyFill="1" applyBorder="1" applyAlignment="1" applyProtection="1">
      <alignment horizontal="center" vertical="center" wrapText="1" shrinkToFit="1"/>
      <protection locked="0"/>
    </xf>
    <xf numFmtId="0" fontId="15" fillId="3" borderId="36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7" fillId="2" borderId="59" xfId="0" applyFont="1" applyFill="1" applyBorder="1" applyAlignment="1" applyProtection="1">
      <alignment horizontal="center" vertical="center" shrinkToFit="1"/>
      <protection hidden="1"/>
    </xf>
    <xf numFmtId="0" fontId="17" fillId="2" borderId="22" xfId="0" applyFont="1" applyFill="1" applyBorder="1" applyAlignment="1" applyProtection="1">
      <alignment horizontal="center" vertical="center" shrinkToFit="1"/>
      <protection hidden="1"/>
    </xf>
    <xf numFmtId="0" fontId="17" fillId="2" borderId="60" xfId="0" applyFont="1" applyFill="1" applyBorder="1" applyAlignment="1" applyProtection="1">
      <alignment horizontal="center" vertical="center" shrinkToFit="1"/>
      <protection hidden="1"/>
    </xf>
    <xf numFmtId="0" fontId="17" fillId="2" borderId="76" xfId="0" applyFont="1" applyFill="1" applyBorder="1" applyAlignment="1" applyProtection="1">
      <alignment horizontal="center" vertical="center" shrinkToFit="1"/>
      <protection hidden="1"/>
    </xf>
    <xf numFmtId="0" fontId="17" fillId="2" borderId="12" xfId="0" applyFont="1" applyFill="1" applyBorder="1" applyAlignment="1" applyProtection="1">
      <alignment horizontal="center" vertical="center" shrinkToFit="1"/>
      <protection hidden="1"/>
    </xf>
    <xf numFmtId="0" fontId="17" fillId="2" borderId="77" xfId="0" applyFont="1" applyFill="1" applyBorder="1" applyAlignment="1" applyProtection="1">
      <alignment horizontal="center" vertical="center" shrinkToFit="1"/>
      <protection hidden="1"/>
    </xf>
    <xf numFmtId="0" fontId="30" fillId="3" borderId="0" xfId="0" applyFont="1" applyFill="1" applyAlignment="1" applyProtection="1">
      <alignment horizontal="center" vertical="center" wrapText="1" shrinkToFit="1"/>
      <protection hidden="1"/>
    </xf>
    <xf numFmtId="0" fontId="17" fillId="2" borderId="57" xfId="0" applyFont="1" applyFill="1" applyBorder="1" applyAlignment="1" applyProtection="1">
      <alignment horizontal="center" vertical="center" wrapText="1" shrinkToFit="1"/>
      <protection hidden="1"/>
    </xf>
    <xf numFmtId="0" fontId="17" fillId="2" borderId="56" xfId="0" applyFont="1" applyFill="1" applyBorder="1" applyAlignment="1" applyProtection="1">
      <alignment horizontal="center" vertical="center" wrapText="1" shrinkToFit="1"/>
      <protection hidden="1"/>
    </xf>
    <xf numFmtId="0" fontId="17" fillId="2" borderId="67" xfId="0" applyFont="1" applyFill="1" applyBorder="1" applyAlignment="1" applyProtection="1">
      <alignment horizontal="center" vertical="center" wrapText="1" shrinkToFit="1"/>
      <protection hidden="1"/>
    </xf>
    <xf numFmtId="0" fontId="15" fillId="0" borderId="74" xfId="0" applyFont="1" applyBorder="1" applyAlignment="1" applyProtection="1">
      <alignment horizontal="center" vertical="center" wrapText="1" shrinkToFit="1"/>
      <protection locked="0"/>
    </xf>
    <xf numFmtId="0" fontId="15" fillId="0" borderId="36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1" fontId="34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26" fillId="3" borderId="4" xfId="0" applyFont="1" applyFill="1" applyBorder="1" applyAlignment="1" applyProtection="1">
      <alignment horizontal="right" vertical="center" wrapText="1"/>
      <protection hidden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1" fontId="5" fillId="0" borderId="29" xfId="0" applyNumberFormat="1" applyFont="1" applyBorder="1" applyAlignment="1" applyProtection="1">
      <alignment horizontal="right" vertical="top" shrinkToFit="1"/>
      <protection hidden="1"/>
    </xf>
    <xf numFmtId="0" fontId="15" fillId="3" borderId="74" xfId="0" applyFont="1" applyFill="1" applyBorder="1" applyAlignment="1" applyProtection="1">
      <alignment horizontal="center" vertical="center" wrapText="1" shrinkToFit="1"/>
      <protection hidden="1"/>
    </xf>
    <xf numFmtId="0" fontId="15" fillId="3" borderId="36" xfId="0" applyFont="1" applyFill="1" applyBorder="1" applyAlignment="1" applyProtection="1">
      <alignment horizontal="center" vertical="center" wrapText="1" shrinkToFit="1"/>
      <protection hidden="1"/>
    </xf>
    <xf numFmtId="0" fontId="15" fillId="3" borderId="25" xfId="0" applyFont="1" applyFill="1" applyBorder="1" applyAlignment="1" applyProtection="1">
      <alignment horizontal="center" vertical="center" wrapText="1" shrinkToFit="1"/>
      <protection hidden="1"/>
    </xf>
    <xf numFmtId="0" fontId="15" fillId="3" borderId="68" xfId="0" applyFont="1" applyFill="1" applyBorder="1" applyAlignment="1" applyProtection="1">
      <alignment horizontal="center" vertical="center" wrapText="1" shrinkToFit="1"/>
      <protection hidden="1"/>
    </xf>
    <xf numFmtId="0" fontId="15" fillId="3" borderId="42" xfId="0" applyFont="1" applyFill="1" applyBorder="1" applyAlignment="1" applyProtection="1">
      <alignment horizontal="center" vertical="center" wrapText="1" shrinkToFit="1"/>
      <protection hidden="1"/>
    </xf>
    <xf numFmtId="0" fontId="15" fillId="3" borderId="28" xfId="0" applyFont="1" applyFill="1" applyBorder="1" applyAlignment="1" applyProtection="1">
      <alignment horizontal="center" vertical="center" wrapText="1" shrinkToFit="1"/>
      <protection hidden="1"/>
    </xf>
    <xf numFmtId="0" fontId="15" fillId="0" borderId="74" xfId="0" applyFont="1" applyBorder="1" applyAlignment="1" applyProtection="1">
      <alignment horizontal="center" vertical="center" wrapText="1" shrinkToFit="1"/>
      <protection hidden="1"/>
    </xf>
    <xf numFmtId="0" fontId="15" fillId="0" borderId="36" xfId="0" applyFont="1" applyBorder="1" applyAlignment="1" applyProtection="1">
      <alignment horizontal="center" vertical="center" wrapText="1" shrinkToFit="1"/>
      <protection hidden="1"/>
    </xf>
    <xf numFmtId="0" fontId="15" fillId="0" borderId="25" xfId="0" applyFont="1" applyBorder="1" applyAlignment="1" applyProtection="1">
      <alignment horizontal="center" vertical="center" wrapText="1" shrinkToFit="1"/>
      <protection hidden="1"/>
    </xf>
    <xf numFmtId="0" fontId="7" fillId="2" borderId="58" xfId="0" applyFont="1" applyFill="1" applyBorder="1" applyAlignment="1" applyProtection="1">
      <alignment horizontal="center" vertical="center" wrapText="1" shrinkToFit="1"/>
      <protection hidden="1"/>
    </xf>
    <xf numFmtId="0" fontId="7" fillId="2" borderId="42" xfId="0" applyFont="1" applyFill="1" applyBorder="1" applyAlignment="1" applyProtection="1">
      <alignment horizontal="center" vertical="center" wrapText="1" shrinkToFit="1"/>
      <protection hidden="1"/>
    </xf>
    <xf numFmtId="0" fontId="23" fillId="2" borderId="75" xfId="0" applyFont="1" applyFill="1" applyBorder="1" applyAlignment="1" applyProtection="1">
      <alignment horizontal="center" vertical="center" wrapText="1"/>
      <protection hidden="1"/>
    </xf>
    <xf numFmtId="0" fontId="23" fillId="2" borderId="23" xfId="0" applyFont="1" applyFill="1" applyBorder="1" applyAlignment="1" applyProtection="1">
      <alignment horizontal="center" vertical="center" wrapText="1"/>
      <protection hidden="1"/>
    </xf>
    <xf numFmtId="0" fontId="23" fillId="2" borderId="33" xfId="0" applyFont="1" applyFill="1" applyBorder="1" applyAlignment="1" applyProtection="1">
      <alignment horizontal="center" vertical="center" wrapText="1"/>
      <protection hidden="1"/>
    </xf>
    <xf numFmtId="0" fontId="23" fillId="2" borderId="27" xfId="0" applyFont="1" applyFill="1" applyBorder="1" applyAlignment="1" applyProtection="1">
      <alignment horizontal="center" vertical="center" wrapText="1"/>
      <protection hidden="1"/>
    </xf>
    <xf numFmtId="0" fontId="23" fillId="2" borderId="27" xfId="0" applyFont="1" applyFill="1" applyBorder="1" applyAlignment="1" applyProtection="1">
      <alignment horizontal="center" vertical="center" wrapText="1" shrinkToFit="1"/>
      <protection hidden="1"/>
    </xf>
    <xf numFmtId="0" fontId="23" fillId="2" borderId="23" xfId="0" applyFont="1" applyFill="1" applyBorder="1" applyAlignment="1" applyProtection="1">
      <alignment horizontal="center" vertical="center" wrapText="1" shrinkToFit="1"/>
      <protection hidden="1"/>
    </xf>
    <xf numFmtId="0" fontId="23" fillId="2" borderId="33" xfId="0" applyFont="1" applyFill="1" applyBorder="1" applyAlignment="1" applyProtection="1">
      <alignment horizontal="center" vertical="center" wrapText="1" shrinkToFit="1"/>
      <protection hidden="1"/>
    </xf>
    <xf numFmtId="0" fontId="19" fillId="2" borderId="38" xfId="2" applyFont="1" applyFill="1" applyBorder="1" applyAlignment="1" applyProtection="1">
      <alignment horizontal="center" vertical="center" wrapText="1" shrinkToFit="1"/>
      <protection hidden="1"/>
    </xf>
    <xf numFmtId="0" fontId="19" fillId="2" borderId="40" xfId="2" applyFont="1" applyFill="1" applyBorder="1" applyAlignment="1" applyProtection="1">
      <alignment horizontal="center" vertical="center" wrapText="1" shrinkToFit="1"/>
      <protection hidden="1"/>
    </xf>
    <xf numFmtId="0" fontId="19" fillId="2" borderId="42" xfId="2" applyFont="1" applyFill="1" applyBorder="1" applyAlignment="1" applyProtection="1">
      <alignment horizontal="center" vertical="center" wrapText="1" shrinkToFit="1"/>
      <protection hidden="1"/>
    </xf>
    <xf numFmtId="0" fontId="3" fillId="2" borderId="91" xfId="0" applyFont="1" applyFill="1" applyBorder="1" applyAlignment="1" applyProtection="1">
      <alignment horizontal="center" vertical="center" wrapText="1" shrinkToFit="1"/>
      <protection hidden="1"/>
    </xf>
    <xf numFmtId="0" fontId="3" fillId="2" borderId="68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shrinkToFit="1"/>
      <protection hidden="1"/>
    </xf>
    <xf numFmtId="0" fontId="8" fillId="2" borderId="17" xfId="0" applyFont="1" applyFill="1" applyBorder="1" applyAlignment="1" applyProtection="1">
      <alignment horizontal="center" vertical="center" shrinkToFit="1"/>
      <protection hidden="1"/>
    </xf>
    <xf numFmtId="0" fontId="8" fillId="2" borderId="9" xfId="0" applyFont="1" applyFill="1" applyBorder="1" applyAlignment="1" applyProtection="1">
      <alignment horizontal="center" vertical="center" shrinkToFit="1"/>
      <protection hidden="1"/>
    </xf>
    <xf numFmtId="0" fontId="8" fillId="2" borderId="10" xfId="0" applyFont="1" applyFill="1" applyBorder="1" applyAlignment="1" applyProtection="1">
      <alignment horizontal="center" vertical="center" shrinkToFit="1"/>
      <protection hidden="1"/>
    </xf>
    <xf numFmtId="0" fontId="8" fillId="2" borderId="8" xfId="0" applyFont="1" applyFill="1" applyBorder="1" applyAlignment="1" applyProtection="1">
      <alignment horizontal="center" vertical="center" shrinkToFit="1"/>
      <protection hidden="1"/>
    </xf>
    <xf numFmtId="0" fontId="8" fillId="2" borderId="12" xfId="0" applyFont="1" applyFill="1" applyBorder="1" applyAlignment="1" applyProtection="1">
      <alignment horizontal="center" vertical="center" wrapText="1" shrinkToFit="1"/>
      <protection hidden="1"/>
    </xf>
    <xf numFmtId="0" fontId="3" fillId="2" borderId="12" xfId="0" applyFont="1" applyFill="1" applyBorder="1" applyAlignment="1" applyProtection="1">
      <alignment horizontal="center" vertical="center" wrapText="1" shrinkToFit="1"/>
      <protection hidden="1"/>
    </xf>
    <xf numFmtId="0" fontId="8" fillId="2" borderId="51" xfId="0" applyFont="1" applyFill="1" applyBorder="1" applyAlignment="1" applyProtection="1">
      <alignment horizontal="center" vertical="center" wrapText="1" shrinkToFit="1"/>
      <protection hidden="1"/>
    </xf>
    <xf numFmtId="0" fontId="8" fillId="2" borderId="35" xfId="0" applyFont="1" applyFill="1" applyBorder="1" applyAlignment="1" applyProtection="1">
      <alignment horizontal="center" vertical="center" wrapText="1" shrinkToFit="1"/>
      <protection hidden="1"/>
    </xf>
    <xf numFmtId="0" fontId="8" fillId="2" borderId="53" xfId="0" applyFont="1" applyFill="1" applyBorder="1" applyAlignment="1" applyProtection="1">
      <alignment horizontal="center" vertical="center" wrapText="1" shrinkToFi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17" fillId="3" borderId="0" xfId="0" applyFont="1" applyFill="1" applyAlignment="1" applyProtection="1">
      <alignment horizontal="center" vertical="center" wrapText="1" shrinkToFit="1"/>
      <protection hidden="1"/>
    </xf>
    <xf numFmtId="0" fontId="5" fillId="2" borderId="12" xfId="0" applyFont="1" applyFill="1" applyBorder="1" applyAlignment="1" applyProtection="1">
      <alignment horizontal="center" vertical="center"/>
      <protection hidden="1"/>
    </xf>
    <xf numFmtId="0" fontId="15" fillId="2" borderId="12" xfId="0" applyFont="1" applyFill="1" applyBorder="1" applyAlignment="1" applyProtection="1">
      <alignment horizontal="center" vertical="center"/>
      <protection hidden="1"/>
    </xf>
    <xf numFmtId="0" fontId="12" fillId="3" borderId="39" xfId="2" applyFont="1" applyFill="1" applyBorder="1" applyAlignment="1" applyProtection="1">
      <alignment horizontal="center" vertical="center"/>
      <protection hidden="1"/>
    </xf>
    <xf numFmtId="0" fontId="12" fillId="3" borderId="41" xfId="2" applyFont="1" applyFill="1" applyBorder="1" applyAlignment="1" applyProtection="1">
      <alignment horizontal="center" vertical="center"/>
      <protection hidden="1"/>
    </xf>
    <xf numFmtId="0" fontId="12" fillId="3" borderId="28" xfId="2" applyFont="1" applyFill="1" applyBorder="1" applyAlignment="1" applyProtection="1">
      <alignment horizontal="center" vertical="center"/>
      <protection hidden="1"/>
    </xf>
    <xf numFmtId="0" fontId="5" fillId="3" borderId="38" xfId="2" applyFont="1" applyFill="1" applyBorder="1" applyAlignment="1" applyProtection="1">
      <alignment horizontal="center" vertical="center" shrinkToFit="1"/>
      <protection hidden="1"/>
    </xf>
    <xf numFmtId="0" fontId="5" fillId="3" borderId="40" xfId="2" applyFont="1" applyFill="1" applyBorder="1" applyAlignment="1" applyProtection="1">
      <alignment horizontal="center" vertical="center" shrinkToFit="1"/>
      <protection hidden="1"/>
    </xf>
    <xf numFmtId="0" fontId="5" fillId="3" borderId="42" xfId="2" applyFont="1" applyFill="1" applyBorder="1" applyAlignment="1" applyProtection="1">
      <alignment horizontal="center" vertical="center" shrinkToFit="1"/>
      <protection hidden="1"/>
    </xf>
    <xf numFmtId="0" fontId="5" fillId="2" borderId="27" xfId="2" applyFont="1" applyFill="1" applyBorder="1" applyAlignment="1" applyProtection="1">
      <alignment horizontal="center" vertical="center" shrinkToFit="1"/>
      <protection hidden="1"/>
    </xf>
    <xf numFmtId="0" fontId="5" fillId="2" borderId="24" xfId="2" applyFont="1" applyFill="1" applyBorder="1" applyAlignment="1" applyProtection="1">
      <alignment horizontal="center" vertical="center" shrinkToFit="1"/>
      <protection hidden="1"/>
    </xf>
    <xf numFmtId="0" fontId="5" fillId="2" borderId="16" xfId="2" applyFont="1" applyFill="1" applyBorder="1" applyAlignment="1" applyProtection="1">
      <alignment horizontal="center" vertical="center" shrinkToFit="1"/>
      <protection hidden="1"/>
    </xf>
    <xf numFmtId="0" fontId="5" fillId="2" borderId="14" xfId="2" applyFont="1" applyFill="1" applyBorder="1" applyAlignment="1" applyProtection="1">
      <alignment horizontal="center" vertical="center" shrinkToFit="1"/>
      <protection hidden="1"/>
    </xf>
    <xf numFmtId="0" fontId="3" fillId="0" borderId="19" xfId="2" applyFont="1" applyBorder="1" applyAlignment="1" applyProtection="1">
      <alignment horizontal="center"/>
      <protection locked="0"/>
    </xf>
    <xf numFmtId="0" fontId="3" fillId="0" borderId="20" xfId="2" applyFont="1" applyBorder="1" applyAlignment="1" applyProtection="1">
      <alignment horizontal="center"/>
      <protection locked="0"/>
    </xf>
    <xf numFmtId="0" fontId="3" fillId="0" borderId="21" xfId="2" applyFont="1" applyBorder="1" applyAlignment="1" applyProtection="1">
      <alignment horizontal="center"/>
      <protection locked="0"/>
    </xf>
    <xf numFmtId="0" fontId="16" fillId="2" borderId="38" xfId="2" applyFont="1" applyFill="1" applyBorder="1" applyAlignment="1" applyProtection="1">
      <alignment horizontal="center" vertical="center" shrinkToFit="1"/>
      <protection hidden="1"/>
    </xf>
    <xf numFmtId="0" fontId="16" fillId="2" borderId="40" xfId="2" applyFont="1" applyFill="1" applyBorder="1" applyAlignment="1" applyProtection="1">
      <alignment horizontal="center" vertical="center" shrinkToFit="1"/>
      <protection hidden="1"/>
    </xf>
    <xf numFmtId="0" fontId="16" fillId="2" borderId="42" xfId="2" applyFont="1" applyFill="1" applyBorder="1" applyAlignment="1" applyProtection="1">
      <alignment horizontal="center" vertical="center" shrinkToFit="1"/>
      <protection hidden="1"/>
    </xf>
    <xf numFmtId="0" fontId="17" fillId="3" borderId="0" xfId="0" applyFont="1" applyFill="1" applyBorder="1" applyAlignment="1">
      <alignment horizontal="center" vertical="center" shrinkToFit="1"/>
    </xf>
    <xf numFmtId="0" fontId="4" fillId="2" borderId="39" xfId="2" applyFont="1" applyFill="1" applyBorder="1" applyAlignment="1" applyProtection="1">
      <alignment horizontal="center" vertical="center" wrapText="1" shrinkToFit="1"/>
      <protection hidden="1"/>
    </xf>
    <xf numFmtId="0" fontId="4" fillId="2" borderId="41" xfId="2" applyFont="1" applyFill="1" applyBorder="1" applyAlignment="1" applyProtection="1">
      <alignment horizontal="center" vertical="center" wrapText="1" shrinkToFit="1"/>
      <protection hidden="1"/>
    </xf>
    <xf numFmtId="0" fontId="4" fillId="2" borderId="28" xfId="2" applyFont="1" applyFill="1" applyBorder="1" applyAlignment="1" applyProtection="1">
      <alignment horizontal="center" vertical="center" wrapText="1" shrinkToFit="1"/>
      <protection hidden="1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5" fillId="3" borderId="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left" vertical="center"/>
    </xf>
    <xf numFmtId="0" fontId="35" fillId="2" borderId="27" xfId="0" applyFont="1" applyFill="1" applyBorder="1" applyAlignment="1">
      <alignment horizontal="center" vertical="center" wrapText="1" shrinkToFit="1" readingOrder="2"/>
    </xf>
    <xf numFmtId="0" fontId="3" fillId="2" borderId="23" xfId="0" applyFont="1" applyFill="1" applyBorder="1" applyAlignment="1">
      <alignment horizontal="center" vertical="center" wrapText="1" shrinkToFit="1" readingOrder="2"/>
    </xf>
    <xf numFmtId="0" fontId="3" fillId="2" borderId="33" xfId="0" applyFont="1" applyFill="1" applyBorder="1" applyAlignment="1">
      <alignment horizontal="center" vertical="center" wrapText="1" shrinkToFit="1" readingOrder="2"/>
    </xf>
    <xf numFmtId="0" fontId="23" fillId="2" borderId="22" xfId="0" applyFont="1" applyFill="1" applyBorder="1" applyAlignment="1">
      <alignment horizontal="center" vertical="center" wrapText="1" shrinkToFit="1"/>
    </xf>
    <xf numFmtId="0" fontId="23" fillId="2" borderId="60" xfId="0" applyFont="1" applyFill="1" applyBorder="1" applyAlignment="1">
      <alignment horizontal="center" vertical="center" wrapText="1" shrinkToFit="1"/>
    </xf>
    <xf numFmtId="1" fontId="12" fillId="3" borderId="83" xfId="6" applyNumberFormat="1" applyFont="1" applyFill="1" applyBorder="1" applyAlignment="1" applyProtection="1">
      <alignment horizontal="center" vertical="center" wrapText="1" shrinkToFit="1"/>
      <protection locked="0"/>
    </xf>
    <xf numFmtId="1" fontId="12" fillId="3" borderId="85" xfId="6" applyNumberFormat="1" applyFont="1" applyFill="1" applyBorder="1" applyAlignment="1" applyProtection="1">
      <alignment horizontal="center" vertical="center" wrapText="1" shrinkToFit="1"/>
      <protection locked="0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37" fillId="2" borderId="58" xfId="2" applyFont="1" applyFill="1" applyBorder="1" applyAlignment="1">
      <alignment horizontal="center" vertical="center" wrapText="1" shrinkToFit="1"/>
    </xf>
    <xf numFmtId="0" fontId="37" fillId="2" borderId="42" xfId="2" applyFont="1" applyFill="1" applyBorder="1" applyAlignment="1">
      <alignment horizontal="center" vertical="center" wrapText="1" shrinkToFit="1"/>
    </xf>
    <xf numFmtId="0" fontId="14" fillId="2" borderId="12" xfId="0" applyFont="1" applyFill="1" applyBorder="1" applyAlignment="1">
      <alignment horizontal="center" vertical="center" wrapText="1" shrinkToFit="1"/>
    </xf>
    <xf numFmtId="0" fontId="14" fillId="2" borderId="79" xfId="0" applyFont="1" applyFill="1" applyBorder="1" applyAlignment="1">
      <alignment horizontal="center" vertical="center" wrapText="1" shrinkToFit="1"/>
    </xf>
    <xf numFmtId="2" fontId="15" fillId="2" borderId="77" xfId="0" applyNumberFormat="1" applyFont="1" applyFill="1" applyBorder="1" applyAlignment="1">
      <alignment horizontal="center" vertical="center" wrapText="1" shrinkToFit="1"/>
    </xf>
    <xf numFmtId="2" fontId="15" fillId="2" borderId="87" xfId="0" applyNumberFormat="1" applyFont="1" applyFill="1" applyBorder="1" applyAlignment="1">
      <alignment horizontal="center" vertical="center" wrapText="1" shrinkToFit="1"/>
    </xf>
    <xf numFmtId="0" fontId="8" fillId="2" borderId="76" xfId="0" applyFont="1" applyFill="1" applyBorder="1" applyAlignment="1">
      <alignment horizontal="center" vertical="center" wrapText="1" shrinkToFit="1"/>
    </xf>
    <xf numFmtId="0" fontId="8" fillId="2" borderId="86" xfId="0" applyFont="1" applyFill="1" applyBorder="1" applyAlignment="1">
      <alignment horizontal="center" vertical="center" wrapText="1" shrinkToFit="1"/>
    </xf>
    <xf numFmtId="0" fontId="3" fillId="2" borderId="17" xfId="0" applyFont="1" applyFill="1" applyBorder="1" applyAlignment="1">
      <alignment horizontal="center" vertical="center" wrapText="1" shrinkToFit="1"/>
    </xf>
    <xf numFmtId="0" fontId="3" fillId="2" borderId="16" xfId="0" applyFont="1" applyFill="1" applyBorder="1" applyAlignment="1">
      <alignment horizontal="center" vertical="center" wrapText="1" shrinkToFit="1"/>
    </xf>
    <xf numFmtId="0" fontId="3" fillId="2" borderId="16" xfId="2" applyFont="1" applyFill="1" applyBorder="1" applyAlignment="1">
      <alignment horizontal="center" vertical="center" wrapText="1" shrinkToFit="1"/>
    </xf>
    <xf numFmtId="0" fontId="3" fillId="2" borderId="17" xfId="2" applyFont="1" applyFill="1" applyBorder="1" applyAlignment="1">
      <alignment horizontal="center" vertical="center" wrapText="1" shrinkToFit="1"/>
    </xf>
    <xf numFmtId="166" fontId="5" fillId="2" borderId="56" xfId="6" applyNumberFormat="1" applyFont="1" applyFill="1" applyBorder="1" applyAlignment="1" applyProtection="1">
      <alignment horizontal="center" vertical="center" wrapText="1" shrinkToFit="1"/>
    </xf>
    <xf numFmtId="166" fontId="5" fillId="2" borderId="84" xfId="6" applyNumberFormat="1" applyFont="1" applyFill="1" applyBorder="1" applyAlignment="1" applyProtection="1">
      <alignment horizontal="center" vertical="center" wrapText="1" shrinkToFit="1"/>
    </xf>
    <xf numFmtId="1" fontId="12" fillId="3" borderId="83" xfId="6" applyNumberFormat="1" applyFont="1" applyFill="1" applyBorder="1" applyAlignment="1" applyProtection="1">
      <alignment horizontal="center" vertical="center" wrapText="1" shrinkToFit="1"/>
    </xf>
    <xf numFmtId="166" fontId="5" fillId="2" borderId="85" xfId="6" applyNumberFormat="1" applyFont="1" applyFill="1" applyBorder="1" applyAlignment="1" applyProtection="1">
      <alignment horizontal="center" vertical="center" wrapText="1" shrinkToFit="1"/>
    </xf>
    <xf numFmtId="166" fontId="5" fillId="2" borderId="83" xfId="6" applyNumberFormat="1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>
      <alignment horizontal="center" vertical="center" wrapText="1" shrinkToFit="1"/>
    </xf>
    <xf numFmtId="0" fontId="8" fillId="2" borderId="58" xfId="0" applyFont="1" applyFill="1" applyBorder="1" applyAlignment="1">
      <alignment horizontal="center" vertical="center" wrapText="1" shrinkToFit="1"/>
    </xf>
    <xf numFmtId="0" fontId="8" fillId="2" borderId="42" xfId="0" applyFont="1" applyFill="1" applyBorder="1" applyAlignment="1">
      <alignment horizontal="center" vertical="center" wrapText="1" shrinkToFit="1"/>
    </xf>
    <xf numFmtId="1" fontId="12" fillId="3" borderId="82" xfId="6" applyNumberFormat="1" applyFont="1" applyFill="1" applyBorder="1" applyAlignment="1" applyProtection="1">
      <alignment horizontal="center" vertical="center" wrapText="1" shrinkToFit="1"/>
    </xf>
    <xf numFmtId="166" fontId="5" fillId="2" borderId="81" xfId="6" applyNumberFormat="1" applyFont="1" applyFill="1" applyBorder="1" applyAlignment="1" applyProtection="1">
      <alignment horizontal="center" vertical="center" wrapText="1" shrinkToFit="1"/>
    </xf>
    <xf numFmtId="1" fontId="9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0" fontId="8" fillId="2" borderId="79" xfId="0" applyFont="1" applyFill="1" applyBorder="1" applyAlignment="1" applyProtection="1">
      <alignment horizontal="center" vertical="center" wrapText="1" shrinkToFit="1"/>
      <protection hidden="1"/>
    </xf>
    <xf numFmtId="0" fontId="8" fillId="2" borderId="58" xfId="0" applyFont="1" applyFill="1" applyBorder="1" applyAlignment="1" applyProtection="1">
      <alignment horizontal="center" vertical="center" wrapText="1" shrinkToFit="1"/>
      <protection hidden="1"/>
    </xf>
    <xf numFmtId="0" fontId="8" fillId="2" borderId="42" xfId="0" applyFont="1" applyFill="1" applyBorder="1" applyAlignment="1" applyProtection="1">
      <alignment horizontal="center" vertical="center" wrapText="1" shrinkToFit="1"/>
      <protection hidden="1"/>
    </xf>
    <xf numFmtId="1" fontId="12" fillId="3" borderId="84" xfId="6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85" xfId="6" applyNumberFormat="1" applyFont="1" applyFill="1" applyBorder="1" applyAlignment="1" applyProtection="1">
      <alignment horizontal="center" vertical="center" wrapText="1" shrinkToFit="1"/>
      <protection hidden="1"/>
    </xf>
    <xf numFmtId="1" fontId="12" fillId="3" borderId="83" xfId="6" applyNumberFormat="1" applyFont="1" applyFill="1" applyBorder="1" applyAlignment="1" applyProtection="1">
      <alignment horizontal="center" vertical="center" wrapText="1" shrinkToFit="1"/>
      <protection hidden="1"/>
    </xf>
    <xf numFmtId="166" fontId="5" fillId="2" borderId="84" xfId="6" applyNumberFormat="1" applyFont="1" applyFill="1" applyBorder="1" applyAlignment="1" applyProtection="1">
      <alignment horizontal="center" vertical="center" wrapText="1" shrinkToFit="1"/>
      <protection hidden="1"/>
    </xf>
    <xf numFmtId="166" fontId="5" fillId="2" borderId="83" xfId="6" applyNumberFormat="1" applyFont="1" applyFill="1" applyBorder="1" applyAlignment="1" applyProtection="1">
      <alignment horizontal="center" vertical="center" wrapText="1" shrinkToFit="1"/>
      <protection hidden="1"/>
    </xf>
    <xf numFmtId="166" fontId="5" fillId="2" borderId="81" xfId="6" applyNumberFormat="1" applyFont="1" applyFill="1" applyBorder="1" applyAlignment="1" applyProtection="1">
      <alignment horizontal="center" vertical="center" wrapText="1" shrinkToFit="1"/>
      <protection hidden="1"/>
    </xf>
    <xf numFmtId="166" fontId="5" fillId="2" borderId="85" xfId="6" applyNumberFormat="1" applyFont="1" applyFill="1" applyBorder="1" applyAlignment="1" applyProtection="1">
      <alignment horizontal="center" vertical="center" wrapText="1" shrinkToFit="1"/>
      <protection hidden="1"/>
    </xf>
    <xf numFmtId="166" fontId="5" fillId="2" borderId="56" xfId="6" applyNumberFormat="1" applyFont="1" applyFill="1" applyBorder="1" applyAlignment="1" applyProtection="1">
      <alignment horizontal="center" vertical="center" wrapText="1" shrinkToFit="1"/>
      <protection hidden="1"/>
    </xf>
    <xf numFmtId="0" fontId="4" fillId="3" borderId="56" xfId="0" applyFont="1" applyFill="1" applyBorder="1" applyAlignment="1" applyProtection="1">
      <alignment horizontal="center" vertical="center" wrapText="1" shrinkToFit="1"/>
      <protection hidden="1"/>
    </xf>
    <xf numFmtId="0" fontId="35" fillId="2" borderId="27" xfId="0" applyFont="1" applyFill="1" applyBorder="1" applyAlignment="1" applyProtection="1">
      <alignment horizontal="center" vertical="center" wrapText="1" shrinkToFit="1" readingOrder="2"/>
      <protection hidden="1"/>
    </xf>
    <xf numFmtId="0" fontId="3" fillId="2" borderId="23" xfId="0" applyFont="1" applyFill="1" applyBorder="1" applyAlignment="1" applyProtection="1">
      <alignment horizontal="center" vertical="center" wrapText="1" shrinkToFit="1" readingOrder="2"/>
      <protection hidden="1"/>
    </xf>
    <xf numFmtId="0" fontId="3" fillId="2" borderId="33" xfId="0" applyFont="1" applyFill="1" applyBorder="1" applyAlignment="1" applyProtection="1">
      <alignment horizontal="center" vertical="center" wrapText="1" shrinkToFit="1" readingOrder="2"/>
      <protection hidden="1"/>
    </xf>
    <xf numFmtId="0" fontId="3" fillId="2" borderId="17" xfId="0" applyFont="1" applyFill="1" applyBorder="1" applyAlignment="1" applyProtection="1">
      <alignment horizontal="center" vertical="center" wrapText="1" shrinkToFit="1"/>
      <protection hidden="1"/>
    </xf>
    <xf numFmtId="0" fontId="3" fillId="2" borderId="16" xfId="0" applyFont="1" applyFill="1" applyBorder="1" applyAlignment="1" applyProtection="1">
      <alignment horizontal="center" vertical="center" wrapText="1" shrinkToFit="1"/>
      <protection hidden="1"/>
    </xf>
    <xf numFmtId="0" fontId="3" fillId="2" borderId="16" xfId="2" applyFont="1" applyFill="1" applyBorder="1" applyAlignment="1" applyProtection="1">
      <alignment horizontal="center" vertical="center" wrapText="1" shrinkToFit="1"/>
      <protection hidden="1"/>
    </xf>
    <xf numFmtId="0" fontId="3" fillId="2" borderId="17" xfId="2" applyFont="1" applyFill="1" applyBorder="1" applyAlignment="1" applyProtection="1">
      <alignment horizontal="center" vertical="center" wrapText="1" shrinkToFit="1"/>
      <protection hidden="1"/>
    </xf>
    <xf numFmtId="1" fontId="12" fillId="3" borderId="82" xfId="6" applyNumberFormat="1" applyFont="1" applyFill="1" applyBorder="1" applyAlignment="1" applyProtection="1">
      <alignment horizontal="center" vertical="center" wrapText="1" shrinkToFit="1"/>
      <protection hidden="1"/>
    </xf>
    <xf numFmtId="0" fontId="8" fillId="2" borderId="16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17" xfId="0" applyFont="1" applyFill="1" applyBorder="1" applyAlignment="1" applyProtection="1">
      <alignment horizontal="center" vertical="center" wrapText="1" shrinkToFit="1"/>
      <protection hidden="1"/>
    </xf>
    <xf numFmtId="0" fontId="37" fillId="2" borderId="58" xfId="2" applyFont="1" applyFill="1" applyBorder="1" applyAlignment="1" applyProtection="1">
      <alignment horizontal="center" vertical="center" wrapText="1" shrinkToFit="1"/>
      <protection hidden="1"/>
    </xf>
    <xf numFmtId="0" fontId="37" fillId="2" borderId="42" xfId="2" applyFont="1" applyFill="1" applyBorder="1" applyAlignment="1" applyProtection="1">
      <alignment horizontal="center" vertical="center" wrapText="1" shrinkToFit="1"/>
      <protection hidden="1"/>
    </xf>
    <xf numFmtId="0" fontId="8" fillId="2" borderId="76" xfId="0" applyFont="1" applyFill="1" applyBorder="1" applyAlignment="1" applyProtection="1">
      <alignment horizontal="center" vertical="center" wrapText="1" shrinkToFit="1"/>
      <protection hidden="1"/>
    </xf>
    <xf numFmtId="0" fontId="8" fillId="2" borderId="86" xfId="0" applyFont="1" applyFill="1" applyBorder="1" applyAlignment="1" applyProtection="1">
      <alignment horizontal="center" vertical="center" wrapText="1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100"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J38"/>
  <sheetViews>
    <sheetView showGridLines="0" zoomScaleNormal="100" zoomScaleSheetLayoutView="100" workbookViewId="0">
      <selection activeCell="I29" sqref="I29"/>
    </sheetView>
  </sheetViews>
  <sheetFormatPr defaultColWidth="9.28515625" defaultRowHeight="17.25" x14ac:dyDescent="0.2"/>
  <cols>
    <col min="1" max="1" width="0.85546875" style="17" customWidth="1"/>
    <col min="2" max="2" width="5.42578125" style="17" customWidth="1"/>
    <col min="3" max="4" width="5.42578125" style="32" customWidth="1"/>
    <col min="5" max="5" width="5.42578125" style="31" customWidth="1"/>
    <col min="6" max="6" width="5.42578125" style="17" customWidth="1"/>
    <col min="7" max="8" width="5.42578125" style="32" customWidth="1"/>
    <col min="9" max="12" width="5.42578125" style="17" customWidth="1"/>
    <col min="13" max="23" width="5.42578125" style="32" customWidth="1"/>
    <col min="24" max="24" width="5.42578125" style="17" customWidth="1"/>
    <col min="25" max="25" width="15.7109375" style="17" customWidth="1"/>
    <col min="26" max="26" width="3.5703125" style="17" customWidth="1"/>
    <col min="27" max="27" width="0.7109375" style="17" customWidth="1"/>
    <col min="28" max="36" width="9.28515625" style="17"/>
    <col min="37" max="39" width="9.28515625" style="32"/>
    <col min="40" max="16384" width="9.28515625" style="17"/>
  </cols>
  <sheetData>
    <row r="1" spans="1:62" ht="5.25" customHeight="1" thickTop="1" thickBot="1" x14ac:dyDescent="0.25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4"/>
    </row>
    <row r="2" spans="1:62" ht="29.1" customHeight="1" x14ac:dyDescent="0.2">
      <c r="A2" s="1"/>
      <c r="B2" s="306" t="s">
        <v>23</v>
      </c>
      <c r="C2" s="307"/>
      <c r="D2" s="307"/>
      <c r="E2" s="307"/>
      <c r="F2" s="308"/>
      <c r="G2" s="73"/>
      <c r="H2" s="312" t="s">
        <v>50</v>
      </c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74"/>
      <c r="X2" s="300" t="s">
        <v>6</v>
      </c>
      <c r="Y2" s="301"/>
      <c r="Z2" s="302"/>
      <c r="AA2" s="2"/>
    </row>
    <row r="3" spans="1:62" ht="27" customHeight="1" thickBot="1" x14ac:dyDescent="0.25">
      <c r="A3" s="1"/>
      <c r="B3" s="268"/>
      <c r="C3" s="269"/>
      <c r="D3" s="269"/>
      <c r="E3" s="269"/>
      <c r="F3" s="270"/>
      <c r="G3" s="73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74"/>
      <c r="X3" s="303"/>
      <c r="Y3" s="304"/>
      <c r="Z3" s="305"/>
      <c r="AA3" s="2"/>
    </row>
    <row r="4" spans="1:62" ht="5.0999999999999996" customHeight="1" thickBot="1" x14ac:dyDescent="0.25">
      <c r="A4" s="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6"/>
      <c r="Y4" s="76"/>
      <c r="Z4" s="76"/>
      <c r="AA4" s="2"/>
    </row>
    <row r="5" spans="1:62" ht="23.25" customHeight="1" thickBot="1" x14ac:dyDescent="0.4">
      <c r="A5" s="1"/>
      <c r="B5" s="306" t="s">
        <v>7</v>
      </c>
      <c r="C5" s="307"/>
      <c r="D5" s="307"/>
      <c r="E5" s="307"/>
      <c r="F5" s="308"/>
      <c r="G5" s="77"/>
      <c r="I5" s="252"/>
      <c r="J5" s="252"/>
      <c r="K5" s="252"/>
      <c r="L5" s="255" t="s">
        <v>18</v>
      </c>
      <c r="M5" s="256"/>
      <c r="N5" s="256"/>
      <c r="P5" s="252"/>
      <c r="Q5" s="252"/>
      <c r="R5" s="252"/>
      <c r="S5" s="253" t="s">
        <v>19</v>
      </c>
      <c r="T5" s="254"/>
      <c r="U5" s="254"/>
      <c r="V5" s="138"/>
      <c r="W5" s="78"/>
      <c r="X5" s="313" t="s">
        <v>14</v>
      </c>
      <c r="Y5" s="314"/>
      <c r="Z5" s="315"/>
      <c r="AA5" s="2"/>
    </row>
    <row r="6" spans="1:62" ht="5.25" customHeight="1" x14ac:dyDescent="0.35">
      <c r="A6" s="1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7"/>
      <c r="V6" s="77"/>
      <c r="W6" s="80"/>
      <c r="X6" s="300"/>
      <c r="Y6" s="301"/>
      <c r="Z6" s="302"/>
      <c r="AA6" s="2"/>
    </row>
    <row r="7" spans="1:62" ht="27" customHeight="1" thickBot="1" x14ac:dyDescent="0.45">
      <c r="A7" s="1"/>
      <c r="B7" s="268"/>
      <c r="C7" s="269"/>
      <c r="D7" s="269"/>
      <c r="E7" s="269"/>
      <c r="F7" s="270"/>
      <c r="G7" s="77"/>
      <c r="H7" s="271" t="s">
        <v>24</v>
      </c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3"/>
      <c r="W7" s="81"/>
      <c r="X7" s="316"/>
      <c r="Y7" s="317"/>
      <c r="Z7" s="318"/>
      <c r="AA7" s="2"/>
    </row>
    <row r="8" spans="1:62" ht="4.5" customHeight="1" thickBot="1" x14ac:dyDescent="0.25">
      <c r="A8" s="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2"/>
    </row>
    <row r="9" spans="1:62" s="5" customFormat="1" ht="15.75" x14ac:dyDescent="0.2">
      <c r="A9" s="3"/>
      <c r="B9" s="257">
        <v>6</v>
      </c>
      <c r="C9" s="258"/>
      <c r="D9" s="258"/>
      <c r="E9" s="259"/>
      <c r="F9" s="260">
        <v>5</v>
      </c>
      <c r="G9" s="258"/>
      <c r="H9" s="259"/>
      <c r="I9" s="261">
        <v>4</v>
      </c>
      <c r="J9" s="262"/>
      <c r="K9" s="262"/>
      <c r="L9" s="262"/>
      <c r="M9" s="263"/>
      <c r="N9" s="261">
        <v>3</v>
      </c>
      <c r="O9" s="262"/>
      <c r="P9" s="263"/>
      <c r="Q9" s="261">
        <v>2</v>
      </c>
      <c r="R9" s="262"/>
      <c r="S9" s="263"/>
      <c r="T9" s="261">
        <v>1</v>
      </c>
      <c r="U9" s="262"/>
      <c r="V9" s="262"/>
      <c r="W9" s="263"/>
      <c r="X9" s="140"/>
      <c r="Y9" s="83"/>
      <c r="Z9" s="84"/>
      <c r="AA9" s="4"/>
    </row>
    <row r="10" spans="1:62" s="5" customFormat="1" ht="41.1" customHeight="1" x14ac:dyDescent="0.2">
      <c r="A10" s="6"/>
      <c r="B10" s="243" t="s">
        <v>28</v>
      </c>
      <c r="C10" s="245" t="s">
        <v>29</v>
      </c>
      <c r="D10" s="245"/>
      <c r="E10" s="246"/>
      <c r="F10" s="247" t="s">
        <v>30</v>
      </c>
      <c r="G10" s="248"/>
      <c r="H10" s="249"/>
      <c r="I10" s="250" t="s">
        <v>31</v>
      </c>
      <c r="J10" s="250"/>
      <c r="K10" s="250"/>
      <c r="L10" s="250"/>
      <c r="M10" s="250"/>
      <c r="N10" s="251" t="s">
        <v>32</v>
      </c>
      <c r="O10" s="251"/>
      <c r="P10" s="251"/>
      <c r="Q10" s="274" t="s">
        <v>33</v>
      </c>
      <c r="R10" s="275"/>
      <c r="S10" s="276"/>
      <c r="T10" s="277" t="s">
        <v>34</v>
      </c>
      <c r="U10" s="277"/>
      <c r="V10" s="277"/>
      <c r="W10" s="278"/>
      <c r="X10" s="241" t="s">
        <v>35</v>
      </c>
      <c r="Y10" s="296" t="s">
        <v>8</v>
      </c>
      <c r="Z10" s="298" t="s">
        <v>1</v>
      </c>
      <c r="AA10" s="4"/>
    </row>
    <row r="11" spans="1:62" s="16" customFormat="1" ht="72" customHeight="1" thickBot="1" x14ac:dyDescent="0.25">
      <c r="A11" s="14"/>
      <c r="B11" s="244"/>
      <c r="C11" s="171" t="s">
        <v>36</v>
      </c>
      <c r="D11" s="165" t="s">
        <v>37</v>
      </c>
      <c r="E11" s="143" t="s">
        <v>38</v>
      </c>
      <c r="F11" s="171" t="s">
        <v>39</v>
      </c>
      <c r="G11" s="165" t="s">
        <v>40</v>
      </c>
      <c r="H11" s="143" t="s">
        <v>41</v>
      </c>
      <c r="I11" s="171" t="s">
        <v>42</v>
      </c>
      <c r="J11" s="172" t="s">
        <v>43</v>
      </c>
      <c r="K11" s="142" t="s">
        <v>44</v>
      </c>
      <c r="L11" s="142" t="s">
        <v>40</v>
      </c>
      <c r="M11" s="143" t="s">
        <v>41</v>
      </c>
      <c r="N11" s="171" t="s">
        <v>39</v>
      </c>
      <c r="O11" s="165" t="s">
        <v>40</v>
      </c>
      <c r="P11" s="143" t="s">
        <v>45</v>
      </c>
      <c r="Q11" s="171" t="s">
        <v>39</v>
      </c>
      <c r="R11" s="165" t="s">
        <v>40</v>
      </c>
      <c r="S11" s="143" t="s">
        <v>45</v>
      </c>
      <c r="T11" s="160" t="s">
        <v>46</v>
      </c>
      <c r="U11" s="141" t="s">
        <v>47</v>
      </c>
      <c r="V11" s="144" t="s">
        <v>48</v>
      </c>
      <c r="W11" s="143" t="s">
        <v>49</v>
      </c>
      <c r="X11" s="242"/>
      <c r="Y11" s="297"/>
      <c r="Z11" s="299"/>
      <c r="AA11" s="15"/>
    </row>
    <row r="12" spans="1:62" s="5" customFormat="1" ht="21" customHeight="1" x14ac:dyDescent="0.2">
      <c r="A12" s="3"/>
      <c r="B12" s="195">
        <f t="shared" ref="B12:B28" si="0">T12-Q12-N12-I12-F12-C12</f>
        <v>0</v>
      </c>
      <c r="C12" s="196">
        <f t="shared" ref="C12:C28" si="1">SUM(D12:E12)</f>
        <v>0</v>
      </c>
      <c r="D12" s="166"/>
      <c r="E12" s="59"/>
      <c r="F12" s="196">
        <f t="shared" ref="F12:F28" si="2">SUM(G12:H12)</f>
        <v>0</v>
      </c>
      <c r="G12" s="166"/>
      <c r="H12" s="59"/>
      <c r="I12" s="196">
        <f t="shared" ref="I12:I28" si="3">+M12+L12+J12-K12-G12</f>
        <v>0</v>
      </c>
      <c r="J12" s="173"/>
      <c r="K12" s="145"/>
      <c r="L12" s="145"/>
      <c r="M12" s="59"/>
      <c r="N12" s="196">
        <f t="shared" ref="N12:N28" si="4">P12+O12</f>
        <v>0</v>
      </c>
      <c r="O12" s="166"/>
      <c r="P12" s="59"/>
      <c r="Q12" s="196">
        <f t="shared" ref="Q12:Q28" si="5">R12+S12</f>
        <v>0</v>
      </c>
      <c r="R12" s="166"/>
      <c r="S12" s="59"/>
      <c r="T12" s="199">
        <f t="shared" ref="T12:T28" si="6">W12+V12+U12+J12</f>
        <v>0</v>
      </c>
      <c r="U12" s="58"/>
      <c r="V12" s="62"/>
      <c r="W12" s="57"/>
      <c r="X12" s="60"/>
      <c r="Y12" s="33"/>
      <c r="Z12" s="86">
        <v>1</v>
      </c>
      <c r="AA12" s="50"/>
    </row>
    <row r="13" spans="1:62" s="5" customFormat="1" ht="21" customHeight="1" x14ac:dyDescent="0.2">
      <c r="A13" s="3"/>
      <c r="B13" s="195">
        <f t="shared" si="0"/>
        <v>0</v>
      </c>
      <c r="C13" s="196">
        <f t="shared" si="1"/>
        <v>0</v>
      </c>
      <c r="D13" s="167"/>
      <c r="E13" s="64"/>
      <c r="F13" s="196">
        <f t="shared" si="2"/>
        <v>0</v>
      </c>
      <c r="G13" s="167"/>
      <c r="H13" s="64"/>
      <c r="I13" s="196">
        <f t="shared" si="3"/>
        <v>0</v>
      </c>
      <c r="J13" s="167"/>
      <c r="K13" s="67"/>
      <c r="L13" s="67"/>
      <c r="M13" s="64"/>
      <c r="N13" s="196">
        <f t="shared" si="4"/>
        <v>0</v>
      </c>
      <c r="O13" s="167"/>
      <c r="P13" s="64"/>
      <c r="Q13" s="196">
        <f t="shared" si="5"/>
        <v>0</v>
      </c>
      <c r="R13" s="167"/>
      <c r="S13" s="64"/>
      <c r="T13" s="199">
        <f t="shared" si="6"/>
        <v>0</v>
      </c>
      <c r="U13" s="65"/>
      <c r="V13" s="67"/>
      <c r="W13" s="64"/>
      <c r="X13" s="66"/>
      <c r="Y13" s="34"/>
      <c r="Z13" s="88">
        <f>Z12+1</f>
        <v>2</v>
      </c>
      <c r="AA13" s="50"/>
    </row>
    <row r="14" spans="1:62" s="5" customFormat="1" ht="21" customHeight="1" x14ac:dyDescent="0.2">
      <c r="A14" s="3"/>
      <c r="B14" s="195">
        <f t="shared" si="0"/>
        <v>0</v>
      </c>
      <c r="C14" s="196">
        <f t="shared" si="1"/>
        <v>0</v>
      </c>
      <c r="D14" s="167"/>
      <c r="E14" s="64"/>
      <c r="F14" s="196">
        <f t="shared" si="2"/>
        <v>0</v>
      </c>
      <c r="G14" s="167"/>
      <c r="H14" s="64"/>
      <c r="I14" s="196">
        <f t="shared" si="3"/>
        <v>0</v>
      </c>
      <c r="J14" s="167"/>
      <c r="K14" s="67"/>
      <c r="L14" s="67"/>
      <c r="M14" s="64"/>
      <c r="N14" s="196">
        <f t="shared" si="4"/>
        <v>0</v>
      </c>
      <c r="O14" s="167"/>
      <c r="P14" s="64"/>
      <c r="Q14" s="196">
        <f t="shared" si="5"/>
        <v>0</v>
      </c>
      <c r="R14" s="167"/>
      <c r="S14" s="64"/>
      <c r="T14" s="199">
        <f t="shared" si="6"/>
        <v>0</v>
      </c>
      <c r="U14" s="65"/>
      <c r="V14" s="67"/>
      <c r="W14" s="64"/>
      <c r="X14" s="66"/>
      <c r="Y14" s="36"/>
      <c r="Z14" s="90">
        <f t="shared" ref="Z14:Z26" si="7">Z13+1</f>
        <v>3</v>
      </c>
      <c r="AA14" s="50"/>
    </row>
    <row r="15" spans="1:62" s="5" customFormat="1" ht="21" customHeight="1" x14ac:dyDescent="0.2">
      <c r="A15" s="3"/>
      <c r="B15" s="195">
        <f t="shared" si="0"/>
        <v>0</v>
      </c>
      <c r="C15" s="196">
        <f t="shared" si="1"/>
        <v>0</v>
      </c>
      <c r="D15" s="167"/>
      <c r="E15" s="64"/>
      <c r="F15" s="196">
        <f t="shared" si="2"/>
        <v>0</v>
      </c>
      <c r="G15" s="167"/>
      <c r="H15" s="64"/>
      <c r="I15" s="196">
        <f t="shared" si="3"/>
        <v>0</v>
      </c>
      <c r="J15" s="167"/>
      <c r="K15" s="67"/>
      <c r="L15" s="67"/>
      <c r="M15" s="64"/>
      <c r="N15" s="196">
        <f t="shared" si="4"/>
        <v>0</v>
      </c>
      <c r="O15" s="167"/>
      <c r="P15" s="64"/>
      <c r="Q15" s="196">
        <f t="shared" si="5"/>
        <v>0</v>
      </c>
      <c r="R15" s="167"/>
      <c r="S15" s="64"/>
      <c r="T15" s="199">
        <f t="shared" si="6"/>
        <v>0</v>
      </c>
      <c r="U15" s="65"/>
      <c r="V15" s="67"/>
      <c r="W15" s="64"/>
      <c r="X15" s="66"/>
      <c r="Y15" s="35"/>
      <c r="Z15" s="90">
        <f t="shared" si="7"/>
        <v>4</v>
      </c>
      <c r="AA15" s="50"/>
    </row>
    <row r="16" spans="1:62" s="5" customFormat="1" ht="21" customHeight="1" x14ac:dyDescent="0.2">
      <c r="A16" s="3"/>
      <c r="B16" s="195">
        <f t="shared" si="0"/>
        <v>0</v>
      </c>
      <c r="C16" s="196">
        <f t="shared" si="1"/>
        <v>0</v>
      </c>
      <c r="D16" s="167"/>
      <c r="E16" s="64"/>
      <c r="F16" s="196">
        <f t="shared" si="2"/>
        <v>0</v>
      </c>
      <c r="G16" s="167"/>
      <c r="H16" s="64"/>
      <c r="I16" s="196">
        <f t="shared" si="3"/>
        <v>0</v>
      </c>
      <c r="J16" s="167"/>
      <c r="K16" s="67"/>
      <c r="L16" s="67"/>
      <c r="M16" s="64"/>
      <c r="N16" s="196">
        <f t="shared" si="4"/>
        <v>0</v>
      </c>
      <c r="O16" s="167"/>
      <c r="P16" s="64"/>
      <c r="Q16" s="196">
        <f t="shared" si="5"/>
        <v>0</v>
      </c>
      <c r="R16" s="167"/>
      <c r="S16" s="64"/>
      <c r="T16" s="199">
        <f t="shared" si="6"/>
        <v>0</v>
      </c>
      <c r="U16" s="65"/>
      <c r="V16" s="67"/>
      <c r="W16" s="64"/>
      <c r="X16" s="66"/>
      <c r="Y16" s="34"/>
      <c r="Z16" s="90">
        <f t="shared" si="7"/>
        <v>5</v>
      </c>
      <c r="AA16" s="50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11"/>
      <c r="BB16" s="11"/>
      <c r="BC16" s="11"/>
      <c r="BD16" s="11"/>
      <c r="BE16" s="291"/>
      <c r="BF16" s="291"/>
      <c r="BG16" s="291"/>
      <c r="BH16" s="291"/>
      <c r="BI16" s="291"/>
      <c r="BJ16" s="291"/>
    </row>
    <row r="17" spans="1:62" s="5" customFormat="1" ht="21" customHeight="1" x14ac:dyDescent="0.2">
      <c r="A17" s="3"/>
      <c r="B17" s="195">
        <f t="shared" si="0"/>
        <v>0</v>
      </c>
      <c r="C17" s="196">
        <f t="shared" si="1"/>
        <v>0</v>
      </c>
      <c r="D17" s="167"/>
      <c r="E17" s="64"/>
      <c r="F17" s="196">
        <f t="shared" si="2"/>
        <v>0</v>
      </c>
      <c r="G17" s="167"/>
      <c r="H17" s="64"/>
      <c r="I17" s="196">
        <f t="shared" si="3"/>
        <v>0</v>
      </c>
      <c r="J17" s="167"/>
      <c r="K17" s="67"/>
      <c r="L17" s="67"/>
      <c r="M17" s="64"/>
      <c r="N17" s="196">
        <f t="shared" si="4"/>
        <v>0</v>
      </c>
      <c r="O17" s="167"/>
      <c r="P17" s="64"/>
      <c r="Q17" s="196">
        <f t="shared" si="5"/>
        <v>0</v>
      </c>
      <c r="R17" s="167"/>
      <c r="S17" s="64"/>
      <c r="T17" s="199">
        <f t="shared" si="6"/>
        <v>0</v>
      </c>
      <c r="U17" s="65"/>
      <c r="V17" s="67"/>
      <c r="W17" s="64"/>
      <c r="X17" s="66"/>
      <c r="Y17" s="35"/>
      <c r="Z17" s="90">
        <f t="shared" si="7"/>
        <v>6</v>
      </c>
      <c r="AA17" s="50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11"/>
      <c r="BB17" s="11"/>
      <c r="BC17" s="11"/>
      <c r="BD17" s="11"/>
      <c r="BE17" s="279"/>
      <c r="BF17" s="279"/>
      <c r="BG17" s="279"/>
      <c r="BH17" s="279"/>
      <c r="BI17" s="279"/>
      <c r="BJ17" s="279"/>
    </row>
    <row r="18" spans="1:62" s="5" customFormat="1" ht="21" customHeight="1" x14ac:dyDescent="0.2">
      <c r="A18" s="3"/>
      <c r="B18" s="195">
        <f t="shared" si="0"/>
        <v>0</v>
      </c>
      <c r="C18" s="196">
        <f t="shared" si="1"/>
        <v>0</v>
      </c>
      <c r="D18" s="167"/>
      <c r="E18" s="64"/>
      <c r="F18" s="196">
        <f t="shared" si="2"/>
        <v>0</v>
      </c>
      <c r="G18" s="167"/>
      <c r="H18" s="64"/>
      <c r="I18" s="196">
        <f t="shared" si="3"/>
        <v>0</v>
      </c>
      <c r="J18" s="167"/>
      <c r="K18" s="67"/>
      <c r="L18" s="67"/>
      <c r="M18" s="64"/>
      <c r="N18" s="196">
        <f t="shared" si="4"/>
        <v>0</v>
      </c>
      <c r="O18" s="167"/>
      <c r="P18" s="64"/>
      <c r="Q18" s="196">
        <f t="shared" si="5"/>
        <v>0</v>
      </c>
      <c r="R18" s="167"/>
      <c r="S18" s="64"/>
      <c r="T18" s="199">
        <f t="shared" si="6"/>
        <v>0</v>
      </c>
      <c r="U18" s="65"/>
      <c r="V18" s="67"/>
      <c r="W18" s="64"/>
      <c r="X18" s="66"/>
      <c r="Y18" s="35"/>
      <c r="Z18" s="90">
        <f t="shared" si="7"/>
        <v>7</v>
      </c>
      <c r="AA18" s="50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11"/>
      <c r="BB18" s="11"/>
      <c r="BC18" s="11"/>
      <c r="BD18" s="11"/>
      <c r="BE18" s="11"/>
      <c r="BF18" s="11"/>
      <c r="BG18" s="11"/>
      <c r="BH18" s="11"/>
      <c r="BI18" s="11"/>
      <c r="BJ18" s="11"/>
    </row>
    <row r="19" spans="1:62" s="5" customFormat="1" ht="21" customHeight="1" x14ac:dyDescent="0.2">
      <c r="A19" s="3"/>
      <c r="B19" s="195">
        <f t="shared" si="0"/>
        <v>0</v>
      </c>
      <c r="C19" s="196">
        <f t="shared" si="1"/>
        <v>0</v>
      </c>
      <c r="D19" s="168"/>
      <c r="E19" s="69"/>
      <c r="F19" s="196">
        <f t="shared" si="2"/>
        <v>0</v>
      </c>
      <c r="G19" s="168"/>
      <c r="H19" s="69"/>
      <c r="I19" s="196">
        <f t="shared" si="3"/>
        <v>0</v>
      </c>
      <c r="J19" s="168"/>
      <c r="K19" s="72"/>
      <c r="L19" s="72"/>
      <c r="M19" s="69"/>
      <c r="N19" s="196">
        <f t="shared" si="4"/>
        <v>0</v>
      </c>
      <c r="O19" s="168"/>
      <c r="P19" s="69"/>
      <c r="Q19" s="196">
        <f t="shared" si="5"/>
        <v>0</v>
      </c>
      <c r="R19" s="168"/>
      <c r="S19" s="69"/>
      <c r="T19" s="199">
        <f t="shared" si="6"/>
        <v>0</v>
      </c>
      <c r="U19" s="70"/>
      <c r="V19" s="72"/>
      <c r="W19" s="69"/>
      <c r="X19" s="71"/>
      <c r="Y19" s="35"/>
      <c r="Z19" s="90">
        <f t="shared" si="7"/>
        <v>8</v>
      </c>
      <c r="AA19" s="4"/>
      <c r="AD19" s="288"/>
      <c r="AE19" s="288"/>
      <c r="AF19" s="288"/>
      <c r="AG19" s="288"/>
      <c r="AH19" s="289"/>
      <c r="AI19" s="289"/>
      <c r="AJ19" s="289"/>
      <c r="AK19" s="289"/>
      <c r="AL19" s="289"/>
      <c r="AM19" s="289"/>
      <c r="AN19" s="289"/>
      <c r="AO19" s="13"/>
      <c r="AP19" s="13"/>
      <c r="AQ19" s="13"/>
      <c r="AR19" s="13"/>
      <c r="AS19" s="290"/>
      <c r="AT19" s="290"/>
      <c r="AU19" s="290"/>
      <c r="AV19" s="290"/>
      <c r="AW19" s="289"/>
      <c r="AX19" s="289"/>
      <c r="AY19" s="289"/>
      <c r="AZ19" s="289"/>
      <c r="BA19" s="12"/>
      <c r="BB19" s="12"/>
      <c r="BC19" s="12"/>
      <c r="BD19" s="12"/>
      <c r="BE19" s="291"/>
      <c r="BF19" s="291"/>
      <c r="BG19" s="291"/>
      <c r="BH19" s="291"/>
      <c r="BI19" s="291"/>
      <c r="BJ19" s="291"/>
    </row>
    <row r="20" spans="1:62" s="5" customFormat="1" ht="21" customHeight="1" thickBot="1" x14ac:dyDescent="0.25">
      <c r="A20" s="3"/>
      <c r="B20" s="195">
        <f t="shared" si="0"/>
        <v>0</v>
      </c>
      <c r="C20" s="196">
        <f t="shared" si="1"/>
        <v>0</v>
      </c>
      <c r="D20" s="168"/>
      <c r="E20" s="69"/>
      <c r="F20" s="196">
        <f t="shared" si="2"/>
        <v>0</v>
      </c>
      <c r="G20" s="168"/>
      <c r="H20" s="69"/>
      <c r="I20" s="196">
        <f t="shared" si="3"/>
        <v>0</v>
      </c>
      <c r="J20" s="168"/>
      <c r="K20" s="72"/>
      <c r="L20" s="72"/>
      <c r="M20" s="69"/>
      <c r="N20" s="196">
        <f t="shared" si="4"/>
        <v>0</v>
      </c>
      <c r="O20" s="168"/>
      <c r="P20" s="69"/>
      <c r="Q20" s="196">
        <f t="shared" si="5"/>
        <v>0</v>
      </c>
      <c r="R20" s="168"/>
      <c r="S20" s="69"/>
      <c r="T20" s="199">
        <f t="shared" si="6"/>
        <v>0</v>
      </c>
      <c r="U20" s="70"/>
      <c r="V20" s="72"/>
      <c r="W20" s="69"/>
      <c r="X20" s="71"/>
      <c r="Y20" s="35"/>
      <c r="Z20" s="90">
        <f t="shared" si="7"/>
        <v>9</v>
      </c>
      <c r="AA20" s="4"/>
      <c r="AD20" s="52"/>
      <c r="AE20" s="52"/>
      <c r="AF20" s="52"/>
      <c r="AG20" s="52"/>
      <c r="AH20" s="53"/>
      <c r="AI20" s="53"/>
      <c r="AJ20" s="53"/>
      <c r="AK20" s="53"/>
      <c r="AL20" s="53"/>
      <c r="AM20" s="53"/>
      <c r="AN20" s="53"/>
      <c r="AO20" s="13"/>
      <c r="AP20" s="13"/>
      <c r="AQ20" s="13"/>
      <c r="AR20" s="13"/>
      <c r="AS20" s="54"/>
      <c r="AT20" s="54"/>
      <c r="AU20" s="54"/>
      <c r="AV20" s="54"/>
      <c r="AW20" s="53"/>
      <c r="AX20" s="53"/>
      <c r="AY20" s="53"/>
      <c r="AZ20" s="53"/>
      <c r="BA20" s="12"/>
      <c r="BB20" s="12"/>
      <c r="BC20" s="12"/>
      <c r="BD20" s="12"/>
      <c r="BE20" s="55"/>
      <c r="BF20" s="55"/>
      <c r="BG20" s="55"/>
      <c r="BH20" s="55"/>
      <c r="BI20" s="55"/>
      <c r="BJ20" s="55"/>
    </row>
    <row r="21" spans="1:62" s="5" customFormat="1" ht="21" hidden="1" customHeight="1" x14ac:dyDescent="0.2">
      <c r="A21" s="3"/>
      <c r="B21" s="195">
        <f t="shared" si="0"/>
        <v>0</v>
      </c>
      <c r="C21" s="196">
        <f t="shared" si="1"/>
        <v>0</v>
      </c>
      <c r="D21" s="168"/>
      <c r="E21" s="69"/>
      <c r="F21" s="196">
        <f t="shared" si="2"/>
        <v>0</v>
      </c>
      <c r="G21" s="168"/>
      <c r="H21" s="69"/>
      <c r="I21" s="196">
        <f t="shared" si="3"/>
        <v>0</v>
      </c>
      <c r="J21" s="168"/>
      <c r="K21" s="72"/>
      <c r="L21" s="72"/>
      <c r="M21" s="69"/>
      <c r="N21" s="196">
        <f t="shared" si="4"/>
        <v>0</v>
      </c>
      <c r="O21" s="168"/>
      <c r="P21" s="69"/>
      <c r="Q21" s="196">
        <f t="shared" si="5"/>
        <v>0</v>
      </c>
      <c r="R21" s="168"/>
      <c r="S21" s="69"/>
      <c r="T21" s="199">
        <f t="shared" si="6"/>
        <v>0</v>
      </c>
      <c r="U21" s="70"/>
      <c r="V21" s="72"/>
      <c r="W21" s="69"/>
      <c r="X21" s="71"/>
      <c r="Y21" s="35"/>
      <c r="Z21" s="90">
        <f t="shared" si="7"/>
        <v>10</v>
      </c>
      <c r="AA21" s="4"/>
      <c r="AD21" s="52"/>
      <c r="AE21" s="52"/>
      <c r="AF21" s="52"/>
      <c r="AG21" s="52"/>
      <c r="AH21" s="53"/>
      <c r="AI21" s="53"/>
      <c r="AJ21" s="53"/>
      <c r="AK21" s="53"/>
      <c r="AL21" s="53"/>
      <c r="AM21" s="53"/>
      <c r="AN21" s="53"/>
      <c r="AO21" s="13"/>
      <c r="AP21" s="13"/>
      <c r="AQ21" s="13"/>
      <c r="AR21" s="13"/>
      <c r="AS21" s="54"/>
      <c r="AT21" s="54"/>
      <c r="AU21" s="54"/>
      <c r="AV21" s="54"/>
      <c r="AW21" s="53"/>
      <c r="AX21" s="53"/>
      <c r="AY21" s="53"/>
      <c r="AZ21" s="53"/>
      <c r="BA21" s="12"/>
      <c r="BB21" s="12"/>
      <c r="BC21" s="12"/>
      <c r="BD21" s="12"/>
      <c r="BE21" s="55"/>
      <c r="BF21" s="55"/>
      <c r="BG21" s="55"/>
      <c r="BH21" s="55"/>
      <c r="BI21" s="55"/>
      <c r="BJ21" s="55"/>
    </row>
    <row r="22" spans="1:62" s="5" customFormat="1" ht="21" hidden="1" customHeight="1" x14ac:dyDescent="0.2">
      <c r="A22" s="3"/>
      <c r="B22" s="195">
        <f t="shared" si="0"/>
        <v>0</v>
      </c>
      <c r="C22" s="196">
        <f t="shared" si="1"/>
        <v>0</v>
      </c>
      <c r="D22" s="167"/>
      <c r="E22" s="64"/>
      <c r="F22" s="196">
        <f t="shared" si="2"/>
        <v>0</v>
      </c>
      <c r="G22" s="167"/>
      <c r="H22" s="64"/>
      <c r="I22" s="196">
        <f t="shared" si="3"/>
        <v>0</v>
      </c>
      <c r="J22" s="167"/>
      <c r="K22" s="67"/>
      <c r="L22" s="67"/>
      <c r="M22" s="64"/>
      <c r="N22" s="196">
        <f t="shared" si="4"/>
        <v>0</v>
      </c>
      <c r="O22" s="167"/>
      <c r="P22" s="64"/>
      <c r="Q22" s="196">
        <f t="shared" si="5"/>
        <v>0</v>
      </c>
      <c r="R22" s="167"/>
      <c r="S22" s="64"/>
      <c r="T22" s="199">
        <f t="shared" si="6"/>
        <v>0</v>
      </c>
      <c r="U22" s="65"/>
      <c r="V22" s="67"/>
      <c r="W22" s="64"/>
      <c r="X22" s="66"/>
      <c r="Y22" s="35"/>
      <c r="Z22" s="90">
        <f t="shared" si="7"/>
        <v>11</v>
      </c>
      <c r="AA22" s="4"/>
      <c r="AD22" s="52"/>
      <c r="AE22" s="52"/>
      <c r="AF22" s="52"/>
      <c r="AG22" s="52"/>
      <c r="AH22" s="53"/>
      <c r="AI22" s="53"/>
      <c r="AJ22" s="53"/>
      <c r="AK22" s="53"/>
      <c r="AL22" s="53"/>
      <c r="AM22" s="53"/>
      <c r="AN22" s="53"/>
      <c r="AO22" s="13"/>
      <c r="AP22" s="13"/>
      <c r="AQ22" s="13"/>
      <c r="AR22" s="13"/>
      <c r="AS22" s="54"/>
      <c r="AT22" s="54"/>
      <c r="AU22" s="54"/>
      <c r="AV22" s="54"/>
      <c r="AW22" s="53"/>
      <c r="AX22" s="53"/>
      <c r="AY22" s="53"/>
      <c r="AZ22" s="53"/>
      <c r="BA22" s="12"/>
      <c r="BB22" s="12"/>
      <c r="BC22" s="12"/>
      <c r="BD22" s="12"/>
      <c r="BE22" s="55"/>
      <c r="BF22" s="55"/>
      <c r="BG22" s="55"/>
      <c r="BH22" s="55"/>
      <c r="BI22" s="55"/>
      <c r="BJ22" s="55"/>
    </row>
    <row r="23" spans="1:62" s="5" customFormat="1" ht="21" hidden="1" customHeight="1" x14ac:dyDescent="0.2">
      <c r="A23" s="3"/>
      <c r="B23" s="195">
        <f t="shared" si="0"/>
        <v>0</v>
      </c>
      <c r="C23" s="196">
        <f t="shared" si="1"/>
        <v>0</v>
      </c>
      <c r="D23" s="168"/>
      <c r="E23" s="69"/>
      <c r="F23" s="196">
        <f t="shared" si="2"/>
        <v>0</v>
      </c>
      <c r="G23" s="168"/>
      <c r="H23" s="69"/>
      <c r="I23" s="196">
        <f t="shared" si="3"/>
        <v>0</v>
      </c>
      <c r="J23" s="168"/>
      <c r="K23" s="72"/>
      <c r="L23" s="72"/>
      <c r="M23" s="69"/>
      <c r="N23" s="196">
        <f t="shared" si="4"/>
        <v>0</v>
      </c>
      <c r="O23" s="168"/>
      <c r="P23" s="69"/>
      <c r="Q23" s="196">
        <f t="shared" si="5"/>
        <v>0</v>
      </c>
      <c r="R23" s="168"/>
      <c r="S23" s="69"/>
      <c r="T23" s="199">
        <f t="shared" si="6"/>
        <v>0</v>
      </c>
      <c r="U23" s="70"/>
      <c r="V23" s="72"/>
      <c r="W23" s="69"/>
      <c r="X23" s="71"/>
      <c r="Y23" s="35"/>
      <c r="Z23" s="90">
        <f t="shared" si="7"/>
        <v>12</v>
      </c>
      <c r="AA23" s="4"/>
      <c r="AD23" s="52"/>
      <c r="AE23" s="52"/>
      <c r="AF23" s="52"/>
      <c r="AG23" s="52"/>
      <c r="AH23" s="53"/>
      <c r="AI23" s="53"/>
      <c r="AJ23" s="53"/>
      <c r="AK23" s="53"/>
      <c r="AL23" s="53"/>
      <c r="AM23" s="53"/>
      <c r="AN23" s="53"/>
      <c r="AO23" s="13"/>
      <c r="AP23" s="13"/>
      <c r="AQ23" s="13"/>
      <c r="AR23" s="13"/>
      <c r="AS23" s="54"/>
      <c r="AT23" s="54"/>
      <c r="AU23" s="54"/>
      <c r="AV23" s="54"/>
      <c r="AW23" s="53"/>
      <c r="AX23" s="53"/>
      <c r="AY23" s="53"/>
      <c r="AZ23" s="53"/>
      <c r="BA23" s="12"/>
      <c r="BB23" s="12"/>
      <c r="BC23" s="12"/>
      <c r="BD23" s="12"/>
      <c r="BE23" s="55"/>
      <c r="BF23" s="55"/>
      <c r="BG23" s="55"/>
      <c r="BH23" s="55"/>
      <c r="BI23" s="55"/>
      <c r="BJ23" s="55"/>
    </row>
    <row r="24" spans="1:62" s="5" customFormat="1" ht="21" hidden="1" customHeight="1" x14ac:dyDescent="0.2">
      <c r="A24" s="3"/>
      <c r="B24" s="195">
        <f t="shared" si="0"/>
        <v>0</v>
      </c>
      <c r="C24" s="196">
        <f t="shared" si="1"/>
        <v>0</v>
      </c>
      <c r="D24" s="168"/>
      <c r="E24" s="69"/>
      <c r="F24" s="196">
        <f t="shared" si="2"/>
        <v>0</v>
      </c>
      <c r="G24" s="168"/>
      <c r="H24" s="69"/>
      <c r="I24" s="196">
        <f t="shared" si="3"/>
        <v>0</v>
      </c>
      <c r="J24" s="168"/>
      <c r="K24" s="72"/>
      <c r="L24" s="72"/>
      <c r="M24" s="69"/>
      <c r="N24" s="196">
        <f t="shared" si="4"/>
        <v>0</v>
      </c>
      <c r="O24" s="168"/>
      <c r="P24" s="69"/>
      <c r="Q24" s="196">
        <f t="shared" si="5"/>
        <v>0</v>
      </c>
      <c r="R24" s="168"/>
      <c r="S24" s="69"/>
      <c r="T24" s="199">
        <f t="shared" si="6"/>
        <v>0</v>
      </c>
      <c r="U24" s="70"/>
      <c r="V24" s="72"/>
      <c r="W24" s="69"/>
      <c r="X24" s="71"/>
      <c r="Y24" s="35"/>
      <c r="Z24" s="90">
        <f t="shared" si="7"/>
        <v>13</v>
      </c>
      <c r="AA24" s="4"/>
      <c r="AD24" s="52"/>
      <c r="AE24" s="52"/>
      <c r="AF24" s="52"/>
      <c r="AG24" s="52"/>
      <c r="AH24" s="53"/>
      <c r="AI24" s="53"/>
      <c r="AJ24" s="53"/>
      <c r="AK24" s="53"/>
      <c r="AL24" s="53"/>
      <c r="AM24" s="53"/>
      <c r="AN24" s="53"/>
      <c r="AO24" s="13"/>
      <c r="AP24" s="13"/>
      <c r="AQ24" s="13"/>
      <c r="AR24" s="13"/>
      <c r="AS24" s="54"/>
      <c r="AT24" s="54"/>
      <c r="AU24" s="54"/>
      <c r="AV24" s="54"/>
      <c r="AW24" s="53"/>
      <c r="AX24" s="53"/>
      <c r="AY24" s="53"/>
      <c r="AZ24" s="53"/>
      <c r="BA24" s="12"/>
      <c r="BB24" s="12"/>
      <c r="BC24" s="12"/>
      <c r="BD24" s="12"/>
      <c r="BE24" s="55"/>
      <c r="BF24" s="55"/>
      <c r="BG24" s="55"/>
      <c r="BH24" s="55"/>
      <c r="BI24" s="55"/>
      <c r="BJ24" s="55"/>
    </row>
    <row r="25" spans="1:62" s="5" customFormat="1" ht="21" hidden="1" customHeight="1" x14ac:dyDescent="0.2">
      <c r="A25" s="3"/>
      <c r="B25" s="195">
        <f t="shared" si="0"/>
        <v>0</v>
      </c>
      <c r="C25" s="196">
        <f t="shared" si="1"/>
        <v>0</v>
      </c>
      <c r="D25" s="168"/>
      <c r="E25" s="69"/>
      <c r="F25" s="196">
        <f t="shared" si="2"/>
        <v>0</v>
      </c>
      <c r="G25" s="168"/>
      <c r="H25" s="69"/>
      <c r="I25" s="196">
        <f t="shared" si="3"/>
        <v>0</v>
      </c>
      <c r="J25" s="168"/>
      <c r="K25" s="72"/>
      <c r="L25" s="72"/>
      <c r="M25" s="69"/>
      <c r="N25" s="196">
        <f t="shared" si="4"/>
        <v>0</v>
      </c>
      <c r="O25" s="168"/>
      <c r="P25" s="69"/>
      <c r="Q25" s="196">
        <f t="shared" si="5"/>
        <v>0</v>
      </c>
      <c r="R25" s="168"/>
      <c r="S25" s="69"/>
      <c r="T25" s="199">
        <f t="shared" si="6"/>
        <v>0</v>
      </c>
      <c r="U25" s="70"/>
      <c r="V25" s="72"/>
      <c r="W25" s="69"/>
      <c r="X25" s="71"/>
      <c r="Y25" s="35"/>
      <c r="Z25" s="90">
        <f t="shared" si="7"/>
        <v>14</v>
      </c>
      <c r="AA25" s="4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1"/>
      <c r="AZ25" s="11"/>
      <c r="BA25" s="12"/>
      <c r="BB25" s="12"/>
      <c r="BC25" s="12"/>
      <c r="BD25" s="12"/>
      <c r="BE25" s="279"/>
      <c r="BF25" s="279"/>
      <c r="BG25" s="279"/>
      <c r="BH25" s="279"/>
      <c r="BI25" s="279"/>
      <c r="BJ25" s="279"/>
    </row>
    <row r="26" spans="1:62" s="5" customFormat="1" ht="21" hidden="1" customHeight="1" thickBot="1" x14ac:dyDescent="0.25">
      <c r="A26" s="3"/>
      <c r="B26" s="195">
        <f t="shared" si="0"/>
        <v>0</v>
      </c>
      <c r="C26" s="196">
        <f t="shared" si="1"/>
        <v>0</v>
      </c>
      <c r="D26" s="168"/>
      <c r="E26" s="69"/>
      <c r="F26" s="196">
        <f t="shared" si="2"/>
        <v>0</v>
      </c>
      <c r="G26" s="168"/>
      <c r="H26" s="69"/>
      <c r="I26" s="196">
        <f t="shared" si="3"/>
        <v>0</v>
      </c>
      <c r="J26" s="168"/>
      <c r="K26" s="72"/>
      <c r="L26" s="72"/>
      <c r="M26" s="69"/>
      <c r="N26" s="196">
        <f t="shared" si="4"/>
        <v>0</v>
      </c>
      <c r="O26" s="168"/>
      <c r="P26" s="69"/>
      <c r="Q26" s="196">
        <f t="shared" si="5"/>
        <v>0</v>
      </c>
      <c r="R26" s="168"/>
      <c r="S26" s="69"/>
      <c r="T26" s="199">
        <f t="shared" si="6"/>
        <v>0</v>
      </c>
      <c r="U26" s="70"/>
      <c r="V26" s="72"/>
      <c r="W26" s="69"/>
      <c r="X26" s="71"/>
      <c r="Y26" s="35"/>
      <c r="Z26" s="90">
        <f t="shared" si="7"/>
        <v>15</v>
      </c>
      <c r="AA26" s="4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12"/>
      <c r="BC26" s="12"/>
      <c r="BD26" s="12"/>
      <c r="BE26" s="279"/>
      <c r="BF26" s="279"/>
      <c r="BG26" s="279"/>
      <c r="BH26" s="279"/>
      <c r="BI26" s="279"/>
      <c r="BJ26" s="279"/>
    </row>
    <row r="27" spans="1:62" s="5" customFormat="1" ht="21.75" x14ac:dyDescent="0.2">
      <c r="A27" s="3"/>
      <c r="B27" s="163">
        <f t="shared" ref="B27:X27" si="8">SUM(B12:B26)</f>
        <v>0</v>
      </c>
      <c r="C27" s="95">
        <f t="shared" si="8"/>
        <v>0</v>
      </c>
      <c r="D27" s="169">
        <f t="shared" si="8"/>
        <v>0</v>
      </c>
      <c r="E27" s="93">
        <f t="shared" si="8"/>
        <v>0</v>
      </c>
      <c r="F27" s="95">
        <f t="shared" si="8"/>
        <v>0</v>
      </c>
      <c r="G27" s="169">
        <f t="shared" si="8"/>
        <v>0</v>
      </c>
      <c r="H27" s="93">
        <f t="shared" si="8"/>
        <v>0</v>
      </c>
      <c r="I27" s="95">
        <f t="shared" si="8"/>
        <v>0</v>
      </c>
      <c r="J27" s="169">
        <f t="shared" si="8"/>
        <v>0</v>
      </c>
      <c r="K27" s="96">
        <f t="shared" si="8"/>
        <v>0</v>
      </c>
      <c r="L27" s="96">
        <f t="shared" si="8"/>
        <v>0</v>
      </c>
      <c r="M27" s="93">
        <f t="shared" si="8"/>
        <v>0</v>
      </c>
      <c r="N27" s="95">
        <f t="shared" si="8"/>
        <v>0</v>
      </c>
      <c r="O27" s="169">
        <f t="shared" si="8"/>
        <v>0</v>
      </c>
      <c r="P27" s="93">
        <f t="shared" si="8"/>
        <v>0</v>
      </c>
      <c r="Q27" s="95">
        <f t="shared" si="8"/>
        <v>0</v>
      </c>
      <c r="R27" s="169">
        <f t="shared" si="8"/>
        <v>0</v>
      </c>
      <c r="S27" s="93">
        <f t="shared" si="8"/>
        <v>0</v>
      </c>
      <c r="T27" s="161">
        <f t="shared" si="8"/>
        <v>0</v>
      </c>
      <c r="U27" s="94">
        <f t="shared" si="8"/>
        <v>0</v>
      </c>
      <c r="V27" s="96">
        <f t="shared" si="8"/>
        <v>0</v>
      </c>
      <c r="W27" s="93">
        <f t="shared" si="8"/>
        <v>0</v>
      </c>
      <c r="X27" s="95">
        <f t="shared" si="8"/>
        <v>0</v>
      </c>
      <c r="Y27" s="282" t="s">
        <v>3</v>
      </c>
      <c r="Z27" s="283"/>
      <c r="AA27" s="4"/>
    </row>
    <row r="28" spans="1:62" s="5" customFormat="1" ht="21.75" x14ac:dyDescent="0.2">
      <c r="A28" s="3"/>
      <c r="B28" s="197">
        <f t="shared" si="0"/>
        <v>0</v>
      </c>
      <c r="C28" s="198">
        <f t="shared" si="1"/>
        <v>0</v>
      </c>
      <c r="D28" s="167"/>
      <c r="E28" s="64"/>
      <c r="F28" s="198">
        <f t="shared" si="2"/>
        <v>0</v>
      </c>
      <c r="G28" s="167"/>
      <c r="H28" s="64"/>
      <c r="I28" s="198">
        <f t="shared" si="3"/>
        <v>0</v>
      </c>
      <c r="J28" s="167"/>
      <c r="K28" s="67"/>
      <c r="L28" s="67"/>
      <c r="M28" s="64"/>
      <c r="N28" s="198">
        <f t="shared" si="4"/>
        <v>0</v>
      </c>
      <c r="O28" s="167"/>
      <c r="P28" s="64"/>
      <c r="Q28" s="198">
        <f t="shared" si="5"/>
        <v>0</v>
      </c>
      <c r="R28" s="167"/>
      <c r="S28" s="64"/>
      <c r="T28" s="198">
        <f t="shared" si="6"/>
        <v>0</v>
      </c>
      <c r="U28" s="65"/>
      <c r="V28" s="67"/>
      <c r="W28" s="64"/>
      <c r="X28" s="66"/>
      <c r="Y28" s="284" t="s">
        <v>2</v>
      </c>
      <c r="Z28" s="285"/>
      <c r="AA28" s="4"/>
    </row>
    <row r="29" spans="1:62" s="5" customFormat="1" ht="21.75" thickBot="1" x14ac:dyDescent="0.25">
      <c r="A29" s="3"/>
      <c r="B29" s="164">
        <f t="shared" ref="B29:W29" si="9">IF(SUM(B27:B28)=0,0,IF(B28=0,1*100.0001,IF(B27=0,1*-100.0001,(B27/B28*100-100))))</f>
        <v>0</v>
      </c>
      <c r="C29" s="100">
        <f t="shared" si="9"/>
        <v>0</v>
      </c>
      <c r="D29" s="170">
        <f t="shared" si="9"/>
        <v>0</v>
      </c>
      <c r="E29" s="98">
        <f t="shared" si="9"/>
        <v>0</v>
      </c>
      <c r="F29" s="100">
        <f t="shared" si="9"/>
        <v>0</v>
      </c>
      <c r="G29" s="170">
        <f t="shared" si="9"/>
        <v>0</v>
      </c>
      <c r="H29" s="98">
        <f t="shared" si="9"/>
        <v>0</v>
      </c>
      <c r="I29" s="100">
        <f t="shared" si="9"/>
        <v>0</v>
      </c>
      <c r="J29" s="170">
        <f t="shared" si="9"/>
        <v>0</v>
      </c>
      <c r="K29" s="101">
        <f t="shared" si="9"/>
        <v>0</v>
      </c>
      <c r="L29" s="101">
        <f t="shared" si="9"/>
        <v>0</v>
      </c>
      <c r="M29" s="98">
        <f t="shared" si="9"/>
        <v>0</v>
      </c>
      <c r="N29" s="100">
        <f t="shared" si="9"/>
        <v>0</v>
      </c>
      <c r="O29" s="170">
        <f t="shared" si="9"/>
        <v>0</v>
      </c>
      <c r="P29" s="98">
        <f t="shared" si="9"/>
        <v>0</v>
      </c>
      <c r="Q29" s="100">
        <f t="shared" si="9"/>
        <v>0</v>
      </c>
      <c r="R29" s="170">
        <f t="shared" si="9"/>
        <v>0</v>
      </c>
      <c r="S29" s="98">
        <f t="shared" si="9"/>
        <v>0</v>
      </c>
      <c r="T29" s="162">
        <f t="shared" si="9"/>
        <v>0</v>
      </c>
      <c r="U29" s="99">
        <f t="shared" si="9"/>
        <v>0</v>
      </c>
      <c r="V29" s="101">
        <f t="shared" si="9"/>
        <v>0</v>
      </c>
      <c r="W29" s="98">
        <f t="shared" si="9"/>
        <v>0</v>
      </c>
      <c r="X29" s="100">
        <f>IF(SUM(X27:X28)=0,0,IF(X28=0,1*100.0001,IF(X27=0,1*-100.0001,(X27/X28*100-100))))</f>
        <v>0</v>
      </c>
      <c r="Y29" s="286" t="s">
        <v>5</v>
      </c>
      <c r="Z29" s="287"/>
      <c r="AA29" s="4"/>
    </row>
    <row r="30" spans="1:62" s="5" customFormat="1" ht="3.75" customHeight="1" thickBot="1" x14ac:dyDescent="0.55000000000000004">
      <c r="A30" s="7"/>
      <c r="B30" s="264"/>
      <c r="C30" s="264"/>
      <c r="D30" s="264"/>
      <c r="E30" s="264"/>
      <c r="F30" s="264"/>
      <c r="G30" s="264"/>
      <c r="H30" s="264"/>
      <c r="I30" s="264"/>
      <c r="J30" s="265"/>
      <c r="K30" s="265"/>
      <c r="L30" s="266"/>
      <c r="M30" s="266"/>
      <c r="N30" s="266"/>
      <c r="O30" s="267"/>
      <c r="P30" s="267"/>
      <c r="Q30" s="267"/>
      <c r="R30" s="267"/>
      <c r="S30" s="267"/>
      <c r="T30" s="267"/>
      <c r="U30" s="267"/>
      <c r="V30" s="267"/>
      <c r="W30" s="267"/>
      <c r="X30" s="281"/>
      <c r="Y30" s="281"/>
      <c r="Z30" s="281"/>
      <c r="AA30" s="8"/>
    </row>
    <row r="31" spans="1:62" ht="18" thickBot="1" x14ac:dyDescent="0.25"/>
    <row r="38" spans="12:12" x14ac:dyDescent="0.2">
      <c r="L38" s="32"/>
    </row>
  </sheetData>
  <sheetProtection algorithmName="SHA-512" hashValue="vHLTCyDfrdon+1S2OAOuM4s1dyOGzsqqJvf/BcDj33/lsc/ZmKqWoH16S3wAPCOXDPPjGh9nKOiWqe5wDrcAhw==" saltValue="pyR5kfN14iLYYvW2cNXPqQ==" spinCount="100000" sheet="1" formatCells="0" formatColumns="0" formatRows="0" insertColumns="0" insertRows="0" insertHyperlinks="0" deleteColumns="0" deleteRows="0" sort="0" autoFilter="0" pivotTables="0"/>
  <mergeCells count="49">
    <mergeCell ref="A1:AA1"/>
    <mergeCell ref="AD16:AZ18"/>
    <mergeCell ref="BE16:BJ16"/>
    <mergeCell ref="BE17:BJ17"/>
    <mergeCell ref="Y10:Y11"/>
    <mergeCell ref="Z10:Z11"/>
    <mergeCell ref="X2:Z2"/>
    <mergeCell ref="X3:Z3"/>
    <mergeCell ref="B2:F2"/>
    <mergeCell ref="B3:F3"/>
    <mergeCell ref="B5:F6"/>
    <mergeCell ref="I5:K5"/>
    <mergeCell ref="H2:V3"/>
    <mergeCell ref="X5:Z6"/>
    <mergeCell ref="T9:W9"/>
    <mergeCell ref="X7:Z7"/>
    <mergeCell ref="AD19:AG19"/>
    <mergeCell ref="AH19:AN19"/>
    <mergeCell ref="AS19:AV19"/>
    <mergeCell ref="AW19:AZ19"/>
    <mergeCell ref="BE19:BJ19"/>
    <mergeCell ref="BE25:BJ26"/>
    <mergeCell ref="AD26:BA26"/>
    <mergeCell ref="X30:Z30"/>
    <mergeCell ref="Y27:Z27"/>
    <mergeCell ref="Y28:Z28"/>
    <mergeCell ref="Y29:Z29"/>
    <mergeCell ref="B30:I30"/>
    <mergeCell ref="J30:K30"/>
    <mergeCell ref="L30:N30"/>
    <mergeCell ref="O30:W30"/>
    <mergeCell ref="B7:F7"/>
    <mergeCell ref="H7:V7"/>
    <mergeCell ref="Q10:S10"/>
    <mergeCell ref="T10:W10"/>
    <mergeCell ref="P5:R5"/>
    <mergeCell ref="S5:U5"/>
    <mergeCell ref="L5:N5"/>
    <mergeCell ref="B9:E9"/>
    <mergeCell ref="F9:H9"/>
    <mergeCell ref="I9:M9"/>
    <mergeCell ref="N9:P9"/>
    <mergeCell ref="Q9:S9"/>
    <mergeCell ref="X10:X11"/>
    <mergeCell ref="B10:B11"/>
    <mergeCell ref="C10:E10"/>
    <mergeCell ref="F10:H10"/>
    <mergeCell ref="I10:M10"/>
    <mergeCell ref="N10:P10"/>
  </mergeCells>
  <conditionalFormatting sqref="B27:X27">
    <cfRule type="cellIs" dxfId="99" priority="1" operator="equal">
      <formula>0</formula>
    </cfRule>
    <cfRule type="cellIs" dxfId="98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D35"/>
  <sheetViews>
    <sheetView showGridLines="0" tabSelected="1" topLeftCell="A10" zoomScaleNormal="100" zoomScaleSheetLayoutView="100" workbookViewId="0">
      <selection activeCell="J34" sqref="J34"/>
    </sheetView>
  </sheetViews>
  <sheetFormatPr defaultColWidth="9.28515625" defaultRowHeight="17.25" x14ac:dyDescent="0.2"/>
  <cols>
    <col min="1" max="1" width="0.85546875" style="10" customWidth="1"/>
    <col min="2" max="2" width="5.42578125" style="10" customWidth="1"/>
    <col min="3" max="4" width="5.42578125" style="32" customWidth="1"/>
    <col min="5" max="5" width="5.42578125" style="31" customWidth="1"/>
    <col min="6" max="8" width="5.42578125" style="10" customWidth="1"/>
    <col min="9" max="12" width="5.42578125" style="32" customWidth="1"/>
    <col min="13" max="14" width="5.42578125" style="10" customWidth="1"/>
    <col min="15" max="24" width="5.42578125" style="32" customWidth="1"/>
    <col min="25" max="25" width="15.7109375" style="10" customWidth="1"/>
    <col min="26" max="26" width="3.5703125" style="10" customWidth="1"/>
    <col min="27" max="27" width="0.7109375" style="10" customWidth="1"/>
    <col min="28" max="16384" width="9.28515625" style="10"/>
  </cols>
  <sheetData>
    <row r="1" spans="1:30" ht="5.25" customHeight="1" thickTop="1" thickBot="1" x14ac:dyDescent="0.25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4"/>
    </row>
    <row r="2" spans="1:30" ht="29.1" customHeight="1" x14ac:dyDescent="0.2">
      <c r="A2" s="1"/>
      <c r="B2" s="306" t="s">
        <v>23</v>
      </c>
      <c r="C2" s="307"/>
      <c r="D2" s="307"/>
      <c r="E2" s="307"/>
      <c r="F2" s="308"/>
      <c r="G2" s="73"/>
      <c r="H2" s="312" t="s">
        <v>50</v>
      </c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74"/>
      <c r="X2" s="300" t="s">
        <v>6</v>
      </c>
      <c r="Y2" s="301"/>
      <c r="Z2" s="302"/>
      <c r="AA2" s="2"/>
    </row>
    <row r="3" spans="1:30" ht="27" customHeight="1" thickBot="1" x14ac:dyDescent="0.25">
      <c r="A3" s="1"/>
      <c r="B3" s="329">
        <f>'Sabiqa Month A'!B3:F3</f>
        <v>0</v>
      </c>
      <c r="C3" s="330"/>
      <c r="D3" s="330"/>
      <c r="E3" s="330"/>
      <c r="F3" s="331"/>
      <c r="G3" s="73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74"/>
      <c r="X3" s="326">
        <f>'Sabiqa Month A'!X3:Z3</f>
        <v>0</v>
      </c>
      <c r="Y3" s="327"/>
      <c r="Z3" s="328"/>
      <c r="AA3" s="2"/>
    </row>
    <row r="4" spans="1:30" ht="5.0999999999999996" customHeight="1" thickBot="1" x14ac:dyDescent="0.25">
      <c r="A4" s="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6"/>
      <c r="Y4" s="76"/>
      <c r="Z4" s="76"/>
      <c r="AA4" s="2"/>
    </row>
    <row r="5" spans="1:30" ht="23.25" customHeight="1" thickBot="1" x14ac:dyDescent="0.4">
      <c r="A5" s="1"/>
      <c r="B5" s="306" t="s">
        <v>7</v>
      </c>
      <c r="C5" s="307"/>
      <c r="D5" s="307"/>
      <c r="E5" s="307"/>
      <c r="F5" s="308"/>
      <c r="G5" s="77"/>
      <c r="H5" s="32"/>
      <c r="I5" s="252"/>
      <c r="J5" s="252"/>
      <c r="K5" s="252"/>
      <c r="L5" s="255" t="s">
        <v>18</v>
      </c>
      <c r="M5" s="256"/>
      <c r="N5" s="256"/>
      <c r="P5" s="252"/>
      <c r="Q5" s="252"/>
      <c r="R5" s="252"/>
      <c r="S5" s="253" t="s">
        <v>19</v>
      </c>
      <c r="T5" s="254"/>
      <c r="U5" s="254"/>
      <c r="V5" s="138"/>
      <c r="W5" s="78"/>
      <c r="X5" s="313" t="s">
        <v>14</v>
      </c>
      <c r="Y5" s="314"/>
      <c r="Z5" s="315"/>
      <c r="AA5" s="2"/>
    </row>
    <row r="6" spans="1:30" ht="5.25" customHeight="1" x14ac:dyDescent="0.35">
      <c r="A6" s="1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7"/>
      <c r="V6" s="77"/>
      <c r="W6" s="80"/>
      <c r="X6" s="300"/>
      <c r="Y6" s="301"/>
      <c r="Z6" s="302"/>
      <c r="AA6" s="2"/>
    </row>
    <row r="7" spans="1:30" ht="27" customHeight="1" thickBot="1" x14ac:dyDescent="0.45">
      <c r="A7" s="1"/>
      <c r="B7" s="329">
        <f>'Sabiqa Month A'!B7:F7</f>
        <v>0</v>
      </c>
      <c r="C7" s="330"/>
      <c r="D7" s="330"/>
      <c r="E7" s="330"/>
      <c r="F7" s="331"/>
      <c r="G7" s="77"/>
      <c r="H7" s="271" t="s">
        <v>24</v>
      </c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3"/>
      <c r="W7" s="81"/>
      <c r="X7" s="332">
        <f>'Sabiqa Month A'!X7:Z7</f>
        <v>0</v>
      </c>
      <c r="Y7" s="333"/>
      <c r="Z7" s="334"/>
      <c r="AA7" s="2"/>
    </row>
    <row r="8" spans="1:30" ht="4.5" customHeight="1" thickBot="1" x14ac:dyDescent="0.25">
      <c r="A8" s="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2"/>
    </row>
    <row r="9" spans="1:30" s="5" customFormat="1" ht="15.75" x14ac:dyDescent="0.2">
      <c r="A9" s="3"/>
      <c r="B9" s="257">
        <v>6</v>
      </c>
      <c r="C9" s="258"/>
      <c r="D9" s="258"/>
      <c r="E9" s="259"/>
      <c r="F9" s="260">
        <v>5</v>
      </c>
      <c r="G9" s="258"/>
      <c r="H9" s="259"/>
      <c r="I9" s="261">
        <v>4</v>
      </c>
      <c r="J9" s="262"/>
      <c r="K9" s="262"/>
      <c r="L9" s="262"/>
      <c r="M9" s="263"/>
      <c r="N9" s="261">
        <v>3</v>
      </c>
      <c r="O9" s="262"/>
      <c r="P9" s="263"/>
      <c r="Q9" s="261">
        <v>2</v>
      </c>
      <c r="R9" s="262"/>
      <c r="S9" s="263"/>
      <c r="T9" s="261">
        <v>1</v>
      </c>
      <c r="U9" s="262"/>
      <c r="V9" s="262"/>
      <c r="W9" s="263"/>
      <c r="X9" s="140"/>
      <c r="Y9" s="83"/>
      <c r="Z9" s="84"/>
      <c r="AA9" s="4"/>
    </row>
    <row r="10" spans="1:30" s="5" customFormat="1" ht="41.1" customHeight="1" x14ac:dyDescent="0.2">
      <c r="A10" s="3"/>
      <c r="B10" s="243" t="s">
        <v>28</v>
      </c>
      <c r="C10" s="245" t="s">
        <v>29</v>
      </c>
      <c r="D10" s="245"/>
      <c r="E10" s="246"/>
      <c r="F10" s="247" t="s">
        <v>30</v>
      </c>
      <c r="G10" s="248"/>
      <c r="H10" s="249"/>
      <c r="I10" s="250" t="s">
        <v>31</v>
      </c>
      <c r="J10" s="250"/>
      <c r="K10" s="250"/>
      <c r="L10" s="250"/>
      <c r="M10" s="250"/>
      <c r="N10" s="251" t="s">
        <v>32</v>
      </c>
      <c r="O10" s="251"/>
      <c r="P10" s="251"/>
      <c r="Q10" s="274" t="s">
        <v>33</v>
      </c>
      <c r="R10" s="275"/>
      <c r="S10" s="276"/>
      <c r="T10" s="277" t="s">
        <v>34</v>
      </c>
      <c r="U10" s="277"/>
      <c r="V10" s="277"/>
      <c r="W10" s="278"/>
      <c r="X10" s="241" t="s">
        <v>35</v>
      </c>
      <c r="Y10" s="296" t="s">
        <v>8</v>
      </c>
      <c r="Z10" s="298" t="s">
        <v>1</v>
      </c>
      <c r="AA10" s="4"/>
    </row>
    <row r="11" spans="1:30" s="16" customFormat="1" ht="72" customHeight="1" thickBot="1" x14ac:dyDescent="0.25">
      <c r="A11" s="14"/>
      <c r="B11" s="244"/>
      <c r="C11" s="171" t="s">
        <v>36</v>
      </c>
      <c r="D11" s="165" t="s">
        <v>37</v>
      </c>
      <c r="E11" s="143" t="s">
        <v>38</v>
      </c>
      <c r="F11" s="171" t="s">
        <v>39</v>
      </c>
      <c r="G11" s="165" t="s">
        <v>40</v>
      </c>
      <c r="H11" s="143" t="s">
        <v>41</v>
      </c>
      <c r="I11" s="171" t="s">
        <v>42</v>
      </c>
      <c r="J11" s="172" t="s">
        <v>43</v>
      </c>
      <c r="K11" s="142" t="s">
        <v>44</v>
      </c>
      <c r="L11" s="142" t="s">
        <v>40</v>
      </c>
      <c r="M11" s="143" t="s">
        <v>41</v>
      </c>
      <c r="N11" s="171" t="s">
        <v>39</v>
      </c>
      <c r="O11" s="165" t="s">
        <v>40</v>
      </c>
      <c r="P11" s="143" t="s">
        <v>45</v>
      </c>
      <c r="Q11" s="171" t="s">
        <v>39</v>
      </c>
      <c r="R11" s="165" t="s">
        <v>40</v>
      </c>
      <c r="S11" s="143" t="s">
        <v>45</v>
      </c>
      <c r="T11" s="160" t="s">
        <v>46</v>
      </c>
      <c r="U11" s="141" t="s">
        <v>47</v>
      </c>
      <c r="V11" s="144" t="s">
        <v>48</v>
      </c>
      <c r="W11" s="143" t="s">
        <v>49</v>
      </c>
      <c r="X11" s="242"/>
      <c r="Y11" s="297"/>
      <c r="Z11" s="299"/>
      <c r="AA11" s="15"/>
    </row>
    <row r="12" spans="1:30" s="5" customFormat="1" ht="21" customHeight="1" x14ac:dyDescent="0.2">
      <c r="A12" s="3"/>
      <c r="B12" s="195">
        <f t="shared" ref="B12:B28" si="0">T12-Q12-N12-I12-F12-C12</f>
        <v>0</v>
      </c>
      <c r="C12" s="196">
        <f t="shared" ref="C12:C28" si="1">SUM(D12:E12)</f>
        <v>0</v>
      </c>
      <c r="D12" s="166"/>
      <c r="E12" s="59"/>
      <c r="F12" s="196">
        <f t="shared" ref="F12:F28" si="2">SUM(G12:H12)</f>
        <v>0</v>
      </c>
      <c r="G12" s="166"/>
      <c r="H12" s="59"/>
      <c r="I12" s="196">
        <f t="shared" ref="I12:I28" si="3">+M12+L12+J12-K12-G12</f>
        <v>0</v>
      </c>
      <c r="J12" s="173"/>
      <c r="K12" s="145"/>
      <c r="L12" s="145"/>
      <c r="M12" s="59"/>
      <c r="N12" s="196">
        <f t="shared" ref="N12:N28" si="4">P12+O12</f>
        <v>0</v>
      </c>
      <c r="O12" s="166"/>
      <c r="P12" s="59"/>
      <c r="Q12" s="196">
        <f t="shared" ref="Q12:Q28" si="5">R12+S12</f>
        <v>0</v>
      </c>
      <c r="R12" s="166"/>
      <c r="S12" s="59"/>
      <c r="T12" s="199">
        <f t="shared" ref="T12:T28" si="6">W12+V12+U12+J12</f>
        <v>0</v>
      </c>
      <c r="U12" s="58"/>
      <c r="V12" s="62"/>
      <c r="W12" s="57"/>
      <c r="X12" s="60"/>
      <c r="Y12" s="85">
        <f>'Sabiqa Month A'!Y12</f>
        <v>0</v>
      </c>
      <c r="Z12" s="86">
        <v>1</v>
      </c>
      <c r="AA12" s="4"/>
    </row>
    <row r="13" spans="1:30" s="5" customFormat="1" ht="21" customHeight="1" x14ac:dyDescent="0.2">
      <c r="A13" s="3"/>
      <c r="B13" s="195">
        <f t="shared" si="0"/>
        <v>0</v>
      </c>
      <c r="C13" s="196">
        <f t="shared" si="1"/>
        <v>0</v>
      </c>
      <c r="D13" s="167"/>
      <c r="E13" s="64"/>
      <c r="F13" s="196">
        <f t="shared" si="2"/>
        <v>0</v>
      </c>
      <c r="G13" s="167"/>
      <c r="H13" s="64"/>
      <c r="I13" s="196">
        <f t="shared" si="3"/>
        <v>0</v>
      </c>
      <c r="J13" s="167"/>
      <c r="K13" s="67"/>
      <c r="L13" s="67"/>
      <c r="M13" s="64"/>
      <c r="N13" s="196">
        <f t="shared" si="4"/>
        <v>0</v>
      </c>
      <c r="O13" s="167"/>
      <c r="P13" s="64"/>
      <c r="Q13" s="196">
        <f t="shared" si="5"/>
        <v>0</v>
      </c>
      <c r="R13" s="167"/>
      <c r="S13" s="64"/>
      <c r="T13" s="199">
        <f t="shared" si="6"/>
        <v>0</v>
      </c>
      <c r="U13" s="65"/>
      <c r="V13" s="67"/>
      <c r="W13" s="64"/>
      <c r="X13" s="66"/>
      <c r="Y13" s="87">
        <f>'Sabiqa Month A'!Y13</f>
        <v>0</v>
      </c>
      <c r="Z13" s="88">
        <f>Z12+1</f>
        <v>2</v>
      </c>
      <c r="AA13" s="4"/>
    </row>
    <row r="14" spans="1:30" s="5" customFormat="1" ht="21" customHeight="1" x14ac:dyDescent="0.2">
      <c r="A14" s="3"/>
      <c r="B14" s="195">
        <f t="shared" si="0"/>
        <v>0</v>
      </c>
      <c r="C14" s="196">
        <f t="shared" si="1"/>
        <v>0</v>
      </c>
      <c r="D14" s="167"/>
      <c r="E14" s="64"/>
      <c r="F14" s="196">
        <f t="shared" si="2"/>
        <v>0</v>
      </c>
      <c r="G14" s="167"/>
      <c r="H14" s="64"/>
      <c r="I14" s="196">
        <f t="shared" si="3"/>
        <v>0</v>
      </c>
      <c r="J14" s="167"/>
      <c r="K14" s="67"/>
      <c r="L14" s="67"/>
      <c r="M14" s="64"/>
      <c r="N14" s="196">
        <f t="shared" si="4"/>
        <v>0</v>
      </c>
      <c r="O14" s="167"/>
      <c r="P14" s="64"/>
      <c r="Q14" s="196">
        <f t="shared" si="5"/>
        <v>0</v>
      </c>
      <c r="R14" s="167"/>
      <c r="S14" s="64"/>
      <c r="T14" s="199">
        <f t="shared" si="6"/>
        <v>0</v>
      </c>
      <c r="U14" s="65"/>
      <c r="V14" s="67"/>
      <c r="W14" s="64"/>
      <c r="X14" s="66"/>
      <c r="Y14" s="89">
        <f>'Sabiqa Month A'!Y14</f>
        <v>0</v>
      </c>
      <c r="Z14" s="90">
        <f t="shared" ref="Z14:Z26" si="7">Z13+1</f>
        <v>3</v>
      </c>
      <c r="AA14" s="4"/>
    </row>
    <row r="15" spans="1:30" s="5" customFormat="1" ht="21" customHeight="1" x14ac:dyDescent="0.2">
      <c r="A15" s="3"/>
      <c r="B15" s="195">
        <f t="shared" si="0"/>
        <v>0</v>
      </c>
      <c r="C15" s="196">
        <f t="shared" si="1"/>
        <v>0</v>
      </c>
      <c r="D15" s="167"/>
      <c r="E15" s="64"/>
      <c r="F15" s="196">
        <f t="shared" si="2"/>
        <v>0</v>
      </c>
      <c r="G15" s="167"/>
      <c r="H15" s="64"/>
      <c r="I15" s="196">
        <f t="shared" si="3"/>
        <v>0</v>
      </c>
      <c r="J15" s="167"/>
      <c r="K15" s="67"/>
      <c r="L15" s="67"/>
      <c r="M15" s="64"/>
      <c r="N15" s="196">
        <f t="shared" si="4"/>
        <v>0</v>
      </c>
      <c r="O15" s="167"/>
      <c r="P15" s="64"/>
      <c r="Q15" s="196">
        <f t="shared" si="5"/>
        <v>0</v>
      </c>
      <c r="R15" s="167"/>
      <c r="S15" s="64"/>
      <c r="T15" s="199">
        <f t="shared" si="6"/>
        <v>0</v>
      </c>
      <c r="U15" s="65"/>
      <c r="V15" s="67"/>
      <c r="W15" s="64"/>
      <c r="X15" s="66"/>
      <c r="Y15" s="91">
        <f>'Sabiqa Month A'!Y15</f>
        <v>0</v>
      </c>
      <c r="Z15" s="90">
        <f t="shared" si="7"/>
        <v>4</v>
      </c>
      <c r="AA15" s="4"/>
    </row>
    <row r="16" spans="1:30" s="5" customFormat="1" ht="21" customHeight="1" x14ac:dyDescent="0.2">
      <c r="A16" s="3"/>
      <c r="B16" s="195">
        <f t="shared" si="0"/>
        <v>0</v>
      </c>
      <c r="C16" s="196">
        <f t="shared" si="1"/>
        <v>0</v>
      </c>
      <c r="D16" s="167"/>
      <c r="E16" s="64"/>
      <c r="F16" s="196">
        <f t="shared" si="2"/>
        <v>0</v>
      </c>
      <c r="G16" s="167"/>
      <c r="H16" s="64"/>
      <c r="I16" s="196">
        <f t="shared" si="3"/>
        <v>0</v>
      </c>
      <c r="J16" s="167"/>
      <c r="K16" s="67"/>
      <c r="L16" s="67"/>
      <c r="M16" s="64"/>
      <c r="N16" s="196">
        <f t="shared" si="4"/>
        <v>0</v>
      </c>
      <c r="O16" s="167"/>
      <c r="P16" s="64"/>
      <c r="Q16" s="196">
        <f t="shared" si="5"/>
        <v>0</v>
      </c>
      <c r="R16" s="167"/>
      <c r="S16" s="64"/>
      <c r="T16" s="199">
        <f t="shared" si="6"/>
        <v>0</v>
      </c>
      <c r="U16" s="65"/>
      <c r="V16" s="67"/>
      <c r="W16" s="64"/>
      <c r="X16" s="66"/>
      <c r="Y16" s="87">
        <f>'Sabiqa Month A'!Y16</f>
        <v>0</v>
      </c>
      <c r="Z16" s="90">
        <f t="shared" si="7"/>
        <v>5</v>
      </c>
      <c r="AA16" s="4"/>
      <c r="AC16" s="291"/>
      <c r="AD16" s="291"/>
    </row>
    <row r="17" spans="1:30" s="5" customFormat="1" ht="21" customHeight="1" x14ac:dyDescent="0.2">
      <c r="A17" s="3"/>
      <c r="B17" s="195">
        <f t="shared" si="0"/>
        <v>0</v>
      </c>
      <c r="C17" s="196">
        <f t="shared" si="1"/>
        <v>0</v>
      </c>
      <c r="D17" s="167"/>
      <c r="E17" s="64"/>
      <c r="F17" s="196">
        <f t="shared" si="2"/>
        <v>0</v>
      </c>
      <c r="G17" s="167"/>
      <c r="H17" s="64"/>
      <c r="I17" s="196">
        <f t="shared" si="3"/>
        <v>0</v>
      </c>
      <c r="J17" s="167"/>
      <c r="K17" s="67"/>
      <c r="L17" s="67"/>
      <c r="M17" s="64"/>
      <c r="N17" s="196">
        <f t="shared" si="4"/>
        <v>0</v>
      </c>
      <c r="O17" s="167"/>
      <c r="P17" s="64"/>
      <c r="Q17" s="196">
        <f t="shared" si="5"/>
        <v>0</v>
      </c>
      <c r="R17" s="167"/>
      <c r="S17" s="64"/>
      <c r="T17" s="199">
        <f t="shared" si="6"/>
        <v>0</v>
      </c>
      <c r="U17" s="65"/>
      <c r="V17" s="67"/>
      <c r="W17" s="64"/>
      <c r="X17" s="66"/>
      <c r="Y17" s="87">
        <f>'Sabiqa Month A'!Y17</f>
        <v>0</v>
      </c>
      <c r="Z17" s="90">
        <f t="shared" si="7"/>
        <v>6</v>
      </c>
      <c r="AA17" s="4"/>
      <c r="AC17" s="55"/>
      <c r="AD17" s="55"/>
    </row>
    <row r="18" spans="1:30" s="5" customFormat="1" ht="21" customHeight="1" x14ac:dyDescent="0.2">
      <c r="A18" s="3"/>
      <c r="B18" s="195">
        <f t="shared" si="0"/>
        <v>0</v>
      </c>
      <c r="C18" s="196">
        <f t="shared" si="1"/>
        <v>0</v>
      </c>
      <c r="D18" s="167"/>
      <c r="E18" s="64"/>
      <c r="F18" s="196">
        <f t="shared" si="2"/>
        <v>0</v>
      </c>
      <c r="G18" s="167"/>
      <c r="H18" s="64"/>
      <c r="I18" s="196">
        <f t="shared" si="3"/>
        <v>0</v>
      </c>
      <c r="J18" s="167"/>
      <c r="K18" s="67"/>
      <c r="L18" s="67"/>
      <c r="M18" s="64"/>
      <c r="N18" s="196">
        <f t="shared" si="4"/>
        <v>0</v>
      </c>
      <c r="O18" s="167"/>
      <c r="P18" s="64"/>
      <c r="Q18" s="196">
        <f t="shared" si="5"/>
        <v>0</v>
      </c>
      <c r="R18" s="167"/>
      <c r="S18" s="64"/>
      <c r="T18" s="199">
        <f t="shared" si="6"/>
        <v>0</v>
      </c>
      <c r="U18" s="65"/>
      <c r="V18" s="67"/>
      <c r="W18" s="64"/>
      <c r="X18" s="66"/>
      <c r="Y18" s="87">
        <f>'Sabiqa Month A'!Y18</f>
        <v>0</v>
      </c>
      <c r="Z18" s="90">
        <f t="shared" si="7"/>
        <v>7</v>
      </c>
      <c r="AA18" s="4"/>
      <c r="AC18" s="55"/>
      <c r="AD18" s="55"/>
    </row>
    <row r="19" spans="1:30" s="5" customFormat="1" ht="21" customHeight="1" x14ac:dyDescent="0.2">
      <c r="A19" s="3"/>
      <c r="B19" s="195">
        <f t="shared" si="0"/>
        <v>0</v>
      </c>
      <c r="C19" s="196">
        <f t="shared" si="1"/>
        <v>0</v>
      </c>
      <c r="D19" s="168"/>
      <c r="E19" s="69"/>
      <c r="F19" s="196">
        <f t="shared" si="2"/>
        <v>0</v>
      </c>
      <c r="G19" s="168"/>
      <c r="H19" s="69"/>
      <c r="I19" s="196">
        <f t="shared" si="3"/>
        <v>0</v>
      </c>
      <c r="J19" s="168"/>
      <c r="K19" s="72"/>
      <c r="L19" s="72"/>
      <c r="M19" s="69"/>
      <c r="N19" s="196">
        <f t="shared" si="4"/>
        <v>0</v>
      </c>
      <c r="O19" s="168"/>
      <c r="P19" s="69"/>
      <c r="Q19" s="196">
        <f t="shared" si="5"/>
        <v>0</v>
      </c>
      <c r="R19" s="168"/>
      <c r="S19" s="69"/>
      <c r="T19" s="199">
        <f t="shared" si="6"/>
        <v>0</v>
      </c>
      <c r="U19" s="70"/>
      <c r="V19" s="72"/>
      <c r="W19" s="69"/>
      <c r="X19" s="71"/>
      <c r="Y19" s="87">
        <f>'Sabiqa Month A'!Y19</f>
        <v>0</v>
      </c>
      <c r="Z19" s="90">
        <f t="shared" si="7"/>
        <v>8</v>
      </c>
      <c r="AA19" s="4"/>
      <c r="AC19" s="55"/>
      <c r="AD19" s="55"/>
    </row>
    <row r="20" spans="1:30" s="5" customFormat="1" ht="21" customHeight="1" thickBot="1" x14ac:dyDescent="0.25">
      <c r="A20" s="3"/>
      <c r="B20" s="195">
        <f t="shared" si="0"/>
        <v>0</v>
      </c>
      <c r="C20" s="196">
        <f t="shared" si="1"/>
        <v>0</v>
      </c>
      <c r="D20" s="168"/>
      <c r="E20" s="69"/>
      <c r="F20" s="196">
        <f t="shared" si="2"/>
        <v>0</v>
      </c>
      <c r="G20" s="168"/>
      <c r="H20" s="69"/>
      <c r="I20" s="196">
        <f t="shared" si="3"/>
        <v>0</v>
      </c>
      <c r="J20" s="168"/>
      <c r="K20" s="72"/>
      <c r="L20" s="72"/>
      <c r="M20" s="69"/>
      <c r="N20" s="196">
        <f t="shared" si="4"/>
        <v>0</v>
      </c>
      <c r="O20" s="168"/>
      <c r="P20" s="69"/>
      <c r="Q20" s="196">
        <f t="shared" si="5"/>
        <v>0</v>
      </c>
      <c r="R20" s="168"/>
      <c r="S20" s="69"/>
      <c r="T20" s="199">
        <f t="shared" si="6"/>
        <v>0</v>
      </c>
      <c r="U20" s="70"/>
      <c r="V20" s="72"/>
      <c r="W20" s="69"/>
      <c r="X20" s="71"/>
      <c r="Y20" s="87">
        <f>'Sabiqa Month A'!Y20</f>
        <v>0</v>
      </c>
      <c r="Z20" s="90">
        <f t="shared" si="7"/>
        <v>9</v>
      </c>
      <c r="AA20" s="4"/>
      <c r="AC20" s="55"/>
      <c r="AD20" s="55"/>
    </row>
    <row r="21" spans="1:30" s="5" customFormat="1" ht="21" hidden="1" customHeight="1" x14ac:dyDescent="0.2">
      <c r="A21" s="3"/>
      <c r="B21" s="195">
        <f t="shared" si="0"/>
        <v>0</v>
      </c>
      <c r="C21" s="196">
        <f t="shared" si="1"/>
        <v>0</v>
      </c>
      <c r="D21" s="168"/>
      <c r="E21" s="69"/>
      <c r="F21" s="196">
        <f t="shared" si="2"/>
        <v>0</v>
      </c>
      <c r="G21" s="168"/>
      <c r="H21" s="69"/>
      <c r="I21" s="196">
        <f t="shared" si="3"/>
        <v>0</v>
      </c>
      <c r="J21" s="168"/>
      <c r="K21" s="72"/>
      <c r="L21" s="72"/>
      <c r="M21" s="69"/>
      <c r="N21" s="196">
        <f t="shared" si="4"/>
        <v>0</v>
      </c>
      <c r="O21" s="168"/>
      <c r="P21" s="69"/>
      <c r="Q21" s="196">
        <f t="shared" si="5"/>
        <v>0</v>
      </c>
      <c r="R21" s="168"/>
      <c r="S21" s="69"/>
      <c r="T21" s="199">
        <f t="shared" si="6"/>
        <v>0</v>
      </c>
      <c r="U21" s="70"/>
      <c r="V21" s="72"/>
      <c r="W21" s="69"/>
      <c r="X21" s="71"/>
      <c r="Y21" s="87">
        <f>'Sabiqa Month A'!Y21</f>
        <v>0</v>
      </c>
      <c r="Z21" s="90">
        <f t="shared" si="7"/>
        <v>10</v>
      </c>
      <c r="AA21" s="4"/>
      <c r="AC21" s="55"/>
      <c r="AD21" s="55"/>
    </row>
    <row r="22" spans="1:30" s="5" customFormat="1" ht="21" hidden="1" customHeight="1" x14ac:dyDescent="0.2">
      <c r="A22" s="3"/>
      <c r="B22" s="195">
        <f t="shared" si="0"/>
        <v>0</v>
      </c>
      <c r="C22" s="196">
        <f t="shared" si="1"/>
        <v>0</v>
      </c>
      <c r="D22" s="167"/>
      <c r="E22" s="64"/>
      <c r="F22" s="196">
        <f t="shared" si="2"/>
        <v>0</v>
      </c>
      <c r="G22" s="167"/>
      <c r="H22" s="64"/>
      <c r="I22" s="196">
        <f t="shared" si="3"/>
        <v>0</v>
      </c>
      <c r="J22" s="167"/>
      <c r="K22" s="67"/>
      <c r="L22" s="67"/>
      <c r="M22" s="64"/>
      <c r="N22" s="196">
        <f t="shared" si="4"/>
        <v>0</v>
      </c>
      <c r="O22" s="167"/>
      <c r="P22" s="64"/>
      <c r="Q22" s="196">
        <f t="shared" si="5"/>
        <v>0</v>
      </c>
      <c r="R22" s="167"/>
      <c r="S22" s="64"/>
      <c r="T22" s="199">
        <f t="shared" si="6"/>
        <v>0</v>
      </c>
      <c r="U22" s="65"/>
      <c r="V22" s="67"/>
      <c r="W22" s="64"/>
      <c r="X22" s="66"/>
      <c r="Y22" s="87">
        <f>'Sabiqa Month A'!Y22</f>
        <v>0</v>
      </c>
      <c r="Z22" s="90">
        <f t="shared" si="7"/>
        <v>11</v>
      </c>
      <c r="AA22" s="4"/>
      <c r="AC22" s="279"/>
      <c r="AD22" s="279"/>
    </row>
    <row r="23" spans="1:30" s="5" customFormat="1" ht="21" hidden="1" customHeight="1" x14ac:dyDescent="0.2">
      <c r="A23" s="3"/>
      <c r="B23" s="195">
        <f t="shared" si="0"/>
        <v>0</v>
      </c>
      <c r="C23" s="196">
        <f t="shared" si="1"/>
        <v>0</v>
      </c>
      <c r="D23" s="168"/>
      <c r="E23" s="69"/>
      <c r="F23" s="196">
        <f t="shared" si="2"/>
        <v>0</v>
      </c>
      <c r="G23" s="168"/>
      <c r="H23" s="69"/>
      <c r="I23" s="196">
        <f t="shared" si="3"/>
        <v>0</v>
      </c>
      <c r="J23" s="168"/>
      <c r="K23" s="72"/>
      <c r="L23" s="72"/>
      <c r="M23" s="69"/>
      <c r="N23" s="196">
        <f t="shared" si="4"/>
        <v>0</v>
      </c>
      <c r="O23" s="168"/>
      <c r="P23" s="69"/>
      <c r="Q23" s="196">
        <f t="shared" si="5"/>
        <v>0</v>
      </c>
      <c r="R23" s="168"/>
      <c r="S23" s="69"/>
      <c r="T23" s="199">
        <f t="shared" si="6"/>
        <v>0</v>
      </c>
      <c r="U23" s="70"/>
      <c r="V23" s="72"/>
      <c r="W23" s="69"/>
      <c r="X23" s="71"/>
      <c r="Y23" s="87">
        <f>'Sabiqa Month A'!Y23</f>
        <v>0</v>
      </c>
      <c r="Z23" s="90">
        <f t="shared" si="7"/>
        <v>12</v>
      </c>
      <c r="AA23" s="4"/>
      <c r="AC23" s="11"/>
      <c r="AD23" s="11"/>
    </row>
    <row r="24" spans="1:30" s="5" customFormat="1" ht="21" hidden="1" customHeight="1" x14ac:dyDescent="0.2">
      <c r="A24" s="3"/>
      <c r="B24" s="195">
        <f t="shared" si="0"/>
        <v>0</v>
      </c>
      <c r="C24" s="196">
        <f t="shared" si="1"/>
        <v>0</v>
      </c>
      <c r="D24" s="168"/>
      <c r="E24" s="69"/>
      <c r="F24" s="196">
        <f t="shared" si="2"/>
        <v>0</v>
      </c>
      <c r="G24" s="168"/>
      <c r="H24" s="69"/>
      <c r="I24" s="196">
        <f t="shared" si="3"/>
        <v>0</v>
      </c>
      <c r="J24" s="168"/>
      <c r="K24" s="72"/>
      <c r="L24" s="72"/>
      <c r="M24" s="69"/>
      <c r="N24" s="196">
        <f t="shared" si="4"/>
        <v>0</v>
      </c>
      <c r="O24" s="168"/>
      <c r="P24" s="69"/>
      <c r="Q24" s="196">
        <f t="shared" si="5"/>
        <v>0</v>
      </c>
      <c r="R24" s="168"/>
      <c r="S24" s="69"/>
      <c r="T24" s="199">
        <f t="shared" si="6"/>
        <v>0</v>
      </c>
      <c r="U24" s="70"/>
      <c r="V24" s="72"/>
      <c r="W24" s="69"/>
      <c r="X24" s="71"/>
      <c r="Y24" s="87">
        <f>'Sabiqa Month A'!Y24</f>
        <v>0</v>
      </c>
      <c r="Z24" s="90">
        <f t="shared" si="7"/>
        <v>13</v>
      </c>
      <c r="AA24" s="4"/>
      <c r="AC24" s="291"/>
      <c r="AD24" s="291"/>
    </row>
    <row r="25" spans="1:30" s="5" customFormat="1" ht="21" hidden="1" customHeight="1" x14ac:dyDescent="0.2">
      <c r="A25" s="3"/>
      <c r="B25" s="195">
        <f t="shared" si="0"/>
        <v>0</v>
      </c>
      <c r="C25" s="196">
        <f t="shared" si="1"/>
        <v>0</v>
      </c>
      <c r="D25" s="168"/>
      <c r="E25" s="69"/>
      <c r="F25" s="196">
        <f t="shared" si="2"/>
        <v>0</v>
      </c>
      <c r="G25" s="168"/>
      <c r="H25" s="69"/>
      <c r="I25" s="196">
        <f t="shared" si="3"/>
        <v>0</v>
      </c>
      <c r="J25" s="168"/>
      <c r="K25" s="72"/>
      <c r="L25" s="72"/>
      <c r="M25" s="69"/>
      <c r="N25" s="196">
        <f t="shared" si="4"/>
        <v>0</v>
      </c>
      <c r="O25" s="168"/>
      <c r="P25" s="69"/>
      <c r="Q25" s="196">
        <f t="shared" si="5"/>
        <v>0</v>
      </c>
      <c r="R25" s="168"/>
      <c r="S25" s="69"/>
      <c r="T25" s="199">
        <f t="shared" si="6"/>
        <v>0</v>
      </c>
      <c r="U25" s="70"/>
      <c r="V25" s="72"/>
      <c r="W25" s="69"/>
      <c r="X25" s="71"/>
      <c r="Y25" s="91">
        <f>'Sabiqa Month A'!Y25</f>
        <v>0</v>
      </c>
      <c r="Z25" s="90">
        <f t="shared" si="7"/>
        <v>14</v>
      </c>
      <c r="AA25" s="4"/>
      <c r="AC25" s="279"/>
      <c r="AD25" s="279"/>
    </row>
    <row r="26" spans="1:30" s="5" customFormat="1" ht="21" hidden="1" customHeight="1" thickBot="1" x14ac:dyDescent="0.25">
      <c r="A26" s="3"/>
      <c r="B26" s="195">
        <f t="shared" si="0"/>
        <v>0</v>
      </c>
      <c r="C26" s="196">
        <f t="shared" si="1"/>
        <v>0</v>
      </c>
      <c r="D26" s="168"/>
      <c r="E26" s="69"/>
      <c r="F26" s="196">
        <f t="shared" si="2"/>
        <v>0</v>
      </c>
      <c r="G26" s="168"/>
      <c r="H26" s="69"/>
      <c r="I26" s="196">
        <f t="shared" si="3"/>
        <v>0</v>
      </c>
      <c r="J26" s="168"/>
      <c r="K26" s="72"/>
      <c r="L26" s="72"/>
      <c r="M26" s="69"/>
      <c r="N26" s="196">
        <f t="shared" si="4"/>
        <v>0</v>
      </c>
      <c r="O26" s="168"/>
      <c r="P26" s="69"/>
      <c r="Q26" s="196">
        <f t="shared" si="5"/>
        <v>0</v>
      </c>
      <c r="R26" s="168"/>
      <c r="S26" s="69"/>
      <c r="T26" s="199">
        <f t="shared" si="6"/>
        <v>0</v>
      </c>
      <c r="U26" s="70"/>
      <c r="V26" s="72"/>
      <c r="W26" s="69"/>
      <c r="X26" s="71"/>
      <c r="Y26" s="91">
        <f>'Sabiqa Month A'!Y26</f>
        <v>0</v>
      </c>
      <c r="Z26" s="90">
        <f t="shared" si="7"/>
        <v>15</v>
      </c>
      <c r="AA26" s="4"/>
      <c r="AC26" s="279"/>
      <c r="AD26" s="279"/>
    </row>
    <row r="27" spans="1:30" s="5" customFormat="1" ht="21.75" x14ac:dyDescent="0.2">
      <c r="A27" s="3"/>
      <c r="B27" s="163">
        <f t="shared" ref="B27:X27" si="8">SUM(B12:B26)</f>
        <v>0</v>
      </c>
      <c r="C27" s="95">
        <f t="shared" si="8"/>
        <v>0</v>
      </c>
      <c r="D27" s="169">
        <f t="shared" si="8"/>
        <v>0</v>
      </c>
      <c r="E27" s="93">
        <f t="shared" si="8"/>
        <v>0</v>
      </c>
      <c r="F27" s="95">
        <f t="shared" si="8"/>
        <v>0</v>
      </c>
      <c r="G27" s="169">
        <f t="shared" si="8"/>
        <v>0</v>
      </c>
      <c r="H27" s="93">
        <f t="shared" si="8"/>
        <v>0</v>
      </c>
      <c r="I27" s="95">
        <f t="shared" si="8"/>
        <v>0</v>
      </c>
      <c r="J27" s="169">
        <f t="shared" si="8"/>
        <v>0</v>
      </c>
      <c r="K27" s="96">
        <f t="shared" si="8"/>
        <v>0</v>
      </c>
      <c r="L27" s="96">
        <f t="shared" si="8"/>
        <v>0</v>
      </c>
      <c r="M27" s="93">
        <f t="shared" si="8"/>
        <v>0</v>
      </c>
      <c r="N27" s="95">
        <f t="shared" si="8"/>
        <v>0</v>
      </c>
      <c r="O27" s="169">
        <f t="shared" si="8"/>
        <v>0</v>
      </c>
      <c r="P27" s="93">
        <f t="shared" si="8"/>
        <v>0</v>
      </c>
      <c r="Q27" s="95">
        <f t="shared" si="8"/>
        <v>0</v>
      </c>
      <c r="R27" s="169">
        <f t="shared" si="8"/>
        <v>0</v>
      </c>
      <c r="S27" s="93">
        <f t="shared" si="8"/>
        <v>0</v>
      </c>
      <c r="T27" s="161">
        <f t="shared" si="8"/>
        <v>0</v>
      </c>
      <c r="U27" s="94">
        <f t="shared" si="8"/>
        <v>0</v>
      </c>
      <c r="V27" s="96">
        <f t="shared" si="8"/>
        <v>0</v>
      </c>
      <c r="W27" s="93">
        <f t="shared" si="8"/>
        <v>0</v>
      </c>
      <c r="X27" s="95">
        <f t="shared" si="8"/>
        <v>0</v>
      </c>
      <c r="Y27" s="282" t="s">
        <v>3</v>
      </c>
      <c r="Z27" s="283"/>
      <c r="AA27" s="4"/>
    </row>
    <row r="28" spans="1:30" s="5" customFormat="1" ht="21.75" x14ac:dyDescent="0.2">
      <c r="A28" s="3"/>
      <c r="B28" s="197">
        <f t="shared" si="0"/>
        <v>0</v>
      </c>
      <c r="C28" s="198">
        <f t="shared" si="1"/>
        <v>0</v>
      </c>
      <c r="D28" s="167"/>
      <c r="E28" s="64"/>
      <c r="F28" s="198">
        <f t="shared" si="2"/>
        <v>0</v>
      </c>
      <c r="G28" s="167"/>
      <c r="H28" s="64"/>
      <c r="I28" s="198">
        <f t="shared" si="3"/>
        <v>0</v>
      </c>
      <c r="J28" s="167"/>
      <c r="K28" s="67"/>
      <c r="L28" s="67"/>
      <c r="M28" s="64"/>
      <c r="N28" s="198">
        <f t="shared" si="4"/>
        <v>0</v>
      </c>
      <c r="O28" s="167"/>
      <c r="P28" s="64"/>
      <c r="Q28" s="198">
        <f t="shared" si="5"/>
        <v>0</v>
      </c>
      <c r="R28" s="167"/>
      <c r="S28" s="64"/>
      <c r="T28" s="198">
        <f t="shared" si="6"/>
        <v>0</v>
      </c>
      <c r="U28" s="65"/>
      <c r="V28" s="67"/>
      <c r="W28" s="64"/>
      <c r="X28" s="66"/>
      <c r="Y28" s="284" t="s">
        <v>2</v>
      </c>
      <c r="Z28" s="285"/>
      <c r="AA28" s="4"/>
    </row>
    <row r="29" spans="1:30" s="5" customFormat="1" ht="21.75" thickBot="1" x14ac:dyDescent="0.25">
      <c r="A29" s="3"/>
      <c r="B29" s="164">
        <f t="shared" ref="B29:W29" si="9">IF(SUM(B27:B28)=0,0,IF(B28=0,1*100.0001,IF(B27=0,1*-100.0001,(B27/B28*100-100))))</f>
        <v>0</v>
      </c>
      <c r="C29" s="100">
        <f t="shared" si="9"/>
        <v>0</v>
      </c>
      <c r="D29" s="170">
        <f t="shared" si="9"/>
        <v>0</v>
      </c>
      <c r="E29" s="98">
        <f t="shared" si="9"/>
        <v>0</v>
      </c>
      <c r="F29" s="100">
        <f t="shared" si="9"/>
        <v>0</v>
      </c>
      <c r="G29" s="170">
        <f t="shared" si="9"/>
        <v>0</v>
      </c>
      <c r="H29" s="98">
        <f t="shared" si="9"/>
        <v>0</v>
      </c>
      <c r="I29" s="100">
        <f t="shared" si="9"/>
        <v>0</v>
      </c>
      <c r="J29" s="170">
        <f t="shared" si="9"/>
        <v>0</v>
      </c>
      <c r="K29" s="101">
        <f t="shared" si="9"/>
        <v>0</v>
      </c>
      <c r="L29" s="101">
        <f t="shared" si="9"/>
        <v>0</v>
      </c>
      <c r="M29" s="98">
        <f t="shared" si="9"/>
        <v>0</v>
      </c>
      <c r="N29" s="100">
        <f t="shared" si="9"/>
        <v>0</v>
      </c>
      <c r="O29" s="170">
        <f t="shared" si="9"/>
        <v>0</v>
      </c>
      <c r="P29" s="98">
        <f t="shared" si="9"/>
        <v>0</v>
      </c>
      <c r="Q29" s="100">
        <f t="shared" si="9"/>
        <v>0</v>
      </c>
      <c r="R29" s="170">
        <f t="shared" si="9"/>
        <v>0</v>
      </c>
      <c r="S29" s="98">
        <f t="shared" si="9"/>
        <v>0</v>
      </c>
      <c r="T29" s="162">
        <f t="shared" si="9"/>
        <v>0</v>
      </c>
      <c r="U29" s="99">
        <f t="shared" si="9"/>
        <v>0</v>
      </c>
      <c r="V29" s="101">
        <f t="shared" si="9"/>
        <v>0</v>
      </c>
      <c r="W29" s="98">
        <f t="shared" si="9"/>
        <v>0</v>
      </c>
      <c r="X29" s="100">
        <f>IF(SUM(X27:X28)=0,0,IF(X28=0,1*100.0001,IF(X27=0,1*-100.0001,(X27/X28*100-100))))</f>
        <v>0</v>
      </c>
      <c r="Y29" s="286" t="s">
        <v>5</v>
      </c>
      <c r="Z29" s="287"/>
      <c r="AA29" s="4"/>
    </row>
    <row r="30" spans="1:30" s="5" customFormat="1" ht="4.5" customHeight="1" thickBot="1" x14ac:dyDescent="0.25">
      <c r="A30" s="7"/>
      <c r="B30" s="319"/>
      <c r="C30" s="319"/>
      <c r="D30" s="319"/>
      <c r="E30" s="319"/>
      <c r="F30" s="319"/>
      <c r="G30" s="319"/>
      <c r="H30" s="319"/>
      <c r="I30" s="320"/>
      <c r="J30" s="320"/>
      <c r="K30" s="320"/>
      <c r="L30" s="321"/>
      <c r="M30" s="321"/>
      <c r="N30" s="321"/>
      <c r="O30" s="321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8"/>
    </row>
    <row r="31" spans="1:30" ht="18" thickTop="1" x14ac:dyDescent="0.2"/>
    <row r="34" spans="21:23" x14ac:dyDescent="0.2">
      <c r="W34" s="45"/>
    </row>
    <row r="35" spans="21:23" x14ac:dyDescent="0.2">
      <c r="U35" s="45"/>
      <c r="V35" s="45"/>
      <c r="W35" s="45"/>
    </row>
  </sheetData>
  <sheetProtection algorithmName="SHA-512" hashValue="isgDeEjFQmqL1wsWQIaKPPichZy9o2C5U+NsalusmnowG/ICGKH1WBCYk+tcgmiDuecCU2PYiXGeaE6C42UWEQ==" saltValue="l92tOsLndnJc72j4+gXE+Q==" spinCount="100000" sheet="1" formatCells="0" formatColumns="0" formatRows="0" insertColumns="0" insertRows="0" insertHyperlinks="0" deleteColumns="0" deleteRows="0" sort="0" autoFilter="0" pivotTables="0"/>
  <mergeCells count="42">
    <mergeCell ref="AC16:AD16"/>
    <mergeCell ref="AC22:AD22"/>
    <mergeCell ref="AC25:AD26"/>
    <mergeCell ref="Y27:Z27"/>
    <mergeCell ref="Y28:Z28"/>
    <mergeCell ref="Y29:Z29"/>
    <mergeCell ref="AC24:AD24"/>
    <mergeCell ref="A1:AA1"/>
    <mergeCell ref="X2:Z2"/>
    <mergeCell ref="X3:Z3"/>
    <mergeCell ref="B2:F2"/>
    <mergeCell ref="B3:F3"/>
    <mergeCell ref="H2:V3"/>
    <mergeCell ref="B7:F7"/>
    <mergeCell ref="H7:V7"/>
    <mergeCell ref="X7:Z7"/>
    <mergeCell ref="Z10:Z11"/>
    <mergeCell ref="X5:Z6"/>
    <mergeCell ref="B5:F6"/>
    <mergeCell ref="I5:K5"/>
    <mergeCell ref="Y10:Y11"/>
    <mergeCell ref="N10:P10"/>
    <mergeCell ref="Q10:S10"/>
    <mergeCell ref="T10:W10"/>
    <mergeCell ref="X10:X11"/>
    <mergeCell ref="L5:N5"/>
    <mergeCell ref="P5:R5"/>
    <mergeCell ref="S5:U5"/>
    <mergeCell ref="T9:W9"/>
    <mergeCell ref="B30:H30"/>
    <mergeCell ref="I30:K30"/>
    <mergeCell ref="L30:O30"/>
    <mergeCell ref="P30:Z30"/>
    <mergeCell ref="B9:E9"/>
    <mergeCell ref="F9:H9"/>
    <mergeCell ref="I9:M9"/>
    <mergeCell ref="N9:P9"/>
    <mergeCell ref="Q9:S9"/>
    <mergeCell ref="B10:B11"/>
    <mergeCell ref="C10:E10"/>
    <mergeCell ref="F10:H10"/>
    <mergeCell ref="I10:M10"/>
  </mergeCells>
  <conditionalFormatting sqref="Y12:Y26">
    <cfRule type="cellIs" dxfId="97" priority="14" operator="equal">
      <formula>0</formula>
    </cfRule>
  </conditionalFormatting>
  <conditionalFormatting sqref="X3:Z3 B3:F3 B7:F7 X7:Z7">
    <cfRule type="cellIs" dxfId="96" priority="9" operator="equal">
      <formula>0</formula>
    </cfRule>
  </conditionalFormatting>
  <conditionalFormatting sqref="B27:X27">
    <cfRule type="cellIs" dxfId="95" priority="1" operator="equal">
      <formula>0</formula>
    </cfRule>
    <cfRule type="cellIs" dxfId="94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V77"/>
  <sheetViews>
    <sheetView showGridLines="0" zoomScaleNormal="100" workbookViewId="0">
      <selection activeCell="R21" sqref="R21"/>
    </sheetView>
  </sheetViews>
  <sheetFormatPr defaultColWidth="9.140625" defaultRowHeight="17.25" x14ac:dyDescent="0.4"/>
  <cols>
    <col min="1" max="1" width="1" style="18" customWidth="1"/>
    <col min="2" max="24" width="5.28515625" style="18" customWidth="1"/>
    <col min="25" max="25" width="6.7109375" style="18" customWidth="1"/>
    <col min="26" max="26" width="13.140625" style="18" customWidth="1"/>
    <col min="27" max="27" width="3.140625" style="18" bestFit="1" customWidth="1"/>
    <col min="28" max="28" width="0.85546875" style="18" customWidth="1"/>
    <col min="29" max="16384" width="9.140625" style="18"/>
  </cols>
  <sheetData>
    <row r="1" spans="1:74" ht="4.5" customHeight="1" thickTop="1" thickBot="1" x14ac:dyDescent="0.45">
      <c r="A1" s="374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6"/>
    </row>
    <row r="2" spans="1:74" ht="29.1" customHeight="1" x14ac:dyDescent="0.4">
      <c r="A2" s="19"/>
      <c r="B2" s="306" t="s">
        <v>23</v>
      </c>
      <c r="C2" s="307"/>
      <c r="D2" s="307"/>
      <c r="E2" s="307"/>
      <c r="F2" s="308"/>
      <c r="G2" s="73"/>
      <c r="H2" s="361" t="s">
        <v>27</v>
      </c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73"/>
      <c r="Y2" s="300" t="s">
        <v>6</v>
      </c>
      <c r="Z2" s="301"/>
      <c r="AA2" s="302"/>
      <c r="AB2" s="20"/>
    </row>
    <row r="3" spans="1:74" ht="27" customHeight="1" thickBot="1" x14ac:dyDescent="0.45">
      <c r="A3" s="19"/>
      <c r="B3" s="329">
        <f>'Mojuda Month A'!B3:F3</f>
        <v>0</v>
      </c>
      <c r="C3" s="330"/>
      <c r="D3" s="330"/>
      <c r="E3" s="330"/>
      <c r="F3" s="331"/>
      <c r="G3" s="73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73"/>
      <c r="Y3" s="326">
        <f>'Mojuda Month A'!X3</f>
        <v>0</v>
      </c>
      <c r="Z3" s="327"/>
      <c r="AA3" s="328"/>
      <c r="AB3" s="20"/>
    </row>
    <row r="4" spans="1:74" s="23" customFormat="1" ht="5.25" customHeight="1" thickBot="1" x14ac:dyDescent="0.45">
      <c r="A4" s="2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6"/>
      <c r="Z4" s="76"/>
      <c r="AA4" s="76"/>
      <c r="AB4" s="22"/>
    </row>
    <row r="5" spans="1:74" ht="23.25" customHeight="1" thickBot="1" x14ac:dyDescent="0.45">
      <c r="A5" s="19"/>
      <c r="B5" s="306" t="s">
        <v>7</v>
      </c>
      <c r="C5" s="307"/>
      <c r="D5" s="307"/>
      <c r="E5" s="307"/>
      <c r="F5" s="308"/>
      <c r="G5" s="77"/>
      <c r="H5" s="206"/>
      <c r="I5" s="363">
        <f>'Mojuda Month A'!I5</f>
        <v>0</v>
      </c>
      <c r="J5" s="363"/>
      <c r="K5" s="363"/>
      <c r="L5" s="255" t="s">
        <v>25</v>
      </c>
      <c r="M5" s="256"/>
      <c r="N5" s="256"/>
      <c r="O5" s="256"/>
      <c r="P5" s="363">
        <f>'Sabiqa Month A'!I5</f>
        <v>0</v>
      </c>
      <c r="Q5" s="363"/>
      <c r="R5" s="363"/>
      <c r="S5" s="253" t="s">
        <v>26</v>
      </c>
      <c r="T5" s="254"/>
      <c r="U5" s="254"/>
      <c r="V5" s="254"/>
      <c r="W5" s="139"/>
      <c r="X5" s="78"/>
      <c r="Y5" s="313" t="s">
        <v>14</v>
      </c>
      <c r="Z5" s="314"/>
      <c r="AA5" s="315"/>
      <c r="AB5" s="20"/>
      <c r="AD5" s="46"/>
      <c r="AO5" s="38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5"/>
      <c r="BO5" s="385"/>
      <c r="BP5" s="39"/>
      <c r="BQ5" s="40"/>
      <c r="BR5" s="40"/>
      <c r="BS5" s="46"/>
      <c r="BT5" s="46"/>
      <c r="BU5" s="46"/>
      <c r="BV5" s="46"/>
    </row>
    <row r="6" spans="1:74" ht="4.5" customHeight="1" x14ac:dyDescent="0.4">
      <c r="A6" s="19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7"/>
      <c r="V6" s="77"/>
      <c r="W6" s="80"/>
      <c r="X6" s="80"/>
      <c r="Y6" s="300"/>
      <c r="Z6" s="301"/>
      <c r="AA6" s="302"/>
      <c r="AB6" s="20"/>
      <c r="AD6" s="47"/>
      <c r="AL6" s="48"/>
      <c r="AM6" s="38"/>
      <c r="AN6" s="38"/>
      <c r="AO6" s="38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5"/>
      <c r="BO6" s="385"/>
      <c r="BP6" s="39"/>
      <c r="BQ6" s="40"/>
      <c r="BR6" s="40"/>
      <c r="BS6" s="48"/>
      <c r="BT6" s="48"/>
      <c r="BU6" s="48"/>
      <c r="BV6" s="48"/>
    </row>
    <row r="7" spans="1:74" ht="27" customHeight="1" thickBot="1" x14ac:dyDescent="0.45">
      <c r="A7" s="19"/>
      <c r="B7" s="329">
        <f>'Mojuda Month A'!B7:F7</f>
        <v>0</v>
      </c>
      <c r="C7" s="330"/>
      <c r="D7" s="330"/>
      <c r="E7" s="330"/>
      <c r="F7" s="331"/>
      <c r="G7" s="77"/>
      <c r="H7" s="362" t="s">
        <v>24</v>
      </c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81"/>
      <c r="Y7" s="332">
        <f>'Mojuda Month A'!X7</f>
        <v>0</v>
      </c>
      <c r="Z7" s="333"/>
      <c r="AA7" s="334"/>
      <c r="AB7" s="20"/>
      <c r="AD7" s="41"/>
      <c r="AE7" s="41"/>
      <c r="AF7" s="41"/>
      <c r="AG7" s="41"/>
      <c r="AH7" s="41"/>
      <c r="AI7" s="41"/>
      <c r="AJ7" s="41"/>
      <c r="AK7" s="41"/>
      <c r="AL7" s="48"/>
      <c r="AM7" s="41"/>
      <c r="AN7" s="41"/>
      <c r="AO7" s="41"/>
      <c r="AP7" s="41"/>
      <c r="AX7" s="40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40"/>
      <c r="BR7" s="40"/>
      <c r="BS7" s="49"/>
      <c r="BT7" s="49"/>
      <c r="BU7" s="49"/>
      <c r="BV7" s="49"/>
    </row>
    <row r="8" spans="1:74" ht="3.75" customHeight="1" thickBot="1" x14ac:dyDescent="0.45">
      <c r="A8" s="19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24"/>
      <c r="AD8" s="380"/>
      <c r="AE8" s="380"/>
      <c r="AF8" s="380"/>
      <c r="AG8" s="380"/>
      <c r="AH8" s="380"/>
      <c r="AI8" s="380"/>
      <c r="AJ8" s="380"/>
      <c r="AK8" s="380"/>
      <c r="AL8" s="46"/>
      <c r="AM8" s="38"/>
      <c r="AN8" s="38"/>
      <c r="AO8" s="38"/>
      <c r="AP8" s="386"/>
      <c r="AQ8" s="386"/>
      <c r="AR8" s="386"/>
      <c r="AS8" s="386"/>
      <c r="AT8" s="386"/>
      <c r="AU8" s="386"/>
      <c r="AV8" s="387"/>
      <c r="AW8" s="387"/>
      <c r="AX8" s="387"/>
      <c r="AY8" s="387"/>
      <c r="AZ8" s="387"/>
      <c r="BA8" s="387"/>
      <c r="BB8" s="42"/>
      <c r="BC8" s="9"/>
      <c r="BD8" s="43"/>
      <c r="BE8" s="386"/>
      <c r="BF8" s="386"/>
      <c r="BG8" s="386"/>
      <c r="BH8" s="386"/>
      <c r="BI8" s="386"/>
      <c r="BJ8" s="386"/>
      <c r="BK8" s="387"/>
      <c r="BL8" s="387"/>
      <c r="BM8" s="387"/>
      <c r="BN8" s="387"/>
      <c r="BO8" s="387"/>
      <c r="BP8" s="40"/>
      <c r="BQ8" s="40"/>
      <c r="BR8" s="40"/>
      <c r="BS8" s="380"/>
      <c r="BT8" s="380"/>
      <c r="BU8" s="380"/>
      <c r="BV8" s="380"/>
    </row>
    <row r="9" spans="1:74" ht="17.25" customHeight="1" x14ac:dyDescent="0.4">
      <c r="A9" s="19"/>
      <c r="B9" s="337">
        <v>6</v>
      </c>
      <c r="C9" s="338"/>
      <c r="D9" s="338"/>
      <c r="E9" s="339"/>
      <c r="F9" s="340">
        <v>5</v>
      </c>
      <c r="G9" s="338"/>
      <c r="H9" s="339"/>
      <c r="I9" s="341">
        <v>4</v>
      </c>
      <c r="J9" s="342"/>
      <c r="K9" s="342"/>
      <c r="L9" s="342"/>
      <c r="M9" s="343"/>
      <c r="N9" s="341">
        <v>3</v>
      </c>
      <c r="O9" s="342"/>
      <c r="P9" s="343"/>
      <c r="Q9" s="341">
        <v>2</v>
      </c>
      <c r="R9" s="342"/>
      <c r="S9" s="343"/>
      <c r="T9" s="341">
        <v>1</v>
      </c>
      <c r="U9" s="342"/>
      <c r="V9" s="342"/>
      <c r="W9" s="343"/>
      <c r="X9" s="237"/>
      <c r="Y9" s="344" t="s">
        <v>9</v>
      </c>
      <c r="Z9" s="377" t="s">
        <v>11</v>
      </c>
      <c r="AA9" s="381" t="s">
        <v>10</v>
      </c>
      <c r="AB9" s="20"/>
      <c r="AD9" s="384"/>
      <c r="AE9" s="384"/>
      <c r="AF9" s="384"/>
      <c r="AG9" s="384"/>
      <c r="AH9" s="384"/>
      <c r="AI9" s="384"/>
      <c r="AJ9" s="384"/>
      <c r="AK9" s="384"/>
      <c r="AL9" s="4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40"/>
      <c r="AY9" s="9"/>
      <c r="AZ9" s="9"/>
      <c r="BA9" s="9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0"/>
      <c r="BR9" s="40"/>
      <c r="BS9" s="48"/>
      <c r="BT9" s="48"/>
      <c r="BU9" s="48"/>
      <c r="BV9" s="48"/>
    </row>
    <row r="10" spans="1:74" ht="41.1" customHeight="1" x14ac:dyDescent="0.4">
      <c r="A10" s="19"/>
      <c r="B10" s="347" t="s">
        <v>28</v>
      </c>
      <c r="C10" s="349" t="s">
        <v>29</v>
      </c>
      <c r="D10" s="349"/>
      <c r="E10" s="350"/>
      <c r="F10" s="351" t="s">
        <v>30</v>
      </c>
      <c r="G10" s="352"/>
      <c r="H10" s="353"/>
      <c r="I10" s="354" t="s">
        <v>31</v>
      </c>
      <c r="J10" s="354"/>
      <c r="K10" s="354"/>
      <c r="L10" s="354"/>
      <c r="M10" s="354"/>
      <c r="N10" s="355" t="s">
        <v>32</v>
      </c>
      <c r="O10" s="355"/>
      <c r="P10" s="355"/>
      <c r="Q10" s="356" t="s">
        <v>33</v>
      </c>
      <c r="R10" s="357"/>
      <c r="S10" s="358"/>
      <c r="T10" s="359" t="s">
        <v>34</v>
      </c>
      <c r="U10" s="359"/>
      <c r="V10" s="359"/>
      <c r="W10" s="360"/>
      <c r="X10" s="335" t="s">
        <v>35</v>
      </c>
      <c r="Y10" s="345"/>
      <c r="Z10" s="378"/>
      <c r="AA10" s="382"/>
      <c r="AB10" s="20"/>
      <c r="AD10" s="384"/>
      <c r="AE10" s="384"/>
      <c r="AF10" s="384"/>
      <c r="AG10" s="384"/>
      <c r="AH10" s="384"/>
      <c r="AI10" s="384"/>
      <c r="AJ10" s="384"/>
      <c r="AK10" s="384"/>
      <c r="AL10" s="48"/>
      <c r="AM10" s="38"/>
      <c r="AN10" s="38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40"/>
      <c r="BR10" s="40"/>
      <c r="BS10" s="48"/>
      <c r="BT10" s="48"/>
      <c r="BU10" s="48"/>
      <c r="BV10" s="48"/>
    </row>
    <row r="11" spans="1:74" ht="72" customHeight="1" thickBot="1" x14ac:dyDescent="0.45">
      <c r="A11" s="19"/>
      <c r="B11" s="348"/>
      <c r="C11" s="215" t="s">
        <v>36</v>
      </c>
      <c r="D11" s="213" t="s">
        <v>37</v>
      </c>
      <c r="E11" s="214" t="s">
        <v>38</v>
      </c>
      <c r="F11" s="215" t="s">
        <v>39</v>
      </c>
      <c r="G11" s="213" t="s">
        <v>40</v>
      </c>
      <c r="H11" s="214" t="s">
        <v>41</v>
      </c>
      <c r="I11" s="215" t="s">
        <v>42</v>
      </c>
      <c r="J11" s="216" t="s">
        <v>43</v>
      </c>
      <c r="K11" s="217" t="s">
        <v>44</v>
      </c>
      <c r="L11" s="217" t="s">
        <v>40</v>
      </c>
      <c r="M11" s="214" t="s">
        <v>41</v>
      </c>
      <c r="N11" s="215" t="s">
        <v>39</v>
      </c>
      <c r="O11" s="213" t="s">
        <v>40</v>
      </c>
      <c r="P11" s="214" t="s">
        <v>45</v>
      </c>
      <c r="Q11" s="215" t="s">
        <v>39</v>
      </c>
      <c r="R11" s="213" t="s">
        <v>40</v>
      </c>
      <c r="S11" s="214" t="s">
        <v>45</v>
      </c>
      <c r="T11" s="238" t="s">
        <v>46</v>
      </c>
      <c r="U11" s="239" t="s">
        <v>47</v>
      </c>
      <c r="V11" s="240" t="s">
        <v>48</v>
      </c>
      <c r="W11" s="214" t="s">
        <v>49</v>
      </c>
      <c r="X11" s="336"/>
      <c r="Y11" s="346"/>
      <c r="Z11" s="379"/>
      <c r="AA11" s="383"/>
      <c r="AB11" s="20"/>
    </row>
    <row r="12" spans="1:74" s="25" customFormat="1" ht="4.1500000000000004" customHeight="1" thickBot="1" x14ac:dyDescent="0.45">
      <c r="A12" s="37"/>
      <c r="B12" s="104"/>
      <c r="C12" s="104"/>
      <c r="D12" s="104"/>
      <c r="E12" s="104"/>
      <c r="F12" s="104"/>
      <c r="G12" s="104"/>
      <c r="H12" s="105"/>
      <c r="I12" s="106"/>
      <c r="J12" s="105"/>
      <c r="K12" s="106"/>
      <c r="L12" s="104"/>
      <c r="M12" s="107"/>
      <c r="N12" s="108"/>
      <c r="O12" s="104"/>
      <c r="P12" s="104"/>
      <c r="Q12" s="104"/>
      <c r="R12" s="104"/>
      <c r="S12" s="104"/>
      <c r="T12" s="104"/>
      <c r="U12" s="104"/>
      <c r="V12" s="104"/>
      <c r="W12" s="104"/>
      <c r="X12" s="109"/>
      <c r="Y12" s="110"/>
      <c r="Z12" s="111"/>
      <c r="AA12" s="112"/>
      <c r="AB12" s="26"/>
    </row>
    <row r="13" spans="1:74" ht="23.45" customHeight="1" x14ac:dyDescent="0.4">
      <c r="A13" s="19"/>
      <c r="B13" s="163">
        <f>'Sabiqa Month A'!B12</f>
        <v>0</v>
      </c>
      <c r="C13" s="95">
        <f>'Sabiqa Month A'!C12</f>
        <v>0</v>
      </c>
      <c r="D13" s="174">
        <f>'Sabiqa Month A'!D12</f>
        <v>0</v>
      </c>
      <c r="E13" s="114">
        <f>'Sabiqa Month A'!E12</f>
        <v>0</v>
      </c>
      <c r="F13" s="95">
        <f>'Sabiqa Month A'!F12</f>
        <v>0</v>
      </c>
      <c r="G13" s="174">
        <f>'Sabiqa Month A'!G12</f>
        <v>0</v>
      </c>
      <c r="H13" s="114">
        <f>'Sabiqa Month A'!H12</f>
        <v>0</v>
      </c>
      <c r="I13" s="95">
        <f>'Sabiqa Month A'!I12</f>
        <v>0</v>
      </c>
      <c r="J13" s="174">
        <f>'Sabiqa Month A'!J12</f>
        <v>0</v>
      </c>
      <c r="K13" s="117">
        <f>'Sabiqa Month A'!K12</f>
        <v>0</v>
      </c>
      <c r="L13" s="117">
        <f>'Sabiqa Month A'!L12</f>
        <v>0</v>
      </c>
      <c r="M13" s="114">
        <f>'Sabiqa Month A'!M12</f>
        <v>0</v>
      </c>
      <c r="N13" s="95">
        <f>'Sabiqa Month A'!N12</f>
        <v>0</v>
      </c>
      <c r="O13" s="174">
        <f>'Sabiqa Month A'!O12</f>
        <v>0</v>
      </c>
      <c r="P13" s="114">
        <f>'Sabiqa Month A'!P12</f>
        <v>0</v>
      </c>
      <c r="Q13" s="95">
        <f>'Sabiqa Month A'!Q12</f>
        <v>0</v>
      </c>
      <c r="R13" s="174">
        <f>'Sabiqa Month A'!R12</f>
        <v>0</v>
      </c>
      <c r="S13" s="114">
        <f>'Sabiqa Month A'!S12</f>
        <v>0</v>
      </c>
      <c r="T13" s="161">
        <f>'Sabiqa Month A'!T12</f>
        <v>0</v>
      </c>
      <c r="U13" s="115">
        <f>'Sabiqa Month A'!U12</f>
        <v>0</v>
      </c>
      <c r="V13" s="117">
        <f>'Sabiqa Month A'!V12</f>
        <v>0</v>
      </c>
      <c r="W13" s="114">
        <f>'Sabiqa Month A'!W12</f>
        <v>0</v>
      </c>
      <c r="X13" s="116">
        <f>'Sabiqa Month A'!X12</f>
        <v>0</v>
      </c>
      <c r="Y13" s="134">
        <f>P5</f>
        <v>0</v>
      </c>
      <c r="Z13" s="367">
        <f>'Mojuda Month A'!Y12</f>
        <v>0</v>
      </c>
      <c r="AA13" s="364">
        <v>1</v>
      </c>
      <c r="AB13" s="20"/>
    </row>
    <row r="14" spans="1:74" ht="23.45" customHeight="1" x14ac:dyDescent="0.4">
      <c r="A14" s="19"/>
      <c r="B14" s="197">
        <f>'Mojuda Month A'!B12</f>
        <v>0</v>
      </c>
      <c r="C14" s="198">
        <f>'Mojuda Month A'!C12</f>
        <v>0</v>
      </c>
      <c r="D14" s="231">
        <f>'Mojuda Month A'!D12</f>
        <v>0</v>
      </c>
      <c r="E14" s="234">
        <f>'Mojuda Month A'!E12</f>
        <v>0</v>
      </c>
      <c r="F14" s="198">
        <f>'Mojuda Month A'!F12</f>
        <v>0</v>
      </c>
      <c r="G14" s="231">
        <f>'Mojuda Month A'!G12</f>
        <v>0</v>
      </c>
      <c r="H14" s="234">
        <f>'Mojuda Month A'!H12</f>
        <v>0</v>
      </c>
      <c r="I14" s="198">
        <f>'Mojuda Month A'!I12</f>
        <v>0</v>
      </c>
      <c r="J14" s="231">
        <f>'Mojuda Month A'!J12</f>
        <v>0</v>
      </c>
      <c r="K14" s="232">
        <f>'Mojuda Month A'!K12</f>
        <v>0</v>
      </c>
      <c r="L14" s="232">
        <f>'Mojuda Month A'!L12</f>
        <v>0</v>
      </c>
      <c r="M14" s="234">
        <f>'Mojuda Month A'!M12</f>
        <v>0</v>
      </c>
      <c r="N14" s="198">
        <f>'Mojuda Month A'!N12</f>
        <v>0</v>
      </c>
      <c r="O14" s="231">
        <f>'Mojuda Month A'!O12</f>
        <v>0</v>
      </c>
      <c r="P14" s="234">
        <f>'Mojuda Month A'!P12</f>
        <v>0</v>
      </c>
      <c r="Q14" s="198">
        <f>'Mojuda Month A'!Q12</f>
        <v>0</v>
      </c>
      <c r="R14" s="231">
        <f>'Mojuda Month A'!R12</f>
        <v>0</v>
      </c>
      <c r="S14" s="234">
        <f>'Mojuda Month A'!S12</f>
        <v>0</v>
      </c>
      <c r="T14" s="198">
        <f>'Mojuda Month A'!T12</f>
        <v>0</v>
      </c>
      <c r="U14" s="235">
        <f>'Mojuda Month A'!U12</f>
        <v>0</v>
      </c>
      <c r="V14" s="232">
        <f>'Mojuda Month A'!V12</f>
        <v>0</v>
      </c>
      <c r="W14" s="234">
        <f>'Mojuda Month A'!W12</f>
        <v>0</v>
      </c>
      <c r="X14" s="236">
        <f>'Mojuda Month A'!X12</f>
        <v>0</v>
      </c>
      <c r="Y14" s="135">
        <f>I5</f>
        <v>0</v>
      </c>
      <c r="Z14" s="368"/>
      <c r="AA14" s="365">
        <f>AA13+1</f>
        <v>2</v>
      </c>
      <c r="AB14" s="20"/>
    </row>
    <row r="15" spans="1:74" ht="23.45" customHeight="1" thickBot="1" x14ac:dyDescent="0.45">
      <c r="A15" s="19"/>
      <c r="B15" s="164">
        <f t="shared" ref="B15:W15" si="0">IF(SUM(B13:B14)=0,0,IF(B13=0,1*100.0001,IF(B14=0,1*-100.0001,(B14/B13*100-100))))</f>
        <v>0</v>
      </c>
      <c r="C15" s="100">
        <f t="shared" si="0"/>
        <v>0</v>
      </c>
      <c r="D15" s="170">
        <f t="shared" si="0"/>
        <v>0</v>
      </c>
      <c r="E15" s="98">
        <f t="shared" si="0"/>
        <v>0</v>
      </c>
      <c r="F15" s="100">
        <f t="shared" si="0"/>
        <v>0</v>
      </c>
      <c r="G15" s="170">
        <f t="shared" si="0"/>
        <v>0</v>
      </c>
      <c r="H15" s="98">
        <f t="shared" si="0"/>
        <v>0</v>
      </c>
      <c r="I15" s="100">
        <f t="shared" si="0"/>
        <v>0</v>
      </c>
      <c r="J15" s="170">
        <f t="shared" si="0"/>
        <v>0</v>
      </c>
      <c r="K15" s="101">
        <f t="shared" si="0"/>
        <v>0</v>
      </c>
      <c r="L15" s="101">
        <f t="shared" si="0"/>
        <v>0</v>
      </c>
      <c r="M15" s="98">
        <f t="shared" si="0"/>
        <v>0</v>
      </c>
      <c r="N15" s="100">
        <f t="shared" si="0"/>
        <v>0</v>
      </c>
      <c r="O15" s="170">
        <f t="shared" si="0"/>
        <v>0</v>
      </c>
      <c r="P15" s="98">
        <f t="shared" si="0"/>
        <v>0</v>
      </c>
      <c r="Q15" s="100">
        <f t="shared" si="0"/>
        <v>0</v>
      </c>
      <c r="R15" s="170">
        <f t="shared" si="0"/>
        <v>0</v>
      </c>
      <c r="S15" s="98">
        <f t="shared" si="0"/>
        <v>0</v>
      </c>
      <c r="T15" s="162">
        <f t="shared" si="0"/>
        <v>0</v>
      </c>
      <c r="U15" s="99">
        <f t="shared" si="0"/>
        <v>0</v>
      </c>
      <c r="V15" s="101">
        <f t="shared" si="0"/>
        <v>0</v>
      </c>
      <c r="W15" s="98">
        <f t="shared" si="0"/>
        <v>0</v>
      </c>
      <c r="X15" s="100">
        <f t="shared" ref="X15" si="1">IF(SUM(X13:X14)=0,0,IF(X13=0,1*100.0001,IF(X14=0,1*-100.0001,(X14/X13*100-100))))</f>
        <v>0</v>
      </c>
      <c r="Y15" s="136" t="s">
        <v>12</v>
      </c>
      <c r="Z15" s="369"/>
      <c r="AA15" s="366">
        <f t="shared" ref="AA15:AA19" si="2">AA14+1</f>
        <v>3</v>
      </c>
      <c r="AB15" s="20"/>
    </row>
    <row r="16" spans="1:74" s="25" customFormat="1" ht="4.1500000000000004" customHeight="1" thickBot="1" x14ac:dyDescent="0.45">
      <c r="A16" s="37"/>
      <c r="B16" s="118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37"/>
      <c r="Z16" s="120"/>
      <c r="AA16" s="121"/>
      <c r="AB16" s="26"/>
    </row>
    <row r="17" spans="1:28" ht="23.45" customHeight="1" x14ac:dyDescent="0.4">
      <c r="A17" s="19"/>
      <c r="B17" s="163">
        <f>'Sabiqa Month A'!B13</f>
        <v>0</v>
      </c>
      <c r="C17" s="95">
        <f>'Sabiqa Month A'!C13</f>
        <v>0</v>
      </c>
      <c r="D17" s="174">
        <f>'Sabiqa Month A'!D13</f>
        <v>0</v>
      </c>
      <c r="E17" s="114">
        <f>'Sabiqa Month A'!E13</f>
        <v>0</v>
      </c>
      <c r="F17" s="95">
        <f>'Sabiqa Month A'!F13</f>
        <v>0</v>
      </c>
      <c r="G17" s="174">
        <f>'Sabiqa Month A'!G13</f>
        <v>0</v>
      </c>
      <c r="H17" s="114">
        <f>'Sabiqa Month A'!H13</f>
        <v>0</v>
      </c>
      <c r="I17" s="95">
        <f>'Sabiqa Month A'!I13</f>
        <v>0</v>
      </c>
      <c r="J17" s="174">
        <f>'Sabiqa Month A'!J13</f>
        <v>0</v>
      </c>
      <c r="K17" s="117">
        <f>'Sabiqa Month A'!K13</f>
        <v>0</v>
      </c>
      <c r="L17" s="117">
        <f>'Sabiqa Month A'!L13</f>
        <v>0</v>
      </c>
      <c r="M17" s="114">
        <f>'Sabiqa Month A'!M13</f>
        <v>0</v>
      </c>
      <c r="N17" s="95">
        <f>'Sabiqa Month A'!N13</f>
        <v>0</v>
      </c>
      <c r="O17" s="174">
        <f>'Sabiqa Month A'!O13</f>
        <v>0</v>
      </c>
      <c r="P17" s="114">
        <f>'Sabiqa Month A'!P13</f>
        <v>0</v>
      </c>
      <c r="Q17" s="95">
        <f>'Sabiqa Month A'!Q13</f>
        <v>0</v>
      </c>
      <c r="R17" s="174">
        <f>'Sabiqa Month A'!R13</f>
        <v>0</v>
      </c>
      <c r="S17" s="114">
        <f>'Sabiqa Month A'!S13</f>
        <v>0</v>
      </c>
      <c r="T17" s="161">
        <f>'Sabiqa Month A'!T13</f>
        <v>0</v>
      </c>
      <c r="U17" s="115">
        <f>'Sabiqa Month A'!U13</f>
        <v>0</v>
      </c>
      <c r="V17" s="117">
        <f>'Sabiqa Month A'!V13</f>
        <v>0</v>
      </c>
      <c r="W17" s="114">
        <f>'Sabiqa Month A'!W13</f>
        <v>0</v>
      </c>
      <c r="X17" s="116">
        <f>'Sabiqa Month A'!X13</f>
        <v>0</v>
      </c>
      <c r="Y17" s="134">
        <f>Y13</f>
        <v>0</v>
      </c>
      <c r="Z17" s="367">
        <f>'Mojuda Month A'!Y13</f>
        <v>0</v>
      </c>
      <c r="AA17" s="364">
        <v>2</v>
      </c>
      <c r="AB17" s="20"/>
    </row>
    <row r="18" spans="1:28" ht="23.45" customHeight="1" x14ac:dyDescent="0.4">
      <c r="A18" s="19"/>
      <c r="B18" s="197">
        <f>'Mojuda Month A'!B13</f>
        <v>0</v>
      </c>
      <c r="C18" s="198">
        <f>'Mojuda Month A'!C13</f>
        <v>0</v>
      </c>
      <c r="D18" s="231">
        <f>'Mojuda Month A'!D13</f>
        <v>0</v>
      </c>
      <c r="E18" s="234">
        <f>'Mojuda Month A'!E13</f>
        <v>0</v>
      </c>
      <c r="F18" s="198">
        <f>'Mojuda Month A'!F13</f>
        <v>0</v>
      </c>
      <c r="G18" s="231">
        <f>'Mojuda Month A'!G13</f>
        <v>0</v>
      </c>
      <c r="H18" s="234">
        <f>'Mojuda Month A'!H13</f>
        <v>0</v>
      </c>
      <c r="I18" s="198">
        <f>'Mojuda Month A'!I13</f>
        <v>0</v>
      </c>
      <c r="J18" s="231">
        <f>'Mojuda Month A'!J13</f>
        <v>0</v>
      </c>
      <c r="K18" s="232">
        <f>'Mojuda Month A'!K13</f>
        <v>0</v>
      </c>
      <c r="L18" s="232">
        <f>'Mojuda Month A'!L13</f>
        <v>0</v>
      </c>
      <c r="M18" s="234">
        <f>'Mojuda Month A'!M13</f>
        <v>0</v>
      </c>
      <c r="N18" s="198">
        <f>'Mojuda Month A'!N13</f>
        <v>0</v>
      </c>
      <c r="O18" s="231">
        <f>'Mojuda Month A'!O13</f>
        <v>0</v>
      </c>
      <c r="P18" s="234">
        <f>'Mojuda Month A'!P13</f>
        <v>0</v>
      </c>
      <c r="Q18" s="198">
        <f>'Mojuda Month A'!Q13</f>
        <v>0</v>
      </c>
      <c r="R18" s="231">
        <f>'Mojuda Month A'!R13</f>
        <v>0</v>
      </c>
      <c r="S18" s="234">
        <f>'Mojuda Month A'!S13</f>
        <v>0</v>
      </c>
      <c r="T18" s="198">
        <f>'Mojuda Month A'!T13</f>
        <v>0</v>
      </c>
      <c r="U18" s="235">
        <f>'Mojuda Month A'!U13</f>
        <v>0</v>
      </c>
      <c r="V18" s="232">
        <f>'Mojuda Month A'!V13</f>
        <v>0</v>
      </c>
      <c r="W18" s="234">
        <f>'Mojuda Month A'!W13</f>
        <v>0</v>
      </c>
      <c r="X18" s="236">
        <f>'Mojuda Month A'!X13</f>
        <v>0</v>
      </c>
      <c r="Y18" s="135">
        <f>Y14</f>
        <v>0</v>
      </c>
      <c r="Z18" s="368"/>
      <c r="AA18" s="365">
        <f t="shared" si="2"/>
        <v>3</v>
      </c>
      <c r="AB18" s="20"/>
    </row>
    <row r="19" spans="1:28" ht="23.45" customHeight="1" thickBot="1" x14ac:dyDescent="0.45">
      <c r="A19" s="19"/>
      <c r="B19" s="164">
        <f t="shared" ref="B19:W19" si="3">IF(SUM(B17:B18)=0,0,IF(B17=0,1*100.0001,IF(B18=0,1*-100.0001,(B18/B17*100-100))))</f>
        <v>0</v>
      </c>
      <c r="C19" s="100">
        <f t="shared" si="3"/>
        <v>0</v>
      </c>
      <c r="D19" s="170">
        <f t="shared" si="3"/>
        <v>0</v>
      </c>
      <c r="E19" s="98">
        <f t="shared" si="3"/>
        <v>0</v>
      </c>
      <c r="F19" s="100">
        <f t="shared" si="3"/>
        <v>0</v>
      </c>
      <c r="G19" s="170">
        <f t="shared" si="3"/>
        <v>0</v>
      </c>
      <c r="H19" s="98">
        <f t="shared" si="3"/>
        <v>0</v>
      </c>
      <c r="I19" s="100">
        <f t="shared" si="3"/>
        <v>0</v>
      </c>
      <c r="J19" s="170">
        <f t="shared" si="3"/>
        <v>0</v>
      </c>
      <c r="K19" s="101">
        <f t="shared" si="3"/>
        <v>0</v>
      </c>
      <c r="L19" s="101">
        <f t="shared" si="3"/>
        <v>0</v>
      </c>
      <c r="M19" s="98">
        <f t="shared" si="3"/>
        <v>0</v>
      </c>
      <c r="N19" s="100">
        <f t="shared" si="3"/>
        <v>0</v>
      </c>
      <c r="O19" s="170">
        <f t="shared" si="3"/>
        <v>0</v>
      </c>
      <c r="P19" s="98">
        <f t="shared" si="3"/>
        <v>0</v>
      </c>
      <c r="Q19" s="100">
        <f t="shared" si="3"/>
        <v>0</v>
      </c>
      <c r="R19" s="170">
        <f t="shared" si="3"/>
        <v>0</v>
      </c>
      <c r="S19" s="98">
        <f t="shared" si="3"/>
        <v>0</v>
      </c>
      <c r="T19" s="162">
        <f t="shared" si="3"/>
        <v>0</v>
      </c>
      <c r="U19" s="99">
        <f t="shared" si="3"/>
        <v>0</v>
      </c>
      <c r="V19" s="101">
        <f t="shared" si="3"/>
        <v>0</v>
      </c>
      <c r="W19" s="98">
        <f t="shared" si="3"/>
        <v>0</v>
      </c>
      <c r="X19" s="100">
        <f t="shared" ref="X19" si="4">IF(SUM(X17:X18)=0,0,IF(X17=0,1*100.0001,IF(X18=0,1*-100.0001,(X18/X17*100-100))))</f>
        <v>0</v>
      </c>
      <c r="Y19" s="136" t="str">
        <f>Y15</f>
        <v>ترقی/تنزلی</v>
      </c>
      <c r="Z19" s="369"/>
      <c r="AA19" s="366">
        <f t="shared" si="2"/>
        <v>4</v>
      </c>
      <c r="AB19" s="20"/>
    </row>
    <row r="20" spans="1:28" s="25" customFormat="1" ht="4.1500000000000004" customHeight="1" thickBot="1" x14ac:dyDescent="0.45">
      <c r="A20" s="37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37"/>
      <c r="Z20" s="120"/>
      <c r="AA20" s="121"/>
      <c r="AB20" s="26"/>
    </row>
    <row r="21" spans="1:28" ht="23.45" customHeight="1" x14ac:dyDescent="0.4">
      <c r="A21" s="19"/>
      <c r="B21" s="163">
        <f>'Sabiqa Month A'!B14</f>
        <v>0</v>
      </c>
      <c r="C21" s="95">
        <f>'Sabiqa Month A'!C14</f>
        <v>0</v>
      </c>
      <c r="D21" s="174">
        <f>'Sabiqa Month A'!D14</f>
        <v>0</v>
      </c>
      <c r="E21" s="114">
        <f>'Sabiqa Month A'!E14</f>
        <v>0</v>
      </c>
      <c r="F21" s="95">
        <f>'Sabiqa Month A'!F14</f>
        <v>0</v>
      </c>
      <c r="G21" s="174">
        <f>'Sabiqa Month A'!G14</f>
        <v>0</v>
      </c>
      <c r="H21" s="114">
        <f>'Sabiqa Month A'!H14</f>
        <v>0</v>
      </c>
      <c r="I21" s="95">
        <f>'Sabiqa Month A'!I14</f>
        <v>0</v>
      </c>
      <c r="J21" s="174">
        <f>'Sabiqa Month A'!J14</f>
        <v>0</v>
      </c>
      <c r="K21" s="117">
        <f>'Sabiqa Month A'!K14</f>
        <v>0</v>
      </c>
      <c r="L21" s="117">
        <f>'Sabiqa Month A'!L14</f>
        <v>0</v>
      </c>
      <c r="M21" s="114">
        <f>'Sabiqa Month A'!M14</f>
        <v>0</v>
      </c>
      <c r="N21" s="95">
        <f>'Sabiqa Month A'!N14</f>
        <v>0</v>
      </c>
      <c r="O21" s="174">
        <f>'Sabiqa Month A'!O14</f>
        <v>0</v>
      </c>
      <c r="P21" s="114">
        <f>'Sabiqa Month A'!P14</f>
        <v>0</v>
      </c>
      <c r="Q21" s="95">
        <f>'Sabiqa Month A'!Q14</f>
        <v>0</v>
      </c>
      <c r="R21" s="174">
        <f>'Sabiqa Month A'!R14</f>
        <v>0</v>
      </c>
      <c r="S21" s="114">
        <f>'Sabiqa Month A'!S14</f>
        <v>0</v>
      </c>
      <c r="T21" s="161">
        <f>'Sabiqa Month A'!T14</f>
        <v>0</v>
      </c>
      <c r="U21" s="115">
        <f>'Sabiqa Month A'!U14</f>
        <v>0</v>
      </c>
      <c r="V21" s="117">
        <f>'Sabiqa Month A'!V14</f>
        <v>0</v>
      </c>
      <c r="W21" s="114">
        <f>'Sabiqa Month A'!W14</f>
        <v>0</v>
      </c>
      <c r="X21" s="116">
        <f>'Sabiqa Month A'!X14</f>
        <v>0</v>
      </c>
      <c r="Y21" s="134">
        <f t="shared" ref="Y21:Y23" si="5">Y17</f>
        <v>0</v>
      </c>
      <c r="Z21" s="367">
        <f>'Mojuda Month A'!Y14</f>
        <v>0</v>
      </c>
      <c r="AA21" s="364">
        <v>3</v>
      </c>
      <c r="AB21" s="20"/>
    </row>
    <row r="22" spans="1:28" ht="23.45" customHeight="1" x14ac:dyDescent="0.4">
      <c r="A22" s="19"/>
      <c r="B22" s="197">
        <f>'Mojuda Month A'!B14</f>
        <v>0</v>
      </c>
      <c r="C22" s="198">
        <f>'Mojuda Month A'!C14</f>
        <v>0</v>
      </c>
      <c r="D22" s="231">
        <f>'Mojuda Month A'!D14</f>
        <v>0</v>
      </c>
      <c r="E22" s="234">
        <f>'Mojuda Month A'!E14</f>
        <v>0</v>
      </c>
      <c r="F22" s="198">
        <f>'Mojuda Month A'!F14</f>
        <v>0</v>
      </c>
      <c r="G22" s="231">
        <f>'Mojuda Month A'!G14</f>
        <v>0</v>
      </c>
      <c r="H22" s="234">
        <f>'Mojuda Month A'!H14</f>
        <v>0</v>
      </c>
      <c r="I22" s="198">
        <f>'Mojuda Month A'!I14</f>
        <v>0</v>
      </c>
      <c r="J22" s="231">
        <f>'Mojuda Month A'!J14</f>
        <v>0</v>
      </c>
      <c r="K22" s="232">
        <f>'Mojuda Month A'!K14</f>
        <v>0</v>
      </c>
      <c r="L22" s="232">
        <f>'Mojuda Month A'!L14</f>
        <v>0</v>
      </c>
      <c r="M22" s="234">
        <f>'Mojuda Month A'!M14</f>
        <v>0</v>
      </c>
      <c r="N22" s="198">
        <f>'Mojuda Month A'!N14</f>
        <v>0</v>
      </c>
      <c r="O22" s="231">
        <f>'Mojuda Month A'!O14</f>
        <v>0</v>
      </c>
      <c r="P22" s="234">
        <f>'Mojuda Month A'!P14</f>
        <v>0</v>
      </c>
      <c r="Q22" s="198">
        <f>'Mojuda Month A'!Q14</f>
        <v>0</v>
      </c>
      <c r="R22" s="231">
        <f>'Mojuda Month A'!R14</f>
        <v>0</v>
      </c>
      <c r="S22" s="234">
        <f>'Mojuda Month A'!S14</f>
        <v>0</v>
      </c>
      <c r="T22" s="198">
        <f>'Mojuda Month A'!T14</f>
        <v>0</v>
      </c>
      <c r="U22" s="235">
        <f>'Mojuda Month A'!U14</f>
        <v>0</v>
      </c>
      <c r="V22" s="232">
        <f>'Mojuda Month A'!V14</f>
        <v>0</v>
      </c>
      <c r="W22" s="234">
        <f>'Mojuda Month A'!W14</f>
        <v>0</v>
      </c>
      <c r="X22" s="236">
        <f>'Mojuda Month A'!X14</f>
        <v>0</v>
      </c>
      <c r="Y22" s="135">
        <f t="shared" si="5"/>
        <v>0</v>
      </c>
      <c r="Z22" s="368"/>
      <c r="AA22" s="365"/>
      <c r="AB22" s="20"/>
    </row>
    <row r="23" spans="1:28" ht="23.45" customHeight="1" thickBot="1" x14ac:dyDescent="0.45">
      <c r="A23" s="19"/>
      <c r="B23" s="164">
        <f t="shared" ref="B23:W23" si="6">IF(SUM(B21:B22)=0,0,IF(B21=0,1*100.0001,IF(B22=0,1*-100.0001,(B22/B21*100-100))))</f>
        <v>0</v>
      </c>
      <c r="C23" s="100">
        <f t="shared" si="6"/>
        <v>0</v>
      </c>
      <c r="D23" s="170">
        <f t="shared" si="6"/>
        <v>0</v>
      </c>
      <c r="E23" s="98">
        <f t="shared" si="6"/>
        <v>0</v>
      </c>
      <c r="F23" s="100">
        <f t="shared" si="6"/>
        <v>0</v>
      </c>
      <c r="G23" s="170">
        <f t="shared" si="6"/>
        <v>0</v>
      </c>
      <c r="H23" s="98">
        <f t="shared" si="6"/>
        <v>0</v>
      </c>
      <c r="I23" s="100">
        <f t="shared" si="6"/>
        <v>0</v>
      </c>
      <c r="J23" s="170">
        <f t="shared" si="6"/>
        <v>0</v>
      </c>
      <c r="K23" s="101">
        <f t="shared" si="6"/>
        <v>0</v>
      </c>
      <c r="L23" s="101">
        <f t="shared" si="6"/>
        <v>0</v>
      </c>
      <c r="M23" s="98">
        <f t="shared" si="6"/>
        <v>0</v>
      </c>
      <c r="N23" s="100">
        <f t="shared" si="6"/>
        <v>0</v>
      </c>
      <c r="O23" s="170">
        <f t="shared" si="6"/>
        <v>0</v>
      </c>
      <c r="P23" s="98">
        <f t="shared" si="6"/>
        <v>0</v>
      </c>
      <c r="Q23" s="100">
        <f t="shared" si="6"/>
        <v>0</v>
      </c>
      <c r="R23" s="170">
        <f t="shared" si="6"/>
        <v>0</v>
      </c>
      <c r="S23" s="98">
        <f t="shared" si="6"/>
        <v>0</v>
      </c>
      <c r="T23" s="162">
        <f t="shared" si="6"/>
        <v>0</v>
      </c>
      <c r="U23" s="99">
        <f t="shared" si="6"/>
        <v>0</v>
      </c>
      <c r="V23" s="101">
        <f t="shared" si="6"/>
        <v>0</v>
      </c>
      <c r="W23" s="98">
        <f t="shared" si="6"/>
        <v>0</v>
      </c>
      <c r="X23" s="100">
        <f t="shared" ref="X23" si="7">IF(SUM(X21:X22)=0,0,IF(X21=0,1*100.0001,IF(X22=0,1*-100.0001,(X22/X21*100-100))))</f>
        <v>0</v>
      </c>
      <c r="Y23" s="136" t="str">
        <f t="shared" si="5"/>
        <v>ترقی/تنزلی</v>
      </c>
      <c r="Z23" s="369"/>
      <c r="AA23" s="366"/>
      <c r="AB23" s="20"/>
    </row>
    <row r="24" spans="1:28" s="25" customFormat="1" ht="4.1500000000000004" customHeight="1" thickBot="1" x14ac:dyDescent="0.45">
      <c r="A24" s="37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37"/>
      <c r="Z24" s="120"/>
      <c r="AA24" s="121"/>
      <c r="AB24" s="26"/>
    </row>
    <row r="25" spans="1:28" ht="23.45" customHeight="1" x14ac:dyDescent="0.4">
      <c r="A25" s="19"/>
      <c r="B25" s="163">
        <f>'Sabiqa Month A'!B15</f>
        <v>0</v>
      </c>
      <c r="C25" s="95">
        <f>'Sabiqa Month A'!C15</f>
        <v>0</v>
      </c>
      <c r="D25" s="174">
        <f>'Sabiqa Month A'!D15</f>
        <v>0</v>
      </c>
      <c r="E25" s="114">
        <f>'Sabiqa Month A'!E15</f>
        <v>0</v>
      </c>
      <c r="F25" s="95">
        <f>'Sabiqa Month A'!F15</f>
        <v>0</v>
      </c>
      <c r="G25" s="174">
        <f>'Sabiqa Month A'!G15</f>
        <v>0</v>
      </c>
      <c r="H25" s="114">
        <f>'Sabiqa Month A'!H15</f>
        <v>0</v>
      </c>
      <c r="I25" s="95">
        <f>'Sabiqa Month A'!I15</f>
        <v>0</v>
      </c>
      <c r="J25" s="174">
        <f>'Sabiqa Month A'!J15</f>
        <v>0</v>
      </c>
      <c r="K25" s="117">
        <f>'Sabiqa Month A'!K15</f>
        <v>0</v>
      </c>
      <c r="L25" s="117">
        <f>'Sabiqa Month A'!L15</f>
        <v>0</v>
      </c>
      <c r="M25" s="114">
        <f>'Sabiqa Month A'!M15</f>
        <v>0</v>
      </c>
      <c r="N25" s="95">
        <f>'Sabiqa Month A'!N15</f>
        <v>0</v>
      </c>
      <c r="O25" s="174">
        <f>'Sabiqa Month A'!O15</f>
        <v>0</v>
      </c>
      <c r="P25" s="114">
        <f>'Sabiqa Month A'!P15</f>
        <v>0</v>
      </c>
      <c r="Q25" s="95">
        <f>'Sabiqa Month A'!Q15</f>
        <v>0</v>
      </c>
      <c r="R25" s="174">
        <f>'Sabiqa Month A'!R15</f>
        <v>0</v>
      </c>
      <c r="S25" s="114">
        <f>'Sabiqa Month A'!S15</f>
        <v>0</v>
      </c>
      <c r="T25" s="161">
        <f>'Sabiqa Month A'!T15</f>
        <v>0</v>
      </c>
      <c r="U25" s="115">
        <f>'Sabiqa Month A'!U15</f>
        <v>0</v>
      </c>
      <c r="V25" s="117">
        <f>'Sabiqa Month A'!V15</f>
        <v>0</v>
      </c>
      <c r="W25" s="114">
        <f>'Sabiqa Month A'!W15</f>
        <v>0</v>
      </c>
      <c r="X25" s="116">
        <f>'Sabiqa Month A'!X15</f>
        <v>0</v>
      </c>
      <c r="Y25" s="134">
        <f t="shared" ref="Y25:Y27" si="8">Y21</f>
        <v>0</v>
      </c>
      <c r="Z25" s="367">
        <f>'Mojuda Month A'!Y15</f>
        <v>0</v>
      </c>
      <c r="AA25" s="364">
        <v>4</v>
      </c>
      <c r="AB25" s="20"/>
    </row>
    <row r="26" spans="1:28" ht="23.45" customHeight="1" x14ac:dyDescent="0.4">
      <c r="A26" s="19"/>
      <c r="B26" s="197">
        <f>'Mojuda Month A'!B15</f>
        <v>0</v>
      </c>
      <c r="C26" s="198">
        <f>'Mojuda Month A'!C15</f>
        <v>0</v>
      </c>
      <c r="D26" s="231">
        <f>'Mojuda Month A'!D15</f>
        <v>0</v>
      </c>
      <c r="E26" s="234">
        <f>'Mojuda Month A'!E15</f>
        <v>0</v>
      </c>
      <c r="F26" s="198">
        <f>'Mojuda Month A'!F15</f>
        <v>0</v>
      </c>
      <c r="G26" s="231">
        <f>'Mojuda Month A'!G15</f>
        <v>0</v>
      </c>
      <c r="H26" s="234">
        <f>'Mojuda Month A'!H15</f>
        <v>0</v>
      </c>
      <c r="I26" s="198">
        <f>'Mojuda Month A'!I15</f>
        <v>0</v>
      </c>
      <c r="J26" s="231">
        <f>'Mojuda Month A'!J15</f>
        <v>0</v>
      </c>
      <c r="K26" s="232">
        <f>'Mojuda Month A'!K15</f>
        <v>0</v>
      </c>
      <c r="L26" s="232">
        <f>'Mojuda Month A'!L15</f>
        <v>0</v>
      </c>
      <c r="M26" s="234">
        <f>'Mojuda Month A'!M15</f>
        <v>0</v>
      </c>
      <c r="N26" s="198">
        <f>'Mojuda Month A'!N15</f>
        <v>0</v>
      </c>
      <c r="O26" s="231">
        <f>'Mojuda Month A'!O15</f>
        <v>0</v>
      </c>
      <c r="P26" s="234">
        <f>'Mojuda Month A'!P15</f>
        <v>0</v>
      </c>
      <c r="Q26" s="198">
        <f>'Mojuda Month A'!Q15</f>
        <v>0</v>
      </c>
      <c r="R26" s="231">
        <f>'Mojuda Month A'!R15</f>
        <v>0</v>
      </c>
      <c r="S26" s="234">
        <f>'Mojuda Month A'!S15</f>
        <v>0</v>
      </c>
      <c r="T26" s="198">
        <f>'Mojuda Month A'!T15</f>
        <v>0</v>
      </c>
      <c r="U26" s="235">
        <f>'Mojuda Month A'!U15</f>
        <v>0</v>
      </c>
      <c r="V26" s="232">
        <f>'Mojuda Month A'!V15</f>
        <v>0</v>
      </c>
      <c r="W26" s="234">
        <f>'Mojuda Month A'!W15</f>
        <v>0</v>
      </c>
      <c r="X26" s="236">
        <f>'Mojuda Month A'!X15</f>
        <v>0</v>
      </c>
      <c r="Y26" s="135">
        <f t="shared" si="8"/>
        <v>0</v>
      </c>
      <c r="Z26" s="368"/>
      <c r="AA26" s="365"/>
      <c r="AB26" s="20"/>
    </row>
    <row r="27" spans="1:28" ht="23.45" customHeight="1" thickBot="1" x14ac:dyDescent="0.45">
      <c r="A27" s="19"/>
      <c r="B27" s="164">
        <f t="shared" ref="B27:W27" si="9">IF(SUM(B25:B26)=0,0,IF(B25=0,1*100.0001,IF(B26=0,1*-100.0001,(B26/B25*100-100))))</f>
        <v>0</v>
      </c>
      <c r="C27" s="100">
        <f t="shared" si="9"/>
        <v>0</v>
      </c>
      <c r="D27" s="170">
        <f t="shared" si="9"/>
        <v>0</v>
      </c>
      <c r="E27" s="98">
        <f t="shared" si="9"/>
        <v>0</v>
      </c>
      <c r="F27" s="100">
        <f t="shared" si="9"/>
        <v>0</v>
      </c>
      <c r="G27" s="170">
        <f t="shared" si="9"/>
        <v>0</v>
      </c>
      <c r="H27" s="98">
        <f t="shared" si="9"/>
        <v>0</v>
      </c>
      <c r="I27" s="100">
        <f t="shared" si="9"/>
        <v>0</v>
      </c>
      <c r="J27" s="170">
        <f t="shared" si="9"/>
        <v>0</v>
      </c>
      <c r="K27" s="101">
        <f t="shared" si="9"/>
        <v>0</v>
      </c>
      <c r="L27" s="101">
        <f t="shared" si="9"/>
        <v>0</v>
      </c>
      <c r="M27" s="98">
        <f t="shared" si="9"/>
        <v>0</v>
      </c>
      <c r="N27" s="100">
        <f t="shared" si="9"/>
        <v>0</v>
      </c>
      <c r="O27" s="170">
        <f t="shared" si="9"/>
        <v>0</v>
      </c>
      <c r="P27" s="98">
        <f t="shared" si="9"/>
        <v>0</v>
      </c>
      <c r="Q27" s="100">
        <f t="shared" si="9"/>
        <v>0</v>
      </c>
      <c r="R27" s="170">
        <f t="shared" si="9"/>
        <v>0</v>
      </c>
      <c r="S27" s="98">
        <f t="shared" si="9"/>
        <v>0</v>
      </c>
      <c r="T27" s="162">
        <f t="shared" si="9"/>
        <v>0</v>
      </c>
      <c r="U27" s="99">
        <f t="shared" si="9"/>
        <v>0</v>
      </c>
      <c r="V27" s="101">
        <f t="shared" si="9"/>
        <v>0</v>
      </c>
      <c r="W27" s="98">
        <f t="shared" si="9"/>
        <v>0</v>
      </c>
      <c r="X27" s="100">
        <f t="shared" ref="X27" si="10">IF(SUM(X25:X26)=0,0,IF(X25=0,1*100.0001,IF(X26=0,1*-100.0001,(X26/X25*100-100))))</f>
        <v>0</v>
      </c>
      <c r="Y27" s="136" t="str">
        <f t="shared" si="8"/>
        <v>ترقی/تنزلی</v>
      </c>
      <c r="Z27" s="369"/>
      <c r="AA27" s="366"/>
      <c r="AB27" s="20"/>
    </row>
    <row r="28" spans="1:28" s="25" customFormat="1" ht="4.1500000000000004" customHeight="1" thickBot="1" x14ac:dyDescent="0.45">
      <c r="A28" s="37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37"/>
      <c r="Z28" s="120"/>
      <c r="AA28" s="121"/>
      <c r="AB28" s="26"/>
    </row>
    <row r="29" spans="1:28" ht="23.45" customHeight="1" x14ac:dyDescent="0.4">
      <c r="A29" s="19"/>
      <c r="B29" s="163">
        <f>'Sabiqa Month A'!B16</f>
        <v>0</v>
      </c>
      <c r="C29" s="95">
        <f>'Sabiqa Month A'!C16</f>
        <v>0</v>
      </c>
      <c r="D29" s="174">
        <f>'Sabiqa Month A'!D16</f>
        <v>0</v>
      </c>
      <c r="E29" s="114">
        <f>'Sabiqa Month A'!E16</f>
        <v>0</v>
      </c>
      <c r="F29" s="95">
        <f>'Sabiqa Month A'!F16</f>
        <v>0</v>
      </c>
      <c r="G29" s="174">
        <f>'Sabiqa Month A'!G16</f>
        <v>0</v>
      </c>
      <c r="H29" s="114">
        <f>'Sabiqa Month A'!H16</f>
        <v>0</v>
      </c>
      <c r="I29" s="95">
        <f>'Sabiqa Month A'!I16</f>
        <v>0</v>
      </c>
      <c r="J29" s="174">
        <f>'Sabiqa Month A'!J16</f>
        <v>0</v>
      </c>
      <c r="K29" s="117">
        <f>'Sabiqa Month A'!K16</f>
        <v>0</v>
      </c>
      <c r="L29" s="117">
        <f>'Sabiqa Month A'!L16</f>
        <v>0</v>
      </c>
      <c r="M29" s="114">
        <f>'Sabiqa Month A'!M16</f>
        <v>0</v>
      </c>
      <c r="N29" s="95">
        <f>'Sabiqa Month A'!N16</f>
        <v>0</v>
      </c>
      <c r="O29" s="174">
        <f>'Sabiqa Month A'!O16</f>
        <v>0</v>
      </c>
      <c r="P29" s="114">
        <f>'Sabiqa Month A'!P16</f>
        <v>0</v>
      </c>
      <c r="Q29" s="95">
        <f>'Sabiqa Month A'!Q16</f>
        <v>0</v>
      </c>
      <c r="R29" s="174">
        <f>'Sabiqa Month A'!R16</f>
        <v>0</v>
      </c>
      <c r="S29" s="114">
        <f>'Sabiqa Month A'!S16</f>
        <v>0</v>
      </c>
      <c r="T29" s="161">
        <f>'Sabiqa Month A'!T16</f>
        <v>0</v>
      </c>
      <c r="U29" s="115">
        <f>'Sabiqa Month A'!U16</f>
        <v>0</v>
      </c>
      <c r="V29" s="117">
        <f>'Sabiqa Month A'!V16</f>
        <v>0</v>
      </c>
      <c r="W29" s="114">
        <f>'Sabiqa Month A'!W16</f>
        <v>0</v>
      </c>
      <c r="X29" s="116">
        <f>'Sabiqa Month A'!X16</f>
        <v>0</v>
      </c>
      <c r="Y29" s="134">
        <f t="shared" ref="Y29:Y31" si="11">Y25</f>
        <v>0</v>
      </c>
      <c r="Z29" s="367">
        <f>'Mojuda Month A'!Y16</f>
        <v>0</v>
      </c>
      <c r="AA29" s="364">
        <v>5</v>
      </c>
      <c r="AB29" s="20"/>
    </row>
    <row r="30" spans="1:28" ht="23.45" customHeight="1" x14ac:dyDescent="0.4">
      <c r="A30" s="19"/>
      <c r="B30" s="197">
        <f>'Mojuda Month A'!B16</f>
        <v>0</v>
      </c>
      <c r="C30" s="198">
        <f>'Mojuda Month A'!C16</f>
        <v>0</v>
      </c>
      <c r="D30" s="231">
        <f>'Mojuda Month A'!D16</f>
        <v>0</v>
      </c>
      <c r="E30" s="234">
        <f>'Mojuda Month A'!E16</f>
        <v>0</v>
      </c>
      <c r="F30" s="198">
        <f>'Mojuda Month A'!F16</f>
        <v>0</v>
      </c>
      <c r="G30" s="231">
        <f>'Mojuda Month A'!G16</f>
        <v>0</v>
      </c>
      <c r="H30" s="234">
        <f>'Mojuda Month A'!H16</f>
        <v>0</v>
      </c>
      <c r="I30" s="198">
        <f>'Mojuda Month A'!I16</f>
        <v>0</v>
      </c>
      <c r="J30" s="231">
        <f>'Mojuda Month A'!J16</f>
        <v>0</v>
      </c>
      <c r="K30" s="232">
        <f>'Mojuda Month A'!K16</f>
        <v>0</v>
      </c>
      <c r="L30" s="232">
        <f>'Mojuda Month A'!L16</f>
        <v>0</v>
      </c>
      <c r="M30" s="234">
        <f>'Mojuda Month A'!M16</f>
        <v>0</v>
      </c>
      <c r="N30" s="198">
        <f>'Mojuda Month A'!N16</f>
        <v>0</v>
      </c>
      <c r="O30" s="231">
        <f>'Mojuda Month A'!O16</f>
        <v>0</v>
      </c>
      <c r="P30" s="234">
        <f>'Mojuda Month A'!P16</f>
        <v>0</v>
      </c>
      <c r="Q30" s="198">
        <f>'Mojuda Month A'!Q16</f>
        <v>0</v>
      </c>
      <c r="R30" s="231">
        <f>'Mojuda Month A'!R16</f>
        <v>0</v>
      </c>
      <c r="S30" s="234">
        <f>'Mojuda Month A'!S16</f>
        <v>0</v>
      </c>
      <c r="T30" s="198">
        <f>'Mojuda Month A'!T16</f>
        <v>0</v>
      </c>
      <c r="U30" s="235">
        <f>'Mojuda Month A'!U16</f>
        <v>0</v>
      </c>
      <c r="V30" s="232">
        <f>'Mojuda Month A'!V16</f>
        <v>0</v>
      </c>
      <c r="W30" s="234">
        <f>'Mojuda Month A'!W16</f>
        <v>0</v>
      </c>
      <c r="X30" s="236">
        <f>'Mojuda Month A'!X16</f>
        <v>0</v>
      </c>
      <c r="Y30" s="135">
        <f t="shared" si="11"/>
        <v>0</v>
      </c>
      <c r="Z30" s="368"/>
      <c r="AA30" s="365"/>
      <c r="AB30" s="20"/>
    </row>
    <row r="31" spans="1:28" ht="23.45" customHeight="1" thickBot="1" x14ac:dyDescent="0.45">
      <c r="A31" s="19"/>
      <c r="B31" s="164">
        <f t="shared" ref="B31:W31" si="12">IF(SUM(B29:B30)=0,0,IF(B29=0,1*100.0001,IF(B30=0,1*-100.0001,(B30/B29*100-100))))</f>
        <v>0</v>
      </c>
      <c r="C31" s="100">
        <f t="shared" si="12"/>
        <v>0</v>
      </c>
      <c r="D31" s="170">
        <f t="shared" si="12"/>
        <v>0</v>
      </c>
      <c r="E31" s="98">
        <f t="shared" si="12"/>
        <v>0</v>
      </c>
      <c r="F31" s="100">
        <f t="shared" si="12"/>
        <v>0</v>
      </c>
      <c r="G31" s="170">
        <f t="shared" si="12"/>
        <v>0</v>
      </c>
      <c r="H31" s="98">
        <f t="shared" si="12"/>
        <v>0</v>
      </c>
      <c r="I31" s="100">
        <f t="shared" si="12"/>
        <v>0</v>
      </c>
      <c r="J31" s="170">
        <f t="shared" si="12"/>
        <v>0</v>
      </c>
      <c r="K31" s="101">
        <f t="shared" si="12"/>
        <v>0</v>
      </c>
      <c r="L31" s="101">
        <f t="shared" si="12"/>
        <v>0</v>
      </c>
      <c r="M31" s="98">
        <f t="shared" si="12"/>
        <v>0</v>
      </c>
      <c r="N31" s="100">
        <f t="shared" si="12"/>
        <v>0</v>
      </c>
      <c r="O31" s="170">
        <f t="shared" si="12"/>
        <v>0</v>
      </c>
      <c r="P31" s="98">
        <f t="shared" si="12"/>
        <v>0</v>
      </c>
      <c r="Q31" s="100">
        <f t="shared" si="12"/>
        <v>0</v>
      </c>
      <c r="R31" s="170">
        <f t="shared" si="12"/>
        <v>0</v>
      </c>
      <c r="S31" s="98">
        <f t="shared" si="12"/>
        <v>0</v>
      </c>
      <c r="T31" s="162">
        <f t="shared" si="12"/>
        <v>0</v>
      </c>
      <c r="U31" s="99">
        <f t="shared" si="12"/>
        <v>0</v>
      </c>
      <c r="V31" s="101">
        <f t="shared" si="12"/>
        <v>0</v>
      </c>
      <c r="W31" s="98">
        <f t="shared" si="12"/>
        <v>0</v>
      </c>
      <c r="X31" s="100">
        <f t="shared" ref="X31" si="13">IF(SUM(X29:X30)=0,0,IF(X29=0,1*100.0001,IF(X30=0,1*-100.0001,(X30/X29*100-100))))</f>
        <v>0</v>
      </c>
      <c r="Y31" s="136" t="str">
        <f t="shared" si="11"/>
        <v>ترقی/تنزلی</v>
      </c>
      <c r="Z31" s="369"/>
      <c r="AA31" s="366"/>
      <c r="AB31" s="20"/>
    </row>
    <row r="32" spans="1:28" s="25" customFormat="1" ht="4.1500000000000004" customHeight="1" thickBot="1" x14ac:dyDescent="0.45">
      <c r="A32" s="37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37"/>
      <c r="Z32" s="120"/>
      <c r="AA32" s="121"/>
      <c r="AB32" s="26"/>
    </row>
    <row r="33" spans="1:28" ht="23.45" customHeight="1" x14ac:dyDescent="0.4">
      <c r="A33" s="19"/>
      <c r="B33" s="163">
        <f>'Sabiqa Month A'!B17</f>
        <v>0</v>
      </c>
      <c r="C33" s="95">
        <f>'Sabiqa Month A'!C17</f>
        <v>0</v>
      </c>
      <c r="D33" s="174">
        <f>'Sabiqa Month A'!D17</f>
        <v>0</v>
      </c>
      <c r="E33" s="114">
        <f>'Sabiqa Month A'!E17</f>
        <v>0</v>
      </c>
      <c r="F33" s="95">
        <f>'Sabiqa Month A'!F17</f>
        <v>0</v>
      </c>
      <c r="G33" s="174">
        <f>'Sabiqa Month A'!G17</f>
        <v>0</v>
      </c>
      <c r="H33" s="114">
        <f>'Sabiqa Month A'!H17</f>
        <v>0</v>
      </c>
      <c r="I33" s="95">
        <f>'Sabiqa Month A'!I17</f>
        <v>0</v>
      </c>
      <c r="J33" s="174">
        <f>'Sabiqa Month A'!J17</f>
        <v>0</v>
      </c>
      <c r="K33" s="117">
        <f>'Sabiqa Month A'!K17</f>
        <v>0</v>
      </c>
      <c r="L33" s="117">
        <f>'Sabiqa Month A'!L17</f>
        <v>0</v>
      </c>
      <c r="M33" s="114">
        <f>'Sabiqa Month A'!M17</f>
        <v>0</v>
      </c>
      <c r="N33" s="95">
        <f>'Sabiqa Month A'!N17</f>
        <v>0</v>
      </c>
      <c r="O33" s="174">
        <f>'Sabiqa Month A'!O17</f>
        <v>0</v>
      </c>
      <c r="P33" s="114">
        <f>'Sabiqa Month A'!P17</f>
        <v>0</v>
      </c>
      <c r="Q33" s="95">
        <f>'Sabiqa Month A'!Q17</f>
        <v>0</v>
      </c>
      <c r="R33" s="174">
        <f>'Sabiqa Month A'!R17</f>
        <v>0</v>
      </c>
      <c r="S33" s="114">
        <f>'Sabiqa Month A'!S17</f>
        <v>0</v>
      </c>
      <c r="T33" s="161">
        <f>'Sabiqa Month A'!T17</f>
        <v>0</v>
      </c>
      <c r="U33" s="115">
        <f>'Sabiqa Month A'!U17</f>
        <v>0</v>
      </c>
      <c r="V33" s="117">
        <f>'Sabiqa Month A'!V17</f>
        <v>0</v>
      </c>
      <c r="W33" s="114">
        <f>'Sabiqa Month A'!W17</f>
        <v>0</v>
      </c>
      <c r="X33" s="116">
        <f>'Sabiqa Month A'!X17</f>
        <v>0</v>
      </c>
      <c r="Y33" s="134">
        <f t="shared" ref="Y33:Y35" si="14">Y29</f>
        <v>0</v>
      </c>
      <c r="Z33" s="367">
        <f>'Mojuda Month A'!Y17</f>
        <v>0</v>
      </c>
      <c r="AA33" s="364">
        <v>6</v>
      </c>
      <c r="AB33" s="20"/>
    </row>
    <row r="34" spans="1:28" ht="23.45" customHeight="1" x14ac:dyDescent="0.4">
      <c r="A34" s="19"/>
      <c r="B34" s="197">
        <f>'Mojuda Month A'!B17</f>
        <v>0</v>
      </c>
      <c r="C34" s="198">
        <f>'Mojuda Month A'!C17</f>
        <v>0</v>
      </c>
      <c r="D34" s="231">
        <f>'Mojuda Month A'!D17</f>
        <v>0</v>
      </c>
      <c r="E34" s="234">
        <f>'Mojuda Month A'!E17</f>
        <v>0</v>
      </c>
      <c r="F34" s="198">
        <f>'Mojuda Month A'!F17</f>
        <v>0</v>
      </c>
      <c r="G34" s="231">
        <f>'Mojuda Month A'!G17</f>
        <v>0</v>
      </c>
      <c r="H34" s="234">
        <f>'Mojuda Month A'!H17</f>
        <v>0</v>
      </c>
      <c r="I34" s="198">
        <f>'Mojuda Month A'!I17</f>
        <v>0</v>
      </c>
      <c r="J34" s="231">
        <f>'Mojuda Month A'!J17</f>
        <v>0</v>
      </c>
      <c r="K34" s="232">
        <f>'Mojuda Month A'!K17</f>
        <v>0</v>
      </c>
      <c r="L34" s="232">
        <f>'Mojuda Month A'!L17</f>
        <v>0</v>
      </c>
      <c r="M34" s="234">
        <f>'Mojuda Month A'!M17</f>
        <v>0</v>
      </c>
      <c r="N34" s="198">
        <f>'Mojuda Month A'!N17</f>
        <v>0</v>
      </c>
      <c r="O34" s="231">
        <f>'Mojuda Month A'!O17</f>
        <v>0</v>
      </c>
      <c r="P34" s="234">
        <f>'Mojuda Month A'!P17</f>
        <v>0</v>
      </c>
      <c r="Q34" s="198">
        <f>'Mojuda Month A'!Q17</f>
        <v>0</v>
      </c>
      <c r="R34" s="231">
        <f>'Mojuda Month A'!R17</f>
        <v>0</v>
      </c>
      <c r="S34" s="234">
        <f>'Mojuda Month A'!S17</f>
        <v>0</v>
      </c>
      <c r="T34" s="198">
        <f>'Mojuda Month A'!T17</f>
        <v>0</v>
      </c>
      <c r="U34" s="235">
        <f>'Mojuda Month A'!U17</f>
        <v>0</v>
      </c>
      <c r="V34" s="232">
        <f>'Mojuda Month A'!V17</f>
        <v>0</v>
      </c>
      <c r="W34" s="234">
        <f>'Mojuda Month A'!W17</f>
        <v>0</v>
      </c>
      <c r="X34" s="236">
        <f>'Mojuda Month A'!X17</f>
        <v>0</v>
      </c>
      <c r="Y34" s="135">
        <f t="shared" si="14"/>
        <v>0</v>
      </c>
      <c r="Z34" s="368"/>
      <c r="AA34" s="365"/>
      <c r="AB34" s="20"/>
    </row>
    <row r="35" spans="1:28" ht="23.45" customHeight="1" thickBot="1" x14ac:dyDescent="0.45">
      <c r="A35" s="19"/>
      <c r="B35" s="164">
        <f t="shared" ref="B35:W35" si="15">IF(SUM(B33:B34)=0,0,IF(B33=0,1*100.0001,IF(B34=0,1*-100.0001,(B34/B33*100-100))))</f>
        <v>0</v>
      </c>
      <c r="C35" s="100">
        <f t="shared" si="15"/>
        <v>0</v>
      </c>
      <c r="D35" s="170">
        <f t="shared" si="15"/>
        <v>0</v>
      </c>
      <c r="E35" s="98">
        <f t="shared" si="15"/>
        <v>0</v>
      </c>
      <c r="F35" s="100">
        <f t="shared" si="15"/>
        <v>0</v>
      </c>
      <c r="G35" s="170">
        <f t="shared" si="15"/>
        <v>0</v>
      </c>
      <c r="H35" s="98">
        <f t="shared" si="15"/>
        <v>0</v>
      </c>
      <c r="I35" s="100">
        <f t="shared" si="15"/>
        <v>0</v>
      </c>
      <c r="J35" s="170">
        <f t="shared" si="15"/>
        <v>0</v>
      </c>
      <c r="K35" s="101">
        <f t="shared" si="15"/>
        <v>0</v>
      </c>
      <c r="L35" s="101">
        <f t="shared" si="15"/>
        <v>0</v>
      </c>
      <c r="M35" s="98">
        <f t="shared" si="15"/>
        <v>0</v>
      </c>
      <c r="N35" s="100">
        <f t="shared" si="15"/>
        <v>0</v>
      </c>
      <c r="O35" s="170">
        <f t="shared" si="15"/>
        <v>0</v>
      </c>
      <c r="P35" s="98">
        <f t="shared" si="15"/>
        <v>0</v>
      </c>
      <c r="Q35" s="100">
        <f t="shared" si="15"/>
        <v>0</v>
      </c>
      <c r="R35" s="170">
        <f t="shared" si="15"/>
        <v>0</v>
      </c>
      <c r="S35" s="98">
        <f t="shared" si="15"/>
        <v>0</v>
      </c>
      <c r="T35" s="162">
        <f t="shared" si="15"/>
        <v>0</v>
      </c>
      <c r="U35" s="99">
        <f t="shared" si="15"/>
        <v>0</v>
      </c>
      <c r="V35" s="101">
        <f t="shared" si="15"/>
        <v>0</v>
      </c>
      <c r="W35" s="98">
        <f t="shared" si="15"/>
        <v>0</v>
      </c>
      <c r="X35" s="100">
        <f t="shared" ref="X35" si="16">IF(SUM(X33:X34)=0,0,IF(X33=0,1*100.0001,IF(X34=0,1*-100.0001,(X34/X33*100-100))))</f>
        <v>0</v>
      </c>
      <c r="Y35" s="136" t="str">
        <f t="shared" si="14"/>
        <v>ترقی/تنزلی</v>
      </c>
      <c r="Z35" s="369"/>
      <c r="AA35" s="366"/>
      <c r="AB35" s="20"/>
    </row>
    <row r="36" spans="1:28" s="25" customFormat="1" ht="4.1500000000000004" customHeight="1" thickBot="1" x14ac:dyDescent="0.45">
      <c r="A36" s="37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37"/>
      <c r="Z36" s="120"/>
      <c r="AA36" s="121"/>
      <c r="AB36" s="26"/>
    </row>
    <row r="37" spans="1:28" ht="23.45" customHeight="1" x14ac:dyDescent="0.4">
      <c r="A37" s="19"/>
      <c r="B37" s="163">
        <f>'Sabiqa Month A'!B18</f>
        <v>0</v>
      </c>
      <c r="C37" s="95">
        <f>'Sabiqa Month A'!C18</f>
        <v>0</v>
      </c>
      <c r="D37" s="174">
        <f>'Sabiqa Month A'!D18</f>
        <v>0</v>
      </c>
      <c r="E37" s="114">
        <f>'Sabiqa Month A'!E18</f>
        <v>0</v>
      </c>
      <c r="F37" s="95">
        <f>'Sabiqa Month A'!F18</f>
        <v>0</v>
      </c>
      <c r="G37" s="174">
        <f>'Sabiqa Month A'!G18</f>
        <v>0</v>
      </c>
      <c r="H37" s="114">
        <f>'Sabiqa Month A'!H18</f>
        <v>0</v>
      </c>
      <c r="I37" s="95">
        <f>'Sabiqa Month A'!I18</f>
        <v>0</v>
      </c>
      <c r="J37" s="174">
        <f>'Sabiqa Month A'!J18</f>
        <v>0</v>
      </c>
      <c r="K37" s="117">
        <f>'Sabiqa Month A'!K18</f>
        <v>0</v>
      </c>
      <c r="L37" s="117">
        <f>'Sabiqa Month A'!L18</f>
        <v>0</v>
      </c>
      <c r="M37" s="114">
        <f>'Sabiqa Month A'!M18</f>
        <v>0</v>
      </c>
      <c r="N37" s="95">
        <f>'Sabiqa Month A'!N18</f>
        <v>0</v>
      </c>
      <c r="O37" s="174">
        <f>'Sabiqa Month A'!O18</f>
        <v>0</v>
      </c>
      <c r="P37" s="114">
        <f>'Sabiqa Month A'!P18</f>
        <v>0</v>
      </c>
      <c r="Q37" s="95">
        <f>'Sabiqa Month A'!Q18</f>
        <v>0</v>
      </c>
      <c r="R37" s="174">
        <f>'Sabiqa Month A'!R18</f>
        <v>0</v>
      </c>
      <c r="S37" s="114">
        <f>'Sabiqa Month A'!S18</f>
        <v>0</v>
      </c>
      <c r="T37" s="161">
        <f>'Sabiqa Month A'!T18</f>
        <v>0</v>
      </c>
      <c r="U37" s="115">
        <f>'Sabiqa Month A'!U18</f>
        <v>0</v>
      </c>
      <c r="V37" s="117">
        <f>'Sabiqa Month A'!V18</f>
        <v>0</v>
      </c>
      <c r="W37" s="114">
        <f>'Sabiqa Month A'!W18</f>
        <v>0</v>
      </c>
      <c r="X37" s="116">
        <f>'Sabiqa Month A'!X18</f>
        <v>0</v>
      </c>
      <c r="Y37" s="134">
        <f t="shared" ref="Y37:Y39" si="17">Y33</f>
        <v>0</v>
      </c>
      <c r="Z37" s="367">
        <f>'Mojuda Month A'!Y18</f>
        <v>0</v>
      </c>
      <c r="AA37" s="364">
        <v>7</v>
      </c>
      <c r="AB37" s="20"/>
    </row>
    <row r="38" spans="1:28" ht="23.45" customHeight="1" x14ac:dyDescent="0.4">
      <c r="A38" s="19"/>
      <c r="B38" s="197">
        <f>'Mojuda Month A'!B18</f>
        <v>0</v>
      </c>
      <c r="C38" s="198">
        <f>'Mojuda Month A'!C18</f>
        <v>0</v>
      </c>
      <c r="D38" s="231">
        <f>'Mojuda Month A'!D18</f>
        <v>0</v>
      </c>
      <c r="E38" s="234">
        <f>'Mojuda Month A'!E18</f>
        <v>0</v>
      </c>
      <c r="F38" s="198">
        <f>'Mojuda Month A'!F18</f>
        <v>0</v>
      </c>
      <c r="G38" s="231">
        <f>'Mojuda Month A'!G18</f>
        <v>0</v>
      </c>
      <c r="H38" s="234">
        <f>'Mojuda Month A'!H18</f>
        <v>0</v>
      </c>
      <c r="I38" s="198">
        <f>'Mojuda Month A'!I18</f>
        <v>0</v>
      </c>
      <c r="J38" s="231">
        <f>'Mojuda Month A'!J18</f>
        <v>0</v>
      </c>
      <c r="K38" s="232">
        <f>'Mojuda Month A'!K18</f>
        <v>0</v>
      </c>
      <c r="L38" s="232">
        <f>'Mojuda Month A'!L18</f>
        <v>0</v>
      </c>
      <c r="M38" s="234">
        <f>'Mojuda Month A'!M18</f>
        <v>0</v>
      </c>
      <c r="N38" s="198">
        <f>'Mojuda Month A'!N18</f>
        <v>0</v>
      </c>
      <c r="O38" s="231">
        <f>'Mojuda Month A'!O18</f>
        <v>0</v>
      </c>
      <c r="P38" s="234">
        <f>'Mojuda Month A'!P18</f>
        <v>0</v>
      </c>
      <c r="Q38" s="198">
        <f>'Mojuda Month A'!Q18</f>
        <v>0</v>
      </c>
      <c r="R38" s="231">
        <f>'Mojuda Month A'!R18</f>
        <v>0</v>
      </c>
      <c r="S38" s="234">
        <f>'Mojuda Month A'!S18</f>
        <v>0</v>
      </c>
      <c r="T38" s="198">
        <f>'Mojuda Month A'!T18</f>
        <v>0</v>
      </c>
      <c r="U38" s="235">
        <f>'Mojuda Month A'!U18</f>
        <v>0</v>
      </c>
      <c r="V38" s="232">
        <f>'Mojuda Month A'!V18</f>
        <v>0</v>
      </c>
      <c r="W38" s="234">
        <f>'Mojuda Month A'!W18</f>
        <v>0</v>
      </c>
      <c r="X38" s="236">
        <f>'Mojuda Month A'!X18</f>
        <v>0</v>
      </c>
      <c r="Y38" s="135">
        <f t="shared" si="17"/>
        <v>0</v>
      </c>
      <c r="Z38" s="368"/>
      <c r="AA38" s="365"/>
      <c r="AB38" s="20"/>
    </row>
    <row r="39" spans="1:28" ht="23.45" customHeight="1" thickBot="1" x14ac:dyDescent="0.45">
      <c r="A39" s="19"/>
      <c r="B39" s="164">
        <f t="shared" ref="B39:W39" si="18">IF(SUM(B37:B38)=0,0,IF(B37=0,1*100.0001,IF(B38=0,1*-100.0001,(B38/B37*100-100))))</f>
        <v>0</v>
      </c>
      <c r="C39" s="100">
        <f t="shared" si="18"/>
        <v>0</v>
      </c>
      <c r="D39" s="170">
        <f t="shared" si="18"/>
        <v>0</v>
      </c>
      <c r="E39" s="98">
        <f t="shared" si="18"/>
        <v>0</v>
      </c>
      <c r="F39" s="100">
        <f t="shared" si="18"/>
        <v>0</v>
      </c>
      <c r="G39" s="170">
        <f t="shared" si="18"/>
        <v>0</v>
      </c>
      <c r="H39" s="98">
        <f t="shared" si="18"/>
        <v>0</v>
      </c>
      <c r="I39" s="100">
        <f t="shared" si="18"/>
        <v>0</v>
      </c>
      <c r="J39" s="170">
        <f t="shared" si="18"/>
        <v>0</v>
      </c>
      <c r="K39" s="101">
        <f t="shared" si="18"/>
        <v>0</v>
      </c>
      <c r="L39" s="101">
        <f t="shared" si="18"/>
        <v>0</v>
      </c>
      <c r="M39" s="98">
        <f t="shared" si="18"/>
        <v>0</v>
      </c>
      <c r="N39" s="100">
        <f t="shared" si="18"/>
        <v>0</v>
      </c>
      <c r="O39" s="170">
        <f t="shared" si="18"/>
        <v>0</v>
      </c>
      <c r="P39" s="98">
        <f t="shared" si="18"/>
        <v>0</v>
      </c>
      <c r="Q39" s="100">
        <f t="shared" si="18"/>
        <v>0</v>
      </c>
      <c r="R39" s="170">
        <f t="shared" si="18"/>
        <v>0</v>
      </c>
      <c r="S39" s="98">
        <f t="shared" si="18"/>
        <v>0</v>
      </c>
      <c r="T39" s="162">
        <f t="shared" si="18"/>
        <v>0</v>
      </c>
      <c r="U39" s="99">
        <f t="shared" si="18"/>
        <v>0</v>
      </c>
      <c r="V39" s="101">
        <f t="shared" si="18"/>
        <v>0</v>
      </c>
      <c r="W39" s="98">
        <f t="shared" si="18"/>
        <v>0</v>
      </c>
      <c r="X39" s="100">
        <f t="shared" ref="X39" si="19">IF(SUM(X37:X38)=0,0,IF(X37=0,1*100.0001,IF(X38=0,1*-100.0001,(X38/X37*100-100))))</f>
        <v>0</v>
      </c>
      <c r="Y39" s="136" t="str">
        <f t="shared" si="17"/>
        <v>ترقی/تنزلی</v>
      </c>
      <c r="Z39" s="369"/>
      <c r="AA39" s="366"/>
      <c r="AB39" s="20"/>
    </row>
    <row r="40" spans="1:28" s="25" customFormat="1" ht="4.1500000000000004" customHeight="1" thickBot="1" x14ac:dyDescent="0.45">
      <c r="A40" s="37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37"/>
      <c r="Z40" s="120"/>
      <c r="AA40" s="121"/>
      <c r="AB40" s="26"/>
    </row>
    <row r="41" spans="1:28" ht="23.45" customHeight="1" x14ac:dyDescent="0.4">
      <c r="A41" s="19"/>
      <c r="B41" s="163">
        <f>'Sabiqa Month A'!B19</f>
        <v>0</v>
      </c>
      <c r="C41" s="95">
        <f>'Sabiqa Month A'!C19</f>
        <v>0</v>
      </c>
      <c r="D41" s="174">
        <f>'Sabiqa Month A'!D19</f>
        <v>0</v>
      </c>
      <c r="E41" s="114">
        <f>'Sabiqa Month A'!E19</f>
        <v>0</v>
      </c>
      <c r="F41" s="95">
        <f>'Sabiqa Month A'!F19</f>
        <v>0</v>
      </c>
      <c r="G41" s="174">
        <f>'Sabiqa Month A'!G19</f>
        <v>0</v>
      </c>
      <c r="H41" s="114">
        <f>'Sabiqa Month A'!H19</f>
        <v>0</v>
      </c>
      <c r="I41" s="95">
        <f>'Sabiqa Month A'!I19</f>
        <v>0</v>
      </c>
      <c r="J41" s="174">
        <f>'Sabiqa Month A'!J19</f>
        <v>0</v>
      </c>
      <c r="K41" s="117">
        <f>'Sabiqa Month A'!K19</f>
        <v>0</v>
      </c>
      <c r="L41" s="117">
        <f>'Sabiqa Month A'!L19</f>
        <v>0</v>
      </c>
      <c r="M41" s="114">
        <f>'Sabiqa Month A'!M19</f>
        <v>0</v>
      </c>
      <c r="N41" s="95">
        <f>'Sabiqa Month A'!N19</f>
        <v>0</v>
      </c>
      <c r="O41" s="174">
        <f>'Sabiqa Month A'!O19</f>
        <v>0</v>
      </c>
      <c r="P41" s="114">
        <f>'Sabiqa Month A'!P19</f>
        <v>0</v>
      </c>
      <c r="Q41" s="95">
        <f>'Sabiqa Month A'!Q19</f>
        <v>0</v>
      </c>
      <c r="R41" s="174">
        <f>'Sabiqa Month A'!R19</f>
        <v>0</v>
      </c>
      <c r="S41" s="114">
        <f>'Sabiqa Month A'!S19</f>
        <v>0</v>
      </c>
      <c r="T41" s="161">
        <f>'Sabiqa Month A'!T19</f>
        <v>0</v>
      </c>
      <c r="U41" s="115">
        <f>'Sabiqa Month A'!U19</f>
        <v>0</v>
      </c>
      <c r="V41" s="117">
        <f>'Sabiqa Month A'!V19</f>
        <v>0</v>
      </c>
      <c r="W41" s="114">
        <f>'Sabiqa Month A'!W19</f>
        <v>0</v>
      </c>
      <c r="X41" s="116">
        <f>'Sabiqa Month A'!X19</f>
        <v>0</v>
      </c>
      <c r="Y41" s="134">
        <f t="shared" ref="Y41:Y43" si="20">Y37</f>
        <v>0</v>
      </c>
      <c r="Z41" s="367">
        <f>'Mojuda Month A'!Y19</f>
        <v>0</v>
      </c>
      <c r="AA41" s="364">
        <v>8</v>
      </c>
      <c r="AB41" s="20"/>
    </row>
    <row r="42" spans="1:28" ht="23.45" customHeight="1" x14ac:dyDescent="0.4">
      <c r="A42" s="19"/>
      <c r="B42" s="197">
        <f>'Mojuda Month A'!B19</f>
        <v>0</v>
      </c>
      <c r="C42" s="198">
        <f>'Mojuda Month A'!C19</f>
        <v>0</v>
      </c>
      <c r="D42" s="231">
        <f>'Mojuda Month A'!D19</f>
        <v>0</v>
      </c>
      <c r="E42" s="234">
        <f>'Mojuda Month A'!E19</f>
        <v>0</v>
      </c>
      <c r="F42" s="198">
        <f>'Mojuda Month A'!F19</f>
        <v>0</v>
      </c>
      <c r="G42" s="231">
        <f>'Mojuda Month A'!G19</f>
        <v>0</v>
      </c>
      <c r="H42" s="234">
        <f>'Mojuda Month A'!H19</f>
        <v>0</v>
      </c>
      <c r="I42" s="198">
        <f>'Mojuda Month A'!I19</f>
        <v>0</v>
      </c>
      <c r="J42" s="231">
        <f>'Mojuda Month A'!J19</f>
        <v>0</v>
      </c>
      <c r="K42" s="232">
        <f>'Mojuda Month A'!K19</f>
        <v>0</v>
      </c>
      <c r="L42" s="232">
        <f>'Mojuda Month A'!L19</f>
        <v>0</v>
      </c>
      <c r="M42" s="234">
        <f>'Mojuda Month A'!M19</f>
        <v>0</v>
      </c>
      <c r="N42" s="198">
        <f>'Mojuda Month A'!N19</f>
        <v>0</v>
      </c>
      <c r="O42" s="231">
        <f>'Mojuda Month A'!O19</f>
        <v>0</v>
      </c>
      <c r="P42" s="234">
        <f>'Mojuda Month A'!P19</f>
        <v>0</v>
      </c>
      <c r="Q42" s="198">
        <f>'Mojuda Month A'!Q19</f>
        <v>0</v>
      </c>
      <c r="R42" s="231">
        <f>'Mojuda Month A'!R19</f>
        <v>0</v>
      </c>
      <c r="S42" s="234">
        <f>'Mojuda Month A'!S19</f>
        <v>0</v>
      </c>
      <c r="T42" s="198">
        <f>'Mojuda Month A'!T19</f>
        <v>0</v>
      </c>
      <c r="U42" s="235">
        <f>'Mojuda Month A'!U19</f>
        <v>0</v>
      </c>
      <c r="V42" s="232">
        <f>'Mojuda Month A'!V19</f>
        <v>0</v>
      </c>
      <c r="W42" s="234">
        <f>'Mojuda Month A'!W19</f>
        <v>0</v>
      </c>
      <c r="X42" s="236">
        <f>'Mojuda Month A'!X19</f>
        <v>0</v>
      </c>
      <c r="Y42" s="135">
        <f t="shared" si="20"/>
        <v>0</v>
      </c>
      <c r="Z42" s="368"/>
      <c r="AA42" s="365"/>
      <c r="AB42" s="20"/>
    </row>
    <row r="43" spans="1:28" ht="23.45" customHeight="1" thickBot="1" x14ac:dyDescent="0.45">
      <c r="A43" s="19"/>
      <c r="B43" s="164">
        <f t="shared" ref="B43:W43" si="21">IF(SUM(B41:B42)=0,0,IF(B41=0,1*100.0001,IF(B42=0,1*-100.0001,(B42/B41*100-100))))</f>
        <v>0</v>
      </c>
      <c r="C43" s="100">
        <f t="shared" si="21"/>
        <v>0</v>
      </c>
      <c r="D43" s="170">
        <f t="shared" si="21"/>
        <v>0</v>
      </c>
      <c r="E43" s="98">
        <f t="shared" si="21"/>
        <v>0</v>
      </c>
      <c r="F43" s="100">
        <f t="shared" si="21"/>
        <v>0</v>
      </c>
      <c r="G43" s="170">
        <f t="shared" si="21"/>
        <v>0</v>
      </c>
      <c r="H43" s="98">
        <f t="shared" si="21"/>
        <v>0</v>
      </c>
      <c r="I43" s="100">
        <f t="shared" si="21"/>
        <v>0</v>
      </c>
      <c r="J43" s="170">
        <f t="shared" si="21"/>
        <v>0</v>
      </c>
      <c r="K43" s="101">
        <f t="shared" si="21"/>
        <v>0</v>
      </c>
      <c r="L43" s="101">
        <f t="shared" si="21"/>
        <v>0</v>
      </c>
      <c r="M43" s="98">
        <f t="shared" si="21"/>
        <v>0</v>
      </c>
      <c r="N43" s="100">
        <f t="shared" si="21"/>
        <v>0</v>
      </c>
      <c r="O43" s="170">
        <f t="shared" si="21"/>
        <v>0</v>
      </c>
      <c r="P43" s="98">
        <f t="shared" si="21"/>
        <v>0</v>
      </c>
      <c r="Q43" s="100">
        <f t="shared" si="21"/>
        <v>0</v>
      </c>
      <c r="R43" s="170">
        <f t="shared" si="21"/>
        <v>0</v>
      </c>
      <c r="S43" s="98">
        <f t="shared" si="21"/>
        <v>0</v>
      </c>
      <c r="T43" s="162">
        <f t="shared" si="21"/>
        <v>0</v>
      </c>
      <c r="U43" s="99">
        <f t="shared" si="21"/>
        <v>0</v>
      </c>
      <c r="V43" s="101">
        <f t="shared" si="21"/>
        <v>0</v>
      </c>
      <c r="W43" s="98">
        <f t="shared" si="21"/>
        <v>0</v>
      </c>
      <c r="X43" s="100">
        <f t="shared" ref="X43" si="22">IF(SUM(X41:X42)=0,0,IF(X41=0,1*100.0001,IF(X42=0,1*-100.0001,(X42/X41*100-100))))</f>
        <v>0</v>
      </c>
      <c r="Y43" s="136" t="str">
        <f t="shared" si="20"/>
        <v>ترقی/تنزلی</v>
      </c>
      <c r="Z43" s="369"/>
      <c r="AA43" s="366"/>
      <c r="AB43" s="20"/>
    </row>
    <row r="44" spans="1:28" s="25" customFormat="1" ht="4.1500000000000004" customHeight="1" thickBot="1" x14ac:dyDescent="0.45">
      <c r="A44" s="37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37"/>
      <c r="Z44" s="120"/>
      <c r="AA44" s="121"/>
      <c r="AB44" s="26"/>
    </row>
    <row r="45" spans="1:28" ht="23.45" customHeight="1" x14ac:dyDescent="0.4">
      <c r="A45" s="19"/>
      <c r="B45" s="163">
        <f>'Sabiqa Month A'!B20</f>
        <v>0</v>
      </c>
      <c r="C45" s="95">
        <f>'Sabiqa Month A'!C20</f>
        <v>0</v>
      </c>
      <c r="D45" s="174">
        <f>'Sabiqa Month A'!D20</f>
        <v>0</v>
      </c>
      <c r="E45" s="114">
        <f>'Sabiqa Month A'!E20</f>
        <v>0</v>
      </c>
      <c r="F45" s="95">
        <f>'Sabiqa Month A'!F20</f>
        <v>0</v>
      </c>
      <c r="G45" s="174">
        <f>'Sabiqa Month A'!G20</f>
        <v>0</v>
      </c>
      <c r="H45" s="114">
        <f>'Sabiqa Month A'!H20</f>
        <v>0</v>
      </c>
      <c r="I45" s="95">
        <f>'Sabiqa Month A'!I20</f>
        <v>0</v>
      </c>
      <c r="J45" s="174">
        <f>'Sabiqa Month A'!J20</f>
        <v>0</v>
      </c>
      <c r="K45" s="117">
        <f>'Sabiqa Month A'!K20</f>
        <v>0</v>
      </c>
      <c r="L45" s="117">
        <f>'Sabiqa Month A'!L20</f>
        <v>0</v>
      </c>
      <c r="M45" s="114">
        <f>'Sabiqa Month A'!M20</f>
        <v>0</v>
      </c>
      <c r="N45" s="95">
        <f>'Sabiqa Month A'!N20</f>
        <v>0</v>
      </c>
      <c r="O45" s="174">
        <f>'Sabiqa Month A'!O20</f>
        <v>0</v>
      </c>
      <c r="P45" s="114">
        <f>'Sabiqa Month A'!P20</f>
        <v>0</v>
      </c>
      <c r="Q45" s="95">
        <f>'Sabiqa Month A'!Q20</f>
        <v>0</v>
      </c>
      <c r="R45" s="174">
        <f>'Sabiqa Month A'!R20</f>
        <v>0</v>
      </c>
      <c r="S45" s="114">
        <f>'Sabiqa Month A'!S20</f>
        <v>0</v>
      </c>
      <c r="T45" s="161">
        <f>'Sabiqa Month A'!T20</f>
        <v>0</v>
      </c>
      <c r="U45" s="115">
        <f>'Sabiqa Month A'!U20</f>
        <v>0</v>
      </c>
      <c r="V45" s="117">
        <f>'Sabiqa Month A'!V20</f>
        <v>0</v>
      </c>
      <c r="W45" s="114">
        <f>'Sabiqa Month A'!W20</f>
        <v>0</v>
      </c>
      <c r="X45" s="116">
        <f>'Sabiqa Month A'!X20</f>
        <v>0</v>
      </c>
      <c r="Y45" s="134">
        <f t="shared" ref="Y45:Y47" si="23">Y41</f>
        <v>0</v>
      </c>
      <c r="Z45" s="367">
        <f>'Mojuda Month A'!Y20</f>
        <v>0</v>
      </c>
      <c r="AA45" s="364">
        <v>9</v>
      </c>
      <c r="AB45" s="20"/>
    </row>
    <row r="46" spans="1:28" ht="23.45" customHeight="1" x14ac:dyDescent="0.4">
      <c r="A46" s="19"/>
      <c r="B46" s="197">
        <f>'Mojuda Month A'!B20</f>
        <v>0</v>
      </c>
      <c r="C46" s="198">
        <f>'Mojuda Month A'!C20</f>
        <v>0</v>
      </c>
      <c r="D46" s="231">
        <f>'Mojuda Month A'!D20</f>
        <v>0</v>
      </c>
      <c r="E46" s="234">
        <f>'Mojuda Month A'!E20</f>
        <v>0</v>
      </c>
      <c r="F46" s="198">
        <f>'Mojuda Month A'!F20</f>
        <v>0</v>
      </c>
      <c r="G46" s="231">
        <f>'Mojuda Month A'!G20</f>
        <v>0</v>
      </c>
      <c r="H46" s="234">
        <f>'Mojuda Month A'!H20</f>
        <v>0</v>
      </c>
      <c r="I46" s="198">
        <f>'Mojuda Month A'!I20</f>
        <v>0</v>
      </c>
      <c r="J46" s="231">
        <f>'Mojuda Month A'!J20</f>
        <v>0</v>
      </c>
      <c r="K46" s="232">
        <f>'Mojuda Month A'!K20</f>
        <v>0</v>
      </c>
      <c r="L46" s="232">
        <f>'Mojuda Month A'!L20</f>
        <v>0</v>
      </c>
      <c r="M46" s="234">
        <f>'Mojuda Month A'!M20</f>
        <v>0</v>
      </c>
      <c r="N46" s="198">
        <f>'Mojuda Month A'!N20</f>
        <v>0</v>
      </c>
      <c r="O46" s="231">
        <f>'Mojuda Month A'!O20</f>
        <v>0</v>
      </c>
      <c r="P46" s="234">
        <f>'Mojuda Month A'!P20</f>
        <v>0</v>
      </c>
      <c r="Q46" s="198">
        <f>'Mojuda Month A'!Q20</f>
        <v>0</v>
      </c>
      <c r="R46" s="231">
        <f>'Mojuda Month A'!R20</f>
        <v>0</v>
      </c>
      <c r="S46" s="234">
        <f>'Mojuda Month A'!S20</f>
        <v>0</v>
      </c>
      <c r="T46" s="198">
        <f>'Mojuda Month A'!T20</f>
        <v>0</v>
      </c>
      <c r="U46" s="235">
        <f>'Mojuda Month A'!U20</f>
        <v>0</v>
      </c>
      <c r="V46" s="232">
        <f>'Mojuda Month A'!V20</f>
        <v>0</v>
      </c>
      <c r="W46" s="234">
        <f>'Mojuda Month A'!W20</f>
        <v>0</v>
      </c>
      <c r="X46" s="236">
        <f>'Mojuda Month A'!X20</f>
        <v>0</v>
      </c>
      <c r="Y46" s="135">
        <f t="shared" si="23"/>
        <v>0</v>
      </c>
      <c r="Z46" s="368"/>
      <c r="AA46" s="365"/>
      <c r="AB46" s="20"/>
    </row>
    <row r="47" spans="1:28" ht="23.45" customHeight="1" thickBot="1" x14ac:dyDescent="0.45">
      <c r="A47" s="19"/>
      <c r="B47" s="164">
        <f t="shared" ref="B47:W47" si="24">IF(SUM(B45:B46)=0,0,IF(B45=0,1*100.0001,IF(B46=0,1*-100.0001,(B46/B45*100-100))))</f>
        <v>0</v>
      </c>
      <c r="C47" s="100">
        <f t="shared" si="24"/>
        <v>0</v>
      </c>
      <c r="D47" s="170">
        <f t="shared" si="24"/>
        <v>0</v>
      </c>
      <c r="E47" s="98">
        <f t="shared" si="24"/>
        <v>0</v>
      </c>
      <c r="F47" s="100">
        <f t="shared" si="24"/>
        <v>0</v>
      </c>
      <c r="G47" s="170">
        <f t="shared" si="24"/>
        <v>0</v>
      </c>
      <c r="H47" s="98">
        <f t="shared" si="24"/>
        <v>0</v>
      </c>
      <c r="I47" s="100">
        <f t="shared" si="24"/>
        <v>0</v>
      </c>
      <c r="J47" s="170">
        <f t="shared" si="24"/>
        <v>0</v>
      </c>
      <c r="K47" s="101">
        <f t="shared" si="24"/>
        <v>0</v>
      </c>
      <c r="L47" s="101">
        <f t="shared" si="24"/>
        <v>0</v>
      </c>
      <c r="M47" s="98">
        <f t="shared" si="24"/>
        <v>0</v>
      </c>
      <c r="N47" s="100">
        <f t="shared" si="24"/>
        <v>0</v>
      </c>
      <c r="O47" s="170">
        <f t="shared" si="24"/>
        <v>0</v>
      </c>
      <c r="P47" s="98">
        <f t="shared" si="24"/>
        <v>0</v>
      </c>
      <c r="Q47" s="100">
        <f t="shared" si="24"/>
        <v>0</v>
      </c>
      <c r="R47" s="170">
        <f t="shared" si="24"/>
        <v>0</v>
      </c>
      <c r="S47" s="98">
        <f t="shared" si="24"/>
        <v>0</v>
      </c>
      <c r="T47" s="162">
        <f t="shared" si="24"/>
        <v>0</v>
      </c>
      <c r="U47" s="99">
        <f t="shared" si="24"/>
        <v>0</v>
      </c>
      <c r="V47" s="101">
        <f t="shared" si="24"/>
        <v>0</v>
      </c>
      <c r="W47" s="98">
        <f t="shared" si="24"/>
        <v>0</v>
      </c>
      <c r="X47" s="100">
        <f t="shared" ref="X47" si="25">IF(SUM(X45:X46)=0,0,IF(X45=0,1*100.0001,IF(X46=0,1*-100.0001,(X46/X45*100-100))))</f>
        <v>0</v>
      </c>
      <c r="Y47" s="136" t="str">
        <f t="shared" si="23"/>
        <v>ترقی/تنزلی</v>
      </c>
      <c r="Z47" s="369"/>
      <c r="AA47" s="366"/>
      <c r="AB47" s="20"/>
    </row>
    <row r="48" spans="1:28" s="25" customFormat="1" ht="4.1500000000000004" customHeight="1" thickBot="1" x14ac:dyDescent="0.45">
      <c r="A48" s="37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37"/>
      <c r="Z48" s="120"/>
      <c r="AA48" s="121"/>
      <c r="AB48" s="26"/>
    </row>
    <row r="49" spans="1:28" ht="23.45" customHeight="1" x14ac:dyDescent="0.4">
      <c r="A49" s="19"/>
      <c r="B49" s="163">
        <f>'Sabiqa Month A'!B21</f>
        <v>0</v>
      </c>
      <c r="C49" s="95">
        <f>'Sabiqa Month A'!C21</f>
        <v>0</v>
      </c>
      <c r="D49" s="174">
        <f>'Sabiqa Month A'!D21</f>
        <v>0</v>
      </c>
      <c r="E49" s="114">
        <f>'Sabiqa Month A'!E21</f>
        <v>0</v>
      </c>
      <c r="F49" s="95">
        <f>'Sabiqa Month A'!F21</f>
        <v>0</v>
      </c>
      <c r="G49" s="174">
        <f>'Sabiqa Month A'!G21</f>
        <v>0</v>
      </c>
      <c r="H49" s="114">
        <f>'Sabiqa Month A'!H21</f>
        <v>0</v>
      </c>
      <c r="I49" s="95">
        <f>'Sabiqa Month A'!I21</f>
        <v>0</v>
      </c>
      <c r="J49" s="174">
        <f>'Sabiqa Month A'!J21</f>
        <v>0</v>
      </c>
      <c r="K49" s="117">
        <f>'Sabiqa Month A'!K21</f>
        <v>0</v>
      </c>
      <c r="L49" s="117">
        <f>'Sabiqa Month A'!L21</f>
        <v>0</v>
      </c>
      <c r="M49" s="114">
        <f>'Sabiqa Month A'!M21</f>
        <v>0</v>
      </c>
      <c r="N49" s="95">
        <f>'Sabiqa Month A'!N21</f>
        <v>0</v>
      </c>
      <c r="O49" s="174">
        <f>'Sabiqa Month A'!O21</f>
        <v>0</v>
      </c>
      <c r="P49" s="114">
        <f>'Sabiqa Month A'!P21</f>
        <v>0</v>
      </c>
      <c r="Q49" s="95">
        <f>'Sabiqa Month A'!Q21</f>
        <v>0</v>
      </c>
      <c r="R49" s="174">
        <f>'Sabiqa Month A'!R21</f>
        <v>0</v>
      </c>
      <c r="S49" s="114">
        <f>'Sabiqa Month A'!S21</f>
        <v>0</v>
      </c>
      <c r="T49" s="161">
        <f>'Sabiqa Month A'!T21</f>
        <v>0</v>
      </c>
      <c r="U49" s="115">
        <f>'Sabiqa Month A'!U21</f>
        <v>0</v>
      </c>
      <c r="V49" s="117">
        <f>'Sabiqa Month A'!V21</f>
        <v>0</v>
      </c>
      <c r="W49" s="114">
        <f>'Sabiqa Month A'!W21</f>
        <v>0</v>
      </c>
      <c r="X49" s="116">
        <f>'Sabiqa Month A'!X21</f>
        <v>0</v>
      </c>
      <c r="Y49" s="134">
        <f t="shared" ref="Y49:Y51" si="26">Y45</f>
        <v>0</v>
      </c>
      <c r="Z49" s="367">
        <f>'Mojuda Month A'!Y21</f>
        <v>0</v>
      </c>
      <c r="AA49" s="364">
        <v>10</v>
      </c>
      <c r="AB49" s="20"/>
    </row>
    <row r="50" spans="1:28" ht="23.45" customHeight="1" x14ac:dyDescent="0.4">
      <c r="A50" s="19"/>
      <c r="B50" s="197">
        <f>'Mojuda Month A'!B21</f>
        <v>0</v>
      </c>
      <c r="C50" s="198">
        <f>'Mojuda Month A'!C21</f>
        <v>0</v>
      </c>
      <c r="D50" s="231">
        <f>'Mojuda Month A'!D21</f>
        <v>0</v>
      </c>
      <c r="E50" s="234">
        <f>'Mojuda Month A'!E21</f>
        <v>0</v>
      </c>
      <c r="F50" s="198">
        <f>'Mojuda Month A'!F21</f>
        <v>0</v>
      </c>
      <c r="G50" s="231">
        <f>'Mojuda Month A'!G21</f>
        <v>0</v>
      </c>
      <c r="H50" s="234">
        <f>'Mojuda Month A'!H21</f>
        <v>0</v>
      </c>
      <c r="I50" s="198">
        <f>'Mojuda Month A'!I21</f>
        <v>0</v>
      </c>
      <c r="J50" s="231">
        <f>'Mojuda Month A'!J21</f>
        <v>0</v>
      </c>
      <c r="K50" s="232">
        <f>'Mojuda Month A'!K21</f>
        <v>0</v>
      </c>
      <c r="L50" s="232">
        <f>'Mojuda Month A'!L21</f>
        <v>0</v>
      </c>
      <c r="M50" s="234">
        <f>'Mojuda Month A'!M21</f>
        <v>0</v>
      </c>
      <c r="N50" s="198">
        <f>'Mojuda Month A'!N21</f>
        <v>0</v>
      </c>
      <c r="O50" s="231">
        <f>'Mojuda Month A'!O21</f>
        <v>0</v>
      </c>
      <c r="P50" s="234">
        <f>'Mojuda Month A'!P21</f>
        <v>0</v>
      </c>
      <c r="Q50" s="198">
        <f>'Mojuda Month A'!Q21</f>
        <v>0</v>
      </c>
      <c r="R50" s="231">
        <f>'Mojuda Month A'!R21</f>
        <v>0</v>
      </c>
      <c r="S50" s="234">
        <f>'Mojuda Month A'!S21</f>
        <v>0</v>
      </c>
      <c r="T50" s="198">
        <f>'Mojuda Month A'!T21</f>
        <v>0</v>
      </c>
      <c r="U50" s="235">
        <f>'Mojuda Month A'!U21</f>
        <v>0</v>
      </c>
      <c r="V50" s="232">
        <f>'Mojuda Month A'!V21</f>
        <v>0</v>
      </c>
      <c r="W50" s="234">
        <f>'Mojuda Month A'!W21</f>
        <v>0</v>
      </c>
      <c r="X50" s="236">
        <f>'Mojuda Month A'!X21</f>
        <v>0</v>
      </c>
      <c r="Y50" s="135">
        <f t="shared" si="26"/>
        <v>0</v>
      </c>
      <c r="Z50" s="368"/>
      <c r="AA50" s="365"/>
      <c r="AB50" s="20"/>
    </row>
    <row r="51" spans="1:28" ht="23.45" customHeight="1" thickBot="1" x14ac:dyDescent="0.45">
      <c r="A51" s="19"/>
      <c r="B51" s="164">
        <f t="shared" ref="B51:W51" si="27">IF(SUM(B49:B50)=0,0,IF(B49=0,1*100.0001,IF(B50=0,1*-100.0001,(B50/B49*100-100))))</f>
        <v>0</v>
      </c>
      <c r="C51" s="100">
        <f t="shared" si="27"/>
        <v>0</v>
      </c>
      <c r="D51" s="170">
        <f t="shared" si="27"/>
        <v>0</v>
      </c>
      <c r="E51" s="98">
        <f t="shared" si="27"/>
        <v>0</v>
      </c>
      <c r="F51" s="100">
        <f t="shared" si="27"/>
        <v>0</v>
      </c>
      <c r="G51" s="170">
        <f t="shared" si="27"/>
        <v>0</v>
      </c>
      <c r="H51" s="98">
        <f t="shared" si="27"/>
        <v>0</v>
      </c>
      <c r="I51" s="100">
        <f t="shared" si="27"/>
        <v>0</v>
      </c>
      <c r="J51" s="170">
        <f t="shared" si="27"/>
        <v>0</v>
      </c>
      <c r="K51" s="101">
        <f t="shared" si="27"/>
        <v>0</v>
      </c>
      <c r="L51" s="101">
        <f t="shared" si="27"/>
        <v>0</v>
      </c>
      <c r="M51" s="98">
        <f t="shared" si="27"/>
        <v>0</v>
      </c>
      <c r="N51" s="100">
        <f t="shared" si="27"/>
        <v>0</v>
      </c>
      <c r="O51" s="170">
        <f t="shared" si="27"/>
        <v>0</v>
      </c>
      <c r="P51" s="98">
        <f t="shared" si="27"/>
        <v>0</v>
      </c>
      <c r="Q51" s="100">
        <f t="shared" si="27"/>
        <v>0</v>
      </c>
      <c r="R51" s="170">
        <f t="shared" si="27"/>
        <v>0</v>
      </c>
      <c r="S51" s="98">
        <f t="shared" si="27"/>
        <v>0</v>
      </c>
      <c r="T51" s="162">
        <f t="shared" si="27"/>
        <v>0</v>
      </c>
      <c r="U51" s="99">
        <f t="shared" si="27"/>
        <v>0</v>
      </c>
      <c r="V51" s="101">
        <f t="shared" si="27"/>
        <v>0</v>
      </c>
      <c r="W51" s="98">
        <f t="shared" si="27"/>
        <v>0</v>
      </c>
      <c r="X51" s="100">
        <f t="shared" ref="X51" si="28">IF(SUM(X49:X50)=0,0,IF(X49=0,1*100.0001,IF(X50=0,1*-100.0001,(X50/X49*100-100))))</f>
        <v>0</v>
      </c>
      <c r="Y51" s="136" t="str">
        <f t="shared" si="26"/>
        <v>ترقی/تنزلی</v>
      </c>
      <c r="Z51" s="369"/>
      <c r="AA51" s="366"/>
      <c r="AB51" s="20"/>
    </row>
    <row r="52" spans="1:28" s="25" customFormat="1" ht="4.1500000000000004" customHeight="1" thickBot="1" x14ac:dyDescent="0.45">
      <c r="A52" s="37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37"/>
      <c r="Z52" s="120"/>
      <c r="AA52" s="121"/>
      <c r="AB52" s="26"/>
    </row>
    <row r="53" spans="1:28" ht="23.45" customHeight="1" x14ac:dyDescent="0.4">
      <c r="A53" s="19"/>
      <c r="B53" s="163">
        <f>'Sabiqa Month A'!B22</f>
        <v>0</v>
      </c>
      <c r="C53" s="95">
        <f>'Sabiqa Month A'!C22</f>
        <v>0</v>
      </c>
      <c r="D53" s="174">
        <f>'Sabiqa Month A'!D22</f>
        <v>0</v>
      </c>
      <c r="E53" s="114">
        <f>'Sabiqa Month A'!E22</f>
        <v>0</v>
      </c>
      <c r="F53" s="95">
        <f>'Sabiqa Month A'!F22</f>
        <v>0</v>
      </c>
      <c r="G53" s="174">
        <f>'Sabiqa Month A'!G22</f>
        <v>0</v>
      </c>
      <c r="H53" s="114">
        <f>'Sabiqa Month A'!H22</f>
        <v>0</v>
      </c>
      <c r="I53" s="95">
        <f>'Sabiqa Month A'!I22</f>
        <v>0</v>
      </c>
      <c r="J53" s="174">
        <f>'Sabiqa Month A'!J22</f>
        <v>0</v>
      </c>
      <c r="K53" s="117">
        <f>'Sabiqa Month A'!K22</f>
        <v>0</v>
      </c>
      <c r="L53" s="117">
        <f>'Sabiqa Month A'!L22</f>
        <v>0</v>
      </c>
      <c r="M53" s="114">
        <f>'Sabiqa Month A'!M22</f>
        <v>0</v>
      </c>
      <c r="N53" s="95">
        <f>'Sabiqa Month A'!N22</f>
        <v>0</v>
      </c>
      <c r="O53" s="174">
        <f>'Sabiqa Month A'!O22</f>
        <v>0</v>
      </c>
      <c r="P53" s="114">
        <f>'Sabiqa Month A'!P22</f>
        <v>0</v>
      </c>
      <c r="Q53" s="95">
        <f>'Sabiqa Month A'!Q22</f>
        <v>0</v>
      </c>
      <c r="R53" s="174">
        <f>'Sabiqa Month A'!R22</f>
        <v>0</v>
      </c>
      <c r="S53" s="114">
        <f>'Sabiqa Month A'!S22</f>
        <v>0</v>
      </c>
      <c r="T53" s="161">
        <f>'Sabiqa Month A'!T22</f>
        <v>0</v>
      </c>
      <c r="U53" s="115">
        <f>'Sabiqa Month A'!U22</f>
        <v>0</v>
      </c>
      <c r="V53" s="117">
        <f>'Sabiqa Month A'!V22</f>
        <v>0</v>
      </c>
      <c r="W53" s="114">
        <f>'Sabiqa Month A'!W22</f>
        <v>0</v>
      </c>
      <c r="X53" s="116">
        <f>'Sabiqa Month A'!X22</f>
        <v>0</v>
      </c>
      <c r="Y53" s="134">
        <f t="shared" ref="Y53:Y55" si="29">Y49</f>
        <v>0</v>
      </c>
      <c r="Z53" s="367">
        <f>'Mojuda Month A'!Y22</f>
        <v>0</v>
      </c>
      <c r="AA53" s="364">
        <v>11</v>
      </c>
      <c r="AB53" s="20"/>
    </row>
    <row r="54" spans="1:28" ht="23.45" customHeight="1" x14ac:dyDescent="0.4">
      <c r="A54" s="19"/>
      <c r="B54" s="197">
        <f>'Mojuda Month A'!B22</f>
        <v>0</v>
      </c>
      <c r="C54" s="198">
        <f>'Mojuda Month A'!C22</f>
        <v>0</v>
      </c>
      <c r="D54" s="231">
        <f>'Mojuda Month A'!D22</f>
        <v>0</v>
      </c>
      <c r="E54" s="234">
        <f>'Mojuda Month A'!E22</f>
        <v>0</v>
      </c>
      <c r="F54" s="198">
        <f>'Mojuda Month A'!F22</f>
        <v>0</v>
      </c>
      <c r="G54" s="231">
        <f>'Mojuda Month A'!G22</f>
        <v>0</v>
      </c>
      <c r="H54" s="234">
        <f>'Mojuda Month A'!H22</f>
        <v>0</v>
      </c>
      <c r="I54" s="198">
        <f>'Mojuda Month A'!I22</f>
        <v>0</v>
      </c>
      <c r="J54" s="231">
        <f>'Mojuda Month A'!J22</f>
        <v>0</v>
      </c>
      <c r="K54" s="232">
        <f>'Mojuda Month A'!K22</f>
        <v>0</v>
      </c>
      <c r="L54" s="232">
        <f>'Mojuda Month A'!L22</f>
        <v>0</v>
      </c>
      <c r="M54" s="234">
        <f>'Mojuda Month A'!M22</f>
        <v>0</v>
      </c>
      <c r="N54" s="198">
        <f>'Mojuda Month A'!N22</f>
        <v>0</v>
      </c>
      <c r="O54" s="231">
        <f>'Mojuda Month A'!O22</f>
        <v>0</v>
      </c>
      <c r="P54" s="234">
        <f>'Mojuda Month A'!P22</f>
        <v>0</v>
      </c>
      <c r="Q54" s="198">
        <f>'Mojuda Month A'!Q22</f>
        <v>0</v>
      </c>
      <c r="R54" s="231">
        <f>'Mojuda Month A'!R22</f>
        <v>0</v>
      </c>
      <c r="S54" s="234">
        <f>'Mojuda Month A'!S22</f>
        <v>0</v>
      </c>
      <c r="T54" s="198">
        <f>'Mojuda Month A'!T22</f>
        <v>0</v>
      </c>
      <c r="U54" s="235">
        <f>'Mojuda Month A'!U22</f>
        <v>0</v>
      </c>
      <c r="V54" s="232">
        <f>'Mojuda Month A'!V22</f>
        <v>0</v>
      </c>
      <c r="W54" s="234">
        <f>'Mojuda Month A'!W22</f>
        <v>0</v>
      </c>
      <c r="X54" s="236">
        <f>'Mojuda Month A'!X22</f>
        <v>0</v>
      </c>
      <c r="Y54" s="135">
        <f t="shared" si="29"/>
        <v>0</v>
      </c>
      <c r="Z54" s="368"/>
      <c r="AA54" s="365"/>
      <c r="AB54" s="20"/>
    </row>
    <row r="55" spans="1:28" ht="23.45" customHeight="1" thickBot="1" x14ac:dyDescent="0.45">
      <c r="A55" s="19"/>
      <c r="B55" s="164">
        <f t="shared" ref="B55:W55" si="30">IF(SUM(B53:B54)=0,0,IF(B53=0,1*100.0001,IF(B54=0,1*-100.0001,(B54/B53*100-100))))</f>
        <v>0</v>
      </c>
      <c r="C55" s="100">
        <f t="shared" si="30"/>
        <v>0</v>
      </c>
      <c r="D55" s="170">
        <f t="shared" si="30"/>
        <v>0</v>
      </c>
      <c r="E55" s="98">
        <f t="shared" si="30"/>
        <v>0</v>
      </c>
      <c r="F55" s="100">
        <f t="shared" si="30"/>
        <v>0</v>
      </c>
      <c r="G55" s="170">
        <f t="shared" si="30"/>
        <v>0</v>
      </c>
      <c r="H55" s="98">
        <f t="shared" si="30"/>
        <v>0</v>
      </c>
      <c r="I55" s="100">
        <f t="shared" si="30"/>
        <v>0</v>
      </c>
      <c r="J55" s="170">
        <f t="shared" si="30"/>
        <v>0</v>
      </c>
      <c r="K55" s="101">
        <f t="shared" si="30"/>
        <v>0</v>
      </c>
      <c r="L55" s="101">
        <f t="shared" si="30"/>
        <v>0</v>
      </c>
      <c r="M55" s="98">
        <f t="shared" si="30"/>
        <v>0</v>
      </c>
      <c r="N55" s="100">
        <f t="shared" si="30"/>
        <v>0</v>
      </c>
      <c r="O55" s="170">
        <f t="shared" si="30"/>
        <v>0</v>
      </c>
      <c r="P55" s="98">
        <f t="shared" si="30"/>
        <v>0</v>
      </c>
      <c r="Q55" s="100">
        <f t="shared" si="30"/>
        <v>0</v>
      </c>
      <c r="R55" s="170">
        <f t="shared" si="30"/>
        <v>0</v>
      </c>
      <c r="S55" s="98">
        <f t="shared" si="30"/>
        <v>0</v>
      </c>
      <c r="T55" s="162">
        <f t="shared" si="30"/>
        <v>0</v>
      </c>
      <c r="U55" s="99">
        <f t="shared" si="30"/>
        <v>0</v>
      </c>
      <c r="V55" s="101">
        <f t="shared" si="30"/>
        <v>0</v>
      </c>
      <c r="W55" s="98">
        <f t="shared" si="30"/>
        <v>0</v>
      </c>
      <c r="X55" s="100">
        <f t="shared" ref="X55" si="31">IF(SUM(X53:X54)=0,0,IF(X53=0,1*100.0001,IF(X54=0,1*-100.0001,(X54/X53*100-100))))</f>
        <v>0</v>
      </c>
      <c r="Y55" s="136" t="str">
        <f t="shared" si="29"/>
        <v>ترقی/تنزلی</v>
      </c>
      <c r="Z55" s="369"/>
      <c r="AA55" s="366"/>
      <c r="AB55" s="20"/>
    </row>
    <row r="56" spans="1:28" s="25" customFormat="1" ht="4.1500000000000004" customHeight="1" thickBot="1" x14ac:dyDescent="0.45">
      <c r="A56" s="37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37"/>
      <c r="Z56" s="120"/>
      <c r="AA56" s="121"/>
      <c r="AB56" s="26"/>
    </row>
    <row r="57" spans="1:28" ht="23.45" customHeight="1" x14ac:dyDescent="0.4">
      <c r="A57" s="19"/>
      <c r="B57" s="163">
        <f>'Sabiqa Month A'!B23</f>
        <v>0</v>
      </c>
      <c r="C57" s="95">
        <f>'Sabiqa Month A'!C23</f>
        <v>0</v>
      </c>
      <c r="D57" s="174">
        <f>'Sabiqa Month A'!D23</f>
        <v>0</v>
      </c>
      <c r="E57" s="114">
        <f>'Sabiqa Month A'!E23</f>
        <v>0</v>
      </c>
      <c r="F57" s="95">
        <f>'Sabiqa Month A'!F23</f>
        <v>0</v>
      </c>
      <c r="G57" s="174">
        <f>'Sabiqa Month A'!G23</f>
        <v>0</v>
      </c>
      <c r="H57" s="114">
        <f>'Sabiqa Month A'!H23</f>
        <v>0</v>
      </c>
      <c r="I57" s="95">
        <f>'Sabiqa Month A'!I23</f>
        <v>0</v>
      </c>
      <c r="J57" s="174">
        <f>'Sabiqa Month A'!J23</f>
        <v>0</v>
      </c>
      <c r="K57" s="117">
        <f>'Sabiqa Month A'!K23</f>
        <v>0</v>
      </c>
      <c r="L57" s="117">
        <f>'Sabiqa Month A'!L23</f>
        <v>0</v>
      </c>
      <c r="M57" s="114">
        <f>'Sabiqa Month A'!M23</f>
        <v>0</v>
      </c>
      <c r="N57" s="95">
        <f>'Sabiqa Month A'!N23</f>
        <v>0</v>
      </c>
      <c r="O57" s="174">
        <f>'Sabiqa Month A'!O23</f>
        <v>0</v>
      </c>
      <c r="P57" s="114">
        <f>'Sabiqa Month A'!P23</f>
        <v>0</v>
      </c>
      <c r="Q57" s="95">
        <f>'Sabiqa Month A'!Q23</f>
        <v>0</v>
      </c>
      <c r="R57" s="174">
        <f>'Sabiqa Month A'!R23</f>
        <v>0</v>
      </c>
      <c r="S57" s="114">
        <f>'Sabiqa Month A'!S23</f>
        <v>0</v>
      </c>
      <c r="T57" s="161">
        <f>'Sabiqa Month A'!T23</f>
        <v>0</v>
      </c>
      <c r="U57" s="115">
        <f>'Sabiqa Month A'!U23</f>
        <v>0</v>
      </c>
      <c r="V57" s="117">
        <f>'Sabiqa Month A'!V23</f>
        <v>0</v>
      </c>
      <c r="W57" s="114">
        <f>'Sabiqa Month A'!W23</f>
        <v>0</v>
      </c>
      <c r="X57" s="116">
        <f>'Sabiqa Month A'!X23</f>
        <v>0</v>
      </c>
      <c r="Y57" s="134">
        <f t="shared" ref="Y57:Y59" si="32">Y53</f>
        <v>0</v>
      </c>
      <c r="Z57" s="367">
        <f>'Mojuda Month A'!Y23</f>
        <v>0</v>
      </c>
      <c r="AA57" s="364">
        <v>12</v>
      </c>
      <c r="AB57" s="20"/>
    </row>
    <row r="58" spans="1:28" ht="23.45" customHeight="1" x14ac:dyDescent="0.4">
      <c r="A58" s="19"/>
      <c r="B58" s="197">
        <f>'Mojuda Month A'!B23</f>
        <v>0</v>
      </c>
      <c r="C58" s="198">
        <f>'Mojuda Month A'!C23</f>
        <v>0</v>
      </c>
      <c r="D58" s="231">
        <f>'Mojuda Month A'!D23</f>
        <v>0</v>
      </c>
      <c r="E58" s="234">
        <f>'Mojuda Month A'!E23</f>
        <v>0</v>
      </c>
      <c r="F58" s="198">
        <f>'Mojuda Month A'!F23</f>
        <v>0</v>
      </c>
      <c r="G58" s="231">
        <f>'Mojuda Month A'!G23</f>
        <v>0</v>
      </c>
      <c r="H58" s="234">
        <f>'Mojuda Month A'!H23</f>
        <v>0</v>
      </c>
      <c r="I58" s="198">
        <f>'Mojuda Month A'!I23</f>
        <v>0</v>
      </c>
      <c r="J58" s="231">
        <f>'Mojuda Month A'!J23</f>
        <v>0</v>
      </c>
      <c r="K58" s="232">
        <f>'Mojuda Month A'!K23</f>
        <v>0</v>
      </c>
      <c r="L58" s="232">
        <f>'Mojuda Month A'!L23</f>
        <v>0</v>
      </c>
      <c r="M58" s="234">
        <f>'Mojuda Month A'!M23</f>
        <v>0</v>
      </c>
      <c r="N58" s="198">
        <f>'Mojuda Month A'!N23</f>
        <v>0</v>
      </c>
      <c r="O58" s="231">
        <f>'Mojuda Month A'!O23</f>
        <v>0</v>
      </c>
      <c r="P58" s="234">
        <f>'Mojuda Month A'!P23</f>
        <v>0</v>
      </c>
      <c r="Q58" s="198">
        <f>'Mojuda Month A'!Q23</f>
        <v>0</v>
      </c>
      <c r="R58" s="231">
        <f>'Mojuda Month A'!R23</f>
        <v>0</v>
      </c>
      <c r="S58" s="234">
        <f>'Mojuda Month A'!S23</f>
        <v>0</v>
      </c>
      <c r="T58" s="198">
        <f>'Mojuda Month A'!T23</f>
        <v>0</v>
      </c>
      <c r="U58" s="235">
        <f>'Mojuda Month A'!U23</f>
        <v>0</v>
      </c>
      <c r="V58" s="232">
        <f>'Mojuda Month A'!V23</f>
        <v>0</v>
      </c>
      <c r="W58" s="234">
        <f>'Mojuda Month A'!W23</f>
        <v>0</v>
      </c>
      <c r="X58" s="236">
        <f>'Mojuda Month A'!X23</f>
        <v>0</v>
      </c>
      <c r="Y58" s="135">
        <f t="shared" si="32"/>
        <v>0</v>
      </c>
      <c r="Z58" s="368"/>
      <c r="AA58" s="365"/>
      <c r="AB58" s="20"/>
    </row>
    <row r="59" spans="1:28" ht="23.45" customHeight="1" thickBot="1" x14ac:dyDescent="0.45">
      <c r="A59" s="19"/>
      <c r="B59" s="164">
        <f t="shared" ref="B59:W59" si="33">IF(SUM(B57:B58)=0,0,IF(B57=0,1*100.0001,IF(B58=0,1*-100.0001,(B58/B57*100-100))))</f>
        <v>0</v>
      </c>
      <c r="C59" s="100">
        <f t="shared" si="33"/>
        <v>0</v>
      </c>
      <c r="D59" s="170">
        <f t="shared" si="33"/>
        <v>0</v>
      </c>
      <c r="E59" s="98">
        <f t="shared" si="33"/>
        <v>0</v>
      </c>
      <c r="F59" s="100">
        <f t="shared" si="33"/>
        <v>0</v>
      </c>
      <c r="G59" s="170">
        <f t="shared" si="33"/>
        <v>0</v>
      </c>
      <c r="H59" s="98">
        <f t="shared" si="33"/>
        <v>0</v>
      </c>
      <c r="I59" s="100">
        <f t="shared" si="33"/>
        <v>0</v>
      </c>
      <c r="J59" s="170">
        <f t="shared" si="33"/>
        <v>0</v>
      </c>
      <c r="K59" s="101">
        <f t="shared" si="33"/>
        <v>0</v>
      </c>
      <c r="L59" s="101">
        <f t="shared" si="33"/>
        <v>0</v>
      </c>
      <c r="M59" s="98">
        <f t="shared" si="33"/>
        <v>0</v>
      </c>
      <c r="N59" s="100">
        <f t="shared" si="33"/>
        <v>0</v>
      </c>
      <c r="O59" s="170">
        <f t="shared" si="33"/>
        <v>0</v>
      </c>
      <c r="P59" s="98">
        <f t="shared" si="33"/>
        <v>0</v>
      </c>
      <c r="Q59" s="100">
        <f t="shared" si="33"/>
        <v>0</v>
      </c>
      <c r="R59" s="170">
        <f t="shared" si="33"/>
        <v>0</v>
      </c>
      <c r="S59" s="98">
        <f t="shared" si="33"/>
        <v>0</v>
      </c>
      <c r="T59" s="162">
        <f t="shared" si="33"/>
        <v>0</v>
      </c>
      <c r="U59" s="99">
        <f t="shared" si="33"/>
        <v>0</v>
      </c>
      <c r="V59" s="101">
        <f t="shared" si="33"/>
        <v>0</v>
      </c>
      <c r="W59" s="98">
        <f t="shared" si="33"/>
        <v>0</v>
      </c>
      <c r="X59" s="100">
        <f t="shared" ref="X59" si="34">IF(SUM(X57:X58)=0,0,IF(X57=0,1*100.0001,IF(X58=0,1*-100.0001,(X58/X57*100-100))))</f>
        <v>0</v>
      </c>
      <c r="Y59" s="136" t="str">
        <f t="shared" si="32"/>
        <v>ترقی/تنزلی</v>
      </c>
      <c r="Z59" s="369"/>
      <c r="AA59" s="366"/>
      <c r="AB59" s="20"/>
    </row>
    <row r="60" spans="1:28" s="25" customFormat="1" ht="4.1500000000000004" customHeight="1" thickBot="1" x14ac:dyDescent="0.45">
      <c r="A60" s="37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37"/>
      <c r="Z60" s="120"/>
      <c r="AA60" s="121"/>
      <c r="AB60" s="26"/>
    </row>
    <row r="61" spans="1:28" ht="23.45" customHeight="1" x14ac:dyDescent="0.4">
      <c r="A61" s="19"/>
      <c r="B61" s="163">
        <f>'Sabiqa Month A'!B24</f>
        <v>0</v>
      </c>
      <c r="C61" s="95">
        <f>'Sabiqa Month A'!C24</f>
        <v>0</v>
      </c>
      <c r="D61" s="174">
        <f>'Sabiqa Month A'!D24</f>
        <v>0</v>
      </c>
      <c r="E61" s="114">
        <f>'Sabiqa Month A'!E24</f>
        <v>0</v>
      </c>
      <c r="F61" s="95">
        <f>'Sabiqa Month A'!F24</f>
        <v>0</v>
      </c>
      <c r="G61" s="174">
        <f>'Sabiqa Month A'!G24</f>
        <v>0</v>
      </c>
      <c r="H61" s="114">
        <f>'Sabiqa Month A'!H24</f>
        <v>0</v>
      </c>
      <c r="I61" s="95">
        <f>'Sabiqa Month A'!I24</f>
        <v>0</v>
      </c>
      <c r="J61" s="174">
        <f>'Sabiqa Month A'!J24</f>
        <v>0</v>
      </c>
      <c r="K61" s="117">
        <f>'Sabiqa Month A'!K24</f>
        <v>0</v>
      </c>
      <c r="L61" s="117">
        <f>'Sabiqa Month A'!L24</f>
        <v>0</v>
      </c>
      <c r="M61" s="114">
        <f>'Sabiqa Month A'!M24</f>
        <v>0</v>
      </c>
      <c r="N61" s="95">
        <f>'Sabiqa Month A'!N24</f>
        <v>0</v>
      </c>
      <c r="O61" s="174">
        <f>'Sabiqa Month A'!O24</f>
        <v>0</v>
      </c>
      <c r="P61" s="114">
        <f>'Sabiqa Month A'!P24</f>
        <v>0</v>
      </c>
      <c r="Q61" s="95">
        <f>'Sabiqa Month A'!Q24</f>
        <v>0</v>
      </c>
      <c r="R61" s="174">
        <f>'Sabiqa Month A'!R24</f>
        <v>0</v>
      </c>
      <c r="S61" s="114">
        <f>'Sabiqa Month A'!S24</f>
        <v>0</v>
      </c>
      <c r="T61" s="161">
        <f>'Sabiqa Month A'!T24</f>
        <v>0</v>
      </c>
      <c r="U61" s="115">
        <f>'Sabiqa Month A'!U24</f>
        <v>0</v>
      </c>
      <c r="V61" s="117">
        <f>'Sabiqa Month A'!V24</f>
        <v>0</v>
      </c>
      <c r="W61" s="114">
        <f>'Sabiqa Month A'!W24</f>
        <v>0</v>
      </c>
      <c r="X61" s="116">
        <f>'Sabiqa Month A'!X24</f>
        <v>0</v>
      </c>
      <c r="Y61" s="134">
        <f t="shared" ref="Y61:Y63" si="35">Y57</f>
        <v>0</v>
      </c>
      <c r="Z61" s="367">
        <f>'Mojuda Month A'!Y24</f>
        <v>0</v>
      </c>
      <c r="AA61" s="364">
        <v>13</v>
      </c>
      <c r="AB61" s="20"/>
    </row>
    <row r="62" spans="1:28" ht="23.45" customHeight="1" x14ac:dyDescent="0.4">
      <c r="A62" s="19"/>
      <c r="B62" s="197">
        <f>'Mojuda Month A'!B24</f>
        <v>0</v>
      </c>
      <c r="C62" s="198">
        <f>'Mojuda Month A'!C24</f>
        <v>0</v>
      </c>
      <c r="D62" s="231">
        <f>'Mojuda Month A'!D24</f>
        <v>0</v>
      </c>
      <c r="E62" s="234">
        <f>'Mojuda Month A'!E24</f>
        <v>0</v>
      </c>
      <c r="F62" s="198">
        <f>'Mojuda Month A'!F24</f>
        <v>0</v>
      </c>
      <c r="G62" s="231">
        <f>'Mojuda Month A'!G24</f>
        <v>0</v>
      </c>
      <c r="H62" s="234">
        <f>'Mojuda Month A'!H24</f>
        <v>0</v>
      </c>
      <c r="I62" s="198">
        <f>'Mojuda Month A'!I24</f>
        <v>0</v>
      </c>
      <c r="J62" s="231">
        <f>'Mojuda Month A'!J24</f>
        <v>0</v>
      </c>
      <c r="K62" s="232">
        <f>'Mojuda Month A'!K24</f>
        <v>0</v>
      </c>
      <c r="L62" s="232">
        <f>'Mojuda Month A'!L24</f>
        <v>0</v>
      </c>
      <c r="M62" s="234">
        <f>'Mojuda Month A'!M24</f>
        <v>0</v>
      </c>
      <c r="N62" s="198">
        <f>'Mojuda Month A'!N24</f>
        <v>0</v>
      </c>
      <c r="O62" s="231">
        <f>'Mojuda Month A'!O24</f>
        <v>0</v>
      </c>
      <c r="P62" s="234">
        <f>'Mojuda Month A'!P24</f>
        <v>0</v>
      </c>
      <c r="Q62" s="198">
        <f>'Mojuda Month A'!Q24</f>
        <v>0</v>
      </c>
      <c r="R62" s="231">
        <f>'Mojuda Month A'!R24</f>
        <v>0</v>
      </c>
      <c r="S62" s="234">
        <f>'Mojuda Month A'!S24</f>
        <v>0</v>
      </c>
      <c r="T62" s="198">
        <f>'Mojuda Month A'!T24</f>
        <v>0</v>
      </c>
      <c r="U62" s="235">
        <f>'Mojuda Month A'!U24</f>
        <v>0</v>
      </c>
      <c r="V62" s="232">
        <f>'Mojuda Month A'!V24</f>
        <v>0</v>
      </c>
      <c r="W62" s="234">
        <f>'Mojuda Month A'!W24</f>
        <v>0</v>
      </c>
      <c r="X62" s="236">
        <f>'Mojuda Month A'!X24</f>
        <v>0</v>
      </c>
      <c r="Y62" s="135">
        <f t="shared" si="35"/>
        <v>0</v>
      </c>
      <c r="Z62" s="368"/>
      <c r="AA62" s="365"/>
      <c r="AB62" s="20"/>
    </row>
    <row r="63" spans="1:28" ht="23.45" customHeight="1" thickBot="1" x14ac:dyDescent="0.45">
      <c r="A63" s="19"/>
      <c r="B63" s="164">
        <f t="shared" ref="B63:W63" si="36">IF(SUM(B61:B62)=0,0,IF(B61=0,1*100.0001,IF(B62=0,1*-100.0001,(B62/B61*100-100))))</f>
        <v>0</v>
      </c>
      <c r="C63" s="100">
        <f t="shared" si="36"/>
        <v>0</v>
      </c>
      <c r="D63" s="170">
        <f t="shared" si="36"/>
        <v>0</v>
      </c>
      <c r="E63" s="98">
        <f t="shared" si="36"/>
        <v>0</v>
      </c>
      <c r="F63" s="100">
        <f t="shared" si="36"/>
        <v>0</v>
      </c>
      <c r="G63" s="170">
        <f t="shared" si="36"/>
        <v>0</v>
      </c>
      <c r="H63" s="98">
        <f t="shared" si="36"/>
        <v>0</v>
      </c>
      <c r="I63" s="100">
        <f t="shared" si="36"/>
        <v>0</v>
      </c>
      <c r="J63" s="170">
        <f t="shared" si="36"/>
        <v>0</v>
      </c>
      <c r="K63" s="101">
        <f t="shared" si="36"/>
        <v>0</v>
      </c>
      <c r="L63" s="101">
        <f t="shared" si="36"/>
        <v>0</v>
      </c>
      <c r="M63" s="98">
        <f t="shared" si="36"/>
        <v>0</v>
      </c>
      <c r="N63" s="100">
        <f t="shared" si="36"/>
        <v>0</v>
      </c>
      <c r="O63" s="170">
        <f t="shared" si="36"/>
        <v>0</v>
      </c>
      <c r="P63" s="98">
        <f t="shared" si="36"/>
        <v>0</v>
      </c>
      <c r="Q63" s="100">
        <f t="shared" si="36"/>
        <v>0</v>
      </c>
      <c r="R63" s="170">
        <f t="shared" si="36"/>
        <v>0</v>
      </c>
      <c r="S63" s="98">
        <f t="shared" si="36"/>
        <v>0</v>
      </c>
      <c r="T63" s="162">
        <f t="shared" si="36"/>
        <v>0</v>
      </c>
      <c r="U63" s="99">
        <f t="shared" si="36"/>
        <v>0</v>
      </c>
      <c r="V63" s="101">
        <f t="shared" si="36"/>
        <v>0</v>
      </c>
      <c r="W63" s="98">
        <f t="shared" si="36"/>
        <v>0</v>
      </c>
      <c r="X63" s="100">
        <f t="shared" ref="X63" si="37">IF(SUM(X61:X62)=0,0,IF(X61=0,1*100.0001,IF(X62=0,1*-100.0001,(X62/X61*100-100))))</f>
        <v>0</v>
      </c>
      <c r="Y63" s="136" t="str">
        <f t="shared" si="35"/>
        <v>ترقی/تنزلی</v>
      </c>
      <c r="Z63" s="369"/>
      <c r="AA63" s="366"/>
      <c r="AB63" s="20"/>
    </row>
    <row r="64" spans="1:28" s="25" customFormat="1" ht="4.1500000000000004" customHeight="1" thickBot="1" x14ac:dyDescent="0.45">
      <c r="A64" s="37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37"/>
      <c r="Z64" s="120"/>
      <c r="AA64" s="121"/>
      <c r="AB64" s="26"/>
    </row>
    <row r="65" spans="1:28" ht="23.45" customHeight="1" x14ac:dyDescent="0.4">
      <c r="A65" s="19"/>
      <c r="B65" s="163">
        <f>'Sabiqa Month A'!B25</f>
        <v>0</v>
      </c>
      <c r="C65" s="95">
        <f>'Sabiqa Month A'!C25</f>
        <v>0</v>
      </c>
      <c r="D65" s="174">
        <f>'Sabiqa Month A'!D25</f>
        <v>0</v>
      </c>
      <c r="E65" s="114">
        <f>'Sabiqa Month A'!E25</f>
        <v>0</v>
      </c>
      <c r="F65" s="95">
        <f>'Sabiqa Month A'!F25</f>
        <v>0</v>
      </c>
      <c r="G65" s="174">
        <f>'Sabiqa Month A'!G25</f>
        <v>0</v>
      </c>
      <c r="H65" s="114">
        <f>'Sabiqa Month A'!H25</f>
        <v>0</v>
      </c>
      <c r="I65" s="95">
        <f>'Sabiqa Month A'!I25</f>
        <v>0</v>
      </c>
      <c r="J65" s="174">
        <f>'Sabiqa Month A'!J25</f>
        <v>0</v>
      </c>
      <c r="K65" s="117">
        <f>'Sabiqa Month A'!K25</f>
        <v>0</v>
      </c>
      <c r="L65" s="117">
        <f>'Sabiqa Month A'!L25</f>
        <v>0</v>
      </c>
      <c r="M65" s="114">
        <f>'Sabiqa Month A'!M25</f>
        <v>0</v>
      </c>
      <c r="N65" s="95">
        <f>'Sabiqa Month A'!N25</f>
        <v>0</v>
      </c>
      <c r="O65" s="174">
        <f>'Sabiqa Month A'!O25</f>
        <v>0</v>
      </c>
      <c r="P65" s="114">
        <f>'Sabiqa Month A'!P25</f>
        <v>0</v>
      </c>
      <c r="Q65" s="95">
        <f>'Sabiqa Month A'!Q25</f>
        <v>0</v>
      </c>
      <c r="R65" s="174">
        <f>'Sabiqa Month A'!R25</f>
        <v>0</v>
      </c>
      <c r="S65" s="114">
        <f>'Sabiqa Month A'!S25</f>
        <v>0</v>
      </c>
      <c r="T65" s="161">
        <f>'Sabiqa Month A'!T25</f>
        <v>0</v>
      </c>
      <c r="U65" s="115">
        <f>'Sabiqa Month A'!U25</f>
        <v>0</v>
      </c>
      <c r="V65" s="117">
        <f>'Sabiqa Month A'!V25</f>
        <v>0</v>
      </c>
      <c r="W65" s="114">
        <f>'Sabiqa Month A'!W25</f>
        <v>0</v>
      </c>
      <c r="X65" s="116">
        <f>'Sabiqa Month A'!X25</f>
        <v>0</v>
      </c>
      <c r="Y65" s="134">
        <f t="shared" ref="Y65:Y67" si="38">Y61</f>
        <v>0</v>
      </c>
      <c r="Z65" s="367">
        <f>'Mojuda Month A'!Y25</f>
        <v>0</v>
      </c>
      <c r="AA65" s="364">
        <v>14</v>
      </c>
      <c r="AB65" s="20"/>
    </row>
    <row r="66" spans="1:28" ht="23.45" customHeight="1" x14ac:dyDescent="0.4">
      <c r="A66" s="19"/>
      <c r="B66" s="197">
        <f>'Mojuda Month A'!B25</f>
        <v>0</v>
      </c>
      <c r="C66" s="198">
        <f>'Mojuda Month A'!C25</f>
        <v>0</v>
      </c>
      <c r="D66" s="231">
        <f>'Mojuda Month A'!D25</f>
        <v>0</v>
      </c>
      <c r="E66" s="234">
        <f>'Mojuda Month A'!E25</f>
        <v>0</v>
      </c>
      <c r="F66" s="198">
        <f>'Mojuda Month A'!F25</f>
        <v>0</v>
      </c>
      <c r="G66" s="231">
        <f>'Mojuda Month A'!G25</f>
        <v>0</v>
      </c>
      <c r="H66" s="234">
        <f>'Mojuda Month A'!H25</f>
        <v>0</v>
      </c>
      <c r="I66" s="198">
        <f>'Mojuda Month A'!I25</f>
        <v>0</v>
      </c>
      <c r="J66" s="231">
        <f>'Mojuda Month A'!J25</f>
        <v>0</v>
      </c>
      <c r="K66" s="232">
        <f>'Mojuda Month A'!K25</f>
        <v>0</v>
      </c>
      <c r="L66" s="232">
        <f>'Mojuda Month A'!L25</f>
        <v>0</v>
      </c>
      <c r="M66" s="234">
        <f>'Mojuda Month A'!M25</f>
        <v>0</v>
      </c>
      <c r="N66" s="198">
        <f>'Mojuda Month A'!N25</f>
        <v>0</v>
      </c>
      <c r="O66" s="231">
        <f>'Mojuda Month A'!O25</f>
        <v>0</v>
      </c>
      <c r="P66" s="234">
        <f>'Mojuda Month A'!P25</f>
        <v>0</v>
      </c>
      <c r="Q66" s="198">
        <f>'Mojuda Month A'!Q25</f>
        <v>0</v>
      </c>
      <c r="R66" s="231">
        <f>'Mojuda Month A'!R25</f>
        <v>0</v>
      </c>
      <c r="S66" s="234">
        <f>'Mojuda Month A'!S25</f>
        <v>0</v>
      </c>
      <c r="T66" s="198">
        <f>'Mojuda Month A'!T25</f>
        <v>0</v>
      </c>
      <c r="U66" s="235">
        <f>'Mojuda Month A'!U25</f>
        <v>0</v>
      </c>
      <c r="V66" s="232">
        <f>'Mojuda Month A'!V25</f>
        <v>0</v>
      </c>
      <c r="W66" s="234">
        <f>'Mojuda Month A'!W25</f>
        <v>0</v>
      </c>
      <c r="X66" s="236">
        <f>'Mojuda Month A'!X25</f>
        <v>0</v>
      </c>
      <c r="Y66" s="135">
        <f t="shared" si="38"/>
        <v>0</v>
      </c>
      <c r="Z66" s="368"/>
      <c r="AA66" s="365"/>
      <c r="AB66" s="20"/>
    </row>
    <row r="67" spans="1:28" ht="23.45" customHeight="1" thickBot="1" x14ac:dyDescent="0.45">
      <c r="A67" s="19"/>
      <c r="B67" s="164">
        <f t="shared" ref="B67:W67" si="39">IF(SUM(B65:B66)=0,0,IF(B65=0,1*100.0001,IF(B66=0,1*-100.0001,(B66/B65*100-100))))</f>
        <v>0</v>
      </c>
      <c r="C67" s="100">
        <f t="shared" si="39"/>
        <v>0</v>
      </c>
      <c r="D67" s="170">
        <f t="shared" si="39"/>
        <v>0</v>
      </c>
      <c r="E67" s="98">
        <f t="shared" si="39"/>
        <v>0</v>
      </c>
      <c r="F67" s="100">
        <f t="shared" si="39"/>
        <v>0</v>
      </c>
      <c r="G67" s="170">
        <f t="shared" si="39"/>
        <v>0</v>
      </c>
      <c r="H67" s="98">
        <f t="shared" si="39"/>
        <v>0</v>
      </c>
      <c r="I67" s="100">
        <f t="shared" si="39"/>
        <v>0</v>
      </c>
      <c r="J67" s="170">
        <f t="shared" si="39"/>
        <v>0</v>
      </c>
      <c r="K67" s="101">
        <f t="shared" si="39"/>
        <v>0</v>
      </c>
      <c r="L67" s="101">
        <f t="shared" si="39"/>
        <v>0</v>
      </c>
      <c r="M67" s="98">
        <f t="shared" si="39"/>
        <v>0</v>
      </c>
      <c r="N67" s="100">
        <f t="shared" si="39"/>
        <v>0</v>
      </c>
      <c r="O67" s="170">
        <f t="shared" si="39"/>
        <v>0</v>
      </c>
      <c r="P67" s="98">
        <f t="shared" si="39"/>
        <v>0</v>
      </c>
      <c r="Q67" s="100">
        <f t="shared" si="39"/>
        <v>0</v>
      </c>
      <c r="R67" s="170">
        <f t="shared" si="39"/>
        <v>0</v>
      </c>
      <c r="S67" s="98">
        <f t="shared" si="39"/>
        <v>0</v>
      </c>
      <c r="T67" s="162">
        <f t="shared" si="39"/>
        <v>0</v>
      </c>
      <c r="U67" s="99">
        <f t="shared" si="39"/>
        <v>0</v>
      </c>
      <c r="V67" s="101">
        <f t="shared" si="39"/>
        <v>0</v>
      </c>
      <c r="W67" s="98">
        <f t="shared" si="39"/>
        <v>0</v>
      </c>
      <c r="X67" s="100">
        <f t="shared" ref="X67" si="40">IF(SUM(X65:X66)=0,0,IF(X65=0,1*100.0001,IF(X66=0,1*-100.0001,(X66/X65*100-100))))</f>
        <v>0</v>
      </c>
      <c r="Y67" s="136" t="str">
        <f t="shared" si="38"/>
        <v>ترقی/تنزلی</v>
      </c>
      <c r="Z67" s="369"/>
      <c r="AA67" s="366"/>
      <c r="AB67" s="20"/>
    </row>
    <row r="68" spans="1:28" s="25" customFormat="1" ht="4.1500000000000004" customHeight="1" thickBot="1" x14ac:dyDescent="0.45">
      <c r="A68" s="37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37"/>
      <c r="Z68" s="120"/>
      <c r="AA68" s="121"/>
      <c r="AB68" s="26"/>
    </row>
    <row r="69" spans="1:28" ht="23.45" customHeight="1" x14ac:dyDescent="0.4">
      <c r="A69" s="19"/>
      <c r="B69" s="163">
        <f>'Sabiqa Month A'!B26</f>
        <v>0</v>
      </c>
      <c r="C69" s="95">
        <f>'Sabiqa Month A'!C26</f>
        <v>0</v>
      </c>
      <c r="D69" s="174">
        <f>'Sabiqa Month A'!D26</f>
        <v>0</v>
      </c>
      <c r="E69" s="114">
        <f>'Sabiqa Month A'!E26</f>
        <v>0</v>
      </c>
      <c r="F69" s="95">
        <f>'Sabiqa Month A'!F26</f>
        <v>0</v>
      </c>
      <c r="G69" s="174">
        <f>'Sabiqa Month A'!G26</f>
        <v>0</v>
      </c>
      <c r="H69" s="114">
        <f>'Sabiqa Month A'!H26</f>
        <v>0</v>
      </c>
      <c r="I69" s="95">
        <f>'Sabiqa Month A'!I26</f>
        <v>0</v>
      </c>
      <c r="J69" s="174">
        <f>'Sabiqa Month A'!J26</f>
        <v>0</v>
      </c>
      <c r="K69" s="117">
        <f>'Sabiqa Month A'!K26</f>
        <v>0</v>
      </c>
      <c r="L69" s="117">
        <f>'Sabiqa Month A'!L26</f>
        <v>0</v>
      </c>
      <c r="M69" s="114">
        <f>'Sabiqa Month A'!M26</f>
        <v>0</v>
      </c>
      <c r="N69" s="95">
        <f>'Sabiqa Month A'!N26</f>
        <v>0</v>
      </c>
      <c r="O69" s="174">
        <f>'Sabiqa Month A'!O26</f>
        <v>0</v>
      </c>
      <c r="P69" s="114">
        <f>'Sabiqa Month A'!P26</f>
        <v>0</v>
      </c>
      <c r="Q69" s="95">
        <f>'Sabiqa Month A'!Q26</f>
        <v>0</v>
      </c>
      <c r="R69" s="174">
        <f>'Sabiqa Month A'!R26</f>
        <v>0</v>
      </c>
      <c r="S69" s="114">
        <f>'Sabiqa Month A'!S26</f>
        <v>0</v>
      </c>
      <c r="T69" s="161">
        <f>'Sabiqa Month A'!T26</f>
        <v>0</v>
      </c>
      <c r="U69" s="115">
        <f>'Sabiqa Month A'!U26</f>
        <v>0</v>
      </c>
      <c r="V69" s="117">
        <f>'Sabiqa Month A'!V26</f>
        <v>0</v>
      </c>
      <c r="W69" s="114">
        <f>'Sabiqa Month A'!W26</f>
        <v>0</v>
      </c>
      <c r="X69" s="116">
        <f>'Sabiqa Month A'!X26</f>
        <v>0</v>
      </c>
      <c r="Y69" s="134">
        <f t="shared" ref="Y69:Y71" si="41">Y65</f>
        <v>0</v>
      </c>
      <c r="Z69" s="367">
        <f>'Mojuda Month A'!Y26</f>
        <v>0</v>
      </c>
      <c r="AA69" s="364">
        <v>15</v>
      </c>
      <c r="AB69" s="20"/>
    </row>
    <row r="70" spans="1:28" ht="23.45" customHeight="1" x14ac:dyDescent="0.4">
      <c r="A70" s="19"/>
      <c r="B70" s="197">
        <f>'Mojuda Month A'!B26</f>
        <v>0</v>
      </c>
      <c r="C70" s="198">
        <f>'Mojuda Month A'!C26</f>
        <v>0</v>
      </c>
      <c r="D70" s="231">
        <f>'Mojuda Month A'!D26</f>
        <v>0</v>
      </c>
      <c r="E70" s="234">
        <f>'Mojuda Month A'!E26</f>
        <v>0</v>
      </c>
      <c r="F70" s="198">
        <f>'Mojuda Month A'!F26</f>
        <v>0</v>
      </c>
      <c r="G70" s="231">
        <f>'Mojuda Month A'!G26</f>
        <v>0</v>
      </c>
      <c r="H70" s="234">
        <f>'Mojuda Month A'!H26</f>
        <v>0</v>
      </c>
      <c r="I70" s="198">
        <f>'Mojuda Month A'!I26</f>
        <v>0</v>
      </c>
      <c r="J70" s="231">
        <f>'Mojuda Month A'!J26</f>
        <v>0</v>
      </c>
      <c r="K70" s="232">
        <f>'Mojuda Month A'!K26</f>
        <v>0</v>
      </c>
      <c r="L70" s="232">
        <f>'Mojuda Month A'!L26</f>
        <v>0</v>
      </c>
      <c r="M70" s="234">
        <f>'Mojuda Month A'!M26</f>
        <v>0</v>
      </c>
      <c r="N70" s="198">
        <f>'Mojuda Month A'!N26</f>
        <v>0</v>
      </c>
      <c r="O70" s="231">
        <f>'Mojuda Month A'!O26</f>
        <v>0</v>
      </c>
      <c r="P70" s="234">
        <f>'Mojuda Month A'!P26</f>
        <v>0</v>
      </c>
      <c r="Q70" s="198">
        <f>'Mojuda Month A'!Q26</f>
        <v>0</v>
      </c>
      <c r="R70" s="231">
        <f>'Mojuda Month A'!R26</f>
        <v>0</v>
      </c>
      <c r="S70" s="234">
        <f>'Mojuda Month A'!S26</f>
        <v>0</v>
      </c>
      <c r="T70" s="198">
        <f>'Mojuda Month A'!T26</f>
        <v>0</v>
      </c>
      <c r="U70" s="235">
        <f>'Mojuda Month A'!U26</f>
        <v>0</v>
      </c>
      <c r="V70" s="232">
        <f>'Mojuda Month A'!V26</f>
        <v>0</v>
      </c>
      <c r="W70" s="234">
        <f>'Mojuda Month A'!W26</f>
        <v>0</v>
      </c>
      <c r="X70" s="236">
        <f>'Mojuda Month A'!X26</f>
        <v>0</v>
      </c>
      <c r="Y70" s="135">
        <f t="shared" si="41"/>
        <v>0</v>
      </c>
      <c r="Z70" s="368"/>
      <c r="AA70" s="365"/>
      <c r="AB70" s="20"/>
    </row>
    <row r="71" spans="1:28" ht="23.45" customHeight="1" thickBot="1" x14ac:dyDescent="0.45">
      <c r="A71" s="19"/>
      <c r="B71" s="164">
        <f t="shared" ref="B71:W71" si="42">IF(SUM(B69:B70)=0,0,IF(B69=0,1*100.0001,IF(B70=0,1*-100.0001,(B70/B69*100-100))))</f>
        <v>0</v>
      </c>
      <c r="C71" s="100">
        <f t="shared" si="42"/>
        <v>0</v>
      </c>
      <c r="D71" s="170">
        <f t="shared" si="42"/>
        <v>0</v>
      </c>
      <c r="E71" s="98">
        <f t="shared" si="42"/>
        <v>0</v>
      </c>
      <c r="F71" s="100">
        <f t="shared" si="42"/>
        <v>0</v>
      </c>
      <c r="G71" s="170">
        <f t="shared" si="42"/>
        <v>0</v>
      </c>
      <c r="H71" s="98">
        <f t="shared" si="42"/>
        <v>0</v>
      </c>
      <c r="I71" s="100">
        <f t="shared" si="42"/>
        <v>0</v>
      </c>
      <c r="J71" s="170">
        <f t="shared" si="42"/>
        <v>0</v>
      </c>
      <c r="K71" s="101">
        <f t="shared" si="42"/>
        <v>0</v>
      </c>
      <c r="L71" s="101">
        <f t="shared" si="42"/>
        <v>0</v>
      </c>
      <c r="M71" s="98">
        <f t="shared" si="42"/>
        <v>0</v>
      </c>
      <c r="N71" s="100">
        <f t="shared" si="42"/>
        <v>0</v>
      </c>
      <c r="O71" s="170">
        <f t="shared" si="42"/>
        <v>0</v>
      </c>
      <c r="P71" s="98">
        <f t="shared" si="42"/>
        <v>0</v>
      </c>
      <c r="Q71" s="100">
        <f t="shared" si="42"/>
        <v>0</v>
      </c>
      <c r="R71" s="170">
        <f t="shared" si="42"/>
        <v>0</v>
      </c>
      <c r="S71" s="98">
        <f t="shared" si="42"/>
        <v>0</v>
      </c>
      <c r="T71" s="162">
        <f t="shared" si="42"/>
        <v>0</v>
      </c>
      <c r="U71" s="99">
        <f t="shared" si="42"/>
        <v>0</v>
      </c>
      <c r="V71" s="101">
        <f t="shared" si="42"/>
        <v>0</v>
      </c>
      <c r="W71" s="98">
        <f t="shared" si="42"/>
        <v>0</v>
      </c>
      <c r="X71" s="100">
        <f t="shared" ref="X71" si="43">IF(SUM(X69:X70)=0,0,IF(X69=0,1*100.0001,IF(X70=0,1*-100.0001,(X70/X69*100-100))))</f>
        <v>0</v>
      </c>
      <c r="Y71" s="136" t="str">
        <f t="shared" si="41"/>
        <v>ترقی/تنزلی</v>
      </c>
      <c r="Z71" s="369"/>
      <c r="AA71" s="366"/>
      <c r="AB71" s="20"/>
    </row>
    <row r="72" spans="1:28" s="25" customFormat="1" ht="4.1500000000000004" customHeight="1" thickBot="1" x14ac:dyDescent="0.45">
      <c r="A72" s="37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37"/>
      <c r="Z72" s="120"/>
      <c r="AA72" s="121"/>
      <c r="AB72" s="26"/>
    </row>
    <row r="73" spans="1:28" ht="21.75" x14ac:dyDescent="0.4">
      <c r="A73" s="19"/>
      <c r="B73" s="163">
        <f t="shared" ref="B73:W74" si="44">B13+B17+B21+B25+B29+B33+B37+B41+B45+B49+B53+B57+B61+B65+B69</f>
        <v>0</v>
      </c>
      <c r="C73" s="95">
        <f t="shared" si="44"/>
        <v>0</v>
      </c>
      <c r="D73" s="174">
        <f t="shared" si="44"/>
        <v>0</v>
      </c>
      <c r="E73" s="114">
        <f t="shared" si="44"/>
        <v>0</v>
      </c>
      <c r="F73" s="95">
        <f t="shared" si="44"/>
        <v>0</v>
      </c>
      <c r="G73" s="174">
        <f t="shared" si="44"/>
        <v>0</v>
      </c>
      <c r="H73" s="114">
        <f t="shared" si="44"/>
        <v>0</v>
      </c>
      <c r="I73" s="95">
        <f t="shared" si="44"/>
        <v>0</v>
      </c>
      <c r="J73" s="174">
        <f t="shared" si="44"/>
        <v>0</v>
      </c>
      <c r="K73" s="117">
        <f t="shared" si="44"/>
        <v>0</v>
      </c>
      <c r="L73" s="117">
        <f t="shared" si="44"/>
        <v>0</v>
      </c>
      <c r="M73" s="114">
        <f t="shared" si="44"/>
        <v>0</v>
      </c>
      <c r="N73" s="95">
        <f t="shared" si="44"/>
        <v>0</v>
      </c>
      <c r="O73" s="174">
        <f t="shared" si="44"/>
        <v>0</v>
      </c>
      <c r="P73" s="114">
        <f t="shared" si="44"/>
        <v>0</v>
      </c>
      <c r="Q73" s="95">
        <f t="shared" si="44"/>
        <v>0</v>
      </c>
      <c r="R73" s="174">
        <f t="shared" si="44"/>
        <v>0</v>
      </c>
      <c r="S73" s="114">
        <f t="shared" si="44"/>
        <v>0</v>
      </c>
      <c r="T73" s="161">
        <f t="shared" si="44"/>
        <v>0</v>
      </c>
      <c r="U73" s="115">
        <f t="shared" si="44"/>
        <v>0</v>
      </c>
      <c r="V73" s="117">
        <f t="shared" si="44"/>
        <v>0</v>
      </c>
      <c r="W73" s="114">
        <f t="shared" si="44"/>
        <v>0</v>
      </c>
      <c r="X73" s="116">
        <f t="shared" ref="X73" si="45">X13+X17+X21+X25+X29+X33+X37+X41+X45+X49+X53+X57+X61+X65+X69</f>
        <v>0</v>
      </c>
      <c r="Y73" s="134">
        <f>Y69</f>
        <v>0</v>
      </c>
      <c r="Z73" s="370" t="s">
        <v>13</v>
      </c>
      <c r="AA73" s="371"/>
      <c r="AB73" s="20"/>
    </row>
    <row r="74" spans="1:28" ht="21.75" x14ac:dyDescent="0.4">
      <c r="A74" s="19"/>
      <c r="B74" s="197">
        <f t="shared" si="44"/>
        <v>0</v>
      </c>
      <c r="C74" s="198">
        <f t="shared" si="44"/>
        <v>0</v>
      </c>
      <c r="D74" s="231">
        <f t="shared" si="44"/>
        <v>0</v>
      </c>
      <c r="E74" s="234">
        <f t="shared" si="44"/>
        <v>0</v>
      </c>
      <c r="F74" s="198">
        <f t="shared" si="44"/>
        <v>0</v>
      </c>
      <c r="G74" s="231">
        <f t="shared" si="44"/>
        <v>0</v>
      </c>
      <c r="H74" s="234">
        <f t="shared" si="44"/>
        <v>0</v>
      </c>
      <c r="I74" s="198">
        <f t="shared" si="44"/>
        <v>0</v>
      </c>
      <c r="J74" s="231">
        <f t="shared" si="44"/>
        <v>0</v>
      </c>
      <c r="K74" s="232">
        <f t="shared" si="44"/>
        <v>0</v>
      </c>
      <c r="L74" s="232">
        <f t="shared" si="44"/>
        <v>0</v>
      </c>
      <c r="M74" s="234">
        <f t="shared" si="44"/>
        <v>0</v>
      </c>
      <c r="N74" s="198">
        <f t="shared" si="44"/>
        <v>0</v>
      </c>
      <c r="O74" s="231">
        <f t="shared" si="44"/>
        <v>0</v>
      </c>
      <c r="P74" s="234">
        <f t="shared" si="44"/>
        <v>0</v>
      </c>
      <c r="Q74" s="198">
        <f t="shared" si="44"/>
        <v>0</v>
      </c>
      <c r="R74" s="231">
        <f t="shared" si="44"/>
        <v>0</v>
      </c>
      <c r="S74" s="234">
        <f t="shared" si="44"/>
        <v>0</v>
      </c>
      <c r="T74" s="198">
        <f t="shared" si="44"/>
        <v>0</v>
      </c>
      <c r="U74" s="235">
        <f t="shared" si="44"/>
        <v>0</v>
      </c>
      <c r="V74" s="232">
        <f t="shared" si="44"/>
        <v>0</v>
      </c>
      <c r="W74" s="234">
        <f t="shared" si="44"/>
        <v>0</v>
      </c>
      <c r="X74" s="236">
        <f t="shared" ref="X74" si="46">X14+X18+X22+X26+X30+X34+X38+X42+X46+X50+X54+X58+X62+X66+X70</f>
        <v>0</v>
      </c>
      <c r="Y74" s="135">
        <f>Y70</f>
        <v>0</v>
      </c>
      <c r="Z74" s="372" t="s">
        <v>3</v>
      </c>
      <c r="AA74" s="373"/>
      <c r="AB74" s="20"/>
    </row>
    <row r="75" spans="1:28" ht="22.5" thickBot="1" x14ac:dyDescent="0.45">
      <c r="A75" s="19"/>
      <c r="B75" s="175">
        <f t="shared" ref="B75:W75" si="47">IF(SUM(B73:B74)=0,0,IF(B73=0,1*100.0001,IF(B74=0,1*-100.0001,(B74/B73*100-100))))</f>
        <v>0</v>
      </c>
      <c r="C75" s="125">
        <f t="shared" si="47"/>
        <v>0</v>
      </c>
      <c r="D75" s="176">
        <f t="shared" si="47"/>
        <v>0</v>
      </c>
      <c r="E75" s="123">
        <f t="shared" si="47"/>
        <v>0</v>
      </c>
      <c r="F75" s="125">
        <f t="shared" si="47"/>
        <v>0</v>
      </c>
      <c r="G75" s="176">
        <f t="shared" si="47"/>
        <v>0</v>
      </c>
      <c r="H75" s="123">
        <f t="shared" si="47"/>
        <v>0</v>
      </c>
      <c r="I75" s="125">
        <f t="shared" si="47"/>
        <v>0</v>
      </c>
      <c r="J75" s="176">
        <f t="shared" si="47"/>
        <v>0</v>
      </c>
      <c r="K75" s="126">
        <f t="shared" si="47"/>
        <v>0</v>
      </c>
      <c r="L75" s="126">
        <f t="shared" si="47"/>
        <v>0</v>
      </c>
      <c r="M75" s="123">
        <f t="shared" si="47"/>
        <v>0</v>
      </c>
      <c r="N75" s="125">
        <f t="shared" si="47"/>
        <v>0</v>
      </c>
      <c r="O75" s="176">
        <f t="shared" si="47"/>
        <v>0</v>
      </c>
      <c r="P75" s="123">
        <f t="shared" si="47"/>
        <v>0</v>
      </c>
      <c r="Q75" s="125">
        <f t="shared" si="47"/>
        <v>0</v>
      </c>
      <c r="R75" s="176">
        <f t="shared" si="47"/>
        <v>0</v>
      </c>
      <c r="S75" s="123">
        <f t="shared" si="47"/>
        <v>0</v>
      </c>
      <c r="T75" s="177">
        <f t="shared" si="47"/>
        <v>0</v>
      </c>
      <c r="U75" s="124">
        <f t="shared" si="47"/>
        <v>0</v>
      </c>
      <c r="V75" s="126">
        <f t="shared" si="47"/>
        <v>0</v>
      </c>
      <c r="W75" s="123">
        <f t="shared" si="47"/>
        <v>0</v>
      </c>
      <c r="X75" s="125">
        <f t="shared" ref="X75" si="48">IF(SUM(X73:X74)=0,0,IF(X73=0,1*100.0001,IF(X74=0,1*-100.0001,(X74/X73*100-100))))</f>
        <v>0</v>
      </c>
      <c r="Y75" s="136" t="str">
        <f>Y71</f>
        <v>ترقی/تنزلی</v>
      </c>
      <c r="Z75" s="286" t="s">
        <v>5</v>
      </c>
      <c r="AA75" s="287"/>
      <c r="AB75" s="20"/>
    </row>
    <row r="76" spans="1:28" ht="4.5" customHeight="1" thickBot="1" x14ac:dyDescent="0.45">
      <c r="A76" s="2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30"/>
      <c r="Z76" s="28"/>
      <c r="AA76" s="28"/>
      <c r="AB76" s="29"/>
    </row>
    <row r="77" spans="1:28" ht="18" thickTop="1" x14ac:dyDescent="0.4"/>
  </sheetData>
  <sheetProtection algorithmName="SHA-512" hashValue="Q78tymgH3QEkxrgqN4CSwAcMgTkVuKEeXpoT9HUPb5OsAeGF+8jyXx2+AtOQMee2Kpk/WST/9BV8cWlE0T3Nzg==" saltValue="JtnGYRNmBK5yBuy1Ik/UOA==" spinCount="100000" sheet="1" formatCells="0" formatColumns="0" formatRows="0" insertColumns="0" insertRows="0" insertHyperlinks="0" deleteColumns="0" deleteRows="0" sort="0" autoFilter="0" pivotTables="0"/>
  <mergeCells count="73">
    <mergeCell ref="AP5:BO6"/>
    <mergeCell ref="AD8:AK8"/>
    <mergeCell ref="AP8:AU8"/>
    <mergeCell ref="AV8:BA8"/>
    <mergeCell ref="BE8:BJ8"/>
    <mergeCell ref="BK8:BO8"/>
    <mergeCell ref="BS8:BV8"/>
    <mergeCell ref="Z17:Z19"/>
    <mergeCell ref="AA17:AA19"/>
    <mergeCell ref="Z21:Z23"/>
    <mergeCell ref="AA21:AA23"/>
    <mergeCell ref="AA9:AA11"/>
    <mergeCell ref="Z13:Z15"/>
    <mergeCell ref="AA13:AA15"/>
    <mergeCell ref="AD9:AK10"/>
    <mergeCell ref="A1:AB1"/>
    <mergeCell ref="Z9:Z11"/>
    <mergeCell ref="Z57:Z59"/>
    <mergeCell ref="AA57:AA59"/>
    <mergeCell ref="Z49:Z51"/>
    <mergeCell ref="AA49:AA51"/>
    <mergeCell ref="Z53:Z55"/>
    <mergeCell ref="AA53:AA55"/>
    <mergeCell ref="Z37:Z39"/>
    <mergeCell ref="AA37:AA39"/>
    <mergeCell ref="Z41:Z43"/>
    <mergeCell ref="AA41:AA43"/>
    <mergeCell ref="Z45:Z47"/>
    <mergeCell ref="AA45:AA47"/>
    <mergeCell ref="B5:F6"/>
    <mergeCell ref="I5:K5"/>
    <mergeCell ref="Z75:AA75"/>
    <mergeCell ref="Z73:AA73"/>
    <mergeCell ref="Z74:AA74"/>
    <mergeCell ref="Z61:Z63"/>
    <mergeCell ref="AA61:AA63"/>
    <mergeCell ref="Z65:Z67"/>
    <mergeCell ref="AA65:AA67"/>
    <mergeCell ref="Z69:Z71"/>
    <mergeCell ref="AA69:AA71"/>
    <mergeCell ref="AA25:AA27"/>
    <mergeCell ref="Z29:Z31"/>
    <mergeCell ref="AA29:AA31"/>
    <mergeCell ref="Z33:Z35"/>
    <mergeCell ref="AA33:AA35"/>
    <mergeCell ref="Z25:Z27"/>
    <mergeCell ref="B7:F7"/>
    <mergeCell ref="Y2:AA2"/>
    <mergeCell ref="Y3:AA3"/>
    <mergeCell ref="Y5:AA6"/>
    <mergeCell ref="Y7:AA7"/>
    <mergeCell ref="H2:W3"/>
    <mergeCell ref="H7:W7"/>
    <mergeCell ref="L5:O5"/>
    <mergeCell ref="B2:F2"/>
    <mergeCell ref="B3:F3"/>
    <mergeCell ref="P5:R5"/>
    <mergeCell ref="S5:V5"/>
    <mergeCell ref="X10:X11"/>
    <mergeCell ref="B9:E9"/>
    <mergeCell ref="F9:H9"/>
    <mergeCell ref="I9:M9"/>
    <mergeCell ref="Y9:Y11"/>
    <mergeCell ref="N9:P9"/>
    <mergeCell ref="Q9:S9"/>
    <mergeCell ref="T9:W9"/>
    <mergeCell ref="B10:B11"/>
    <mergeCell ref="C10:E10"/>
    <mergeCell ref="F10:H10"/>
    <mergeCell ref="I10:M10"/>
    <mergeCell ref="N10:P10"/>
    <mergeCell ref="Q10:S10"/>
    <mergeCell ref="T10:W10"/>
  </mergeCells>
  <conditionalFormatting sqref="Z13:Z72">
    <cfRule type="cellIs" dxfId="93" priority="184" operator="equal">
      <formula>0</formula>
    </cfRule>
  </conditionalFormatting>
  <conditionalFormatting sqref="Y13">
    <cfRule type="cellIs" dxfId="92" priority="183" operator="equal">
      <formula>0</formula>
    </cfRule>
  </conditionalFormatting>
  <conditionalFormatting sqref="Y14">
    <cfRule type="cellIs" dxfId="91" priority="182" operator="equal">
      <formula>0</formula>
    </cfRule>
  </conditionalFormatting>
  <conditionalFormatting sqref="Y73">
    <cfRule type="cellIs" dxfId="90" priority="180" operator="equal">
      <formula>0</formula>
    </cfRule>
  </conditionalFormatting>
  <conditionalFormatting sqref="Y74">
    <cfRule type="cellIs" dxfId="89" priority="179" operator="equal">
      <formula>0</formula>
    </cfRule>
  </conditionalFormatting>
  <conditionalFormatting sqref="AD6 BR6:BV6 BR9:BV10 AD9">
    <cfRule type="cellIs" dxfId="88" priority="107" operator="equal">
      <formula>0</formula>
    </cfRule>
  </conditionalFormatting>
  <conditionalFormatting sqref="Y17 Y21 Y25 Y29 Y33 Y37 Y41 Y45 Y49 Y53 Y57 Y61 Y65 Y69">
    <cfRule type="cellIs" dxfId="87" priority="100" operator="equal">
      <formula>0</formula>
    </cfRule>
  </conditionalFormatting>
  <conditionalFormatting sqref="Y18 Y22 Y26 Y30 Y34 Y38 Y42 Y46 Y50 Y54 Y58 Y62 Y66 Y70">
    <cfRule type="cellIs" dxfId="86" priority="99" operator="equal">
      <formula>0</formula>
    </cfRule>
  </conditionalFormatting>
  <conditionalFormatting sqref="B3:F3 B7:F7 Y3:AA3 Y7:AA7">
    <cfRule type="cellIs" dxfId="85" priority="66" operator="equal">
      <formula>0</formula>
    </cfRule>
  </conditionalFormatting>
  <conditionalFormatting sqref="P5:R5 I5:K5">
    <cfRule type="cellIs" dxfId="84" priority="65" operator="equal">
      <formula>0</formula>
    </cfRule>
  </conditionalFormatting>
  <conditionalFormatting sqref="B13:X13">
    <cfRule type="cellIs" dxfId="83" priority="31" operator="equal">
      <formula>0</formula>
    </cfRule>
    <cfRule type="cellIs" dxfId="82" priority="32" stopIfTrue="1" operator="equal">
      <formula>0</formula>
    </cfRule>
  </conditionalFormatting>
  <conditionalFormatting sqref="B17:X17">
    <cfRule type="cellIs" dxfId="81" priority="29" operator="equal">
      <formula>0</formula>
    </cfRule>
    <cfRule type="cellIs" dxfId="80" priority="30" stopIfTrue="1" operator="equal">
      <formula>0</formula>
    </cfRule>
  </conditionalFormatting>
  <conditionalFormatting sqref="B21:X21">
    <cfRule type="cellIs" dxfId="79" priority="27" operator="equal">
      <formula>0</formula>
    </cfRule>
    <cfRule type="cellIs" dxfId="78" priority="28" stopIfTrue="1" operator="equal">
      <formula>0</formula>
    </cfRule>
  </conditionalFormatting>
  <conditionalFormatting sqref="B25:X25">
    <cfRule type="cellIs" dxfId="77" priority="25" operator="equal">
      <formula>0</formula>
    </cfRule>
    <cfRule type="cellIs" dxfId="76" priority="26" stopIfTrue="1" operator="equal">
      <formula>0</formula>
    </cfRule>
  </conditionalFormatting>
  <conditionalFormatting sqref="B29:X29">
    <cfRule type="cellIs" dxfId="75" priority="23" operator="equal">
      <formula>0</formula>
    </cfRule>
    <cfRule type="cellIs" dxfId="74" priority="24" stopIfTrue="1" operator="equal">
      <formula>0</formula>
    </cfRule>
  </conditionalFormatting>
  <conditionalFormatting sqref="B33:X33">
    <cfRule type="cellIs" dxfId="73" priority="21" operator="equal">
      <formula>0</formula>
    </cfRule>
    <cfRule type="cellIs" dxfId="72" priority="22" stopIfTrue="1" operator="equal">
      <formula>0</formula>
    </cfRule>
  </conditionalFormatting>
  <conditionalFormatting sqref="B37:X37">
    <cfRule type="cellIs" dxfId="71" priority="19" operator="equal">
      <formula>0</formula>
    </cfRule>
    <cfRule type="cellIs" dxfId="70" priority="20" stopIfTrue="1" operator="equal">
      <formula>0</formula>
    </cfRule>
  </conditionalFormatting>
  <conditionalFormatting sqref="B41:X41">
    <cfRule type="cellIs" dxfId="69" priority="17" operator="equal">
      <formula>0</formula>
    </cfRule>
    <cfRule type="cellIs" dxfId="68" priority="18" stopIfTrue="1" operator="equal">
      <formula>0</formula>
    </cfRule>
  </conditionalFormatting>
  <conditionalFormatting sqref="B45:X45">
    <cfRule type="cellIs" dxfId="67" priority="15" operator="equal">
      <formula>0</formula>
    </cfRule>
    <cfRule type="cellIs" dxfId="66" priority="16" stopIfTrue="1" operator="equal">
      <formula>0</formula>
    </cfRule>
  </conditionalFormatting>
  <conditionalFormatting sqref="B49:X49">
    <cfRule type="cellIs" dxfId="65" priority="13" operator="equal">
      <formula>0</formula>
    </cfRule>
    <cfRule type="cellIs" dxfId="64" priority="14" stopIfTrue="1" operator="equal">
      <formula>0</formula>
    </cfRule>
  </conditionalFormatting>
  <conditionalFormatting sqref="B53:X53">
    <cfRule type="cellIs" dxfId="63" priority="11" operator="equal">
      <formula>0</formula>
    </cfRule>
    <cfRule type="cellIs" dxfId="62" priority="12" stopIfTrue="1" operator="equal">
      <formula>0</formula>
    </cfRule>
  </conditionalFormatting>
  <conditionalFormatting sqref="B57:X57">
    <cfRule type="cellIs" dxfId="61" priority="9" operator="equal">
      <formula>0</formula>
    </cfRule>
    <cfRule type="cellIs" dxfId="60" priority="10" stopIfTrue="1" operator="equal">
      <formula>0</formula>
    </cfRule>
  </conditionalFormatting>
  <conditionalFormatting sqref="B61:X61">
    <cfRule type="cellIs" dxfId="59" priority="7" operator="equal">
      <formula>0</formula>
    </cfRule>
    <cfRule type="cellIs" dxfId="58" priority="8" stopIfTrue="1" operator="equal">
      <formula>0</formula>
    </cfRule>
  </conditionalFormatting>
  <conditionalFormatting sqref="B65:X65">
    <cfRule type="cellIs" dxfId="57" priority="5" operator="equal">
      <formula>0</formula>
    </cfRule>
    <cfRule type="cellIs" dxfId="56" priority="6" stopIfTrue="1" operator="equal">
      <formula>0</formula>
    </cfRule>
  </conditionalFormatting>
  <conditionalFormatting sqref="B69:X69">
    <cfRule type="cellIs" dxfId="55" priority="3" operator="equal">
      <formula>0</formula>
    </cfRule>
    <cfRule type="cellIs" dxfId="54" priority="4" stopIfTrue="1" operator="equal">
      <formula>0</formula>
    </cfRule>
  </conditionalFormatting>
  <conditionalFormatting sqref="B73:X73">
    <cfRule type="cellIs" dxfId="53" priority="1" operator="equal">
      <formula>0</formula>
    </cfRule>
    <cfRule type="cellIs" dxfId="52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7" max="27" man="1"/>
    <brk id="47" max="29" man="1"/>
    <brk id="67" max="2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69FA-5C43-4AF6-A496-E083CC2EF7B6}">
  <sheetPr>
    <tabColor indexed="11"/>
  </sheetPr>
  <dimension ref="A1:BL33"/>
  <sheetViews>
    <sheetView showGridLines="0" zoomScaleNormal="100" zoomScaleSheetLayoutView="100" workbookViewId="0">
      <selection activeCell="A28" sqref="A23:XFD28"/>
    </sheetView>
  </sheetViews>
  <sheetFormatPr defaultColWidth="9.28515625" defaultRowHeight="17.25" x14ac:dyDescent="0.2"/>
  <cols>
    <col min="1" max="1" width="0.85546875" style="32" customWidth="1"/>
    <col min="2" max="17" width="5" style="32" customWidth="1"/>
    <col min="18" max="18" width="5.85546875" style="32" customWidth="1"/>
    <col min="19" max="26" width="5" style="32" customWidth="1"/>
    <col min="27" max="27" width="15.7109375" style="32" customWidth="1"/>
    <col min="28" max="28" width="3.5703125" style="32" customWidth="1"/>
    <col min="29" max="29" width="0.7109375" style="32" customWidth="1"/>
    <col min="30" max="16384" width="9.28515625" style="32"/>
  </cols>
  <sheetData>
    <row r="1" spans="1:29" ht="5.25" customHeight="1" thickTop="1" thickBot="1" x14ac:dyDescent="0.25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4"/>
    </row>
    <row r="2" spans="1:29" ht="29.1" customHeight="1" x14ac:dyDescent="0.2">
      <c r="A2" s="1"/>
      <c r="B2" s="306" t="s">
        <v>23</v>
      </c>
      <c r="C2" s="307"/>
      <c r="D2" s="307"/>
      <c r="E2" s="307"/>
      <c r="F2" s="308"/>
      <c r="G2" s="73"/>
      <c r="H2" s="312" t="s">
        <v>50</v>
      </c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74"/>
      <c r="Z2" s="300" t="s">
        <v>6</v>
      </c>
      <c r="AA2" s="301"/>
      <c r="AB2" s="302"/>
      <c r="AC2" s="2"/>
    </row>
    <row r="3" spans="1:29" ht="27" customHeight="1" thickBot="1" x14ac:dyDescent="0.25">
      <c r="A3" s="1"/>
      <c r="B3" s="268"/>
      <c r="C3" s="269"/>
      <c r="D3" s="269"/>
      <c r="E3" s="269"/>
      <c r="F3" s="270"/>
      <c r="G3" s="73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74"/>
      <c r="Z3" s="303"/>
      <c r="AA3" s="304"/>
      <c r="AB3" s="305"/>
      <c r="AC3" s="2"/>
    </row>
    <row r="4" spans="1:29" ht="5.0999999999999996" customHeight="1" thickBot="1" x14ac:dyDescent="0.25">
      <c r="A4" s="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6"/>
      <c r="AA4" s="76"/>
      <c r="AB4" s="76"/>
      <c r="AC4" s="2"/>
    </row>
    <row r="5" spans="1:29" ht="23.25" customHeight="1" thickBot="1" x14ac:dyDescent="0.4">
      <c r="A5" s="1"/>
      <c r="B5" s="306" t="s">
        <v>7</v>
      </c>
      <c r="C5" s="307"/>
      <c r="D5" s="307"/>
      <c r="E5" s="307"/>
      <c r="F5" s="308"/>
      <c r="G5" s="77"/>
      <c r="I5" s="252"/>
      <c r="J5" s="252"/>
      <c r="K5" s="252"/>
      <c r="L5" s="255" t="s">
        <v>18</v>
      </c>
      <c r="M5" s="256"/>
      <c r="N5" s="256"/>
      <c r="O5" s="256"/>
      <c r="P5" s="132"/>
      <c r="Q5" s="252"/>
      <c r="R5" s="252"/>
      <c r="S5" s="252"/>
      <c r="T5" s="253" t="s">
        <v>19</v>
      </c>
      <c r="U5" s="254"/>
      <c r="V5" s="254"/>
      <c r="W5" s="254"/>
      <c r="X5" s="138"/>
      <c r="Y5" s="78"/>
      <c r="Z5" s="313" t="s">
        <v>14</v>
      </c>
      <c r="AA5" s="314"/>
      <c r="AB5" s="315"/>
      <c r="AC5" s="2"/>
    </row>
    <row r="6" spans="1:29" ht="5.25" customHeight="1" x14ac:dyDescent="0.35">
      <c r="A6" s="1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7"/>
      <c r="X6" s="77"/>
      <c r="Y6" s="80"/>
      <c r="Z6" s="300"/>
      <c r="AA6" s="301"/>
      <c r="AB6" s="302"/>
      <c r="AC6" s="2"/>
    </row>
    <row r="7" spans="1:29" ht="27" customHeight="1" thickBot="1" x14ac:dyDescent="0.45">
      <c r="A7" s="1"/>
      <c r="B7" s="268"/>
      <c r="C7" s="269"/>
      <c r="D7" s="269"/>
      <c r="E7" s="269"/>
      <c r="F7" s="270"/>
      <c r="G7" s="77"/>
      <c r="H7" s="271" t="s">
        <v>24</v>
      </c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3"/>
      <c r="Y7" s="81"/>
      <c r="Z7" s="316"/>
      <c r="AA7" s="317"/>
      <c r="AB7" s="318"/>
      <c r="AC7" s="2"/>
    </row>
    <row r="8" spans="1:29" ht="4.5" customHeight="1" thickBot="1" x14ac:dyDescent="0.25">
      <c r="A8" s="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2"/>
    </row>
    <row r="9" spans="1:29" s="5" customFormat="1" ht="22.5" thickBot="1" x14ac:dyDescent="0.25">
      <c r="A9" s="3"/>
      <c r="B9" s="418">
        <f>IFERROR(O9/W9,0)</f>
        <v>0</v>
      </c>
      <c r="C9" s="412"/>
      <c r="D9" s="412"/>
      <c r="E9" s="410" t="s">
        <v>51</v>
      </c>
      <c r="F9" s="410"/>
      <c r="G9" s="411"/>
      <c r="H9" s="412">
        <f>O9-W9</f>
        <v>0</v>
      </c>
      <c r="I9" s="412"/>
      <c r="J9" s="412"/>
      <c r="K9" s="412"/>
      <c r="L9" s="413" t="s">
        <v>52</v>
      </c>
      <c r="M9" s="410"/>
      <c r="N9" s="410"/>
      <c r="O9" s="393"/>
      <c r="P9" s="393"/>
      <c r="Q9" s="393"/>
      <c r="R9" s="393"/>
      <c r="S9" s="393"/>
      <c r="T9" s="411" t="s">
        <v>53</v>
      </c>
      <c r="U9" s="414"/>
      <c r="V9" s="413"/>
      <c r="W9" s="393"/>
      <c r="X9" s="394"/>
      <c r="Y9" s="393"/>
      <c r="Z9" s="411" t="s">
        <v>54</v>
      </c>
      <c r="AA9" s="414"/>
      <c r="AB9" s="419"/>
      <c r="AC9" s="4"/>
    </row>
    <row r="10" spans="1:29" s="5" customFormat="1" ht="3.75" customHeight="1" thickBot="1" x14ac:dyDescent="0.25">
      <c r="A10" s="3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4"/>
    </row>
    <row r="11" spans="1:29" s="5" customFormat="1" x14ac:dyDescent="0.2">
      <c r="A11" s="3"/>
      <c r="B11" s="148">
        <v>15</v>
      </c>
      <c r="C11" s="149">
        <v>14</v>
      </c>
      <c r="D11" s="146">
        <v>13</v>
      </c>
      <c r="E11" s="146">
        <v>12</v>
      </c>
      <c r="F11" s="150">
        <v>11</v>
      </c>
      <c r="G11" s="149">
        <v>10</v>
      </c>
      <c r="H11" s="261">
        <v>9</v>
      </c>
      <c r="I11" s="262"/>
      <c r="J11" s="263"/>
      <c r="K11" s="261">
        <v>8</v>
      </c>
      <c r="L11" s="262"/>
      <c r="M11" s="262"/>
      <c r="N11" s="262"/>
      <c r="O11" s="262"/>
      <c r="P11" s="262"/>
      <c r="Q11" s="262"/>
      <c r="R11" s="262"/>
      <c r="S11" s="263"/>
      <c r="T11" s="388" t="s">
        <v>55</v>
      </c>
      <c r="U11" s="389"/>
      <c r="V11" s="389"/>
      <c r="W11" s="389"/>
      <c r="X11" s="389"/>
      <c r="Y11" s="389"/>
      <c r="Z11" s="390"/>
      <c r="AA11" s="391"/>
      <c r="AB11" s="392"/>
      <c r="AC11" s="4"/>
    </row>
    <row r="12" spans="1:29" s="5" customFormat="1" ht="33" customHeight="1" x14ac:dyDescent="0.2">
      <c r="A12" s="6"/>
      <c r="B12" s="404" t="s">
        <v>56</v>
      </c>
      <c r="C12" s="250" t="s">
        <v>57</v>
      </c>
      <c r="D12" s="250" t="s">
        <v>58</v>
      </c>
      <c r="E12" s="416" t="s">
        <v>59</v>
      </c>
      <c r="F12" s="250" t="s">
        <v>60</v>
      </c>
      <c r="G12" s="250" t="s">
        <v>61</v>
      </c>
      <c r="H12" s="406" t="s">
        <v>62</v>
      </c>
      <c r="I12" s="251"/>
      <c r="J12" s="407"/>
      <c r="K12" s="251" t="s">
        <v>63</v>
      </c>
      <c r="L12" s="251"/>
      <c r="M12" s="251"/>
      <c r="N12" s="251"/>
      <c r="O12" s="251"/>
      <c r="P12" s="251"/>
      <c r="Q12" s="251"/>
      <c r="R12" s="251"/>
      <c r="S12" s="251"/>
      <c r="T12" s="408" t="s">
        <v>64</v>
      </c>
      <c r="U12" s="409"/>
      <c r="V12" s="395" t="s">
        <v>65</v>
      </c>
      <c r="W12" s="396"/>
      <c r="X12" s="396"/>
      <c r="Y12" s="397"/>
      <c r="Z12" s="398" t="s">
        <v>80</v>
      </c>
      <c r="AA12" s="400" t="s">
        <v>11</v>
      </c>
      <c r="AB12" s="402" t="s">
        <v>10</v>
      </c>
      <c r="AC12" s="4"/>
    </row>
    <row r="13" spans="1:29" s="16" customFormat="1" ht="83.1" customHeight="1" thickBot="1" x14ac:dyDescent="0.25">
      <c r="A13" s="14"/>
      <c r="B13" s="405"/>
      <c r="C13" s="415"/>
      <c r="D13" s="415"/>
      <c r="E13" s="417"/>
      <c r="F13" s="415"/>
      <c r="G13" s="415"/>
      <c r="H13" s="192" t="s">
        <v>39</v>
      </c>
      <c r="I13" s="165" t="s">
        <v>66</v>
      </c>
      <c r="J13" s="143" t="s">
        <v>67</v>
      </c>
      <c r="K13" s="159" t="s">
        <v>68</v>
      </c>
      <c r="L13" s="159" t="s">
        <v>69</v>
      </c>
      <c r="M13" s="172" t="s">
        <v>70</v>
      </c>
      <c r="N13" s="142" t="s">
        <v>71</v>
      </c>
      <c r="O13" s="142" t="s">
        <v>72</v>
      </c>
      <c r="P13" s="178" t="s">
        <v>73</v>
      </c>
      <c r="Q13" s="185" t="s">
        <v>74</v>
      </c>
      <c r="R13" s="184" t="s">
        <v>75</v>
      </c>
      <c r="S13" s="151" t="s">
        <v>76</v>
      </c>
      <c r="T13" s="155" t="s">
        <v>77</v>
      </c>
      <c r="U13" s="156" t="s">
        <v>78</v>
      </c>
      <c r="V13" s="152" t="s">
        <v>15</v>
      </c>
      <c r="W13" s="153" t="s">
        <v>16</v>
      </c>
      <c r="X13" s="153" t="s">
        <v>17</v>
      </c>
      <c r="Y13" s="154" t="s">
        <v>79</v>
      </c>
      <c r="Z13" s="399"/>
      <c r="AA13" s="401"/>
      <c r="AB13" s="403"/>
      <c r="AC13" s="15"/>
    </row>
    <row r="14" spans="1:29" s="5" customFormat="1" ht="21" customHeight="1" x14ac:dyDescent="0.2">
      <c r="A14" s="3"/>
      <c r="B14" s="56"/>
      <c r="C14" s="200">
        <f t="shared" ref="C14" si="0">H14+E14+D14</f>
        <v>0</v>
      </c>
      <c r="D14" s="186"/>
      <c r="E14" s="186"/>
      <c r="F14" s="202">
        <f t="shared" ref="F14" si="1">IFERROR(H14/Q14,0)</f>
        <v>0</v>
      </c>
      <c r="G14" s="202">
        <f t="shared" ref="G14" si="2">IFERROR(H14/P14,0)</f>
        <v>0</v>
      </c>
      <c r="H14" s="200">
        <f t="shared" ref="H14" si="3">J14+I14</f>
        <v>0</v>
      </c>
      <c r="I14" s="190"/>
      <c r="J14" s="187"/>
      <c r="K14" s="200">
        <f t="shared" ref="K14" si="4">Q14-L14</f>
        <v>0</v>
      </c>
      <c r="L14" s="200">
        <f t="shared" ref="L14" si="5">M14+P14+O14+N14</f>
        <v>0</v>
      </c>
      <c r="M14" s="173"/>
      <c r="N14" s="62"/>
      <c r="O14" s="62"/>
      <c r="P14" s="179"/>
      <c r="Q14" s="204">
        <f t="shared" ref="Q14:Q30" si="6">S14+R14</f>
        <v>0</v>
      </c>
      <c r="R14" s="173"/>
      <c r="S14" s="57"/>
      <c r="T14" s="61"/>
      <c r="U14" s="59"/>
      <c r="V14" s="61"/>
      <c r="W14" s="145"/>
      <c r="X14" s="62"/>
      <c r="Y14" s="57"/>
      <c r="Z14" s="60"/>
      <c r="AA14" s="33"/>
      <c r="AB14" s="86">
        <v>1</v>
      </c>
      <c r="AC14" s="50"/>
    </row>
    <row r="15" spans="1:29" s="5" customFormat="1" ht="21" customHeight="1" x14ac:dyDescent="0.2">
      <c r="A15" s="3"/>
      <c r="B15" s="63"/>
      <c r="C15" s="200">
        <f>H15+E15+D15</f>
        <v>0</v>
      </c>
      <c r="D15" s="186"/>
      <c r="E15" s="186"/>
      <c r="F15" s="202">
        <f t="shared" ref="F15" si="7">IFERROR(H15/Q15,0)</f>
        <v>0</v>
      </c>
      <c r="G15" s="202">
        <f t="shared" ref="G15" si="8">IFERROR(H15/P15,0)</f>
        <v>0</v>
      </c>
      <c r="H15" s="200">
        <f t="shared" ref="H15" si="9">J15+I15</f>
        <v>0</v>
      </c>
      <c r="I15" s="190"/>
      <c r="J15" s="187"/>
      <c r="K15" s="200">
        <f t="shared" ref="K15" si="10">Q15-L15</f>
        <v>0</v>
      </c>
      <c r="L15" s="200">
        <f t="shared" ref="L15" si="11">M15+P15+O15+N15</f>
        <v>0</v>
      </c>
      <c r="M15" s="167"/>
      <c r="N15" s="67"/>
      <c r="O15" s="67"/>
      <c r="P15" s="180"/>
      <c r="Q15" s="204">
        <f t="shared" si="6"/>
        <v>0</v>
      </c>
      <c r="R15" s="167"/>
      <c r="S15" s="64"/>
      <c r="T15" s="65"/>
      <c r="U15" s="64"/>
      <c r="V15" s="65"/>
      <c r="W15" s="67"/>
      <c r="X15" s="67"/>
      <c r="Y15" s="64"/>
      <c r="Z15" s="66"/>
      <c r="AA15" s="34"/>
      <c r="AB15" s="88">
        <f>AB14+1</f>
        <v>2</v>
      </c>
      <c r="AC15" s="50"/>
    </row>
    <row r="16" spans="1:29" s="5" customFormat="1" ht="21" customHeight="1" x14ac:dyDescent="0.2">
      <c r="A16" s="3"/>
      <c r="B16" s="63"/>
      <c r="C16" s="200">
        <f t="shared" ref="C16:C28" si="12">H16+E16+D16</f>
        <v>0</v>
      </c>
      <c r="D16" s="186"/>
      <c r="E16" s="186"/>
      <c r="F16" s="202">
        <f t="shared" ref="F16:F28" si="13">IFERROR(H16/Q16,0)</f>
        <v>0</v>
      </c>
      <c r="G16" s="202">
        <f t="shared" ref="G16:G28" si="14">IFERROR(H16/P16,0)</f>
        <v>0</v>
      </c>
      <c r="H16" s="200">
        <f t="shared" ref="H16:H28" si="15">J16+I16</f>
        <v>0</v>
      </c>
      <c r="I16" s="190"/>
      <c r="J16" s="187"/>
      <c r="K16" s="200">
        <f t="shared" ref="K16:K28" si="16">Q16-L16</f>
        <v>0</v>
      </c>
      <c r="L16" s="200">
        <f t="shared" ref="L16:L28" si="17">M16+P16+O16+N16</f>
        <v>0</v>
      </c>
      <c r="M16" s="167"/>
      <c r="N16" s="67"/>
      <c r="O16" s="67"/>
      <c r="P16" s="180"/>
      <c r="Q16" s="204">
        <f t="shared" si="6"/>
        <v>0</v>
      </c>
      <c r="R16" s="167"/>
      <c r="S16" s="64"/>
      <c r="T16" s="65"/>
      <c r="U16" s="64"/>
      <c r="V16" s="65"/>
      <c r="W16" s="67"/>
      <c r="X16" s="67"/>
      <c r="Y16" s="64"/>
      <c r="Z16" s="66"/>
      <c r="AA16" s="36"/>
      <c r="AB16" s="90">
        <f t="shared" ref="AB16:AB28" si="18">AB15+1</f>
        <v>3</v>
      </c>
      <c r="AC16" s="50"/>
    </row>
    <row r="17" spans="1:64" s="5" customFormat="1" ht="21" customHeight="1" x14ac:dyDescent="0.2">
      <c r="A17" s="3"/>
      <c r="B17" s="63"/>
      <c r="C17" s="200">
        <f t="shared" si="12"/>
        <v>0</v>
      </c>
      <c r="D17" s="186"/>
      <c r="E17" s="186"/>
      <c r="F17" s="202">
        <f t="shared" si="13"/>
        <v>0</v>
      </c>
      <c r="G17" s="202">
        <f t="shared" si="14"/>
        <v>0</v>
      </c>
      <c r="H17" s="200">
        <f t="shared" si="15"/>
        <v>0</v>
      </c>
      <c r="I17" s="190"/>
      <c r="J17" s="187"/>
      <c r="K17" s="200">
        <f t="shared" si="16"/>
        <v>0</v>
      </c>
      <c r="L17" s="200">
        <f t="shared" si="17"/>
        <v>0</v>
      </c>
      <c r="M17" s="167"/>
      <c r="N17" s="67"/>
      <c r="O17" s="67"/>
      <c r="P17" s="180"/>
      <c r="Q17" s="204">
        <f t="shared" si="6"/>
        <v>0</v>
      </c>
      <c r="R17" s="167"/>
      <c r="S17" s="64"/>
      <c r="T17" s="65"/>
      <c r="U17" s="64"/>
      <c r="V17" s="65"/>
      <c r="W17" s="67"/>
      <c r="X17" s="67"/>
      <c r="Y17" s="64"/>
      <c r="Z17" s="66"/>
      <c r="AA17" s="35"/>
      <c r="AB17" s="90">
        <f t="shared" si="18"/>
        <v>4</v>
      </c>
      <c r="AC17" s="50"/>
    </row>
    <row r="18" spans="1:64" s="5" customFormat="1" ht="21" customHeight="1" x14ac:dyDescent="0.2">
      <c r="A18" s="3"/>
      <c r="B18" s="63"/>
      <c r="C18" s="200">
        <f t="shared" si="12"/>
        <v>0</v>
      </c>
      <c r="D18" s="186"/>
      <c r="E18" s="186"/>
      <c r="F18" s="202">
        <f t="shared" si="13"/>
        <v>0</v>
      </c>
      <c r="G18" s="202">
        <f t="shared" si="14"/>
        <v>0</v>
      </c>
      <c r="H18" s="200">
        <f t="shared" si="15"/>
        <v>0</v>
      </c>
      <c r="I18" s="190"/>
      <c r="J18" s="187"/>
      <c r="K18" s="200">
        <f t="shared" si="16"/>
        <v>0</v>
      </c>
      <c r="L18" s="200">
        <f t="shared" si="17"/>
        <v>0</v>
      </c>
      <c r="M18" s="167"/>
      <c r="N18" s="67"/>
      <c r="O18" s="67"/>
      <c r="P18" s="180"/>
      <c r="Q18" s="204">
        <f t="shared" si="6"/>
        <v>0</v>
      </c>
      <c r="R18" s="167"/>
      <c r="S18" s="64"/>
      <c r="T18" s="65"/>
      <c r="U18" s="64"/>
      <c r="V18" s="65"/>
      <c r="W18" s="67"/>
      <c r="X18" s="67"/>
      <c r="Y18" s="64"/>
      <c r="Z18" s="66"/>
      <c r="AA18" s="34"/>
      <c r="AB18" s="90">
        <f t="shared" si="18"/>
        <v>5</v>
      </c>
      <c r="AC18" s="50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11"/>
      <c r="BD18" s="11"/>
      <c r="BE18" s="11"/>
      <c r="BF18" s="11"/>
      <c r="BG18" s="291"/>
      <c r="BH18" s="291"/>
      <c r="BI18" s="291"/>
      <c r="BJ18" s="291"/>
      <c r="BK18" s="291"/>
      <c r="BL18" s="291"/>
    </row>
    <row r="19" spans="1:64" s="5" customFormat="1" ht="21" customHeight="1" x14ac:dyDescent="0.2">
      <c r="A19" s="3"/>
      <c r="B19" s="63"/>
      <c r="C19" s="200">
        <f t="shared" si="12"/>
        <v>0</v>
      </c>
      <c r="D19" s="186"/>
      <c r="E19" s="186"/>
      <c r="F19" s="202">
        <f t="shared" si="13"/>
        <v>0</v>
      </c>
      <c r="G19" s="202">
        <f t="shared" si="14"/>
        <v>0</v>
      </c>
      <c r="H19" s="200">
        <f t="shared" si="15"/>
        <v>0</v>
      </c>
      <c r="I19" s="190"/>
      <c r="J19" s="187"/>
      <c r="K19" s="200">
        <f t="shared" si="16"/>
        <v>0</v>
      </c>
      <c r="L19" s="200">
        <f t="shared" si="17"/>
        <v>0</v>
      </c>
      <c r="M19" s="167"/>
      <c r="N19" s="67"/>
      <c r="O19" s="67"/>
      <c r="P19" s="180"/>
      <c r="Q19" s="204">
        <f t="shared" si="6"/>
        <v>0</v>
      </c>
      <c r="R19" s="167"/>
      <c r="S19" s="64"/>
      <c r="T19" s="65"/>
      <c r="U19" s="64"/>
      <c r="V19" s="65"/>
      <c r="W19" s="67"/>
      <c r="X19" s="67"/>
      <c r="Y19" s="64"/>
      <c r="Z19" s="66"/>
      <c r="AA19" s="35"/>
      <c r="AB19" s="90">
        <f t="shared" si="18"/>
        <v>6</v>
      </c>
      <c r="AC19" s="50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11"/>
      <c r="BD19" s="11"/>
      <c r="BE19" s="11"/>
      <c r="BF19" s="11"/>
      <c r="BG19" s="279"/>
      <c r="BH19" s="279"/>
      <c r="BI19" s="279"/>
      <c r="BJ19" s="279"/>
      <c r="BK19" s="279"/>
      <c r="BL19" s="279"/>
    </row>
    <row r="20" spans="1:64" s="5" customFormat="1" ht="21" customHeight="1" x14ac:dyDescent="0.2">
      <c r="A20" s="3"/>
      <c r="B20" s="63"/>
      <c r="C20" s="200">
        <f t="shared" si="12"/>
        <v>0</v>
      </c>
      <c r="D20" s="186"/>
      <c r="E20" s="186"/>
      <c r="F20" s="202">
        <f t="shared" si="13"/>
        <v>0</v>
      </c>
      <c r="G20" s="202">
        <f t="shared" si="14"/>
        <v>0</v>
      </c>
      <c r="H20" s="200">
        <f t="shared" si="15"/>
        <v>0</v>
      </c>
      <c r="I20" s="190"/>
      <c r="J20" s="187"/>
      <c r="K20" s="200">
        <f t="shared" si="16"/>
        <v>0</v>
      </c>
      <c r="L20" s="200">
        <f t="shared" si="17"/>
        <v>0</v>
      </c>
      <c r="M20" s="167"/>
      <c r="N20" s="67"/>
      <c r="O20" s="67"/>
      <c r="P20" s="180"/>
      <c r="Q20" s="204">
        <f t="shared" si="6"/>
        <v>0</v>
      </c>
      <c r="R20" s="167"/>
      <c r="S20" s="64"/>
      <c r="T20" s="65"/>
      <c r="U20" s="64"/>
      <c r="V20" s="65"/>
      <c r="W20" s="67"/>
      <c r="X20" s="67"/>
      <c r="Y20" s="64"/>
      <c r="Z20" s="66"/>
      <c r="AA20" s="35"/>
      <c r="AB20" s="90">
        <f t="shared" si="18"/>
        <v>7</v>
      </c>
      <c r="AC20" s="50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spans="1:64" s="5" customFormat="1" ht="21" customHeight="1" x14ac:dyDescent="0.2">
      <c r="A21" s="3"/>
      <c r="B21" s="68"/>
      <c r="C21" s="200">
        <f t="shared" si="12"/>
        <v>0</v>
      </c>
      <c r="D21" s="186"/>
      <c r="E21" s="186"/>
      <c r="F21" s="202">
        <f t="shared" si="13"/>
        <v>0</v>
      </c>
      <c r="G21" s="202">
        <f t="shared" si="14"/>
        <v>0</v>
      </c>
      <c r="H21" s="200">
        <f t="shared" si="15"/>
        <v>0</v>
      </c>
      <c r="I21" s="190"/>
      <c r="J21" s="187"/>
      <c r="K21" s="200">
        <f t="shared" si="16"/>
        <v>0</v>
      </c>
      <c r="L21" s="200">
        <f t="shared" si="17"/>
        <v>0</v>
      </c>
      <c r="M21" s="168"/>
      <c r="N21" s="72"/>
      <c r="O21" s="72"/>
      <c r="P21" s="181"/>
      <c r="Q21" s="204">
        <f t="shared" si="6"/>
        <v>0</v>
      </c>
      <c r="R21" s="168"/>
      <c r="S21" s="69"/>
      <c r="T21" s="70"/>
      <c r="U21" s="69"/>
      <c r="V21" s="70"/>
      <c r="W21" s="72"/>
      <c r="X21" s="72"/>
      <c r="Y21" s="69"/>
      <c r="Z21" s="71"/>
      <c r="AA21" s="35"/>
      <c r="AB21" s="90">
        <f t="shared" si="18"/>
        <v>8</v>
      </c>
      <c r="AC21" s="4"/>
      <c r="AF21" s="288"/>
      <c r="AG21" s="288"/>
      <c r="AH21" s="288"/>
      <c r="AI21" s="288"/>
      <c r="AJ21" s="289"/>
      <c r="AK21" s="289"/>
      <c r="AL21" s="289"/>
      <c r="AM21" s="289"/>
      <c r="AN21" s="289"/>
      <c r="AO21" s="289"/>
      <c r="AP21" s="289"/>
      <c r="AQ21" s="13"/>
      <c r="AR21" s="13"/>
      <c r="AS21" s="13"/>
      <c r="AT21" s="13"/>
      <c r="AU21" s="290"/>
      <c r="AV21" s="290"/>
      <c r="AW21" s="290"/>
      <c r="AX21" s="290"/>
      <c r="AY21" s="289"/>
      <c r="AZ21" s="289"/>
      <c r="BA21" s="289"/>
      <c r="BB21" s="289"/>
      <c r="BC21" s="12"/>
      <c r="BD21" s="12"/>
      <c r="BE21" s="12"/>
      <c r="BF21" s="12"/>
      <c r="BG21" s="291"/>
      <c r="BH21" s="291"/>
      <c r="BI21" s="291"/>
      <c r="BJ21" s="291"/>
      <c r="BK21" s="291"/>
      <c r="BL21" s="291"/>
    </row>
    <row r="22" spans="1:64" s="5" customFormat="1" ht="21" customHeight="1" thickBot="1" x14ac:dyDescent="0.25">
      <c r="A22" s="3"/>
      <c r="B22" s="68"/>
      <c r="C22" s="200">
        <f t="shared" si="12"/>
        <v>0</v>
      </c>
      <c r="D22" s="186"/>
      <c r="E22" s="186"/>
      <c r="F22" s="202">
        <f t="shared" si="13"/>
        <v>0</v>
      </c>
      <c r="G22" s="202">
        <f t="shared" si="14"/>
        <v>0</v>
      </c>
      <c r="H22" s="200">
        <f t="shared" si="15"/>
        <v>0</v>
      </c>
      <c r="I22" s="190"/>
      <c r="J22" s="187"/>
      <c r="K22" s="200">
        <f t="shared" si="16"/>
        <v>0</v>
      </c>
      <c r="L22" s="200">
        <f t="shared" si="17"/>
        <v>0</v>
      </c>
      <c r="M22" s="168"/>
      <c r="N22" s="72"/>
      <c r="O22" s="72"/>
      <c r="P22" s="181"/>
      <c r="Q22" s="204">
        <f t="shared" si="6"/>
        <v>0</v>
      </c>
      <c r="R22" s="168"/>
      <c r="S22" s="69"/>
      <c r="T22" s="70"/>
      <c r="U22" s="69"/>
      <c r="V22" s="70"/>
      <c r="W22" s="72"/>
      <c r="X22" s="72"/>
      <c r="Y22" s="69"/>
      <c r="Z22" s="71"/>
      <c r="AA22" s="35"/>
      <c r="AB22" s="90">
        <f t="shared" si="18"/>
        <v>9</v>
      </c>
      <c r="AC22" s="4"/>
      <c r="AF22" s="128"/>
      <c r="AG22" s="128"/>
      <c r="AH22" s="128"/>
      <c r="AI22" s="128"/>
      <c r="AJ22" s="129"/>
      <c r="AK22" s="129"/>
      <c r="AL22" s="129"/>
      <c r="AM22" s="129"/>
      <c r="AN22" s="129"/>
      <c r="AO22" s="129"/>
      <c r="AP22" s="129"/>
      <c r="AQ22" s="13"/>
      <c r="AR22" s="13"/>
      <c r="AS22" s="13"/>
      <c r="AT22" s="13"/>
      <c r="AU22" s="130"/>
      <c r="AV22" s="130"/>
      <c r="AW22" s="130"/>
      <c r="AX22" s="130"/>
      <c r="AY22" s="129"/>
      <c r="AZ22" s="129"/>
      <c r="BA22" s="129"/>
      <c r="BB22" s="129"/>
      <c r="BC22" s="12"/>
      <c r="BD22" s="12"/>
      <c r="BE22" s="12"/>
      <c r="BF22" s="12"/>
      <c r="BG22" s="131"/>
      <c r="BH22" s="131"/>
      <c r="BI22" s="131"/>
      <c r="BJ22" s="131"/>
      <c r="BK22" s="131"/>
      <c r="BL22" s="131"/>
    </row>
    <row r="23" spans="1:64" s="5" customFormat="1" ht="21" hidden="1" customHeight="1" x14ac:dyDescent="0.2">
      <c r="A23" s="3"/>
      <c r="B23" s="68"/>
      <c r="C23" s="200">
        <f t="shared" si="12"/>
        <v>0</v>
      </c>
      <c r="D23" s="186"/>
      <c r="E23" s="186"/>
      <c r="F23" s="202">
        <f t="shared" si="13"/>
        <v>0</v>
      </c>
      <c r="G23" s="202">
        <f t="shared" si="14"/>
        <v>0</v>
      </c>
      <c r="H23" s="200">
        <f t="shared" si="15"/>
        <v>0</v>
      </c>
      <c r="I23" s="190"/>
      <c r="J23" s="187"/>
      <c r="K23" s="200">
        <f t="shared" si="16"/>
        <v>0</v>
      </c>
      <c r="L23" s="200">
        <f t="shared" si="17"/>
        <v>0</v>
      </c>
      <c r="M23" s="168"/>
      <c r="N23" s="72"/>
      <c r="O23" s="72"/>
      <c r="P23" s="181"/>
      <c r="Q23" s="204">
        <f t="shared" si="6"/>
        <v>0</v>
      </c>
      <c r="R23" s="168"/>
      <c r="S23" s="69"/>
      <c r="T23" s="70"/>
      <c r="U23" s="69"/>
      <c r="V23" s="70"/>
      <c r="W23" s="72"/>
      <c r="X23" s="72"/>
      <c r="Y23" s="69"/>
      <c r="Z23" s="71"/>
      <c r="AA23" s="35"/>
      <c r="AB23" s="90">
        <f t="shared" si="18"/>
        <v>10</v>
      </c>
      <c r="AC23" s="4"/>
      <c r="AF23" s="128"/>
      <c r="AG23" s="128"/>
      <c r="AH23" s="128"/>
      <c r="AI23" s="128"/>
      <c r="AJ23" s="129"/>
      <c r="AK23" s="129"/>
      <c r="AL23" s="129"/>
      <c r="AM23" s="129"/>
      <c r="AN23" s="129"/>
      <c r="AO23" s="129"/>
      <c r="AP23" s="129"/>
      <c r="AQ23" s="13"/>
      <c r="AR23" s="13"/>
      <c r="AS23" s="13"/>
      <c r="AT23" s="13"/>
      <c r="AU23" s="130"/>
      <c r="AV23" s="130"/>
      <c r="AW23" s="130"/>
      <c r="AX23" s="130"/>
      <c r="AY23" s="129"/>
      <c r="AZ23" s="129"/>
      <c r="BA23" s="129"/>
      <c r="BB23" s="129"/>
      <c r="BC23" s="12"/>
      <c r="BD23" s="12"/>
      <c r="BE23" s="12"/>
      <c r="BF23" s="12"/>
      <c r="BG23" s="131"/>
      <c r="BH23" s="131"/>
      <c r="BI23" s="131"/>
      <c r="BJ23" s="131"/>
      <c r="BK23" s="131"/>
      <c r="BL23" s="131"/>
    </row>
    <row r="24" spans="1:64" s="5" customFormat="1" ht="21" hidden="1" customHeight="1" x14ac:dyDescent="0.2">
      <c r="A24" s="3"/>
      <c r="B24" s="63"/>
      <c r="C24" s="200">
        <f t="shared" si="12"/>
        <v>0</v>
      </c>
      <c r="D24" s="186"/>
      <c r="E24" s="186"/>
      <c r="F24" s="202">
        <f t="shared" si="13"/>
        <v>0</v>
      </c>
      <c r="G24" s="202">
        <f t="shared" si="14"/>
        <v>0</v>
      </c>
      <c r="H24" s="200">
        <f t="shared" si="15"/>
        <v>0</v>
      </c>
      <c r="I24" s="190"/>
      <c r="J24" s="187"/>
      <c r="K24" s="200">
        <f t="shared" si="16"/>
        <v>0</v>
      </c>
      <c r="L24" s="200">
        <f t="shared" si="17"/>
        <v>0</v>
      </c>
      <c r="M24" s="167"/>
      <c r="N24" s="67"/>
      <c r="O24" s="67"/>
      <c r="P24" s="180"/>
      <c r="Q24" s="204">
        <f t="shared" si="6"/>
        <v>0</v>
      </c>
      <c r="R24" s="167"/>
      <c r="S24" s="64"/>
      <c r="T24" s="65"/>
      <c r="U24" s="64"/>
      <c r="V24" s="65"/>
      <c r="W24" s="67"/>
      <c r="X24" s="67"/>
      <c r="Y24" s="64"/>
      <c r="Z24" s="66"/>
      <c r="AA24" s="35"/>
      <c r="AB24" s="90">
        <f t="shared" si="18"/>
        <v>11</v>
      </c>
      <c r="AC24" s="4"/>
      <c r="AF24" s="128"/>
      <c r="AG24" s="128"/>
      <c r="AH24" s="128"/>
      <c r="AI24" s="128"/>
      <c r="AJ24" s="129"/>
      <c r="AK24" s="129"/>
      <c r="AL24" s="129"/>
      <c r="AM24" s="129"/>
      <c r="AN24" s="129"/>
      <c r="AO24" s="129"/>
      <c r="AP24" s="129"/>
      <c r="AQ24" s="13"/>
      <c r="AR24" s="13"/>
      <c r="AS24" s="13"/>
      <c r="AT24" s="13"/>
      <c r="AU24" s="130"/>
      <c r="AV24" s="130"/>
      <c r="AW24" s="130"/>
      <c r="AX24" s="130"/>
      <c r="AY24" s="129"/>
      <c r="AZ24" s="129"/>
      <c r="BA24" s="129"/>
      <c r="BB24" s="129"/>
      <c r="BC24" s="12"/>
      <c r="BD24" s="12"/>
      <c r="BE24" s="12"/>
      <c r="BF24" s="12"/>
      <c r="BG24" s="131"/>
      <c r="BH24" s="131"/>
      <c r="BI24" s="131"/>
      <c r="BJ24" s="131"/>
      <c r="BK24" s="131"/>
      <c r="BL24" s="131"/>
    </row>
    <row r="25" spans="1:64" s="5" customFormat="1" ht="21" hidden="1" customHeight="1" x14ac:dyDescent="0.2">
      <c r="A25" s="3"/>
      <c r="B25" s="68"/>
      <c r="C25" s="200">
        <f t="shared" si="12"/>
        <v>0</v>
      </c>
      <c r="D25" s="186"/>
      <c r="E25" s="186"/>
      <c r="F25" s="202">
        <f t="shared" si="13"/>
        <v>0</v>
      </c>
      <c r="G25" s="202">
        <f t="shared" si="14"/>
        <v>0</v>
      </c>
      <c r="H25" s="200">
        <f t="shared" si="15"/>
        <v>0</v>
      </c>
      <c r="I25" s="190"/>
      <c r="J25" s="187"/>
      <c r="K25" s="200">
        <f t="shared" si="16"/>
        <v>0</v>
      </c>
      <c r="L25" s="200">
        <f t="shared" si="17"/>
        <v>0</v>
      </c>
      <c r="M25" s="168"/>
      <c r="N25" s="72"/>
      <c r="O25" s="72"/>
      <c r="P25" s="181"/>
      <c r="Q25" s="204">
        <f t="shared" si="6"/>
        <v>0</v>
      </c>
      <c r="R25" s="168"/>
      <c r="S25" s="69"/>
      <c r="T25" s="70"/>
      <c r="U25" s="69"/>
      <c r="V25" s="70"/>
      <c r="W25" s="72"/>
      <c r="X25" s="72"/>
      <c r="Y25" s="69"/>
      <c r="Z25" s="71"/>
      <c r="AA25" s="35"/>
      <c r="AB25" s="90">
        <f t="shared" si="18"/>
        <v>12</v>
      </c>
      <c r="AC25" s="4"/>
      <c r="AF25" s="128"/>
      <c r="AG25" s="128"/>
      <c r="AH25" s="128"/>
      <c r="AI25" s="128"/>
      <c r="AJ25" s="129"/>
      <c r="AK25" s="129"/>
      <c r="AL25" s="129"/>
      <c r="AM25" s="129"/>
      <c r="AN25" s="129"/>
      <c r="AO25" s="129"/>
      <c r="AP25" s="129"/>
      <c r="AQ25" s="13"/>
      <c r="AR25" s="13"/>
      <c r="AS25" s="13"/>
      <c r="AT25" s="13"/>
      <c r="AU25" s="130"/>
      <c r="AV25" s="130"/>
      <c r="AW25" s="130"/>
      <c r="AX25" s="130"/>
      <c r="AY25" s="129"/>
      <c r="AZ25" s="129"/>
      <c r="BA25" s="129"/>
      <c r="BB25" s="129"/>
      <c r="BC25" s="12"/>
      <c r="BD25" s="12"/>
      <c r="BE25" s="12"/>
      <c r="BF25" s="12"/>
      <c r="BG25" s="131"/>
      <c r="BH25" s="131"/>
      <c r="BI25" s="131"/>
      <c r="BJ25" s="131"/>
      <c r="BK25" s="131"/>
      <c r="BL25" s="131"/>
    </row>
    <row r="26" spans="1:64" s="5" customFormat="1" ht="21" hidden="1" customHeight="1" x14ac:dyDescent="0.2">
      <c r="A26" s="3"/>
      <c r="B26" s="68"/>
      <c r="C26" s="200">
        <f t="shared" si="12"/>
        <v>0</v>
      </c>
      <c r="D26" s="186"/>
      <c r="E26" s="186"/>
      <c r="F26" s="202">
        <f t="shared" si="13"/>
        <v>0</v>
      </c>
      <c r="G26" s="202">
        <f t="shared" si="14"/>
        <v>0</v>
      </c>
      <c r="H26" s="200">
        <f t="shared" si="15"/>
        <v>0</v>
      </c>
      <c r="I26" s="190"/>
      <c r="J26" s="187"/>
      <c r="K26" s="200">
        <f t="shared" si="16"/>
        <v>0</v>
      </c>
      <c r="L26" s="200">
        <f t="shared" si="17"/>
        <v>0</v>
      </c>
      <c r="M26" s="168"/>
      <c r="N26" s="72"/>
      <c r="O26" s="72"/>
      <c r="P26" s="181"/>
      <c r="Q26" s="204">
        <f t="shared" si="6"/>
        <v>0</v>
      </c>
      <c r="R26" s="168"/>
      <c r="S26" s="69"/>
      <c r="T26" s="70"/>
      <c r="U26" s="69"/>
      <c r="V26" s="70"/>
      <c r="W26" s="72"/>
      <c r="X26" s="72"/>
      <c r="Y26" s="69"/>
      <c r="Z26" s="71"/>
      <c r="AA26" s="35"/>
      <c r="AB26" s="90">
        <f t="shared" si="18"/>
        <v>13</v>
      </c>
      <c r="AC26" s="4"/>
      <c r="AF26" s="128"/>
      <c r="AG26" s="128"/>
      <c r="AH26" s="128"/>
      <c r="AI26" s="128"/>
      <c r="AJ26" s="129"/>
      <c r="AK26" s="129"/>
      <c r="AL26" s="129"/>
      <c r="AM26" s="129"/>
      <c r="AN26" s="129"/>
      <c r="AO26" s="129"/>
      <c r="AP26" s="129"/>
      <c r="AQ26" s="13"/>
      <c r="AR26" s="13"/>
      <c r="AS26" s="13"/>
      <c r="AT26" s="13"/>
      <c r="AU26" s="130"/>
      <c r="AV26" s="130"/>
      <c r="AW26" s="130"/>
      <c r="AX26" s="130"/>
      <c r="AY26" s="129"/>
      <c r="AZ26" s="129"/>
      <c r="BA26" s="129"/>
      <c r="BB26" s="129"/>
      <c r="BC26" s="12"/>
      <c r="BD26" s="12"/>
      <c r="BE26" s="12"/>
      <c r="BF26" s="12"/>
      <c r="BG26" s="131"/>
      <c r="BH26" s="131"/>
      <c r="BI26" s="131"/>
      <c r="BJ26" s="131"/>
      <c r="BK26" s="131"/>
      <c r="BL26" s="131"/>
    </row>
    <row r="27" spans="1:64" s="5" customFormat="1" ht="21" hidden="1" customHeight="1" x14ac:dyDescent="0.2">
      <c r="A27" s="3"/>
      <c r="B27" s="68"/>
      <c r="C27" s="200">
        <f t="shared" si="12"/>
        <v>0</v>
      </c>
      <c r="D27" s="186"/>
      <c r="E27" s="186"/>
      <c r="F27" s="202">
        <f t="shared" si="13"/>
        <v>0</v>
      </c>
      <c r="G27" s="202">
        <f t="shared" si="14"/>
        <v>0</v>
      </c>
      <c r="H27" s="200">
        <f t="shared" si="15"/>
        <v>0</v>
      </c>
      <c r="I27" s="190"/>
      <c r="J27" s="187"/>
      <c r="K27" s="200">
        <f t="shared" si="16"/>
        <v>0</v>
      </c>
      <c r="L27" s="200">
        <f t="shared" si="17"/>
        <v>0</v>
      </c>
      <c r="M27" s="168"/>
      <c r="N27" s="72"/>
      <c r="O27" s="72"/>
      <c r="P27" s="181"/>
      <c r="Q27" s="204">
        <f t="shared" si="6"/>
        <v>0</v>
      </c>
      <c r="R27" s="168"/>
      <c r="S27" s="69"/>
      <c r="T27" s="70"/>
      <c r="U27" s="69"/>
      <c r="V27" s="70"/>
      <c r="W27" s="72"/>
      <c r="X27" s="72"/>
      <c r="Y27" s="69"/>
      <c r="Z27" s="71"/>
      <c r="AA27" s="35"/>
      <c r="AB27" s="90">
        <f t="shared" si="18"/>
        <v>14</v>
      </c>
      <c r="AC27" s="4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1"/>
      <c r="BB27" s="11"/>
      <c r="BC27" s="12"/>
      <c r="BD27" s="12"/>
      <c r="BE27" s="12"/>
      <c r="BF27" s="12"/>
      <c r="BG27" s="279"/>
      <c r="BH27" s="279"/>
      <c r="BI27" s="279"/>
      <c r="BJ27" s="279"/>
      <c r="BK27" s="279"/>
      <c r="BL27" s="279"/>
    </row>
    <row r="28" spans="1:64" s="5" customFormat="1" ht="21" hidden="1" customHeight="1" thickBot="1" x14ac:dyDescent="0.25">
      <c r="A28" s="3"/>
      <c r="B28" s="68"/>
      <c r="C28" s="200">
        <f t="shared" si="12"/>
        <v>0</v>
      </c>
      <c r="D28" s="186"/>
      <c r="E28" s="186"/>
      <c r="F28" s="202">
        <f t="shared" si="13"/>
        <v>0</v>
      </c>
      <c r="G28" s="202">
        <f t="shared" si="14"/>
        <v>0</v>
      </c>
      <c r="H28" s="200">
        <f t="shared" si="15"/>
        <v>0</v>
      </c>
      <c r="I28" s="190"/>
      <c r="J28" s="187"/>
      <c r="K28" s="200">
        <f t="shared" si="16"/>
        <v>0</v>
      </c>
      <c r="L28" s="200">
        <f t="shared" si="17"/>
        <v>0</v>
      </c>
      <c r="M28" s="168"/>
      <c r="N28" s="72"/>
      <c r="O28" s="72"/>
      <c r="P28" s="181"/>
      <c r="Q28" s="204">
        <f t="shared" si="6"/>
        <v>0</v>
      </c>
      <c r="R28" s="168"/>
      <c r="S28" s="69"/>
      <c r="T28" s="70"/>
      <c r="U28" s="69"/>
      <c r="V28" s="70"/>
      <c r="W28" s="72"/>
      <c r="X28" s="72"/>
      <c r="Y28" s="69"/>
      <c r="Z28" s="71"/>
      <c r="AA28" s="35"/>
      <c r="AB28" s="90">
        <f t="shared" si="18"/>
        <v>15</v>
      </c>
      <c r="AC28" s="4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12"/>
      <c r="BE28" s="12"/>
      <c r="BF28" s="12"/>
      <c r="BG28" s="279"/>
      <c r="BH28" s="279"/>
      <c r="BI28" s="279"/>
      <c r="BJ28" s="279"/>
      <c r="BK28" s="279"/>
      <c r="BL28" s="279"/>
    </row>
    <row r="29" spans="1:64" s="5" customFormat="1" ht="21.75" x14ac:dyDescent="0.2">
      <c r="A29" s="3"/>
      <c r="B29" s="92">
        <f t="shared" ref="B29" si="19">SUM(B14:B28)</f>
        <v>0</v>
      </c>
      <c r="C29" s="95">
        <f t="shared" ref="C29" si="20">SUM(C14:C28)</f>
        <v>0</v>
      </c>
      <c r="D29" s="95">
        <f t="shared" ref="D29" si="21">SUM(D14:D28)</f>
        <v>0</v>
      </c>
      <c r="E29" s="95">
        <f t="shared" ref="E29" si="22">SUM(E14:E28)</f>
        <v>0</v>
      </c>
      <c r="F29" s="95">
        <f t="shared" ref="F29" si="23">SUM(F14:F28)</f>
        <v>0</v>
      </c>
      <c r="G29" s="95">
        <f t="shared" ref="G29" si="24">SUM(G14:G28)</f>
        <v>0</v>
      </c>
      <c r="H29" s="95">
        <f t="shared" ref="H29" si="25">SUM(H14:H28)</f>
        <v>0</v>
      </c>
      <c r="I29" s="169">
        <f t="shared" ref="I29" si="26">SUM(I14:I28)</f>
        <v>0</v>
      </c>
      <c r="J29" s="93">
        <f t="shared" ref="J29" si="27">SUM(J14:J28)</f>
        <v>0</v>
      </c>
      <c r="K29" s="95">
        <f t="shared" ref="K29" si="28">SUM(K14:K28)</f>
        <v>0</v>
      </c>
      <c r="L29" s="95">
        <f t="shared" ref="L29" si="29">SUM(L14:L28)</f>
        <v>0</v>
      </c>
      <c r="M29" s="169">
        <f t="shared" ref="M29" si="30">SUM(M14:M28)</f>
        <v>0</v>
      </c>
      <c r="N29" s="96">
        <f t="shared" ref="N29" si="31">SUM(N14:N28)</f>
        <v>0</v>
      </c>
      <c r="O29" s="96">
        <f t="shared" ref="O29" si="32">SUM(O14:O28)</f>
        <v>0</v>
      </c>
      <c r="P29" s="182">
        <f t="shared" ref="P29" si="33">SUM(P14:P28)</f>
        <v>0</v>
      </c>
      <c r="Q29" s="95">
        <f t="shared" ref="Q29" si="34">SUM(Q14:Q28)</f>
        <v>0</v>
      </c>
      <c r="R29" s="169">
        <f t="shared" ref="R29" si="35">SUM(R14:R28)</f>
        <v>0</v>
      </c>
      <c r="S29" s="93">
        <f t="shared" ref="S29" si="36">SUM(S14:S28)</f>
        <v>0</v>
      </c>
      <c r="T29" s="94">
        <f t="shared" ref="T29" si="37">SUM(T14:T28)</f>
        <v>0</v>
      </c>
      <c r="U29" s="93">
        <f t="shared" ref="U29" si="38">SUM(U14:U28)</f>
        <v>0</v>
      </c>
      <c r="V29" s="94">
        <f t="shared" ref="V29" si="39">SUM(V14:V28)</f>
        <v>0</v>
      </c>
      <c r="W29" s="96">
        <f t="shared" ref="W29" si="40">SUM(W14:W28)</f>
        <v>0</v>
      </c>
      <c r="X29" s="96">
        <f t="shared" ref="X29" si="41">SUM(X14:X28)</f>
        <v>0</v>
      </c>
      <c r="Y29" s="93">
        <f t="shared" ref="Y29" si="42">SUM(Y14:Y28)</f>
        <v>0</v>
      </c>
      <c r="Z29" s="95">
        <f t="shared" ref="Z29" si="43">SUM(Z14:Z28)</f>
        <v>0</v>
      </c>
      <c r="AA29" s="282" t="s">
        <v>3</v>
      </c>
      <c r="AB29" s="283"/>
      <c r="AC29" s="4"/>
    </row>
    <row r="30" spans="1:64" s="5" customFormat="1" ht="21.75" x14ac:dyDescent="0.2">
      <c r="A30" s="3"/>
      <c r="B30" s="63"/>
      <c r="C30" s="201">
        <f t="shared" ref="C30" si="44">H30+E30+D30</f>
        <v>0</v>
      </c>
      <c r="D30" s="188"/>
      <c r="E30" s="188"/>
      <c r="F30" s="203">
        <f t="shared" ref="F30" si="45">IFERROR(H30/Q30,0)</f>
        <v>0</v>
      </c>
      <c r="G30" s="203">
        <f t="shared" ref="G30" si="46">IFERROR(H30/P30,0)</f>
        <v>0</v>
      </c>
      <c r="H30" s="201">
        <f t="shared" ref="H30" si="47">J30+I30</f>
        <v>0</v>
      </c>
      <c r="I30" s="191"/>
      <c r="J30" s="189"/>
      <c r="K30" s="201">
        <f t="shared" ref="K30" si="48">Q30-L30</f>
        <v>0</v>
      </c>
      <c r="L30" s="201">
        <f t="shared" ref="L30" si="49">M30+P30+O30+N30</f>
        <v>0</v>
      </c>
      <c r="M30" s="167"/>
      <c r="N30" s="67"/>
      <c r="O30" s="67"/>
      <c r="P30" s="180"/>
      <c r="Q30" s="205">
        <f t="shared" si="6"/>
        <v>0</v>
      </c>
      <c r="R30" s="167"/>
      <c r="S30" s="64"/>
      <c r="T30" s="65"/>
      <c r="U30" s="64"/>
      <c r="V30" s="65"/>
      <c r="W30" s="67"/>
      <c r="X30" s="67"/>
      <c r="Y30" s="64"/>
      <c r="Z30" s="66"/>
      <c r="AA30" s="284" t="s">
        <v>2</v>
      </c>
      <c r="AB30" s="285"/>
      <c r="AC30" s="4"/>
    </row>
    <row r="31" spans="1:64" s="5" customFormat="1" ht="21.75" thickBot="1" x14ac:dyDescent="0.25">
      <c r="A31" s="3"/>
      <c r="B31" s="97">
        <f t="shared" ref="B31:Y31" si="50">IF(SUM(B29:B30)=0,0,IF(B30=0,1*100.0001,IF(B29=0,1*-100.0001,(B29/B30*100-100))))</f>
        <v>0</v>
      </c>
      <c r="C31" s="100">
        <f t="shared" si="50"/>
        <v>0</v>
      </c>
      <c r="D31" s="100">
        <f t="shared" si="50"/>
        <v>0</v>
      </c>
      <c r="E31" s="100">
        <f t="shared" si="50"/>
        <v>0</v>
      </c>
      <c r="F31" s="100">
        <f t="shared" si="50"/>
        <v>0</v>
      </c>
      <c r="G31" s="100">
        <f t="shared" si="50"/>
        <v>0</v>
      </c>
      <c r="H31" s="100">
        <f t="shared" si="50"/>
        <v>0</v>
      </c>
      <c r="I31" s="170">
        <f t="shared" si="50"/>
        <v>0</v>
      </c>
      <c r="J31" s="98">
        <f t="shared" si="50"/>
        <v>0</v>
      </c>
      <c r="K31" s="100">
        <f t="shared" si="50"/>
        <v>0</v>
      </c>
      <c r="L31" s="100">
        <f t="shared" si="50"/>
        <v>0</v>
      </c>
      <c r="M31" s="170">
        <f t="shared" si="50"/>
        <v>0</v>
      </c>
      <c r="N31" s="101">
        <f t="shared" si="50"/>
        <v>0</v>
      </c>
      <c r="O31" s="101">
        <f t="shared" si="50"/>
        <v>0</v>
      </c>
      <c r="P31" s="183">
        <f t="shared" si="50"/>
        <v>0</v>
      </c>
      <c r="Q31" s="100">
        <f t="shared" si="50"/>
        <v>0</v>
      </c>
      <c r="R31" s="170">
        <f t="shared" si="50"/>
        <v>0</v>
      </c>
      <c r="S31" s="98">
        <f t="shared" si="50"/>
        <v>0</v>
      </c>
      <c r="T31" s="99">
        <f t="shared" si="50"/>
        <v>0</v>
      </c>
      <c r="U31" s="98">
        <f t="shared" si="50"/>
        <v>0</v>
      </c>
      <c r="V31" s="99">
        <f t="shared" si="50"/>
        <v>0</v>
      </c>
      <c r="W31" s="101">
        <f t="shared" si="50"/>
        <v>0</v>
      </c>
      <c r="X31" s="101">
        <f t="shared" si="50"/>
        <v>0</v>
      </c>
      <c r="Y31" s="98">
        <f t="shared" si="50"/>
        <v>0</v>
      </c>
      <c r="Z31" s="100">
        <f>IF(SUM(Z29:Z30)=0,0,IF(Z30=0,1*100.0001,IF(Z29=0,1*-100.0001,(Z29/Z30*100-100))))</f>
        <v>0</v>
      </c>
      <c r="AA31" s="286" t="s">
        <v>5</v>
      </c>
      <c r="AB31" s="287"/>
      <c r="AC31" s="4"/>
    </row>
    <row r="32" spans="1:64" s="5" customFormat="1" ht="3.75" customHeight="1" thickBot="1" x14ac:dyDescent="0.55000000000000004">
      <c r="A32" s="7"/>
      <c r="B32" s="264"/>
      <c r="C32" s="264"/>
      <c r="D32" s="264"/>
      <c r="E32" s="264"/>
      <c r="F32" s="264"/>
      <c r="G32" s="264"/>
      <c r="H32" s="264"/>
      <c r="I32" s="264"/>
      <c r="J32" s="265"/>
      <c r="K32" s="265"/>
      <c r="L32" s="266"/>
      <c r="M32" s="266"/>
      <c r="N32" s="266"/>
      <c r="O32" s="127"/>
      <c r="P32" s="127"/>
      <c r="Q32" s="267"/>
      <c r="R32" s="267"/>
      <c r="S32" s="267"/>
      <c r="T32" s="267"/>
      <c r="U32" s="267"/>
      <c r="V32" s="267"/>
      <c r="W32" s="267"/>
      <c r="X32" s="267"/>
      <c r="Y32" s="267"/>
      <c r="Z32" s="281"/>
      <c r="AA32" s="281"/>
      <c r="AB32" s="281"/>
      <c r="AC32" s="8"/>
    </row>
    <row r="33" ht="18" thickTop="1" x14ac:dyDescent="0.2"/>
  </sheetData>
  <sheetProtection algorithmName="SHA-512" hashValue="fGoGkcRqvNYI5v12b7+/EU53yfGtnqzrAc0qtq4u0yD6MRFyAxbkryAeKnIbBxxUaQokbWVxQTBeO/zrJ6ahCg==" saltValue="pSkTHAROxe3mYTSo+T8wdA==" spinCount="100000" sheet="1" formatCells="0" formatColumns="0" formatRows="0" insertColumns="0" insertRows="0" insertHyperlinks="0" deleteColumns="0" deleteRows="0" sort="0" autoFilter="0" pivotTables="0"/>
  <mergeCells count="58">
    <mergeCell ref="A1:AC1"/>
    <mergeCell ref="B2:F2"/>
    <mergeCell ref="H2:X3"/>
    <mergeCell ref="Z2:AB2"/>
    <mergeCell ref="B3:F3"/>
    <mergeCell ref="Z3:AB3"/>
    <mergeCell ref="Z7:AB7"/>
    <mergeCell ref="B9:D9"/>
    <mergeCell ref="B5:F6"/>
    <mergeCell ref="I5:K5"/>
    <mergeCell ref="Q5:S5"/>
    <mergeCell ref="Z5:AB6"/>
    <mergeCell ref="L5:O5"/>
    <mergeCell ref="T5:W5"/>
    <mergeCell ref="Z9:AB9"/>
    <mergeCell ref="B12:B13"/>
    <mergeCell ref="H12:J12"/>
    <mergeCell ref="K12:S12"/>
    <mergeCell ref="T12:U12"/>
    <mergeCell ref="B7:F7"/>
    <mergeCell ref="H7:X7"/>
    <mergeCell ref="E9:G9"/>
    <mergeCell ref="H9:K9"/>
    <mergeCell ref="L9:N9"/>
    <mergeCell ref="O9:S9"/>
    <mergeCell ref="T9:V9"/>
    <mergeCell ref="C12:C13"/>
    <mergeCell ref="D12:D13"/>
    <mergeCell ref="E12:E13"/>
    <mergeCell ref="F12:F13"/>
    <mergeCell ref="G12:G13"/>
    <mergeCell ref="BG27:BL28"/>
    <mergeCell ref="AF28:BC28"/>
    <mergeCell ref="V12:Y12"/>
    <mergeCell ref="Z12:Z13"/>
    <mergeCell ref="AA12:AA13"/>
    <mergeCell ref="AB12:AB13"/>
    <mergeCell ref="AF18:BB20"/>
    <mergeCell ref="BG18:BL18"/>
    <mergeCell ref="BG19:BL19"/>
    <mergeCell ref="AF21:AI21"/>
    <mergeCell ref="AJ21:AP21"/>
    <mergeCell ref="AU21:AX21"/>
    <mergeCell ref="AY21:BB21"/>
    <mergeCell ref="BG21:BL21"/>
    <mergeCell ref="AA29:AB29"/>
    <mergeCell ref="AA30:AB30"/>
    <mergeCell ref="AA31:AB31"/>
    <mergeCell ref="B32:I32"/>
    <mergeCell ref="J32:K32"/>
    <mergeCell ref="L32:N32"/>
    <mergeCell ref="Q32:Y32"/>
    <mergeCell ref="Z32:AB32"/>
    <mergeCell ref="H11:J11"/>
    <mergeCell ref="K11:S11"/>
    <mergeCell ref="T11:Z11"/>
    <mergeCell ref="AA11:AB11"/>
    <mergeCell ref="W9:Y9"/>
  </mergeCells>
  <conditionalFormatting sqref="B29:Z29">
    <cfRule type="cellIs" dxfId="51" priority="3" operator="equal">
      <formula>0</formula>
    </cfRule>
    <cfRule type="cellIs" dxfId="50" priority="4" stopIfTrue="1" operator="equal">
      <formula>0</formula>
    </cfRule>
  </conditionalFormatting>
  <conditionalFormatting sqref="B9:D9 H9:K9">
    <cfRule type="cellIs" dxfId="49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A6A-1A98-4065-9E1F-2D2C19044540}">
  <sheetPr>
    <tabColor indexed="11"/>
  </sheetPr>
  <dimension ref="A1:AF38"/>
  <sheetViews>
    <sheetView showGridLines="0" topLeftCell="A22" zoomScaleNormal="100" zoomScaleSheetLayoutView="100" workbookViewId="0">
      <selection activeCell="H34" sqref="H34"/>
    </sheetView>
  </sheetViews>
  <sheetFormatPr defaultColWidth="9.28515625" defaultRowHeight="17.25" x14ac:dyDescent="0.2"/>
  <cols>
    <col min="1" max="1" width="0.85546875" style="32" customWidth="1"/>
    <col min="2" max="17" width="5" style="32" customWidth="1"/>
    <col min="18" max="18" width="5.85546875" style="32" customWidth="1"/>
    <col min="19" max="26" width="5" style="32" customWidth="1"/>
    <col min="27" max="27" width="15.7109375" style="32" customWidth="1"/>
    <col min="28" max="28" width="3.5703125" style="32" customWidth="1"/>
    <col min="29" max="29" width="0.7109375" style="32" customWidth="1"/>
    <col min="30" max="16384" width="9.28515625" style="32"/>
  </cols>
  <sheetData>
    <row r="1" spans="1:29" ht="5.25" customHeight="1" thickTop="1" thickBot="1" x14ac:dyDescent="0.25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4"/>
    </row>
    <row r="2" spans="1:29" ht="29.1" customHeight="1" x14ac:dyDescent="0.2">
      <c r="A2" s="1"/>
      <c r="B2" s="306" t="s">
        <v>23</v>
      </c>
      <c r="C2" s="307"/>
      <c r="D2" s="307"/>
      <c r="E2" s="307"/>
      <c r="F2" s="308"/>
      <c r="G2" s="73"/>
      <c r="H2" s="312" t="s">
        <v>50</v>
      </c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74"/>
      <c r="Z2" s="300" t="s">
        <v>6</v>
      </c>
      <c r="AA2" s="301"/>
      <c r="AB2" s="302"/>
      <c r="AC2" s="2"/>
    </row>
    <row r="3" spans="1:29" ht="27" customHeight="1" thickBot="1" x14ac:dyDescent="0.25">
      <c r="A3" s="1"/>
      <c r="B3" s="329">
        <f>'Sabiqa Month B'!B3:F3</f>
        <v>0</v>
      </c>
      <c r="C3" s="330"/>
      <c r="D3" s="330"/>
      <c r="E3" s="330"/>
      <c r="F3" s="331"/>
      <c r="G3" s="73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74"/>
      <c r="Z3" s="326">
        <f>'Sabiqa Month B'!Z3</f>
        <v>0</v>
      </c>
      <c r="AA3" s="327"/>
      <c r="AB3" s="328"/>
      <c r="AC3" s="2"/>
    </row>
    <row r="4" spans="1:29" ht="5.0999999999999996" customHeight="1" thickBot="1" x14ac:dyDescent="0.25">
      <c r="A4" s="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6"/>
      <c r="AA4" s="76"/>
      <c r="AB4" s="76"/>
      <c r="AC4" s="2"/>
    </row>
    <row r="5" spans="1:29" ht="23.25" customHeight="1" thickBot="1" x14ac:dyDescent="0.4">
      <c r="A5" s="1"/>
      <c r="B5" s="306" t="s">
        <v>7</v>
      </c>
      <c r="C5" s="307"/>
      <c r="D5" s="307"/>
      <c r="E5" s="307"/>
      <c r="F5" s="308"/>
      <c r="G5" s="77"/>
      <c r="I5" s="252"/>
      <c r="J5" s="252"/>
      <c r="K5" s="252"/>
      <c r="L5" s="255" t="s">
        <v>18</v>
      </c>
      <c r="M5" s="256"/>
      <c r="N5" s="256"/>
      <c r="O5" s="256"/>
      <c r="P5" s="132"/>
      <c r="Q5" s="252"/>
      <c r="R5" s="252"/>
      <c r="S5" s="252"/>
      <c r="T5" s="253" t="s">
        <v>19</v>
      </c>
      <c r="U5" s="254"/>
      <c r="V5" s="254"/>
      <c r="W5" s="254"/>
      <c r="X5" s="138"/>
      <c r="Y5" s="78"/>
      <c r="Z5" s="313" t="s">
        <v>14</v>
      </c>
      <c r="AA5" s="314"/>
      <c r="AB5" s="315"/>
      <c r="AC5" s="2"/>
    </row>
    <row r="6" spans="1:29" ht="5.25" customHeight="1" x14ac:dyDescent="0.35">
      <c r="A6" s="1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7"/>
      <c r="X6" s="77"/>
      <c r="Y6" s="80"/>
      <c r="Z6" s="300"/>
      <c r="AA6" s="301"/>
      <c r="AB6" s="302"/>
      <c r="AC6" s="2"/>
    </row>
    <row r="7" spans="1:29" ht="27" customHeight="1" thickBot="1" x14ac:dyDescent="0.45">
      <c r="A7" s="1"/>
      <c r="B7" s="329">
        <f>'Sabiqa Month B'!B7:F7</f>
        <v>0</v>
      </c>
      <c r="C7" s="330"/>
      <c r="D7" s="330"/>
      <c r="E7" s="330"/>
      <c r="F7" s="331"/>
      <c r="G7" s="77"/>
      <c r="H7" s="271" t="s">
        <v>24</v>
      </c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3"/>
      <c r="Y7" s="81"/>
      <c r="Z7" s="332">
        <f>'Sabiqa Month B'!Z7</f>
        <v>0</v>
      </c>
      <c r="AA7" s="333"/>
      <c r="AB7" s="334"/>
      <c r="AC7" s="2"/>
    </row>
    <row r="8" spans="1:29" ht="4.5" customHeight="1" thickBot="1" x14ac:dyDescent="0.25">
      <c r="A8" s="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2"/>
    </row>
    <row r="9" spans="1:29" s="5" customFormat="1" ht="22.5" customHeight="1" thickBot="1" x14ac:dyDescent="0.25">
      <c r="A9" s="3"/>
      <c r="B9" s="418">
        <f>IFERROR(O9/W9,0)</f>
        <v>0</v>
      </c>
      <c r="C9" s="412"/>
      <c r="D9" s="412"/>
      <c r="E9" s="410" t="s">
        <v>51</v>
      </c>
      <c r="F9" s="410"/>
      <c r="G9" s="411"/>
      <c r="H9" s="412">
        <f>O9-W9</f>
        <v>0</v>
      </c>
      <c r="I9" s="412"/>
      <c r="J9" s="412"/>
      <c r="K9" s="412"/>
      <c r="L9" s="413" t="s">
        <v>52</v>
      </c>
      <c r="M9" s="410"/>
      <c r="N9" s="410"/>
      <c r="O9" s="393"/>
      <c r="P9" s="393"/>
      <c r="Q9" s="393"/>
      <c r="R9" s="393"/>
      <c r="S9" s="393"/>
      <c r="T9" s="411" t="s">
        <v>53</v>
      </c>
      <c r="U9" s="414"/>
      <c r="V9" s="413"/>
      <c r="W9" s="393"/>
      <c r="X9" s="394"/>
      <c r="Y9" s="393"/>
      <c r="Z9" s="411" t="s">
        <v>54</v>
      </c>
      <c r="AA9" s="414"/>
      <c r="AB9" s="419"/>
      <c r="AC9" s="4"/>
    </row>
    <row r="10" spans="1:29" s="5" customFormat="1" ht="3.75" customHeight="1" thickBot="1" x14ac:dyDescent="0.25">
      <c r="A10" s="3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4"/>
    </row>
    <row r="11" spans="1:29" s="5" customFormat="1" ht="17.25" customHeight="1" x14ac:dyDescent="0.2">
      <c r="A11" s="3"/>
      <c r="B11" s="148">
        <v>15</v>
      </c>
      <c r="C11" s="158">
        <v>14</v>
      </c>
      <c r="D11" s="157">
        <v>13</v>
      </c>
      <c r="E11" s="157">
        <v>12</v>
      </c>
      <c r="F11" s="150">
        <v>11</v>
      </c>
      <c r="G11" s="158">
        <v>10</v>
      </c>
      <c r="H11" s="261">
        <v>9</v>
      </c>
      <c r="I11" s="262"/>
      <c r="J11" s="263"/>
      <c r="K11" s="261">
        <v>8</v>
      </c>
      <c r="L11" s="262"/>
      <c r="M11" s="262"/>
      <c r="N11" s="262"/>
      <c r="O11" s="262"/>
      <c r="P11" s="262"/>
      <c r="Q11" s="262"/>
      <c r="R11" s="262"/>
      <c r="S11" s="263"/>
      <c r="T11" s="388" t="s">
        <v>55</v>
      </c>
      <c r="U11" s="389"/>
      <c r="V11" s="389"/>
      <c r="W11" s="389"/>
      <c r="X11" s="389"/>
      <c r="Y11" s="389"/>
      <c r="Z11" s="390"/>
      <c r="AA11" s="391"/>
      <c r="AB11" s="392"/>
      <c r="AC11" s="4"/>
    </row>
    <row r="12" spans="1:29" s="5" customFormat="1" ht="33" customHeight="1" x14ac:dyDescent="0.2">
      <c r="A12" s="3"/>
      <c r="B12" s="404" t="s">
        <v>56</v>
      </c>
      <c r="C12" s="250" t="s">
        <v>57</v>
      </c>
      <c r="D12" s="250" t="s">
        <v>58</v>
      </c>
      <c r="E12" s="416" t="s">
        <v>59</v>
      </c>
      <c r="F12" s="250" t="s">
        <v>60</v>
      </c>
      <c r="G12" s="250" t="s">
        <v>61</v>
      </c>
      <c r="H12" s="406" t="s">
        <v>62</v>
      </c>
      <c r="I12" s="251"/>
      <c r="J12" s="407"/>
      <c r="K12" s="251" t="s">
        <v>63</v>
      </c>
      <c r="L12" s="251"/>
      <c r="M12" s="251"/>
      <c r="N12" s="251"/>
      <c r="O12" s="251"/>
      <c r="P12" s="251"/>
      <c r="Q12" s="251"/>
      <c r="R12" s="251"/>
      <c r="S12" s="251"/>
      <c r="T12" s="408" t="s">
        <v>64</v>
      </c>
      <c r="U12" s="409"/>
      <c r="V12" s="395" t="s">
        <v>65</v>
      </c>
      <c r="W12" s="396"/>
      <c r="X12" s="396"/>
      <c r="Y12" s="397"/>
      <c r="Z12" s="398" t="s">
        <v>80</v>
      </c>
      <c r="AA12" s="400" t="s">
        <v>11</v>
      </c>
      <c r="AB12" s="402" t="s">
        <v>10</v>
      </c>
      <c r="AC12" s="4"/>
    </row>
    <row r="13" spans="1:29" s="16" customFormat="1" ht="83.1" customHeight="1" thickBot="1" x14ac:dyDescent="0.25">
      <c r="A13" s="14"/>
      <c r="B13" s="405"/>
      <c r="C13" s="415"/>
      <c r="D13" s="415"/>
      <c r="E13" s="417"/>
      <c r="F13" s="415"/>
      <c r="G13" s="415"/>
      <c r="H13" s="192" t="s">
        <v>39</v>
      </c>
      <c r="I13" s="165" t="s">
        <v>66</v>
      </c>
      <c r="J13" s="143" t="s">
        <v>67</v>
      </c>
      <c r="K13" s="159" t="s">
        <v>68</v>
      </c>
      <c r="L13" s="159" t="s">
        <v>69</v>
      </c>
      <c r="M13" s="172" t="s">
        <v>70</v>
      </c>
      <c r="N13" s="142" t="s">
        <v>71</v>
      </c>
      <c r="O13" s="142" t="s">
        <v>72</v>
      </c>
      <c r="P13" s="178" t="s">
        <v>73</v>
      </c>
      <c r="Q13" s="185" t="s">
        <v>74</v>
      </c>
      <c r="R13" s="184" t="s">
        <v>75</v>
      </c>
      <c r="S13" s="151" t="s">
        <v>76</v>
      </c>
      <c r="T13" s="155" t="s">
        <v>77</v>
      </c>
      <c r="U13" s="156" t="s">
        <v>78</v>
      </c>
      <c r="V13" s="152" t="s">
        <v>15</v>
      </c>
      <c r="W13" s="153" t="s">
        <v>16</v>
      </c>
      <c r="X13" s="153" t="s">
        <v>17</v>
      </c>
      <c r="Y13" s="154" t="s">
        <v>79</v>
      </c>
      <c r="Z13" s="399"/>
      <c r="AA13" s="401"/>
      <c r="AB13" s="403"/>
      <c r="AC13" s="15"/>
    </row>
    <row r="14" spans="1:29" s="5" customFormat="1" ht="21" customHeight="1" x14ac:dyDescent="0.2">
      <c r="A14" s="3"/>
      <c r="B14" s="56"/>
      <c r="C14" s="200">
        <f t="shared" ref="C14" si="0">H14+E14+D14</f>
        <v>0</v>
      </c>
      <c r="D14" s="186"/>
      <c r="E14" s="186"/>
      <c r="F14" s="202">
        <f t="shared" ref="F14:F28" si="1">IFERROR(H14/Q14,0)</f>
        <v>0</v>
      </c>
      <c r="G14" s="202">
        <f t="shared" ref="G14:G28" si="2">IFERROR(H14/P14,0)</f>
        <v>0</v>
      </c>
      <c r="H14" s="200">
        <f t="shared" ref="H14:H28" si="3">J14+I14</f>
        <v>0</v>
      </c>
      <c r="I14" s="190"/>
      <c r="J14" s="187"/>
      <c r="K14" s="200">
        <f t="shared" ref="K14:K28" si="4">Q14-L14</f>
        <v>0</v>
      </c>
      <c r="L14" s="200">
        <f t="shared" ref="L14:L28" si="5">M14+P14+O14+N14</f>
        <v>0</v>
      </c>
      <c r="M14" s="173"/>
      <c r="N14" s="62"/>
      <c r="O14" s="62"/>
      <c r="P14" s="179"/>
      <c r="Q14" s="204">
        <f t="shared" ref="Q14:Q30" si="6">S14+R14</f>
        <v>0</v>
      </c>
      <c r="R14" s="173"/>
      <c r="S14" s="57"/>
      <c r="T14" s="61"/>
      <c r="U14" s="59"/>
      <c r="V14" s="61"/>
      <c r="W14" s="145"/>
      <c r="X14" s="62"/>
      <c r="Y14" s="57"/>
      <c r="Z14" s="60"/>
      <c r="AA14" s="85">
        <f>'Sabiqa Month B'!AA14</f>
        <v>0</v>
      </c>
      <c r="AB14" s="86">
        <v>1</v>
      </c>
      <c r="AC14" s="4"/>
    </row>
    <row r="15" spans="1:29" s="5" customFormat="1" ht="21" customHeight="1" x14ac:dyDescent="0.2">
      <c r="A15" s="3"/>
      <c r="B15" s="63"/>
      <c r="C15" s="200">
        <f>H15+E15+D15</f>
        <v>0</v>
      </c>
      <c r="D15" s="186"/>
      <c r="E15" s="186"/>
      <c r="F15" s="202">
        <f t="shared" si="1"/>
        <v>0</v>
      </c>
      <c r="G15" s="202">
        <f t="shared" si="2"/>
        <v>0</v>
      </c>
      <c r="H15" s="200">
        <f t="shared" si="3"/>
        <v>0</v>
      </c>
      <c r="I15" s="190"/>
      <c r="J15" s="187"/>
      <c r="K15" s="200">
        <f t="shared" si="4"/>
        <v>0</v>
      </c>
      <c r="L15" s="200">
        <f t="shared" si="5"/>
        <v>0</v>
      </c>
      <c r="M15" s="167"/>
      <c r="N15" s="67"/>
      <c r="O15" s="67"/>
      <c r="P15" s="180"/>
      <c r="Q15" s="204">
        <f t="shared" si="6"/>
        <v>0</v>
      </c>
      <c r="R15" s="167"/>
      <c r="S15" s="64"/>
      <c r="T15" s="65"/>
      <c r="U15" s="64"/>
      <c r="V15" s="65"/>
      <c r="W15" s="67"/>
      <c r="X15" s="67"/>
      <c r="Y15" s="64"/>
      <c r="Z15" s="66"/>
      <c r="AA15" s="87">
        <f>'Sabiqa Month B'!AA15</f>
        <v>0</v>
      </c>
      <c r="AB15" s="88">
        <f>AB14+1</f>
        <v>2</v>
      </c>
      <c r="AC15" s="4"/>
    </row>
    <row r="16" spans="1:29" s="5" customFormat="1" ht="21" customHeight="1" x14ac:dyDescent="0.2">
      <c r="A16" s="3"/>
      <c r="B16" s="63"/>
      <c r="C16" s="200">
        <f t="shared" ref="C16:C28" si="7">H16+E16+D16</f>
        <v>0</v>
      </c>
      <c r="D16" s="186"/>
      <c r="E16" s="186"/>
      <c r="F16" s="202">
        <f t="shared" si="1"/>
        <v>0</v>
      </c>
      <c r="G16" s="202">
        <f t="shared" si="2"/>
        <v>0</v>
      </c>
      <c r="H16" s="200">
        <f t="shared" si="3"/>
        <v>0</v>
      </c>
      <c r="I16" s="190"/>
      <c r="J16" s="187"/>
      <c r="K16" s="200">
        <f t="shared" si="4"/>
        <v>0</v>
      </c>
      <c r="L16" s="200">
        <f t="shared" si="5"/>
        <v>0</v>
      </c>
      <c r="M16" s="167"/>
      <c r="N16" s="67"/>
      <c r="O16" s="67"/>
      <c r="P16" s="180"/>
      <c r="Q16" s="204">
        <f t="shared" si="6"/>
        <v>0</v>
      </c>
      <c r="R16" s="167"/>
      <c r="S16" s="64"/>
      <c r="T16" s="65"/>
      <c r="U16" s="64"/>
      <c r="V16" s="65"/>
      <c r="W16" s="67"/>
      <c r="X16" s="67"/>
      <c r="Y16" s="64"/>
      <c r="Z16" s="66"/>
      <c r="AA16" s="89">
        <f>'Sabiqa Month B'!AA16</f>
        <v>0</v>
      </c>
      <c r="AB16" s="90">
        <f t="shared" ref="AB16:AB28" si="8">AB15+1</f>
        <v>3</v>
      </c>
      <c r="AC16" s="4"/>
    </row>
    <row r="17" spans="1:32" s="5" customFormat="1" ht="21" customHeight="1" x14ac:dyDescent="0.2">
      <c r="A17" s="3"/>
      <c r="B17" s="63"/>
      <c r="C17" s="200">
        <f t="shared" si="7"/>
        <v>0</v>
      </c>
      <c r="D17" s="186"/>
      <c r="E17" s="186"/>
      <c r="F17" s="202">
        <f t="shared" si="1"/>
        <v>0</v>
      </c>
      <c r="G17" s="202">
        <f t="shared" si="2"/>
        <v>0</v>
      </c>
      <c r="H17" s="200">
        <f t="shared" si="3"/>
        <v>0</v>
      </c>
      <c r="I17" s="190"/>
      <c r="J17" s="187"/>
      <c r="K17" s="200">
        <f t="shared" si="4"/>
        <v>0</v>
      </c>
      <c r="L17" s="200">
        <f t="shared" si="5"/>
        <v>0</v>
      </c>
      <c r="M17" s="167"/>
      <c r="N17" s="67"/>
      <c r="O17" s="67"/>
      <c r="P17" s="180"/>
      <c r="Q17" s="204">
        <f t="shared" si="6"/>
        <v>0</v>
      </c>
      <c r="R17" s="167"/>
      <c r="S17" s="64"/>
      <c r="T17" s="65"/>
      <c r="U17" s="64"/>
      <c r="V17" s="65"/>
      <c r="W17" s="67"/>
      <c r="X17" s="67"/>
      <c r="Y17" s="64"/>
      <c r="Z17" s="66"/>
      <c r="AA17" s="91">
        <f>'Sabiqa Month B'!AA17</f>
        <v>0</v>
      </c>
      <c r="AB17" s="90">
        <f t="shared" si="8"/>
        <v>4</v>
      </c>
      <c r="AC17" s="4"/>
    </row>
    <row r="18" spans="1:32" s="5" customFormat="1" ht="21" customHeight="1" x14ac:dyDescent="0.2">
      <c r="A18" s="3"/>
      <c r="B18" s="63"/>
      <c r="C18" s="200">
        <f t="shared" si="7"/>
        <v>0</v>
      </c>
      <c r="D18" s="186"/>
      <c r="E18" s="186"/>
      <c r="F18" s="202">
        <f t="shared" si="1"/>
        <v>0</v>
      </c>
      <c r="G18" s="202">
        <f t="shared" si="2"/>
        <v>0</v>
      </c>
      <c r="H18" s="200">
        <f t="shared" si="3"/>
        <v>0</v>
      </c>
      <c r="I18" s="190"/>
      <c r="J18" s="187"/>
      <c r="K18" s="200">
        <f t="shared" si="4"/>
        <v>0</v>
      </c>
      <c r="L18" s="200">
        <f t="shared" si="5"/>
        <v>0</v>
      </c>
      <c r="M18" s="167"/>
      <c r="N18" s="67"/>
      <c r="O18" s="67"/>
      <c r="P18" s="180"/>
      <c r="Q18" s="204">
        <f t="shared" si="6"/>
        <v>0</v>
      </c>
      <c r="R18" s="167"/>
      <c r="S18" s="64"/>
      <c r="T18" s="65"/>
      <c r="U18" s="64"/>
      <c r="V18" s="65"/>
      <c r="W18" s="67"/>
      <c r="X18" s="67"/>
      <c r="Y18" s="64"/>
      <c r="Z18" s="66"/>
      <c r="AA18" s="87">
        <f>'Sabiqa Month B'!AA18</f>
        <v>0</v>
      </c>
      <c r="AB18" s="90">
        <f t="shared" si="8"/>
        <v>5</v>
      </c>
      <c r="AC18" s="4"/>
      <c r="AE18" s="291"/>
      <c r="AF18" s="291"/>
    </row>
    <row r="19" spans="1:32" s="5" customFormat="1" ht="21" customHeight="1" x14ac:dyDescent="0.2">
      <c r="A19" s="3"/>
      <c r="B19" s="63"/>
      <c r="C19" s="200">
        <f t="shared" si="7"/>
        <v>0</v>
      </c>
      <c r="D19" s="186"/>
      <c r="E19" s="186"/>
      <c r="F19" s="202">
        <f t="shared" si="1"/>
        <v>0</v>
      </c>
      <c r="G19" s="202">
        <f t="shared" si="2"/>
        <v>0</v>
      </c>
      <c r="H19" s="200">
        <f t="shared" si="3"/>
        <v>0</v>
      </c>
      <c r="I19" s="190"/>
      <c r="J19" s="187"/>
      <c r="K19" s="200">
        <f t="shared" si="4"/>
        <v>0</v>
      </c>
      <c r="L19" s="200">
        <f t="shared" si="5"/>
        <v>0</v>
      </c>
      <c r="M19" s="167"/>
      <c r="N19" s="67"/>
      <c r="O19" s="67"/>
      <c r="P19" s="180"/>
      <c r="Q19" s="204">
        <f t="shared" si="6"/>
        <v>0</v>
      </c>
      <c r="R19" s="167"/>
      <c r="S19" s="64"/>
      <c r="T19" s="65"/>
      <c r="U19" s="64"/>
      <c r="V19" s="65"/>
      <c r="W19" s="67"/>
      <c r="X19" s="67"/>
      <c r="Y19" s="64"/>
      <c r="Z19" s="66"/>
      <c r="AA19" s="87">
        <f>'Sabiqa Month B'!AA19</f>
        <v>0</v>
      </c>
      <c r="AB19" s="90">
        <f t="shared" si="8"/>
        <v>6</v>
      </c>
      <c r="AC19" s="4"/>
      <c r="AE19" s="131"/>
      <c r="AF19" s="131"/>
    </row>
    <row r="20" spans="1:32" s="5" customFormat="1" ht="21" customHeight="1" x14ac:dyDescent="0.2">
      <c r="A20" s="3"/>
      <c r="B20" s="63"/>
      <c r="C20" s="200">
        <f t="shared" si="7"/>
        <v>0</v>
      </c>
      <c r="D20" s="186"/>
      <c r="E20" s="186"/>
      <c r="F20" s="202">
        <f t="shared" si="1"/>
        <v>0</v>
      </c>
      <c r="G20" s="202">
        <f t="shared" si="2"/>
        <v>0</v>
      </c>
      <c r="H20" s="200">
        <f t="shared" si="3"/>
        <v>0</v>
      </c>
      <c r="I20" s="190"/>
      <c r="J20" s="187"/>
      <c r="K20" s="200">
        <f t="shared" si="4"/>
        <v>0</v>
      </c>
      <c r="L20" s="200">
        <f t="shared" si="5"/>
        <v>0</v>
      </c>
      <c r="M20" s="167"/>
      <c r="N20" s="67"/>
      <c r="O20" s="67"/>
      <c r="P20" s="180"/>
      <c r="Q20" s="204">
        <f t="shared" si="6"/>
        <v>0</v>
      </c>
      <c r="R20" s="167"/>
      <c r="S20" s="64"/>
      <c r="T20" s="65"/>
      <c r="U20" s="64"/>
      <c r="V20" s="65"/>
      <c r="W20" s="67"/>
      <c r="X20" s="67"/>
      <c r="Y20" s="64"/>
      <c r="Z20" s="66"/>
      <c r="AA20" s="87">
        <f>'Sabiqa Month B'!AA20</f>
        <v>0</v>
      </c>
      <c r="AB20" s="90">
        <f t="shared" si="8"/>
        <v>7</v>
      </c>
      <c r="AC20" s="4"/>
      <c r="AE20" s="131"/>
      <c r="AF20" s="131"/>
    </row>
    <row r="21" spans="1:32" s="5" customFormat="1" ht="21" customHeight="1" x14ac:dyDescent="0.2">
      <c r="A21" s="3"/>
      <c r="B21" s="68"/>
      <c r="C21" s="200">
        <f t="shared" si="7"/>
        <v>0</v>
      </c>
      <c r="D21" s="186"/>
      <c r="E21" s="186"/>
      <c r="F21" s="202">
        <f t="shared" si="1"/>
        <v>0</v>
      </c>
      <c r="G21" s="202">
        <f t="shared" si="2"/>
        <v>0</v>
      </c>
      <c r="H21" s="200">
        <f t="shared" si="3"/>
        <v>0</v>
      </c>
      <c r="I21" s="190"/>
      <c r="J21" s="187"/>
      <c r="K21" s="200">
        <f t="shared" si="4"/>
        <v>0</v>
      </c>
      <c r="L21" s="200">
        <f t="shared" si="5"/>
        <v>0</v>
      </c>
      <c r="M21" s="168"/>
      <c r="N21" s="72"/>
      <c r="O21" s="72"/>
      <c r="P21" s="181"/>
      <c r="Q21" s="204">
        <f t="shared" si="6"/>
        <v>0</v>
      </c>
      <c r="R21" s="168"/>
      <c r="S21" s="69"/>
      <c r="T21" s="70"/>
      <c r="U21" s="69"/>
      <c r="V21" s="70"/>
      <c r="W21" s="72"/>
      <c r="X21" s="72"/>
      <c r="Y21" s="69"/>
      <c r="Z21" s="71"/>
      <c r="AA21" s="87">
        <f>'Sabiqa Month B'!AA21</f>
        <v>0</v>
      </c>
      <c r="AB21" s="90">
        <f t="shared" si="8"/>
        <v>8</v>
      </c>
      <c r="AC21" s="4"/>
      <c r="AE21" s="131"/>
      <c r="AF21" s="131"/>
    </row>
    <row r="22" spans="1:32" s="5" customFormat="1" ht="21" customHeight="1" thickBot="1" x14ac:dyDescent="0.25">
      <c r="A22" s="3"/>
      <c r="B22" s="68"/>
      <c r="C22" s="200">
        <f t="shared" si="7"/>
        <v>0</v>
      </c>
      <c r="D22" s="186"/>
      <c r="E22" s="186"/>
      <c r="F22" s="202">
        <f t="shared" si="1"/>
        <v>0</v>
      </c>
      <c r="G22" s="202">
        <f t="shared" si="2"/>
        <v>0</v>
      </c>
      <c r="H22" s="200">
        <f t="shared" si="3"/>
        <v>0</v>
      </c>
      <c r="I22" s="190"/>
      <c r="J22" s="187"/>
      <c r="K22" s="200">
        <f t="shared" si="4"/>
        <v>0</v>
      </c>
      <c r="L22" s="200">
        <f t="shared" si="5"/>
        <v>0</v>
      </c>
      <c r="M22" s="168"/>
      <c r="N22" s="72"/>
      <c r="O22" s="72"/>
      <c r="P22" s="181"/>
      <c r="Q22" s="204">
        <f t="shared" si="6"/>
        <v>0</v>
      </c>
      <c r="R22" s="168"/>
      <c r="S22" s="69"/>
      <c r="T22" s="70"/>
      <c r="U22" s="69"/>
      <c r="V22" s="70"/>
      <c r="W22" s="72"/>
      <c r="X22" s="72"/>
      <c r="Y22" s="69"/>
      <c r="Z22" s="71"/>
      <c r="AA22" s="87">
        <f>'Sabiqa Month B'!AA22</f>
        <v>0</v>
      </c>
      <c r="AB22" s="90">
        <f t="shared" si="8"/>
        <v>9</v>
      </c>
      <c r="AC22" s="4"/>
      <c r="AE22" s="131"/>
      <c r="AF22" s="131"/>
    </row>
    <row r="23" spans="1:32" s="5" customFormat="1" ht="21" hidden="1" customHeight="1" x14ac:dyDescent="0.2">
      <c r="A23" s="3"/>
      <c r="B23" s="68"/>
      <c r="C23" s="200">
        <f t="shared" si="7"/>
        <v>0</v>
      </c>
      <c r="D23" s="186"/>
      <c r="E23" s="186"/>
      <c r="F23" s="202">
        <f t="shared" si="1"/>
        <v>0</v>
      </c>
      <c r="G23" s="202">
        <f t="shared" si="2"/>
        <v>0</v>
      </c>
      <c r="H23" s="200">
        <f t="shared" si="3"/>
        <v>0</v>
      </c>
      <c r="I23" s="190"/>
      <c r="J23" s="187"/>
      <c r="K23" s="200">
        <f t="shared" si="4"/>
        <v>0</v>
      </c>
      <c r="L23" s="200">
        <f t="shared" si="5"/>
        <v>0</v>
      </c>
      <c r="M23" s="168"/>
      <c r="N23" s="72"/>
      <c r="O23" s="72"/>
      <c r="P23" s="181"/>
      <c r="Q23" s="204">
        <f t="shared" si="6"/>
        <v>0</v>
      </c>
      <c r="R23" s="168"/>
      <c r="S23" s="69"/>
      <c r="T23" s="70"/>
      <c r="U23" s="69"/>
      <c r="V23" s="70"/>
      <c r="W23" s="72"/>
      <c r="X23" s="72"/>
      <c r="Y23" s="69"/>
      <c r="Z23" s="71"/>
      <c r="AA23" s="87">
        <f>'Sabiqa Month B'!AA23</f>
        <v>0</v>
      </c>
      <c r="AB23" s="90">
        <f t="shared" si="8"/>
        <v>10</v>
      </c>
      <c r="AC23" s="4"/>
      <c r="AE23" s="131"/>
      <c r="AF23" s="131"/>
    </row>
    <row r="24" spans="1:32" s="5" customFormat="1" ht="21" hidden="1" customHeight="1" x14ac:dyDescent="0.2">
      <c r="A24" s="3"/>
      <c r="B24" s="63"/>
      <c r="C24" s="200">
        <f t="shared" si="7"/>
        <v>0</v>
      </c>
      <c r="D24" s="186"/>
      <c r="E24" s="186"/>
      <c r="F24" s="202">
        <f t="shared" si="1"/>
        <v>0</v>
      </c>
      <c r="G24" s="202">
        <f t="shared" si="2"/>
        <v>0</v>
      </c>
      <c r="H24" s="200">
        <f t="shared" si="3"/>
        <v>0</v>
      </c>
      <c r="I24" s="190"/>
      <c r="J24" s="187"/>
      <c r="K24" s="200">
        <f t="shared" si="4"/>
        <v>0</v>
      </c>
      <c r="L24" s="200">
        <f t="shared" si="5"/>
        <v>0</v>
      </c>
      <c r="M24" s="167"/>
      <c r="N24" s="67"/>
      <c r="O24" s="67"/>
      <c r="P24" s="180"/>
      <c r="Q24" s="204">
        <f t="shared" si="6"/>
        <v>0</v>
      </c>
      <c r="R24" s="167"/>
      <c r="S24" s="64"/>
      <c r="T24" s="65"/>
      <c r="U24" s="64"/>
      <c r="V24" s="65"/>
      <c r="W24" s="67"/>
      <c r="X24" s="67"/>
      <c r="Y24" s="64"/>
      <c r="Z24" s="66"/>
      <c r="AA24" s="87">
        <f>'Sabiqa Month B'!AA24</f>
        <v>0</v>
      </c>
      <c r="AB24" s="90">
        <f t="shared" si="8"/>
        <v>11</v>
      </c>
      <c r="AC24" s="4"/>
      <c r="AE24" s="279"/>
      <c r="AF24" s="279"/>
    </row>
    <row r="25" spans="1:32" s="5" customFormat="1" ht="21" hidden="1" customHeight="1" x14ac:dyDescent="0.2">
      <c r="A25" s="3"/>
      <c r="B25" s="68"/>
      <c r="C25" s="200">
        <f t="shared" si="7"/>
        <v>0</v>
      </c>
      <c r="D25" s="186"/>
      <c r="E25" s="186"/>
      <c r="F25" s="202">
        <f t="shared" si="1"/>
        <v>0</v>
      </c>
      <c r="G25" s="202">
        <f t="shared" si="2"/>
        <v>0</v>
      </c>
      <c r="H25" s="200">
        <f t="shared" si="3"/>
        <v>0</v>
      </c>
      <c r="I25" s="190"/>
      <c r="J25" s="187"/>
      <c r="K25" s="200">
        <f t="shared" si="4"/>
        <v>0</v>
      </c>
      <c r="L25" s="200">
        <f t="shared" si="5"/>
        <v>0</v>
      </c>
      <c r="M25" s="168"/>
      <c r="N25" s="72"/>
      <c r="O25" s="72"/>
      <c r="P25" s="181"/>
      <c r="Q25" s="204">
        <f t="shared" si="6"/>
        <v>0</v>
      </c>
      <c r="R25" s="168"/>
      <c r="S25" s="69"/>
      <c r="T25" s="70"/>
      <c r="U25" s="69"/>
      <c r="V25" s="70"/>
      <c r="W25" s="72"/>
      <c r="X25" s="72"/>
      <c r="Y25" s="69"/>
      <c r="Z25" s="71"/>
      <c r="AA25" s="87">
        <f>'Sabiqa Month B'!AA25</f>
        <v>0</v>
      </c>
      <c r="AB25" s="90">
        <f t="shared" si="8"/>
        <v>12</v>
      </c>
      <c r="AC25" s="4"/>
      <c r="AE25" s="11"/>
      <c r="AF25" s="11"/>
    </row>
    <row r="26" spans="1:32" s="5" customFormat="1" ht="21" hidden="1" customHeight="1" x14ac:dyDescent="0.2">
      <c r="A26" s="3"/>
      <c r="B26" s="68"/>
      <c r="C26" s="200">
        <f t="shared" si="7"/>
        <v>0</v>
      </c>
      <c r="D26" s="186"/>
      <c r="E26" s="186"/>
      <c r="F26" s="202">
        <f t="shared" si="1"/>
        <v>0</v>
      </c>
      <c r="G26" s="202">
        <f t="shared" si="2"/>
        <v>0</v>
      </c>
      <c r="H26" s="200">
        <f t="shared" si="3"/>
        <v>0</v>
      </c>
      <c r="I26" s="190"/>
      <c r="J26" s="187"/>
      <c r="K26" s="200">
        <f t="shared" si="4"/>
        <v>0</v>
      </c>
      <c r="L26" s="200">
        <f t="shared" si="5"/>
        <v>0</v>
      </c>
      <c r="M26" s="168"/>
      <c r="N26" s="72"/>
      <c r="O26" s="72"/>
      <c r="P26" s="181"/>
      <c r="Q26" s="204">
        <f t="shared" si="6"/>
        <v>0</v>
      </c>
      <c r="R26" s="168"/>
      <c r="S26" s="69"/>
      <c r="T26" s="70"/>
      <c r="U26" s="69"/>
      <c r="V26" s="70"/>
      <c r="W26" s="72"/>
      <c r="X26" s="72"/>
      <c r="Y26" s="69"/>
      <c r="Z26" s="71"/>
      <c r="AA26" s="87">
        <f>'Sabiqa Month B'!AA26</f>
        <v>0</v>
      </c>
      <c r="AB26" s="90">
        <f t="shared" si="8"/>
        <v>13</v>
      </c>
      <c r="AC26" s="4"/>
      <c r="AE26" s="291"/>
      <c r="AF26" s="291"/>
    </row>
    <row r="27" spans="1:32" s="5" customFormat="1" ht="21" hidden="1" customHeight="1" x14ac:dyDescent="0.2">
      <c r="A27" s="3"/>
      <c r="B27" s="68"/>
      <c r="C27" s="200">
        <f t="shared" si="7"/>
        <v>0</v>
      </c>
      <c r="D27" s="186"/>
      <c r="E27" s="186"/>
      <c r="F27" s="202">
        <f t="shared" si="1"/>
        <v>0</v>
      </c>
      <c r="G27" s="202">
        <f t="shared" si="2"/>
        <v>0</v>
      </c>
      <c r="H27" s="200">
        <f t="shared" si="3"/>
        <v>0</v>
      </c>
      <c r="I27" s="190"/>
      <c r="J27" s="187"/>
      <c r="K27" s="200">
        <f t="shared" si="4"/>
        <v>0</v>
      </c>
      <c r="L27" s="200">
        <f t="shared" si="5"/>
        <v>0</v>
      </c>
      <c r="M27" s="168"/>
      <c r="N27" s="72"/>
      <c r="O27" s="72"/>
      <c r="P27" s="181"/>
      <c r="Q27" s="204">
        <f t="shared" si="6"/>
        <v>0</v>
      </c>
      <c r="R27" s="168"/>
      <c r="S27" s="69"/>
      <c r="T27" s="70"/>
      <c r="U27" s="69"/>
      <c r="V27" s="70"/>
      <c r="W27" s="72"/>
      <c r="X27" s="72"/>
      <c r="Y27" s="69"/>
      <c r="Z27" s="71"/>
      <c r="AA27" s="91">
        <f>'Sabiqa Month B'!AA27</f>
        <v>0</v>
      </c>
      <c r="AB27" s="90">
        <f t="shared" si="8"/>
        <v>14</v>
      </c>
      <c r="AC27" s="4"/>
      <c r="AE27" s="279"/>
      <c r="AF27" s="279"/>
    </row>
    <row r="28" spans="1:32" s="5" customFormat="1" ht="21" hidden="1" customHeight="1" thickBot="1" x14ac:dyDescent="0.25">
      <c r="A28" s="3"/>
      <c r="B28" s="68"/>
      <c r="C28" s="200">
        <f t="shared" si="7"/>
        <v>0</v>
      </c>
      <c r="D28" s="186"/>
      <c r="E28" s="186"/>
      <c r="F28" s="202">
        <f t="shared" si="1"/>
        <v>0</v>
      </c>
      <c r="G28" s="202">
        <f t="shared" si="2"/>
        <v>0</v>
      </c>
      <c r="H28" s="200">
        <f t="shared" si="3"/>
        <v>0</v>
      </c>
      <c r="I28" s="190"/>
      <c r="J28" s="187"/>
      <c r="K28" s="200">
        <f t="shared" si="4"/>
        <v>0</v>
      </c>
      <c r="L28" s="200">
        <f t="shared" si="5"/>
        <v>0</v>
      </c>
      <c r="M28" s="168"/>
      <c r="N28" s="72"/>
      <c r="O28" s="72"/>
      <c r="P28" s="181"/>
      <c r="Q28" s="204">
        <f t="shared" si="6"/>
        <v>0</v>
      </c>
      <c r="R28" s="168"/>
      <c r="S28" s="69"/>
      <c r="T28" s="70"/>
      <c r="U28" s="69"/>
      <c r="V28" s="70"/>
      <c r="W28" s="72"/>
      <c r="X28" s="72"/>
      <c r="Y28" s="69"/>
      <c r="Z28" s="71"/>
      <c r="AA28" s="91">
        <f>'Sabiqa Month B'!AA28</f>
        <v>0</v>
      </c>
      <c r="AB28" s="90">
        <f t="shared" si="8"/>
        <v>15</v>
      </c>
      <c r="AC28" s="4"/>
      <c r="AE28" s="279"/>
      <c r="AF28" s="279"/>
    </row>
    <row r="29" spans="1:32" s="5" customFormat="1" ht="21.75" x14ac:dyDescent="0.2">
      <c r="A29" s="3"/>
      <c r="B29" s="92">
        <f t="shared" ref="B29" si="9">SUM(B14:B28)</f>
        <v>0</v>
      </c>
      <c r="C29" s="95">
        <f t="shared" ref="C29:Z29" si="10">SUM(C14:C28)</f>
        <v>0</v>
      </c>
      <c r="D29" s="95">
        <f t="shared" si="10"/>
        <v>0</v>
      </c>
      <c r="E29" s="95">
        <f t="shared" si="10"/>
        <v>0</v>
      </c>
      <c r="F29" s="95">
        <f t="shared" si="10"/>
        <v>0</v>
      </c>
      <c r="G29" s="95">
        <f t="shared" si="10"/>
        <v>0</v>
      </c>
      <c r="H29" s="95">
        <f t="shared" si="10"/>
        <v>0</v>
      </c>
      <c r="I29" s="169">
        <f t="shared" si="10"/>
        <v>0</v>
      </c>
      <c r="J29" s="93">
        <f t="shared" si="10"/>
        <v>0</v>
      </c>
      <c r="K29" s="95">
        <f t="shared" si="10"/>
        <v>0</v>
      </c>
      <c r="L29" s="95">
        <f t="shared" si="10"/>
        <v>0</v>
      </c>
      <c r="M29" s="169">
        <f t="shared" si="10"/>
        <v>0</v>
      </c>
      <c r="N29" s="96">
        <f t="shared" si="10"/>
        <v>0</v>
      </c>
      <c r="O29" s="96">
        <f t="shared" si="10"/>
        <v>0</v>
      </c>
      <c r="P29" s="182">
        <f t="shared" si="10"/>
        <v>0</v>
      </c>
      <c r="Q29" s="95">
        <f t="shared" si="10"/>
        <v>0</v>
      </c>
      <c r="R29" s="169">
        <f t="shared" si="10"/>
        <v>0</v>
      </c>
      <c r="S29" s="93">
        <f t="shared" si="10"/>
        <v>0</v>
      </c>
      <c r="T29" s="94">
        <f t="shared" si="10"/>
        <v>0</v>
      </c>
      <c r="U29" s="93">
        <f t="shared" si="10"/>
        <v>0</v>
      </c>
      <c r="V29" s="94">
        <f t="shared" si="10"/>
        <v>0</v>
      </c>
      <c r="W29" s="96">
        <f t="shared" si="10"/>
        <v>0</v>
      </c>
      <c r="X29" s="96">
        <f t="shared" si="10"/>
        <v>0</v>
      </c>
      <c r="Y29" s="93">
        <f t="shared" si="10"/>
        <v>0</v>
      </c>
      <c r="Z29" s="95">
        <f t="shared" si="10"/>
        <v>0</v>
      </c>
      <c r="AA29" s="282" t="s">
        <v>3</v>
      </c>
      <c r="AB29" s="283"/>
      <c r="AC29" s="4"/>
    </row>
    <row r="30" spans="1:32" s="5" customFormat="1" ht="21.75" x14ac:dyDescent="0.2">
      <c r="A30" s="3"/>
      <c r="B30" s="63"/>
      <c r="C30" s="201">
        <f t="shared" ref="C30" si="11">H30+E30+D30</f>
        <v>0</v>
      </c>
      <c r="D30" s="188"/>
      <c r="E30" s="188"/>
      <c r="F30" s="203">
        <f t="shared" ref="F30" si="12">IFERROR(H30/Q30,0)</f>
        <v>0</v>
      </c>
      <c r="G30" s="203">
        <f t="shared" ref="G30" si="13">IFERROR(H30/P30,0)</f>
        <v>0</v>
      </c>
      <c r="H30" s="201">
        <f t="shared" ref="H30" si="14">J30+I30</f>
        <v>0</v>
      </c>
      <c r="I30" s="191"/>
      <c r="J30" s="189"/>
      <c r="K30" s="201">
        <f t="shared" ref="K30" si="15">Q30-L30</f>
        <v>0</v>
      </c>
      <c r="L30" s="201">
        <f t="shared" ref="L30" si="16">M30+P30+O30+N30</f>
        <v>0</v>
      </c>
      <c r="M30" s="167"/>
      <c r="N30" s="67"/>
      <c r="O30" s="67"/>
      <c r="P30" s="180"/>
      <c r="Q30" s="205">
        <f t="shared" si="6"/>
        <v>0</v>
      </c>
      <c r="R30" s="167"/>
      <c r="S30" s="64"/>
      <c r="T30" s="65"/>
      <c r="U30" s="64"/>
      <c r="V30" s="65"/>
      <c r="W30" s="67"/>
      <c r="X30" s="67"/>
      <c r="Y30" s="64"/>
      <c r="Z30" s="66"/>
      <c r="AA30" s="284" t="s">
        <v>2</v>
      </c>
      <c r="AB30" s="285"/>
      <c r="AC30" s="4"/>
    </row>
    <row r="31" spans="1:32" s="5" customFormat="1" ht="21.75" thickBot="1" x14ac:dyDescent="0.25">
      <c r="A31" s="3"/>
      <c r="B31" s="97">
        <f t="shared" ref="B31:Y31" si="17">IF(SUM(B29:B30)=0,0,IF(B30=0,1*100.0001,IF(B29=0,1*-100.0001,(B29/B30*100-100))))</f>
        <v>0</v>
      </c>
      <c r="C31" s="100">
        <f t="shared" si="17"/>
        <v>0</v>
      </c>
      <c r="D31" s="100">
        <f t="shared" si="17"/>
        <v>0</v>
      </c>
      <c r="E31" s="100">
        <f t="shared" si="17"/>
        <v>0</v>
      </c>
      <c r="F31" s="100">
        <f t="shared" si="17"/>
        <v>0</v>
      </c>
      <c r="G31" s="100">
        <f t="shared" si="17"/>
        <v>0</v>
      </c>
      <c r="H31" s="100">
        <f t="shared" si="17"/>
        <v>0</v>
      </c>
      <c r="I31" s="170">
        <f t="shared" si="17"/>
        <v>0</v>
      </c>
      <c r="J31" s="98">
        <f t="shared" si="17"/>
        <v>0</v>
      </c>
      <c r="K31" s="100">
        <f t="shared" si="17"/>
        <v>0</v>
      </c>
      <c r="L31" s="100">
        <f t="shared" si="17"/>
        <v>0</v>
      </c>
      <c r="M31" s="170">
        <f t="shared" si="17"/>
        <v>0</v>
      </c>
      <c r="N31" s="101">
        <f t="shared" si="17"/>
        <v>0</v>
      </c>
      <c r="O31" s="101">
        <f t="shared" si="17"/>
        <v>0</v>
      </c>
      <c r="P31" s="183">
        <f t="shared" si="17"/>
        <v>0</v>
      </c>
      <c r="Q31" s="100">
        <f t="shared" si="17"/>
        <v>0</v>
      </c>
      <c r="R31" s="170">
        <f t="shared" si="17"/>
        <v>0</v>
      </c>
      <c r="S31" s="98">
        <f t="shared" si="17"/>
        <v>0</v>
      </c>
      <c r="T31" s="99">
        <f t="shared" si="17"/>
        <v>0</v>
      </c>
      <c r="U31" s="98">
        <f t="shared" si="17"/>
        <v>0</v>
      </c>
      <c r="V31" s="99">
        <f t="shared" si="17"/>
        <v>0</v>
      </c>
      <c r="W31" s="101">
        <f t="shared" si="17"/>
        <v>0</v>
      </c>
      <c r="X31" s="101">
        <f t="shared" si="17"/>
        <v>0</v>
      </c>
      <c r="Y31" s="98">
        <f t="shared" si="17"/>
        <v>0</v>
      </c>
      <c r="Z31" s="100">
        <f>IF(SUM(Z29:Z30)=0,0,IF(Z30=0,1*100.0001,IF(Z29=0,1*-100.0001,(Z29/Z30*100-100))))</f>
        <v>0</v>
      </c>
      <c r="AA31" s="286" t="s">
        <v>5</v>
      </c>
      <c r="AB31" s="287"/>
      <c r="AC31" s="4"/>
    </row>
    <row r="32" spans="1:32" s="5" customFormat="1" ht="24" customHeight="1" x14ac:dyDescent="0.5">
      <c r="A32" s="3"/>
      <c r="B32" s="323"/>
      <c r="C32" s="323"/>
      <c r="D32" s="323"/>
      <c r="E32" s="323"/>
      <c r="F32" s="324" t="s">
        <v>0</v>
      </c>
      <c r="G32" s="324"/>
      <c r="H32" s="324"/>
      <c r="I32" s="324"/>
      <c r="J32" s="324"/>
      <c r="K32" s="102"/>
      <c r="L32" s="102"/>
      <c r="M32" s="102"/>
      <c r="N32" s="102"/>
      <c r="O32" s="102"/>
      <c r="P32" s="102"/>
      <c r="Q32" s="325" t="s">
        <v>22</v>
      </c>
      <c r="R32" s="325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4"/>
    </row>
    <row r="33" spans="1:29" s="5" customFormat="1" ht="24" customHeight="1" thickBot="1" x14ac:dyDescent="0.25">
      <c r="A33" s="7"/>
      <c r="B33" s="420" t="s">
        <v>4</v>
      </c>
      <c r="C33" s="420"/>
      <c r="D33" s="420"/>
      <c r="E33" s="420"/>
      <c r="F33" s="420"/>
      <c r="G33" s="420"/>
      <c r="H33" s="421">
        <v>44647</v>
      </c>
      <c r="I33" s="421"/>
      <c r="J33" s="421"/>
      <c r="K33" s="421"/>
      <c r="L33" s="321" t="s">
        <v>20</v>
      </c>
      <c r="M33" s="321"/>
      <c r="N33" s="321"/>
      <c r="O33" s="321"/>
      <c r="P33" s="322" t="s">
        <v>21</v>
      </c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8"/>
    </row>
    <row r="34" spans="1:29" ht="18" thickTop="1" x14ac:dyDescent="0.2"/>
    <row r="37" spans="1:29" x14ac:dyDescent="0.2">
      <c r="Y37" s="45"/>
    </row>
    <row r="38" spans="1:29" x14ac:dyDescent="0.2">
      <c r="W38" s="45"/>
      <c r="X38" s="45"/>
      <c r="Y38" s="45"/>
    </row>
  </sheetData>
  <sheetProtection algorithmName="SHA-512" hashValue="unY6hRgDOQ1yXVLHxMXSbnrHYt4hasOUBHjmaie4Qqcs6h/ajwqqrLUW6zkwNeFIfJQHMh88TKe1lCUX3Z9geQ==" saltValue="f/Y4UakH89hXO8Y39mmYqA==" spinCount="100000" sheet="1" formatCells="0" formatColumns="0" formatRows="0" insertColumns="0" insertRows="0" insertHyperlinks="0" deleteColumns="0" deleteRows="0" sort="0" autoFilter="0" pivotTables="0"/>
  <mergeCells count="54">
    <mergeCell ref="A1:AC1"/>
    <mergeCell ref="B2:F2"/>
    <mergeCell ref="H2:X3"/>
    <mergeCell ref="Z2:AB2"/>
    <mergeCell ref="B3:F3"/>
    <mergeCell ref="Z3:AB3"/>
    <mergeCell ref="B7:F7"/>
    <mergeCell ref="H7:X7"/>
    <mergeCell ref="Z7:AB7"/>
    <mergeCell ref="W9:Y9"/>
    <mergeCell ref="B5:F6"/>
    <mergeCell ref="I5:K5"/>
    <mergeCell ref="Z5:AB6"/>
    <mergeCell ref="B9:D9"/>
    <mergeCell ref="E9:G9"/>
    <mergeCell ref="H9:K9"/>
    <mergeCell ref="L9:N9"/>
    <mergeCell ref="O9:S9"/>
    <mergeCell ref="L5:O5"/>
    <mergeCell ref="Q5:S5"/>
    <mergeCell ref="T5:W5"/>
    <mergeCell ref="T9:V9"/>
    <mergeCell ref="AE18:AF18"/>
    <mergeCell ref="AE24:AF24"/>
    <mergeCell ref="V12:Y12"/>
    <mergeCell ref="Z12:Z13"/>
    <mergeCell ref="AA12:AA13"/>
    <mergeCell ref="B32:E32"/>
    <mergeCell ref="F32:J32"/>
    <mergeCell ref="Q32:AB32"/>
    <mergeCell ref="L33:O33"/>
    <mergeCell ref="P33:AB33"/>
    <mergeCell ref="B33:G33"/>
    <mergeCell ref="H33:K33"/>
    <mergeCell ref="AE26:AF26"/>
    <mergeCell ref="AE27:AF28"/>
    <mergeCell ref="AA29:AB29"/>
    <mergeCell ref="AA30:AB30"/>
    <mergeCell ref="AA31:AB31"/>
    <mergeCell ref="G12:G13"/>
    <mergeCell ref="H12:J12"/>
    <mergeCell ref="K12:S12"/>
    <mergeCell ref="T12:U12"/>
    <mergeCell ref="AB12:AB13"/>
    <mergeCell ref="B12:B13"/>
    <mergeCell ref="C12:C13"/>
    <mergeCell ref="D12:D13"/>
    <mergeCell ref="E12:E13"/>
    <mergeCell ref="F12:F13"/>
    <mergeCell ref="Z9:AB9"/>
    <mergeCell ref="H11:J11"/>
    <mergeCell ref="K11:S11"/>
    <mergeCell ref="T11:Z11"/>
    <mergeCell ref="AA11:AB11"/>
  </mergeCells>
  <conditionalFormatting sqref="AA14:AA28">
    <cfRule type="cellIs" dxfId="48" priority="12" operator="equal">
      <formula>0</formula>
    </cfRule>
  </conditionalFormatting>
  <conditionalFormatting sqref="Z3:AB3 B3:F3 B7:F7 Z7:AB7">
    <cfRule type="cellIs" dxfId="47" priority="11" operator="equal">
      <formula>0</formula>
    </cfRule>
  </conditionalFormatting>
  <conditionalFormatting sqref="B9:D9 H9:K9">
    <cfRule type="cellIs" dxfId="46" priority="7" operator="equal">
      <formula>0</formula>
    </cfRule>
  </conditionalFormatting>
  <conditionalFormatting sqref="B29:Z29">
    <cfRule type="cellIs" dxfId="45" priority="1" operator="equal">
      <formula>0</formula>
    </cfRule>
    <cfRule type="cellIs" dxfId="44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343E-074B-4833-BCF4-B4350B867D00}">
  <sheetPr>
    <tabColor indexed="11"/>
  </sheetPr>
  <dimension ref="A1:BX79"/>
  <sheetViews>
    <sheetView showGridLines="0" zoomScaleNormal="100" workbookViewId="0">
      <selection activeCell="O21" sqref="O21"/>
    </sheetView>
  </sheetViews>
  <sheetFormatPr defaultColWidth="9.140625" defaultRowHeight="17.25" x14ac:dyDescent="0.4"/>
  <cols>
    <col min="1" max="1" width="1" style="18" customWidth="1"/>
    <col min="2" max="17" width="4.85546875" style="18" customWidth="1"/>
    <col min="18" max="18" width="5.85546875" style="18" customWidth="1"/>
    <col min="19" max="25" width="4.85546875" style="18" customWidth="1"/>
    <col min="26" max="26" width="5.5703125" style="18" customWidth="1"/>
    <col min="27" max="27" width="6.7109375" style="18" customWidth="1"/>
    <col min="28" max="28" width="12.140625" style="18" customWidth="1"/>
    <col min="29" max="29" width="3.140625" style="18" bestFit="1" customWidth="1"/>
    <col min="30" max="30" width="0.85546875" style="18" customWidth="1"/>
    <col min="31" max="16384" width="9.140625" style="18"/>
  </cols>
  <sheetData>
    <row r="1" spans="1:76" ht="4.5" customHeight="1" thickTop="1" thickBot="1" x14ac:dyDescent="0.45">
      <c r="A1" s="374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6"/>
    </row>
    <row r="2" spans="1:76" ht="29.1" customHeight="1" x14ac:dyDescent="0.4">
      <c r="A2" s="19"/>
      <c r="B2" s="306" t="s">
        <v>23</v>
      </c>
      <c r="C2" s="307"/>
      <c r="D2" s="307"/>
      <c r="E2" s="307"/>
      <c r="F2" s="308"/>
      <c r="G2" s="73"/>
      <c r="H2" s="361" t="s">
        <v>27</v>
      </c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73"/>
      <c r="AA2" s="300" t="s">
        <v>6</v>
      </c>
      <c r="AB2" s="301"/>
      <c r="AC2" s="302"/>
      <c r="AD2" s="20"/>
    </row>
    <row r="3" spans="1:76" ht="27" customHeight="1" thickBot="1" x14ac:dyDescent="0.45">
      <c r="A3" s="19"/>
      <c r="B3" s="329">
        <f>'Mojuda Month B'!B3:F3</f>
        <v>0</v>
      </c>
      <c r="C3" s="330"/>
      <c r="D3" s="330"/>
      <c r="E3" s="330"/>
      <c r="F3" s="331"/>
      <c r="G3" s="73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73"/>
      <c r="AA3" s="326">
        <f>'Mojuda Month B'!Z3</f>
        <v>0</v>
      </c>
      <c r="AB3" s="327"/>
      <c r="AC3" s="328"/>
      <c r="AD3" s="20"/>
    </row>
    <row r="4" spans="1:76" s="23" customFormat="1" ht="5.25" customHeight="1" thickBot="1" x14ac:dyDescent="0.45">
      <c r="A4" s="21"/>
      <c r="B4" s="75"/>
      <c r="C4" s="75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6"/>
      <c r="AB4" s="76"/>
      <c r="AC4" s="76"/>
      <c r="AD4" s="22"/>
    </row>
    <row r="5" spans="1:76" ht="23.25" customHeight="1" thickBot="1" x14ac:dyDescent="0.45">
      <c r="A5" s="19"/>
      <c r="B5" s="306" t="s">
        <v>7</v>
      </c>
      <c r="C5" s="307"/>
      <c r="D5" s="307"/>
      <c r="E5" s="307"/>
      <c r="F5" s="308"/>
      <c r="G5" s="77"/>
      <c r="H5" s="206"/>
      <c r="I5" s="363">
        <f>'Mojuda Month B'!I5</f>
        <v>0</v>
      </c>
      <c r="J5" s="363"/>
      <c r="K5" s="363"/>
      <c r="L5" s="255" t="s">
        <v>25</v>
      </c>
      <c r="M5" s="256"/>
      <c r="N5" s="256"/>
      <c r="O5" s="256"/>
      <c r="P5" s="256"/>
      <c r="Q5" s="256"/>
      <c r="R5" s="363">
        <f>'Sabiqa Month B'!I5</f>
        <v>0</v>
      </c>
      <c r="S5" s="363"/>
      <c r="T5" s="363"/>
      <c r="U5" s="253" t="s">
        <v>26</v>
      </c>
      <c r="V5" s="254"/>
      <c r="W5" s="254"/>
      <c r="X5" s="254"/>
      <c r="Y5" s="139"/>
      <c r="Z5" s="78"/>
      <c r="AA5" s="313" t="s">
        <v>14</v>
      </c>
      <c r="AB5" s="314"/>
      <c r="AC5" s="315"/>
      <c r="AD5" s="20"/>
      <c r="AF5" s="46"/>
      <c r="AQ5" s="38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5"/>
      <c r="BO5" s="385"/>
      <c r="BP5" s="385"/>
      <c r="BQ5" s="385"/>
      <c r="BR5" s="39"/>
      <c r="BS5" s="40"/>
      <c r="BT5" s="40"/>
      <c r="BU5" s="46"/>
      <c r="BV5" s="46"/>
      <c r="BW5" s="46"/>
      <c r="BX5" s="46"/>
    </row>
    <row r="6" spans="1:76" ht="4.5" customHeight="1" x14ac:dyDescent="0.4">
      <c r="A6" s="19"/>
      <c r="B6" s="309"/>
      <c r="C6" s="310"/>
      <c r="D6" s="310"/>
      <c r="E6" s="310"/>
      <c r="F6" s="311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7"/>
      <c r="X6" s="77"/>
      <c r="Y6" s="80"/>
      <c r="Z6" s="80"/>
      <c r="AA6" s="300"/>
      <c r="AB6" s="301"/>
      <c r="AC6" s="302"/>
      <c r="AD6" s="20"/>
      <c r="AF6" s="47"/>
      <c r="AN6" s="48"/>
      <c r="AO6" s="38"/>
      <c r="AP6" s="38"/>
      <c r="AQ6" s="38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5"/>
      <c r="BO6" s="385"/>
      <c r="BP6" s="385"/>
      <c r="BQ6" s="385"/>
      <c r="BR6" s="39"/>
      <c r="BS6" s="40"/>
      <c r="BT6" s="40"/>
      <c r="BU6" s="48"/>
      <c r="BV6" s="48"/>
      <c r="BW6" s="48"/>
      <c r="BX6" s="48"/>
    </row>
    <row r="7" spans="1:76" ht="27" customHeight="1" thickBot="1" x14ac:dyDescent="0.45">
      <c r="A7" s="19"/>
      <c r="B7" s="329">
        <f>'Mojuda Month B'!B7:F7</f>
        <v>0</v>
      </c>
      <c r="C7" s="330"/>
      <c r="D7" s="330"/>
      <c r="E7" s="330"/>
      <c r="F7" s="331"/>
      <c r="G7" s="77"/>
      <c r="H7" s="362" t="s">
        <v>24</v>
      </c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81"/>
      <c r="AA7" s="332">
        <f>'Mojuda Month B'!Z7</f>
        <v>0</v>
      </c>
      <c r="AB7" s="333"/>
      <c r="AC7" s="334"/>
      <c r="AD7" s="20"/>
      <c r="AF7" s="41"/>
      <c r="AG7" s="41"/>
      <c r="AH7" s="41"/>
      <c r="AI7" s="41"/>
      <c r="AJ7" s="41"/>
      <c r="AK7" s="41"/>
      <c r="AL7" s="41"/>
      <c r="AM7" s="41"/>
      <c r="AN7" s="48"/>
      <c r="AO7" s="41"/>
      <c r="AP7" s="41"/>
      <c r="AQ7" s="41"/>
      <c r="AR7" s="41"/>
      <c r="AZ7" s="4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40"/>
      <c r="BT7" s="40"/>
      <c r="BU7" s="49"/>
      <c r="BV7" s="49"/>
      <c r="BW7" s="49"/>
      <c r="BX7" s="49"/>
    </row>
    <row r="8" spans="1:76" ht="3.75" customHeight="1" thickBot="1" x14ac:dyDescent="0.45">
      <c r="A8" s="19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24"/>
      <c r="AF8" s="380"/>
      <c r="AG8" s="380"/>
      <c r="AH8" s="380"/>
      <c r="AI8" s="380"/>
      <c r="AJ8" s="380"/>
      <c r="AK8" s="380"/>
      <c r="AL8" s="380"/>
      <c r="AM8" s="380"/>
      <c r="AN8" s="46"/>
      <c r="AO8" s="38"/>
      <c r="AP8" s="38"/>
      <c r="AQ8" s="38"/>
      <c r="AR8" s="386"/>
      <c r="AS8" s="386"/>
      <c r="AT8" s="386"/>
      <c r="AU8" s="386"/>
      <c r="AV8" s="386"/>
      <c r="AW8" s="386"/>
      <c r="AX8" s="387"/>
      <c r="AY8" s="387"/>
      <c r="AZ8" s="387"/>
      <c r="BA8" s="387"/>
      <c r="BB8" s="387"/>
      <c r="BC8" s="387"/>
      <c r="BD8" s="42"/>
      <c r="BE8" s="9"/>
      <c r="BF8" s="43"/>
      <c r="BG8" s="386"/>
      <c r="BH8" s="386"/>
      <c r="BI8" s="386"/>
      <c r="BJ8" s="386"/>
      <c r="BK8" s="386"/>
      <c r="BL8" s="386"/>
      <c r="BM8" s="387"/>
      <c r="BN8" s="387"/>
      <c r="BO8" s="387"/>
      <c r="BP8" s="387"/>
      <c r="BQ8" s="387"/>
      <c r="BR8" s="40"/>
      <c r="BS8" s="40"/>
      <c r="BT8" s="40"/>
      <c r="BU8" s="380"/>
      <c r="BV8" s="380"/>
      <c r="BW8" s="380"/>
      <c r="BX8" s="380"/>
    </row>
    <row r="9" spans="1:76" ht="17.25" customHeight="1" thickBot="1" x14ac:dyDescent="0.45">
      <c r="A9" s="19"/>
      <c r="B9" s="441">
        <f>IFERROR(O9/X9,0)</f>
        <v>0</v>
      </c>
      <c r="C9" s="427"/>
      <c r="D9" s="427"/>
      <c r="E9" s="432" t="s">
        <v>51</v>
      </c>
      <c r="F9" s="432"/>
      <c r="G9" s="428"/>
      <c r="H9" s="427">
        <f>O9-X9</f>
        <v>0</v>
      </c>
      <c r="I9" s="427"/>
      <c r="J9" s="427"/>
      <c r="K9" s="427"/>
      <c r="L9" s="431" t="s">
        <v>52</v>
      </c>
      <c r="M9" s="432"/>
      <c r="N9" s="432"/>
      <c r="O9" s="427">
        <f>'Mojuda Month B'!O9:S9</f>
        <v>0</v>
      </c>
      <c r="P9" s="427"/>
      <c r="Q9" s="427"/>
      <c r="R9" s="427"/>
      <c r="S9" s="426"/>
      <c r="T9" s="431" t="s">
        <v>53</v>
      </c>
      <c r="U9" s="432"/>
      <c r="V9" s="432"/>
      <c r="W9" s="428"/>
      <c r="X9" s="425">
        <f>'Sabiqa Month B'!O9</f>
        <v>0</v>
      </c>
      <c r="Y9" s="426"/>
      <c r="Z9" s="427"/>
      <c r="AA9" s="428" t="s">
        <v>54</v>
      </c>
      <c r="AB9" s="429"/>
      <c r="AC9" s="430"/>
      <c r="AD9" s="20"/>
      <c r="AF9" s="384"/>
      <c r="AG9" s="384"/>
      <c r="AH9" s="384"/>
      <c r="AI9" s="384"/>
      <c r="AJ9" s="384"/>
      <c r="AK9" s="384"/>
      <c r="AL9" s="384"/>
      <c r="AM9" s="384"/>
      <c r="AN9" s="4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40"/>
      <c r="BA9" s="9"/>
      <c r="BB9" s="9"/>
      <c r="BC9" s="9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0"/>
      <c r="BT9" s="40"/>
      <c r="BU9" s="48"/>
      <c r="BV9" s="48"/>
      <c r="BW9" s="48"/>
      <c r="BX9" s="48"/>
    </row>
    <row r="10" spans="1:76" ht="3.75" customHeight="1" thickBot="1" x14ac:dyDescent="0.45">
      <c r="A10" s="19"/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433"/>
      <c r="AC10" s="433"/>
      <c r="AD10" s="20"/>
      <c r="AF10" s="133"/>
      <c r="AG10" s="133"/>
      <c r="AH10" s="133"/>
      <c r="AI10" s="133"/>
      <c r="AJ10" s="133"/>
      <c r="AK10" s="133"/>
      <c r="AL10" s="133"/>
      <c r="AM10" s="133"/>
      <c r="AN10" s="4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40"/>
      <c r="BA10" s="9"/>
      <c r="BB10" s="9"/>
      <c r="BC10" s="9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0"/>
      <c r="BT10" s="40"/>
      <c r="BU10" s="48"/>
      <c r="BV10" s="48"/>
      <c r="BW10" s="48"/>
      <c r="BX10" s="48"/>
    </row>
    <row r="11" spans="1:76" ht="22.5" customHeight="1" x14ac:dyDescent="0.4">
      <c r="A11" s="19"/>
      <c r="B11" s="208">
        <v>15</v>
      </c>
      <c r="C11" s="209">
        <v>14</v>
      </c>
      <c r="D11" s="210">
        <v>13</v>
      </c>
      <c r="E11" s="210">
        <v>12</v>
      </c>
      <c r="F11" s="211">
        <v>11</v>
      </c>
      <c r="G11" s="209">
        <v>10</v>
      </c>
      <c r="H11" s="341">
        <v>9</v>
      </c>
      <c r="I11" s="342"/>
      <c r="J11" s="343"/>
      <c r="K11" s="341">
        <v>8</v>
      </c>
      <c r="L11" s="342"/>
      <c r="M11" s="342"/>
      <c r="N11" s="342"/>
      <c r="O11" s="342"/>
      <c r="P11" s="342"/>
      <c r="Q11" s="342"/>
      <c r="R11" s="342"/>
      <c r="S11" s="343"/>
      <c r="T11" s="434" t="s">
        <v>55</v>
      </c>
      <c r="U11" s="435"/>
      <c r="V11" s="435"/>
      <c r="W11" s="435"/>
      <c r="X11" s="435"/>
      <c r="Y11" s="435"/>
      <c r="Z11" s="436"/>
      <c r="AA11" s="344" t="s">
        <v>9</v>
      </c>
      <c r="AB11" s="377" t="s">
        <v>11</v>
      </c>
      <c r="AC11" s="381" t="s">
        <v>10</v>
      </c>
      <c r="AD11" s="20"/>
      <c r="AF11" s="133"/>
      <c r="AG11" s="133"/>
      <c r="AH11" s="133"/>
      <c r="AI11" s="133"/>
      <c r="AJ11" s="133"/>
      <c r="AK11" s="133"/>
      <c r="AL11" s="133"/>
      <c r="AM11" s="133"/>
      <c r="AN11" s="48"/>
      <c r="AO11" s="38"/>
      <c r="AP11" s="38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40"/>
      <c r="BT11" s="40"/>
      <c r="BU11" s="48"/>
      <c r="BV11" s="48"/>
      <c r="BW11" s="48"/>
      <c r="BX11" s="48"/>
    </row>
    <row r="12" spans="1:76" ht="33" customHeight="1" x14ac:dyDescent="0.4">
      <c r="A12" s="19"/>
      <c r="B12" s="447" t="s">
        <v>56</v>
      </c>
      <c r="C12" s="354" t="s">
        <v>57</v>
      </c>
      <c r="D12" s="354" t="s">
        <v>58</v>
      </c>
      <c r="E12" s="423" t="s">
        <v>59</v>
      </c>
      <c r="F12" s="354" t="s">
        <v>60</v>
      </c>
      <c r="G12" s="354" t="s">
        <v>61</v>
      </c>
      <c r="H12" s="437" t="s">
        <v>62</v>
      </c>
      <c r="I12" s="355"/>
      <c r="J12" s="438"/>
      <c r="K12" s="355" t="s">
        <v>63</v>
      </c>
      <c r="L12" s="355"/>
      <c r="M12" s="355"/>
      <c r="N12" s="355"/>
      <c r="O12" s="355"/>
      <c r="P12" s="355"/>
      <c r="Q12" s="355"/>
      <c r="R12" s="355"/>
      <c r="S12" s="355"/>
      <c r="T12" s="439" t="s">
        <v>64</v>
      </c>
      <c r="U12" s="440"/>
      <c r="V12" s="442" t="s">
        <v>65</v>
      </c>
      <c r="W12" s="443"/>
      <c r="X12" s="443"/>
      <c r="Y12" s="444"/>
      <c r="Z12" s="445" t="s">
        <v>80</v>
      </c>
      <c r="AA12" s="345"/>
      <c r="AB12" s="378"/>
      <c r="AC12" s="382"/>
      <c r="AD12" s="20"/>
      <c r="AL12" s="133"/>
      <c r="AM12" s="133"/>
      <c r="AN12" s="48"/>
      <c r="AO12" s="38"/>
      <c r="AP12" s="38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40"/>
      <c r="BT12" s="40"/>
      <c r="BU12" s="48"/>
      <c r="BV12" s="48"/>
      <c r="BW12" s="48"/>
      <c r="BX12" s="48"/>
    </row>
    <row r="13" spans="1:76" ht="83.1" customHeight="1" thickBot="1" x14ac:dyDescent="0.45">
      <c r="A13" s="19"/>
      <c r="B13" s="448"/>
      <c r="C13" s="422"/>
      <c r="D13" s="422"/>
      <c r="E13" s="424"/>
      <c r="F13" s="422"/>
      <c r="G13" s="422"/>
      <c r="H13" s="212" t="s">
        <v>39</v>
      </c>
      <c r="I13" s="213" t="s">
        <v>66</v>
      </c>
      <c r="J13" s="214" t="s">
        <v>67</v>
      </c>
      <c r="K13" s="215" t="s">
        <v>68</v>
      </c>
      <c r="L13" s="215" t="s">
        <v>69</v>
      </c>
      <c r="M13" s="216" t="s">
        <v>70</v>
      </c>
      <c r="N13" s="217" t="s">
        <v>71</v>
      </c>
      <c r="O13" s="217" t="s">
        <v>72</v>
      </c>
      <c r="P13" s="218" t="s">
        <v>73</v>
      </c>
      <c r="Q13" s="219" t="s">
        <v>74</v>
      </c>
      <c r="R13" s="220" t="s">
        <v>75</v>
      </c>
      <c r="S13" s="221" t="s">
        <v>76</v>
      </c>
      <c r="T13" s="222" t="s">
        <v>77</v>
      </c>
      <c r="U13" s="223" t="s">
        <v>78</v>
      </c>
      <c r="V13" s="224" t="s">
        <v>15</v>
      </c>
      <c r="W13" s="225" t="s">
        <v>16</v>
      </c>
      <c r="X13" s="225" t="s">
        <v>17</v>
      </c>
      <c r="Y13" s="226" t="s">
        <v>79</v>
      </c>
      <c r="Z13" s="446"/>
      <c r="AA13" s="346"/>
      <c r="AB13" s="379"/>
      <c r="AC13" s="383"/>
      <c r="AD13" s="20"/>
    </row>
    <row r="14" spans="1:76" s="25" customFormat="1" ht="4.1500000000000004" customHeight="1" thickBot="1" x14ac:dyDescent="0.45">
      <c r="A14" s="37"/>
      <c r="B14" s="104"/>
      <c r="C14" s="104"/>
      <c r="D14" s="104"/>
      <c r="E14" s="104"/>
      <c r="F14" s="104"/>
      <c r="G14" s="104"/>
      <c r="H14" s="105"/>
      <c r="I14" s="106"/>
      <c r="J14" s="105"/>
      <c r="K14" s="106"/>
      <c r="L14" s="104"/>
      <c r="M14" s="107"/>
      <c r="N14" s="108"/>
      <c r="O14" s="107"/>
      <c r="P14" s="107"/>
      <c r="Q14" s="104"/>
      <c r="R14" s="104"/>
      <c r="S14" s="104"/>
      <c r="T14" s="104"/>
      <c r="U14" s="104"/>
      <c r="V14" s="104"/>
      <c r="W14" s="104"/>
      <c r="X14" s="104"/>
      <c r="Y14" s="104"/>
      <c r="Z14" s="109"/>
      <c r="AA14" s="110"/>
      <c r="AB14" s="111"/>
      <c r="AC14" s="112"/>
      <c r="AD14" s="26"/>
    </row>
    <row r="15" spans="1:76" ht="23.45" customHeight="1" x14ac:dyDescent="0.4">
      <c r="A15" s="19"/>
      <c r="B15" s="113">
        <f>'Sabiqa Month B'!B14</f>
        <v>0</v>
      </c>
      <c r="C15" s="95">
        <f>'Sabiqa Month B'!C14</f>
        <v>0</v>
      </c>
      <c r="D15" s="116">
        <f>'Sabiqa Month B'!D14</f>
        <v>0</v>
      </c>
      <c r="E15" s="116">
        <f>'Sabiqa Month B'!E14</f>
        <v>0</v>
      </c>
      <c r="F15" s="95">
        <f>'Sabiqa Month B'!F14</f>
        <v>0</v>
      </c>
      <c r="G15" s="95">
        <f>'Sabiqa Month B'!G14</f>
        <v>0</v>
      </c>
      <c r="H15" s="95">
        <f>'Sabiqa Month B'!H14</f>
        <v>0</v>
      </c>
      <c r="I15" s="174">
        <f>'Sabiqa Month B'!I14</f>
        <v>0</v>
      </c>
      <c r="J15" s="114">
        <f>'Sabiqa Month B'!J14</f>
        <v>0</v>
      </c>
      <c r="K15" s="95">
        <f>'Sabiqa Month B'!K14</f>
        <v>0</v>
      </c>
      <c r="L15" s="95">
        <f>'Sabiqa Month B'!L14</f>
        <v>0</v>
      </c>
      <c r="M15" s="174">
        <f>'Sabiqa Month B'!M14</f>
        <v>0</v>
      </c>
      <c r="N15" s="117">
        <f>'Sabiqa Month B'!N14</f>
        <v>0</v>
      </c>
      <c r="O15" s="117">
        <f>'Sabiqa Month B'!O14</f>
        <v>0</v>
      </c>
      <c r="P15" s="193">
        <f>'Sabiqa Month B'!P14</f>
        <v>0</v>
      </c>
      <c r="Q15" s="95">
        <f>'Sabiqa Month B'!Q14</f>
        <v>0</v>
      </c>
      <c r="R15" s="174">
        <f>'Sabiqa Month B'!R14</f>
        <v>0</v>
      </c>
      <c r="S15" s="114">
        <f>'Sabiqa Month B'!S14</f>
        <v>0</v>
      </c>
      <c r="T15" s="115">
        <f>'Sabiqa Month B'!T14</f>
        <v>0</v>
      </c>
      <c r="U15" s="114">
        <f>'Sabiqa Month B'!U14</f>
        <v>0</v>
      </c>
      <c r="V15" s="115">
        <f>'Sabiqa Month B'!V14</f>
        <v>0</v>
      </c>
      <c r="W15" s="117">
        <f>'Sabiqa Month B'!W14</f>
        <v>0</v>
      </c>
      <c r="X15" s="117">
        <f>'Sabiqa Month B'!X14</f>
        <v>0</v>
      </c>
      <c r="Y15" s="114">
        <f>'Sabiqa Month B'!Y14</f>
        <v>0</v>
      </c>
      <c r="Z15" s="116">
        <f>'Sabiqa Month B'!Z14</f>
        <v>0</v>
      </c>
      <c r="AA15" s="134">
        <f>R5</f>
        <v>0</v>
      </c>
      <c r="AB15" s="367">
        <f>'Mojuda Month B'!AA14</f>
        <v>0</v>
      </c>
      <c r="AC15" s="364">
        <v>1</v>
      </c>
      <c r="AD15" s="20"/>
    </row>
    <row r="16" spans="1:76" ht="23.45" customHeight="1" x14ac:dyDescent="0.4">
      <c r="A16" s="19"/>
      <c r="B16" s="227">
        <f>'Mojuda Month B'!B14</f>
        <v>0</v>
      </c>
      <c r="C16" s="201">
        <f>'Mojuda Month B'!C14</f>
        <v>0</v>
      </c>
      <c r="D16" s="228">
        <f>'Mojuda Month B'!D14</f>
        <v>0</v>
      </c>
      <c r="E16" s="228">
        <f>'Mojuda Month B'!E14</f>
        <v>0</v>
      </c>
      <c r="F16" s="203">
        <f>'Mojuda Month B'!F14</f>
        <v>0</v>
      </c>
      <c r="G16" s="203">
        <f>'Mojuda Month B'!G14</f>
        <v>0</v>
      </c>
      <c r="H16" s="201">
        <f>'Mojuda Month B'!H14</f>
        <v>0</v>
      </c>
      <c r="I16" s="229">
        <f>'Mojuda Month B'!I14</f>
        <v>0</v>
      </c>
      <c r="J16" s="230">
        <f>'Mojuda Month B'!J14</f>
        <v>0</v>
      </c>
      <c r="K16" s="201">
        <f>'Mojuda Month B'!K14</f>
        <v>0</v>
      </c>
      <c r="L16" s="201">
        <f>'Mojuda Month B'!L14</f>
        <v>0</v>
      </c>
      <c r="M16" s="231">
        <f>'Mojuda Month B'!M14</f>
        <v>0</v>
      </c>
      <c r="N16" s="232">
        <f>'Mojuda Month B'!N14</f>
        <v>0</v>
      </c>
      <c r="O16" s="232">
        <f>'Mojuda Month B'!O14</f>
        <v>0</v>
      </c>
      <c r="P16" s="233">
        <f>'Mojuda Month B'!P14</f>
        <v>0</v>
      </c>
      <c r="Q16" s="205">
        <f>'Mojuda Month B'!Q14</f>
        <v>0</v>
      </c>
      <c r="R16" s="231">
        <f>'Mojuda Month B'!R14</f>
        <v>0</v>
      </c>
      <c r="S16" s="234">
        <f>'Mojuda Month B'!S14</f>
        <v>0</v>
      </c>
      <c r="T16" s="235">
        <f>'Mojuda Month B'!T14</f>
        <v>0</v>
      </c>
      <c r="U16" s="234">
        <f>'Mojuda Month B'!U14</f>
        <v>0</v>
      </c>
      <c r="V16" s="235">
        <f>'Mojuda Month B'!V14</f>
        <v>0</v>
      </c>
      <c r="W16" s="232">
        <f>'Mojuda Month B'!W14</f>
        <v>0</v>
      </c>
      <c r="X16" s="232">
        <f>'Mojuda Month B'!X14</f>
        <v>0</v>
      </c>
      <c r="Y16" s="234">
        <f>'Mojuda Month B'!Y14</f>
        <v>0</v>
      </c>
      <c r="Z16" s="236">
        <f>'Mojuda Month B'!Z14</f>
        <v>0</v>
      </c>
      <c r="AA16" s="135">
        <f>I5</f>
        <v>0</v>
      </c>
      <c r="AB16" s="368"/>
      <c r="AC16" s="365">
        <f>AC15+1</f>
        <v>2</v>
      </c>
      <c r="AD16" s="20"/>
    </row>
    <row r="17" spans="1:30" ht="23.45" customHeight="1" thickBot="1" x14ac:dyDescent="0.45">
      <c r="A17" s="19"/>
      <c r="B17" s="97">
        <f t="shared" ref="B17:Y17" si="0">IF(SUM(B15:B16)=0,0,IF(B15=0,1*100.0001,IF(B16=0,1*-100.0001,(B16/B15*100-100))))</f>
        <v>0</v>
      </c>
      <c r="C17" s="100">
        <f t="shared" si="0"/>
        <v>0</v>
      </c>
      <c r="D17" s="100">
        <f t="shared" si="0"/>
        <v>0</v>
      </c>
      <c r="E17" s="100">
        <f t="shared" si="0"/>
        <v>0</v>
      </c>
      <c r="F17" s="100">
        <f t="shared" si="0"/>
        <v>0</v>
      </c>
      <c r="G17" s="100">
        <f t="shared" si="0"/>
        <v>0</v>
      </c>
      <c r="H17" s="100">
        <f t="shared" si="0"/>
        <v>0</v>
      </c>
      <c r="I17" s="170">
        <f t="shared" si="0"/>
        <v>0</v>
      </c>
      <c r="J17" s="98">
        <f t="shared" si="0"/>
        <v>0</v>
      </c>
      <c r="K17" s="100">
        <f t="shared" si="0"/>
        <v>0</v>
      </c>
      <c r="L17" s="100">
        <f t="shared" si="0"/>
        <v>0</v>
      </c>
      <c r="M17" s="170">
        <f t="shared" si="0"/>
        <v>0</v>
      </c>
      <c r="N17" s="101">
        <f t="shared" si="0"/>
        <v>0</v>
      </c>
      <c r="O17" s="101">
        <f t="shared" si="0"/>
        <v>0</v>
      </c>
      <c r="P17" s="183">
        <f t="shared" si="0"/>
        <v>0</v>
      </c>
      <c r="Q17" s="100">
        <f t="shared" si="0"/>
        <v>0</v>
      </c>
      <c r="R17" s="170">
        <f t="shared" si="0"/>
        <v>0</v>
      </c>
      <c r="S17" s="98">
        <f t="shared" si="0"/>
        <v>0</v>
      </c>
      <c r="T17" s="99">
        <f t="shared" si="0"/>
        <v>0</v>
      </c>
      <c r="U17" s="98">
        <f t="shared" si="0"/>
        <v>0</v>
      </c>
      <c r="V17" s="99">
        <f t="shared" si="0"/>
        <v>0</v>
      </c>
      <c r="W17" s="101">
        <f t="shared" si="0"/>
        <v>0</v>
      </c>
      <c r="X17" s="101">
        <f t="shared" si="0"/>
        <v>0</v>
      </c>
      <c r="Y17" s="98">
        <f t="shared" si="0"/>
        <v>0</v>
      </c>
      <c r="Z17" s="100">
        <f t="shared" ref="Z17" si="1">IF(SUM(Z15:Z16)=0,0,IF(Z15=0,1*100.0001,IF(Z16=0,1*-100.0001,(Z16/Z15*100-100))))</f>
        <v>0</v>
      </c>
      <c r="AA17" s="136" t="s">
        <v>12</v>
      </c>
      <c r="AB17" s="369"/>
      <c r="AC17" s="366">
        <f t="shared" ref="AC17:AC21" si="2">AC16+1</f>
        <v>3</v>
      </c>
      <c r="AD17" s="20"/>
    </row>
    <row r="18" spans="1:30" s="25" customFormat="1" ht="4.1500000000000004" customHeight="1" thickBot="1" x14ac:dyDescent="0.45">
      <c r="A18" s="37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37"/>
      <c r="AB18" s="120"/>
      <c r="AC18" s="121"/>
      <c r="AD18" s="26"/>
    </row>
    <row r="19" spans="1:30" ht="23.45" customHeight="1" x14ac:dyDescent="0.4">
      <c r="A19" s="19"/>
      <c r="B19" s="113">
        <f>'Sabiqa Month B'!B15</f>
        <v>0</v>
      </c>
      <c r="C19" s="95">
        <f>'Sabiqa Month B'!C15</f>
        <v>0</v>
      </c>
      <c r="D19" s="116">
        <f>'Sabiqa Month B'!D15</f>
        <v>0</v>
      </c>
      <c r="E19" s="116">
        <f>'Sabiqa Month B'!E15</f>
        <v>0</v>
      </c>
      <c r="F19" s="95">
        <f>'Sabiqa Month B'!F15</f>
        <v>0</v>
      </c>
      <c r="G19" s="95">
        <f>'Sabiqa Month B'!G15</f>
        <v>0</v>
      </c>
      <c r="H19" s="95">
        <f>'Sabiqa Month B'!H15</f>
        <v>0</v>
      </c>
      <c r="I19" s="174">
        <f>'Sabiqa Month B'!I15</f>
        <v>0</v>
      </c>
      <c r="J19" s="114">
        <f>'Sabiqa Month B'!J15</f>
        <v>0</v>
      </c>
      <c r="K19" s="95">
        <f>'Sabiqa Month B'!K15</f>
        <v>0</v>
      </c>
      <c r="L19" s="95">
        <f>'Sabiqa Month B'!L15</f>
        <v>0</v>
      </c>
      <c r="M19" s="174">
        <f>'Sabiqa Month B'!M15</f>
        <v>0</v>
      </c>
      <c r="N19" s="117">
        <f>'Sabiqa Month B'!N15</f>
        <v>0</v>
      </c>
      <c r="O19" s="117">
        <f>'Sabiqa Month B'!O15</f>
        <v>0</v>
      </c>
      <c r="P19" s="193">
        <f>'Sabiqa Month B'!P15</f>
        <v>0</v>
      </c>
      <c r="Q19" s="95">
        <f>'Sabiqa Month B'!Q15</f>
        <v>0</v>
      </c>
      <c r="R19" s="174">
        <f>'Sabiqa Month B'!R15</f>
        <v>0</v>
      </c>
      <c r="S19" s="114">
        <f>'Sabiqa Month B'!S15</f>
        <v>0</v>
      </c>
      <c r="T19" s="115">
        <f>'Sabiqa Month B'!T15</f>
        <v>0</v>
      </c>
      <c r="U19" s="114">
        <f>'Sabiqa Month B'!U15</f>
        <v>0</v>
      </c>
      <c r="V19" s="115">
        <f>'Sabiqa Month B'!V15</f>
        <v>0</v>
      </c>
      <c r="W19" s="117">
        <f>'Sabiqa Month B'!W15</f>
        <v>0</v>
      </c>
      <c r="X19" s="117">
        <f>'Sabiqa Month B'!X15</f>
        <v>0</v>
      </c>
      <c r="Y19" s="114">
        <f>'Sabiqa Month B'!Y15</f>
        <v>0</v>
      </c>
      <c r="Z19" s="116">
        <f>'Sabiqa Month B'!Z15</f>
        <v>0</v>
      </c>
      <c r="AA19" s="134">
        <f>AA15</f>
        <v>0</v>
      </c>
      <c r="AB19" s="367">
        <f>'Mojuda Month B'!AA15</f>
        <v>0</v>
      </c>
      <c r="AC19" s="364">
        <v>2</v>
      </c>
      <c r="AD19" s="20"/>
    </row>
    <row r="20" spans="1:30" ht="23.45" customHeight="1" x14ac:dyDescent="0.4">
      <c r="A20" s="19"/>
      <c r="B20" s="227">
        <f>'Mojuda Month B'!B15</f>
        <v>0</v>
      </c>
      <c r="C20" s="201">
        <f>'Mojuda Month B'!C15</f>
        <v>0</v>
      </c>
      <c r="D20" s="228">
        <f>'Mojuda Month B'!D15</f>
        <v>0</v>
      </c>
      <c r="E20" s="228">
        <f>'Mojuda Month B'!E15</f>
        <v>0</v>
      </c>
      <c r="F20" s="203">
        <f>'Mojuda Month B'!F15</f>
        <v>0</v>
      </c>
      <c r="G20" s="203">
        <f>'Mojuda Month B'!G15</f>
        <v>0</v>
      </c>
      <c r="H20" s="201">
        <f>'Mojuda Month B'!H15</f>
        <v>0</v>
      </c>
      <c r="I20" s="229">
        <f>'Mojuda Month B'!I15</f>
        <v>0</v>
      </c>
      <c r="J20" s="230">
        <f>'Mojuda Month B'!J15</f>
        <v>0</v>
      </c>
      <c r="K20" s="201">
        <f>'Mojuda Month B'!K15</f>
        <v>0</v>
      </c>
      <c r="L20" s="201">
        <f>'Mojuda Month B'!L15</f>
        <v>0</v>
      </c>
      <c r="M20" s="231">
        <f>'Mojuda Month B'!M15</f>
        <v>0</v>
      </c>
      <c r="N20" s="232">
        <f>'Mojuda Month B'!N15</f>
        <v>0</v>
      </c>
      <c r="O20" s="232">
        <f>'Mojuda Month B'!O15</f>
        <v>0</v>
      </c>
      <c r="P20" s="233">
        <f>'Mojuda Month B'!P15</f>
        <v>0</v>
      </c>
      <c r="Q20" s="205">
        <f>'Mojuda Month B'!Q15</f>
        <v>0</v>
      </c>
      <c r="R20" s="231">
        <f>'Mojuda Month B'!R15</f>
        <v>0</v>
      </c>
      <c r="S20" s="234">
        <f>'Mojuda Month B'!S15</f>
        <v>0</v>
      </c>
      <c r="T20" s="235">
        <f>'Mojuda Month B'!T15</f>
        <v>0</v>
      </c>
      <c r="U20" s="234">
        <f>'Mojuda Month B'!U15</f>
        <v>0</v>
      </c>
      <c r="V20" s="235">
        <f>'Mojuda Month B'!V15</f>
        <v>0</v>
      </c>
      <c r="W20" s="232">
        <f>'Mojuda Month B'!W15</f>
        <v>0</v>
      </c>
      <c r="X20" s="232">
        <f>'Mojuda Month B'!X15</f>
        <v>0</v>
      </c>
      <c r="Y20" s="234">
        <f>'Mojuda Month B'!Y15</f>
        <v>0</v>
      </c>
      <c r="Z20" s="236">
        <f>'Mojuda Month B'!Z15</f>
        <v>0</v>
      </c>
      <c r="AA20" s="135">
        <f>AA16</f>
        <v>0</v>
      </c>
      <c r="AB20" s="368"/>
      <c r="AC20" s="365">
        <f t="shared" si="2"/>
        <v>3</v>
      </c>
      <c r="AD20" s="20"/>
    </row>
    <row r="21" spans="1:30" ht="23.45" customHeight="1" thickBot="1" x14ac:dyDescent="0.45">
      <c r="A21" s="19"/>
      <c r="B21" s="97">
        <f t="shared" ref="B21:Y21" si="3">IF(SUM(B19:B20)=0,0,IF(B19=0,1*100.0001,IF(B20=0,1*-100.0001,(B20/B19*100-100))))</f>
        <v>0</v>
      </c>
      <c r="C21" s="100">
        <f t="shared" si="3"/>
        <v>0</v>
      </c>
      <c r="D21" s="100">
        <f t="shared" si="3"/>
        <v>0</v>
      </c>
      <c r="E21" s="100">
        <f t="shared" si="3"/>
        <v>0</v>
      </c>
      <c r="F21" s="100">
        <f t="shared" si="3"/>
        <v>0</v>
      </c>
      <c r="G21" s="100">
        <f t="shared" si="3"/>
        <v>0</v>
      </c>
      <c r="H21" s="100">
        <f t="shared" si="3"/>
        <v>0</v>
      </c>
      <c r="I21" s="170">
        <f t="shared" si="3"/>
        <v>0</v>
      </c>
      <c r="J21" s="98">
        <f t="shared" si="3"/>
        <v>0</v>
      </c>
      <c r="K21" s="100">
        <f t="shared" si="3"/>
        <v>0</v>
      </c>
      <c r="L21" s="100">
        <f t="shared" si="3"/>
        <v>0</v>
      </c>
      <c r="M21" s="170">
        <f t="shared" si="3"/>
        <v>0</v>
      </c>
      <c r="N21" s="101">
        <f t="shared" si="3"/>
        <v>0</v>
      </c>
      <c r="O21" s="101">
        <f t="shared" si="3"/>
        <v>0</v>
      </c>
      <c r="P21" s="183">
        <f t="shared" si="3"/>
        <v>0</v>
      </c>
      <c r="Q21" s="100">
        <f t="shared" si="3"/>
        <v>0</v>
      </c>
      <c r="R21" s="170">
        <f t="shared" si="3"/>
        <v>0</v>
      </c>
      <c r="S21" s="98">
        <f t="shared" si="3"/>
        <v>0</v>
      </c>
      <c r="T21" s="99">
        <f t="shared" si="3"/>
        <v>0</v>
      </c>
      <c r="U21" s="98">
        <f t="shared" si="3"/>
        <v>0</v>
      </c>
      <c r="V21" s="99">
        <f t="shared" si="3"/>
        <v>0</v>
      </c>
      <c r="W21" s="101">
        <f t="shared" si="3"/>
        <v>0</v>
      </c>
      <c r="X21" s="101">
        <f t="shared" si="3"/>
        <v>0</v>
      </c>
      <c r="Y21" s="98">
        <f t="shared" si="3"/>
        <v>0</v>
      </c>
      <c r="Z21" s="100">
        <f t="shared" ref="Z21" si="4">IF(SUM(Z19:Z20)=0,0,IF(Z19=0,1*100.0001,IF(Z20=0,1*-100.0001,(Z20/Z19*100-100))))</f>
        <v>0</v>
      </c>
      <c r="AA21" s="136" t="str">
        <f>AA17</f>
        <v>ترقی/تنزلی</v>
      </c>
      <c r="AB21" s="369"/>
      <c r="AC21" s="366">
        <f t="shared" si="2"/>
        <v>4</v>
      </c>
      <c r="AD21" s="20"/>
    </row>
    <row r="22" spans="1:30" s="25" customFormat="1" ht="4.1500000000000004" customHeight="1" thickBot="1" x14ac:dyDescent="0.45">
      <c r="A22" s="37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37"/>
      <c r="AB22" s="120"/>
      <c r="AC22" s="121"/>
      <c r="AD22" s="26"/>
    </row>
    <row r="23" spans="1:30" ht="23.45" customHeight="1" x14ac:dyDescent="0.4">
      <c r="A23" s="19"/>
      <c r="B23" s="113">
        <f>'Sabiqa Month B'!B16</f>
        <v>0</v>
      </c>
      <c r="C23" s="95">
        <f>'Sabiqa Month B'!C16</f>
        <v>0</v>
      </c>
      <c r="D23" s="116">
        <f>'Sabiqa Month B'!D16</f>
        <v>0</v>
      </c>
      <c r="E23" s="116">
        <f>'Sabiqa Month B'!E16</f>
        <v>0</v>
      </c>
      <c r="F23" s="95">
        <f>'Sabiqa Month B'!F16</f>
        <v>0</v>
      </c>
      <c r="G23" s="95">
        <f>'Sabiqa Month B'!G16</f>
        <v>0</v>
      </c>
      <c r="H23" s="95">
        <f>'Sabiqa Month B'!H16</f>
        <v>0</v>
      </c>
      <c r="I23" s="174">
        <f>'Sabiqa Month B'!I16</f>
        <v>0</v>
      </c>
      <c r="J23" s="114">
        <f>'Sabiqa Month B'!J16</f>
        <v>0</v>
      </c>
      <c r="K23" s="95">
        <f>'Sabiqa Month B'!K16</f>
        <v>0</v>
      </c>
      <c r="L23" s="95">
        <f>'Sabiqa Month B'!L16</f>
        <v>0</v>
      </c>
      <c r="M23" s="174">
        <f>'Sabiqa Month B'!M16</f>
        <v>0</v>
      </c>
      <c r="N23" s="117">
        <f>'Sabiqa Month B'!N16</f>
        <v>0</v>
      </c>
      <c r="O23" s="117">
        <f>'Sabiqa Month B'!O16</f>
        <v>0</v>
      </c>
      <c r="P23" s="193">
        <f>'Sabiqa Month B'!P16</f>
        <v>0</v>
      </c>
      <c r="Q23" s="95">
        <f>'Sabiqa Month B'!Q16</f>
        <v>0</v>
      </c>
      <c r="R23" s="174">
        <f>'Sabiqa Month B'!R16</f>
        <v>0</v>
      </c>
      <c r="S23" s="114">
        <f>'Sabiqa Month B'!S16</f>
        <v>0</v>
      </c>
      <c r="T23" s="115">
        <f>'Sabiqa Month B'!T16</f>
        <v>0</v>
      </c>
      <c r="U23" s="114">
        <f>'Sabiqa Month B'!U16</f>
        <v>0</v>
      </c>
      <c r="V23" s="115">
        <f>'Sabiqa Month B'!V16</f>
        <v>0</v>
      </c>
      <c r="W23" s="117">
        <f>'Sabiqa Month B'!W16</f>
        <v>0</v>
      </c>
      <c r="X23" s="117">
        <f>'Sabiqa Month B'!X16</f>
        <v>0</v>
      </c>
      <c r="Y23" s="114">
        <f>'Sabiqa Month B'!Y16</f>
        <v>0</v>
      </c>
      <c r="Z23" s="116">
        <f>'Sabiqa Month B'!Z16</f>
        <v>0</v>
      </c>
      <c r="AA23" s="134">
        <f t="shared" ref="AA23:AA25" si="5">AA19</f>
        <v>0</v>
      </c>
      <c r="AB23" s="367">
        <f>'Mojuda Month B'!AA16</f>
        <v>0</v>
      </c>
      <c r="AC23" s="364">
        <v>3</v>
      </c>
      <c r="AD23" s="20"/>
    </row>
    <row r="24" spans="1:30" ht="23.45" customHeight="1" x14ac:dyDescent="0.4">
      <c r="A24" s="19"/>
      <c r="B24" s="227">
        <f>'Mojuda Month B'!B16</f>
        <v>0</v>
      </c>
      <c r="C24" s="201">
        <f>'Mojuda Month B'!C16</f>
        <v>0</v>
      </c>
      <c r="D24" s="228">
        <f>'Mojuda Month B'!D16</f>
        <v>0</v>
      </c>
      <c r="E24" s="228">
        <f>'Mojuda Month B'!E16</f>
        <v>0</v>
      </c>
      <c r="F24" s="203">
        <f>'Mojuda Month B'!F16</f>
        <v>0</v>
      </c>
      <c r="G24" s="203">
        <f>'Mojuda Month B'!G16</f>
        <v>0</v>
      </c>
      <c r="H24" s="201">
        <f>'Mojuda Month B'!H16</f>
        <v>0</v>
      </c>
      <c r="I24" s="229">
        <f>'Mojuda Month B'!I16</f>
        <v>0</v>
      </c>
      <c r="J24" s="230">
        <f>'Mojuda Month B'!J16</f>
        <v>0</v>
      </c>
      <c r="K24" s="201">
        <f>'Mojuda Month B'!K16</f>
        <v>0</v>
      </c>
      <c r="L24" s="201">
        <f>'Mojuda Month B'!L16</f>
        <v>0</v>
      </c>
      <c r="M24" s="231">
        <f>'Mojuda Month B'!M16</f>
        <v>0</v>
      </c>
      <c r="N24" s="232">
        <f>'Mojuda Month B'!N16</f>
        <v>0</v>
      </c>
      <c r="O24" s="232">
        <f>'Mojuda Month B'!O16</f>
        <v>0</v>
      </c>
      <c r="P24" s="233">
        <f>'Mojuda Month B'!P16</f>
        <v>0</v>
      </c>
      <c r="Q24" s="205">
        <f>'Mojuda Month B'!Q16</f>
        <v>0</v>
      </c>
      <c r="R24" s="231">
        <f>'Mojuda Month B'!R16</f>
        <v>0</v>
      </c>
      <c r="S24" s="234">
        <f>'Mojuda Month B'!S16</f>
        <v>0</v>
      </c>
      <c r="T24" s="235">
        <f>'Mojuda Month B'!T16</f>
        <v>0</v>
      </c>
      <c r="U24" s="234">
        <f>'Mojuda Month B'!U16</f>
        <v>0</v>
      </c>
      <c r="V24" s="235">
        <f>'Mojuda Month B'!V16</f>
        <v>0</v>
      </c>
      <c r="W24" s="232">
        <f>'Mojuda Month B'!W16</f>
        <v>0</v>
      </c>
      <c r="X24" s="232">
        <f>'Mojuda Month B'!X16</f>
        <v>0</v>
      </c>
      <c r="Y24" s="234">
        <f>'Mojuda Month B'!Y16</f>
        <v>0</v>
      </c>
      <c r="Z24" s="236">
        <f>'Mojuda Month B'!Z16</f>
        <v>0</v>
      </c>
      <c r="AA24" s="135">
        <f t="shared" si="5"/>
        <v>0</v>
      </c>
      <c r="AB24" s="368"/>
      <c r="AC24" s="365"/>
      <c r="AD24" s="20"/>
    </row>
    <row r="25" spans="1:30" ht="23.45" customHeight="1" thickBot="1" x14ac:dyDescent="0.45">
      <c r="A25" s="19"/>
      <c r="B25" s="97">
        <f t="shared" ref="B25:Y25" si="6">IF(SUM(B23:B24)=0,0,IF(B23=0,1*100.0001,IF(B24=0,1*-100.0001,(B24/B23*100-100))))</f>
        <v>0</v>
      </c>
      <c r="C25" s="100">
        <f t="shared" si="6"/>
        <v>0</v>
      </c>
      <c r="D25" s="100">
        <f t="shared" si="6"/>
        <v>0</v>
      </c>
      <c r="E25" s="100">
        <f t="shared" si="6"/>
        <v>0</v>
      </c>
      <c r="F25" s="100">
        <f t="shared" si="6"/>
        <v>0</v>
      </c>
      <c r="G25" s="100">
        <f t="shared" si="6"/>
        <v>0</v>
      </c>
      <c r="H25" s="100">
        <f t="shared" si="6"/>
        <v>0</v>
      </c>
      <c r="I25" s="170">
        <f t="shared" si="6"/>
        <v>0</v>
      </c>
      <c r="J25" s="98">
        <f t="shared" si="6"/>
        <v>0</v>
      </c>
      <c r="K25" s="100">
        <f t="shared" si="6"/>
        <v>0</v>
      </c>
      <c r="L25" s="100">
        <f t="shared" si="6"/>
        <v>0</v>
      </c>
      <c r="M25" s="170">
        <f t="shared" si="6"/>
        <v>0</v>
      </c>
      <c r="N25" s="101">
        <f t="shared" si="6"/>
        <v>0</v>
      </c>
      <c r="O25" s="101">
        <f t="shared" si="6"/>
        <v>0</v>
      </c>
      <c r="P25" s="183">
        <f t="shared" si="6"/>
        <v>0</v>
      </c>
      <c r="Q25" s="100">
        <f t="shared" si="6"/>
        <v>0</v>
      </c>
      <c r="R25" s="170">
        <f t="shared" si="6"/>
        <v>0</v>
      </c>
      <c r="S25" s="98">
        <f t="shared" si="6"/>
        <v>0</v>
      </c>
      <c r="T25" s="99">
        <f t="shared" si="6"/>
        <v>0</v>
      </c>
      <c r="U25" s="98">
        <f t="shared" si="6"/>
        <v>0</v>
      </c>
      <c r="V25" s="99">
        <f t="shared" si="6"/>
        <v>0</v>
      </c>
      <c r="W25" s="101">
        <f t="shared" si="6"/>
        <v>0</v>
      </c>
      <c r="X25" s="101">
        <f t="shared" si="6"/>
        <v>0</v>
      </c>
      <c r="Y25" s="98">
        <f t="shared" si="6"/>
        <v>0</v>
      </c>
      <c r="Z25" s="100">
        <f t="shared" ref="Z25" si="7">IF(SUM(Z23:Z24)=0,0,IF(Z23=0,1*100.0001,IF(Z24=0,1*-100.0001,(Z24/Z23*100-100))))</f>
        <v>0</v>
      </c>
      <c r="AA25" s="136" t="str">
        <f t="shared" si="5"/>
        <v>ترقی/تنزلی</v>
      </c>
      <c r="AB25" s="369"/>
      <c r="AC25" s="366"/>
      <c r="AD25" s="20"/>
    </row>
    <row r="26" spans="1:30" s="25" customFormat="1" ht="4.1500000000000004" customHeight="1" thickBot="1" x14ac:dyDescent="0.45">
      <c r="A26" s="37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37"/>
      <c r="AB26" s="120"/>
      <c r="AC26" s="121"/>
      <c r="AD26" s="26"/>
    </row>
    <row r="27" spans="1:30" ht="23.45" customHeight="1" x14ac:dyDescent="0.4">
      <c r="A27" s="19"/>
      <c r="B27" s="113">
        <f>'Sabiqa Month B'!B17</f>
        <v>0</v>
      </c>
      <c r="C27" s="95">
        <f>'Sabiqa Month B'!C17</f>
        <v>0</v>
      </c>
      <c r="D27" s="116">
        <f>'Sabiqa Month B'!D17</f>
        <v>0</v>
      </c>
      <c r="E27" s="116">
        <f>'Sabiqa Month B'!E17</f>
        <v>0</v>
      </c>
      <c r="F27" s="95">
        <f>'Sabiqa Month B'!F17</f>
        <v>0</v>
      </c>
      <c r="G27" s="95">
        <f>'Sabiqa Month B'!G17</f>
        <v>0</v>
      </c>
      <c r="H27" s="95">
        <f>'Sabiqa Month B'!H17</f>
        <v>0</v>
      </c>
      <c r="I27" s="174">
        <f>'Sabiqa Month B'!I17</f>
        <v>0</v>
      </c>
      <c r="J27" s="114">
        <f>'Sabiqa Month B'!J17</f>
        <v>0</v>
      </c>
      <c r="K27" s="95">
        <f>'Sabiqa Month B'!K17</f>
        <v>0</v>
      </c>
      <c r="L27" s="95">
        <f>'Sabiqa Month B'!L17</f>
        <v>0</v>
      </c>
      <c r="M27" s="174">
        <f>'Sabiqa Month B'!M17</f>
        <v>0</v>
      </c>
      <c r="N27" s="117">
        <f>'Sabiqa Month B'!N17</f>
        <v>0</v>
      </c>
      <c r="O27" s="117">
        <f>'Sabiqa Month B'!O17</f>
        <v>0</v>
      </c>
      <c r="P27" s="193">
        <f>'Sabiqa Month B'!P17</f>
        <v>0</v>
      </c>
      <c r="Q27" s="95">
        <f>'Sabiqa Month B'!Q17</f>
        <v>0</v>
      </c>
      <c r="R27" s="174">
        <f>'Sabiqa Month B'!R17</f>
        <v>0</v>
      </c>
      <c r="S27" s="114">
        <f>'Sabiqa Month B'!S17</f>
        <v>0</v>
      </c>
      <c r="T27" s="115">
        <f>'Sabiqa Month B'!T17</f>
        <v>0</v>
      </c>
      <c r="U27" s="114">
        <f>'Sabiqa Month B'!U17</f>
        <v>0</v>
      </c>
      <c r="V27" s="115">
        <f>'Sabiqa Month B'!V17</f>
        <v>0</v>
      </c>
      <c r="W27" s="117">
        <f>'Sabiqa Month B'!W17</f>
        <v>0</v>
      </c>
      <c r="X27" s="117">
        <f>'Sabiqa Month B'!X17</f>
        <v>0</v>
      </c>
      <c r="Y27" s="114">
        <f>'Sabiqa Month B'!Y17</f>
        <v>0</v>
      </c>
      <c r="Z27" s="116">
        <f>'Sabiqa Month B'!Z17</f>
        <v>0</v>
      </c>
      <c r="AA27" s="134">
        <f t="shared" ref="AA27:AA29" si="8">AA23</f>
        <v>0</v>
      </c>
      <c r="AB27" s="367">
        <f>'Mojuda Month B'!AA17</f>
        <v>0</v>
      </c>
      <c r="AC27" s="364">
        <v>4</v>
      </c>
      <c r="AD27" s="20"/>
    </row>
    <row r="28" spans="1:30" ht="23.45" customHeight="1" x14ac:dyDescent="0.4">
      <c r="A28" s="19"/>
      <c r="B28" s="227">
        <f>'Mojuda Month B'!B17</f>
        <v>0</v>
      </c>
      <c r="C28" s="201">
        <f>'Mojuda Month B'!C17</f>
        <v>0</v>
      </c>
      <c r="D28" s="228">
        <f>'Mojuda Month B'!D17</f>
        <v>0</v>
      </c>
      <c r="E28" s="228">
        <f>'Mojuda Month B'!E17</f>
        <v>0</v>
      </c>
      <c r="F28" s="203">
        <f>'Mojuda Month B'!F17</f>
        <v>0</v>
      </c>
      <c r="G28" s="203">
        <f>'Mojuda Month B'!G17</f>
        <v>0</v>
      </c>
      <c r="H28" s="201">
        <f>'Mojuda Month B'!H17</f>
        <v>0</v>
      </c>
      <c r="I28" s="229">
        <f>'Mojuda Month B'!I17</f>
        <v>0</v>
      </c>
      <c r="J28" s="230">
        <f>'Mojuda Month B'!J17</f>
        <v>0</v>
      </c>
      <c r="K28" s="201">
        <f>'Mojuda Month B'!K17</f>
        <v>0</v>
      </c>
      <c r="L28" s="201">
        <f>'Mojuda Month B'!L17</f>
        <v>0</v>
      </c>
      <c r="M28" s="231">
        <f>'Mojuda Month B'!M17</f>
        <v>0</v>
      </c>
      <c r="N28" s="232">
        <f>'Mojuda Month B'!N17</f>
        <v>0</v>
      </c>
      <c r="O28" s="232">
        <f>'Mojuda Month B'!O17</f>
        <v>0</v>
      </c>
      <c r="P28" s="233">
        <f>'Mojuda Month B'!P17</f>
        <v>0</v>
      </c>
      <c r="Q28" s="205">
        <f>'Mojuda Month B'!Q17</f>
        <v>0</v>
      </c>
      <c r="R28" s="231">
        <f>'Mojuda Month B'!R17</f>
        <v>0</v>
      </c>
      <c r="S28" s="234">
        <f>'Mojuda Month B'!S17</f>
        <v>0</v>
      </c>
      <c r="T28" s="235">
        <f>'Mojuda Month B'!T17</f>
        <v>0</v>
      </c>
      <c r="U28" s="234">
        <f>'Mojuda Month B'!U17</f>
        <v>0</v>
      </c>
      <c r="V28" s="235">
        <f>'Mojuda Month B'!V17</f>
        <v>0</v>
      </c>
      <c r="W28" s="232">
        <f>'Mojuda Month B'!W17</f>
        <v>0</v>
      </c>
      <c r="X28" s="232">
        <f>'Mojuda Month B'!X17</f>
        <v>0</v>
      </c>
      <c r="Y28" s="234">
        <f>'Mojuda Month B'!Y17</f>
        <v>0</v>
      </c>
      <c r="Z28" s="236">
        <f>'Mojuda Month B'!Z17</f>
        <v>0</v>
      </c>
      <c r="AA28" s="135">
        <f t="shared" si="8"/>
        <v>0</v>
      </c>
      <c r="AB28" s="368"/>
      <c r="AC28" s="365"/>
      <c r="AD28" s="20"/>
    </row>
    <row r="29" spans="1:30" ht="23.45" customHeight="1" thickBot="1" x14ac:dyDescent="0.45">
      <c r="A29" s="19"/>
      <c r="B29" s="97">
        <f t="shared" ref="B29:Y29" si="9">IF(SUM(B27:B28)=0,0,IF(B27=0,1*100.0001,IF(B28=0,1*-100.0001,(B28/B27*100-100))))</f>
        <v>0</v>
      </c>
      <c r="C29" s="100">
        <f t="shared" si="9"/>
        <v>0</v>
      </c>
      <c r="D29" s="100">
        <f t="shared" si="9"/>
        <v>0</v>
      </c>
      <c r="E29" s="100">
        <f t="shared" si="9"/>
        <v>0</v>
      </c>
      <c r="F29" s="100">
        <f t="shared" si="9"/>
        <v>0</v>
      </c>
      <c r="G29" s="100">
        <f t="shared" si="9"/>
        <v>0</v>
      </c>
      <c r="H29" s="100">
        <f t="shared" si="9"/>
        <v>0</v>
      </c>
      <c r="I29" s="170">
        <f t="shared" si="9"/>
        <v>0</v>
      </c>
      <c r="J29" s="98">
        <f t="shared" si="9"/>
        <v>0</v>
      </c>
      <c r="K29" s="100">
        <f t="shared" si="9"/>
        <v>0</v>
      </c>
      <c r="L29" s="100">
        <f t="shared" si="9"/>
        <v>0</v>
      </c>
      <c r="M29" s="170">
        <f t="shared" si="9"/>
        <v>0</v>
      </c>
      <c r="N29" s="101">
        <f t="shared" si="9"/>
        <v>0</v>
      </c>
      <c r="O29" s="101">
        <f t="shared" si="9"/>
        <v>0</v>
      </c>
      <c r="P29" s="183">
        <f t="shared" si="9"/>
        <v>0</v>
      </c>
      <c r="Q29" s="100">
        <f t="shared" si="9"/>
        <v>0</v>
      </c>
      <c r="R29" s="170">
        <f t="shared" si="9"/>
        <v>0</v>
      </c>
      <c r="S29" s="98">
        <f t="shared" si="9"/>
        <v>0</v>
      </c>
      <c r="T29" s="99">
        <f t="shared" si="9"/>
        <v>0</v>
      </c>
      <c r="U29" s="98">
        <f t="shared" si="9"/>
        <v>0</v>
      </c>
      <c r="V29" s="99">
        <f t="shared" si="9"/>
        <v>0</v>
      </c>
      <c r="W29" s="101">
        <f t="shared" si="9"/>
        <v>0</v>
      </c>
      <c r="X29" s="101">
        <f t="shared" si="9"/>
        <v>0</v>
      </c>
      <c r="Y29" s="98">
        <f t="shared" si="9"/>
        <v>0</v>
      </c>
      <c r="Z29" s="100">
        <f t="shared" ref="Z29" si="10">IF(SUM(Z27:Z28)=0,0,IF(Z27=0,1*100.0001,IF(Z28=0,1*-100.0001,(Z28/Z27*100-100))))</f>
        <v>0</v>
      </c>
      <c r="AA29" s="136" t="str">
        <f t="shared" si="8"/>
        <v>ترقی/تنزلی</v>
      </c>
      <c r="AB29" s="369"/>
      <c r="AC29" s="366"/>
      <c r="AD29" s="20"/>
    </row>
    <row r="30" spans="1:30" s="25" customFormat="1" ht="4.1500000000000004" customHeight="1" thickBot="1" x14ac:dyDescent="0.45">
      <c r="A30" s="37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37"/>
      <c r="AB30" s="120"/>
      <c r="AC30" s="121"/>
      <c r="AD30" s="26"/>
    </row>
    <row r="31" spans="1:30" ht="23.45" customHeight="1" x14ac:dyDescent="0.4">
      <c r="A31" s="19"/>
      <c r="B31" s="113">
        <f>'Sabiqa Month B'!B18</f>
        <v>0</v>
      </c>
      <c r="C31" s="95">
        <f>'Sabiqa Month B'!C18</f>
        <v>0</v>
      </c>
      <c r="D31" s="116">
        <f>'Sabiqa Month B'!D18</f>
        <v>0</v>
      </c>
      <c r="E31" s="116">
        <f>'Sabiqa Month B'!E18</f>
        <v>0</v>
      </c>
      <c r="F31" s="95">
        <f>'Sabiqa Month B'!F18</f>
        <v>0</v>
      </c>
      <c r="G31" s="95">
        <f>'Sabiqa Month B'!G18</f>
        <v>0</v>
      </c>
      <c r="H31" s="95">
        <f>'Sabiqa Month B'!H18</f>
        <v>0</v>
      </c>
      <c r="I31" s="174">
        <f>'Sabiqa Month B'!I18</f>
        <v>0</v>
      </c>
      <c r="J31" s="114">
        <f>'Sabiqa Month B'!J18</f>
        <v>0</v>
      </c>
      <c r="K31" s="95">
        <f>'Sabiqa Month B'!K18</f>
        <v>0</v>
      </c>
      <c r="L31" s="95">
        <f>'Sabiqa Month B'!L18</f>
        <v>0</v>
      </c>
      <c r="M31" s="174">
        <f>'Sabiqa Month B'!M18</f>
        <v>0</v>
      </c>
      <c r="N31" s="117">
        <f>'Sabiqa Month B'!N18</f>
        <v>0</v>
      </c>
      <c r="O31" s="117">
        <f>'Sabiqa Month B'!O18</f>
        <v>0</v>
      </c>
      <c r="P31" s="193">
        <f>'Sabiqa Month B'!P18</f>
        <v>0</v>
      </c>
      <c r="Q31" s="95">
        <f>'Sabiqa Month B'!Q18</f>
        <v>0</v>
      </c>
      <c r="R31" s="174">
        <f>'Sabiqa Month B'!R18</f>
        <v>0</v>
      </c>
      <c r="S31" s="114">
        <f>'Sabiqa Month B'!S18</f>
        <v>0</v>
      </c>
      <c r="T31" s="115">
        <f>'Sabiqa Month B'!T18</f>
        <v>0</v>
      </c>
      <c r="U31" s="114">
        <f>'Sabiqa Month B'!U18</f>
        <v>0</v>
      </c>
      <c r="V31" s="115">
        <f>'Sabiqa Month B'!V18</f>
        <v>0</v>
      </c>
      <c r="W31" s="117">
        <f>'Sabiqa Month B'!W18</f>
        <v>0</v>
      </c>
      <c r="X31" s="117">
        <f>'Sabiqa Month B'!X18</f>
        <v>0</v>
      </c>
      <c r="Y31" s="114">
        <f>'Sabiqa Month B'!Y18</f>
        <v>0</v>
      </c>
      <c r="Z31" s="116">
        <f>'Sabiqa Month B'!Z18</f>
        <v>0</v>
      </c>
      <c r="AA31" s="134">
        <f t="shared" ref="AA31:AA33" si="11">AA27</f>
        <v>0</v>
      </c>
      <c r="AB31" s="367">
        <f>'Mojuda Month B'!AA18</f>
        <v>0</v>
      </c>
      <c r="AC31" s="364">
        <v>5</v>
      </c>
      <c r="AD31" s="20"/>
    </row>
    <row r="32" spans="1:30" ht="23.45" customHeight="1" x14ac:dyDescent="0.4">
      <c r="A32" s="19"/>
      <c r="B32" s="227">
        <f>'Mojuda Month B'!B18</f>
        <v>0</v>
      </c>
      <c r="C32" s="201">
        <f>'Mojuda Month B'!C18</f>
        <v>0</v>
      </c>
      <c r="D32" s="228">
        <f>'Mojuda Month B'!D18</f>
        <v>0</v>
      </c>
      <c r="E32" s="228">
        <f>'Mojuda Month B'!E18</f>
        <v>0</v>
      </c>
      <c r="F32" s="203">
        <f>'Mojuda Month B'!F18</f>
        <v>0</v>
      </c>
      <c r="G32" s="203">
        <f>'Mojuda Month B'!G18</f>
        <v>0</v>
      </c>
      <c r="H32" s="201">
        <f>'Mojuda Month B'!H18</f>
        <v>0</v>
      </c>
      <c r="I32" s="229">
        <f>'Mojuda Month B'!I18</f>
        <v>0</v>
      </c>
      <c r="J32" s="230">
        <f>'Mojuda Month B'!J18</f>
        <v>0</v>
      </c>
      <c r="K32" s="201">
        <f>'Mojuda Month B'!K18</f>
        <v>0</v>
      </c>
      <c r="L32" s="201">
        <f>'Mojuda Month B'!L18</f>
        <v>0</v>
      </c>
      <c r="M32" s="231">
        <f>'Mojuda Month B'!M18</f>
        <v>0</v>
      </c>
      <c r="N32" s="232">
        <f>'Mojuda Month B'!N18</f>
        <v>0</v>
      </c>
      <c r="O32" s="232">
        <f>'Mojuda Month B'!O18</f>
        <v>0</v>
      </c>
      <c r="P32" s="233">
        <f>'Mojuda Month B'!P18</f>
        <v>0</v>
      </c>
      <c r="Q32" s="205">
        <f>'Mojuda Month B'!Q18</f>
        <v>0</v>
      </c>
      <c r="R32" s="231">
        <f>'Mojuda Month B'!R18</f>
        <v>0</v>
      </c>
      <c r="S32" s="234">
        <f>'Mojuda Month B'!S18</f>
        <v>0</v>
      </c>
      <c r="T32" s="235">
        <f>'Mojuda Month B'!T18</f>
        <v>0</v>
      </c>
      <c r="U32" s="234">
        <f>'Mojuda Month B'!U18</f>
        <v>0</v>
      </c>
      <c r="V32" s="235">
        <f>'Mojuda Month B'!V18</f>
        <v>0</v>
      </c>
      <c r="W32" s="232">
        <f>'Mojuda Month B'!W18</f>
        <v>0</v>
      </c>
      <c r="X32" s="232">
        <f>'Mojuda Month B'!X18</f>
        <v>0</v>
      </c>
      <c r="Y32" s="234">
        <f>'Mojuda Month B'!Y18</f>
        <v>0</v>
      </c>
      <c r="Z32" s="236">
        <f>'Mojuda Month B'!Z18</f>
        <v>0</v>
      </c>
      <c r="AA32" s="135">
        <f t="shared" si="11"/>
        <v>0</v>
      </c>
      <c r="AB32" s="368"/>
      <c r="AC32" s="365"/>
      <c r="AD32" s="20"/>
    </row>
    <row r="33" spans="1:30" ht="23.45" customHeight="1" thickBot="1" x14ac:dyDescent="0.45">
      <c r="A33" s="19"/>
      <c r="B33" s="97">
        <f t="shared" ref="B33:Y33" si="12">IF(SUM(B31:B32)=0,0,IF(B31=0,1*100.0001,IF(B32=0,1*-100.0001,(B32/B31*100-100))))</f>
        <v>0</v>
      </c>
      <c r="C33" s="100">
        <f t="shared" si="12"/>
        <v>0</v>
      </c>
      <c r="D33" s="100">
        <f t="shared" si="12"/>
        <v>0</v>
      </c>
      <c r="E33" s="100">
        <f t="shared" si="12"/>
        <v>0</v>
      </c>
      <c r="F33" s="100">
        <f t="shared" si="12"/>
        <v>0</v>
      </c>
      <c r="G33" s="100">
        <f t="shared" si="12"/>
        <v>0</v>
      </c>
      <c r="H33" s="100">
        <f t="shared" si="12"/>
        <v>0</v>
      </c>
      <c r="I33" s="170">
        <f t="shared" si="12"/>
        <v>0</v>
      </c>
      <c r="J33" s="98">
        <f t="shared" si="12"/>
        <v>0</v>
      </c>
      <c r="K33" s="100">
        <f t="shared" si="12"/>
        <v>0</v>
      </c>
      <c r="L33" s="100">
        <f t="shared" si="12"/>
        <v>0</v>
      </c>
      <c r="M33" s="170">
        <f t="shared" si="12"/>
        <v>0</v>
      </c>
      <c r="N33" s="101">
        <f t="shared" si="12"/>
        <v>0</v>
      </c>
      <c r="O33" s="101">
        <f t="shared" si="12"/>
        <v>0</v>
      </c>
      <c r="P33" s="183">
        <f t="shared" si="12"/>
        <v>0</v>
      </c>
      <c r="Q33" s="100">
        <f t="shared" si="12"/>
        <v>0</v>
      </c>
      <c r="R33" s="170">
        <f t="shared" si="12"/>
        <v>0</v>
      </c>
      <c r="S33" s="98">
        <f t="shared" si="12"/>
        <v>0</v>
      </c>
      <c r="T33" s="99">
        <f t="shared" si="12"/>
        <v>0</v>
      </c>
      <c r="U33" s="98">
        <f t="shared" si="12"/>
        <v>0</v>
      </c>
      <c r="V33" s="99">
        <f t="shared" si="12"/>
        <v>0</v>
      </c>
      <c r="W33" s="101">
        <f t="shared" si="12"/>
        <v>0</v>
      </c>
      <c r="X33" s="101">
        <f t="shared" si="12"/>
        <v>0</v>
      </c>
      <c r="Y33" s="98">
        <f t="shared" si="12"/>
        <v>0</v>
      </c>
      <c r="Z33" s="100">
        <f t="shared" ref="Z33" si="13">IF(SUM(Z31:Z32)=0,0,IF(Z31=0,1*100.0001,IF(Z32=0,1*-100.0001,(Z32/Z31*100-100))))</f>
        <v>0</v>
      </c>
      <c r="AA33" s="136" t="str">
        <f t="shared" si="11"/>
        <v>ترقی/تنزلی</v>
      </c>
      <c r="AB33" s="369"/>
      <c r="AC33" s="366"/>
      <c r="AD33" s="20"/>
    </row>
    <row r="34" spans="1:30" s="25" customFormat="1" ht="4.1500000000000004" customHeight="1" thickBot="1" x14ac:dyDescent="0.45">
      <c r="A34" s="37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37"/>
      <c r="AB34" s="120"/>
      <c r="AC34" s="121"/>
      <c r="AD34" s="26"/>
    </row>
    <row r="35" spans="1:30" ht="23.45" customHeight="1" x14ac:dyDescent="0.4">
      <c r="A35" s="19"/>
      <c r="B35" s="113">
        <f>'Sabiqa Month B'!B19</f>
        <v>0</v>
      </c>
      <c r="C35" s="95">
        <f>'Sabiqa Month B'!C19</f>
        <v>0</v>
      </c>
      <c r="D35" s="116">
        <f>'Sabiqa Month B'!D19</f>
        <v>0</v>
      </c>
      <c r="E35" s="116">
        <f>'Sabiqa Month B'!E19</f>
        <v>0</v>
      </c>
      <c r="F35" s="95">
        <f>'Sabiqa Month B'!F19</f>
        <v>0</v>
      </c>
      <c r="G35" s="95">
        <f>'Sabiqa Month B'!G19</f>
        <v>0</v>
      </c>
      <c r="H35" s="95">
        <f>'Sabiqa Month B'!H19</f>
        <v>0</v>
      </c>
      <c r="I35" s="174">
        <f>'Sabiqa Month B'!I19</f>
        <v>0</v>
      </c>
      <c r="J35" s="114">
        <f>'Sabiqa Month B'!J19</f>
        <v>0</v>
      </c>
      <c r="K35" s="95">
        <f>'Sabiqa Month B'!K19</f>
        <v>0</v>
      </c>
      <c r="L35" s="95">
        <f>'Sabiqa Month B'!L19</f>
        <v>0</v>
      </c>
      <c r="M35" s="174">
        <f>'Sabiqa Month B'!M19</f>
        <v>0</v>
      </c>
      <c r="N35" s="117">
        <f>'Sabiqa Month B'!N19</f>
        <v>0</v>
      </c>
      <c r="O35" s="117">
        <f>'Sabiqa Month B'!O19</f>
        <v>0</v>
      </c>
      <c r="P35" s="193">
        <f>'Sabiqa Month B'!P19</f>
        <v>0</v>
      </c>
      <c r="Q35" s="95">
        <f>'Sabiqa Month B'!Q19</f>
        <v>0</v>
      </c>
      <c r="R35" s="174">
        <f>'Sabiqa Month B'!R19</f>
        <v>0</v>
      </c>
      <c r="S35" s="114">
        <f>'Sabiqa Month B'!S19</f>
        <v>0</v>
      </c>
      <c r="T35" s="115">
        <f>'Sabiqa Month B'!T19</f>
        <v>0</v>
      </c>
      <c r="U35" s="114">
        <f>'Sabiqa Month B'!U19</f>
        <v>0</v>
      </c>
      <c r="V35" s="115">
        <f>'Sabiqa Month B'!V19</f>
        <v>0</v>
      </c>
      <c r="W35" s="117">
        <f>'Sabiqa Month B'!W19</f>
        <v>0</v>
      </c>
      <c r="X35" s="117">
        <f>'Sabiqa Month B'!X19</f>
        <v>0</v>
      </c>
      <c r="Y35" s="114">
        <f>'Sabiqa Month B'!Y19</f>
        <v>0</v>
      </c>
      <c r="Z35" s="116">
        <f>'Sabiqa Month B'!Z19</f>
        <v>0</v>
      </c>
      <c r="AA35" s="134">
        <f t="shared" ref="AA35:AA37" si="14">AA31</f>
        <v>0</v>
      </c>
      <c r="AB35" s="367">
        <f>'Mojuda Month B'!AA19</f>
        <v>0</v>
      </c>
      <c r="AC35" s="364">
        <v>6</v>
      </c>
      <c r="AD35" s="20"/>
    </row>
    <row r="36" spans="1:30" ht="23.45" customHeight="1" x14ac:dyDescent="0.4">
      <c r="A36" s="19"/>
      <c r="B36" s="227">
        <f>'Mojuda Month B'!B19</f>
        <v>0</v>
      </c>
      <c r="C36" s="201">
        <f>'Mojuda Month B'!C19</f>
        <v>0</v>
      </c>
      <c r="D36" s="228">
        <f>'Mojuda Month B'!D19</f>
        <v>0</v>
      </c>
      <c r="E36" s="228">
        <f>'Mojuda Month B'!E19</f>
        <v>0</v>
      </c>
      <c r="F36" s="203">
        <f>'Mojuda Month B'!F19</f>
        <v>0</v>
      </c>
      <c r="G36" s="203">
        <f>'Mojuda Month B'!G19</f>
        <v>0</v>
      </c>
      <c r="H36" s="201">
        <f>'Mojuda Month B'!H19</f>
        <v>0</v>
      </c>
      <c r="I36" s="229">
        <f>'Mojuda Month B'!I19</f>
        <v>0</v>
      </c>
      <c r="J36" s="230">
        <f>'Mojuda Month B'!J19</f>
        <v>0</v>
      </c>
      <c r="K36" s="201">
        <f>'Mojuda Month B'!K19</f>
        <v>0</v>
      </c>
      <c r="L36" s="201">
        <f>'Mojuda Month B'!L19</f>
        <v>0</v>
      </c>
      <c r="M36" s="231">
        <f>'Mojuda Month B'!M19</f>
        <v>0</v>
      </c>
      <c r="N36" s="232">
        <f>'Mojuda Month B'!N19</f>
        <v>0</v>
      </c>
      <c r="O36" s="232">
        <f>'Mojuda Month B'!O19</f>
        <v>0</v>
      </c>
      <c r="P36" s="233">
        <f>'Mojuda Month B'!P19</f>
        <v>0</v>
      </c>
      <c r="Q36" s="205">
        <f>'Mojuda Month B'!Q19</f>
        <v>0</v>
      </c>
      <c r="R36" s="231">
        <f>'Mojuda Month B'!R19</f>
        <v>0</v>
      </c>
      <c r="S36" s="234">
        <f>'Mojuda Month B'!S19</f>
        <v>0</v>
      </c>
      <c r="T36" s="235">
        <f>'Mojuda Month B'!T19</f>
        <v>0</v>
      </c>
      <c r="U36" s="234">
        <f>'Mojuda Month B'!U19</f>
        <v>0</v>
      </c>
      <c r="V36" s="235">
        <f>'Mojuda Month B'!V19</f>
        <v>0</v>
      </c>
      <c r="W36" s="232">
        <f>'Mojuda Month B'!W19</f>
        <v>0</v>
      </c>
      <c r="X36" s="232">
        <f>'Mojuda Month B'!X19</f>
        <v>0</v>
      </c>
      <c r="Y36" s="234">
        <f>'Mojuda Month B'!Y19</f>
        <v>0</v>
      </c>
      <c r="Z36" s="236">
        <f>'Mojuda Month B'!Z19</f>
        <v>0</v>
      </c>
      <c r="AA36" s="135">
        <f t="shared" si="14"/>
        <v>0</v>
      </c>
      <c r="AB36" s="368"/>
      <c r="AC36" s="365"/>
      <c r="AD36" s="20"/>
    </row>
    <row r="37" spans="1:30" ht="23.45" customHeight="1" thickBot="1" x14ac:dyDescent="0.45">
      <c r="A37" s="19"/>
      <c r="B37" s="97">
        <f t="shared" ref="B37:Y37" si="15">IF(SUM(B35:B36)=0,0,IF(B35=0,1*100.0001,IF(B36=0,1*-100.0001,(B36/B35*100-100))))</f>
        <v>0</v>
      </c>
      <c r="C37" s="100">
        <f t="shared" si="15"/>
        <v>0</v>
      </c>
      <c r="D37" s="100">
        <f t="shared" si="15"/>
        <v>0</v>
      </c>
      <c r="E37" s="100">
        <f t="shared" si="15"/>
        <v>0</v>
      </c>
      <c r="F37" s="100">
        <f t="shared" si="15"/>
        <v>0</v>
      </c>
      <c r="G37" s="100">
        <f t="shared" si="15"/>
        <v>0</v>
      </c>
      <c r="H37" s="100">
        <f t="shared" si="15"/>
        <v>0</v>
      </c>
      <c r="I37" s="170">
        <f t="shared" si="15"/>
        <v>0</v>
      </c>
      <c r="J37" s="98">
        <f t="shared" si="15"/>
        <v>0</v>
      </c>
      <c r="K37" s="100">
        <f t="shared" si="15"/>
        <v>0</v>
      </c>
      <c r="L37" s="100">
        <f t="shared" si="15"/>
        <v>0</v>
      </c>
      <c r="M37" s="170">
        <f t="shared" si="15"/>
        <v>0</v>
      </c>
      <c r="N37" s="101">
        <f t="shared" si="15"/>
        <v>0</v>
      </c>
      <c r="O37" s="101">
        <f t="shared" si="15"/>
        <v>0</v>
      </c>
      <c r="P37" s="183">
        <f t="shared" si="15"/>
        <v>0</v>
      </c>
      <c r="Q37" s="100">
        <f t="shared" si="15"/>
        <v>0</v>
      </c>
      <c r="R37" s="170">
        <f t="shared" si="15"/>
        <v>0</v>
      </c>
      <c r="S37" s="98">
        <f t="shared" si="15"/>
        <v>0</v>
      </c>
      <c r="T37" s="99">
        <f t="shared" si="15"/>
        <v>0</v>
      </c>
      <c r="U37" s="98">
        <f t="shared" si="15"/>
        <v>0</v>
      </c>
      <c r="V37" s="99">
        <f t="shared" si="15"/>
        <v>0</v>
      </c>
      <c r="W37" s="101">
        <f t="shared" si="15"/>
        <v>0</v>
      </c>
      <c r="X37" s="101">
        <f t="shared" si="15"/>
        <v>0</v>
      </c>
      <c r="Y37" s="98">
        <f t="shared" si="15"/>
        <v>0</v>
      </c>
      <c r="Z37" s="100">
        <f t="shared" ref="Z37" si="16">IF(SUM(Z35:Z36)=0,0,IF(Z35=0,1*100.0001,IF(Z36=0,1*-100.0001,(Z36/Z35*100-100))))</f>
        <v>0</v>
      </c>
      <c r="AA37" s="136" t="str">
        <f t="shared" si="14"/>
        <v>ترقی/تنزلی</v>
      </c>
      <c r="AB37" s="369"/>
      <c r="AC37" s="366"/>
      <c r="AD37" s="20"/>
    </row>
    <row r="38" spans="1:30" s="25" customFormat="1" ht="4.1500000000000004" customHeight="1" thickBot="1" x14ac:dyDescent="0.45">
      <c r="A38" s="37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37"/>
      <c r="AB38" s="120"/>
      <c r="AC38" s="121"/>
      <c r="AD38" s="26"/>
    </row>
    <row r="39" spans="1:30" ht="23.45" customHeight="1" x14ac:dyDescent="0.4">
      <c r="A39" s="19"/>
      <c r="B39" s="113">
        <f>'Sabiqa Month B'!B20</f>
        <v>0</v>
      </c>
      <c r="C39" s="95">
        <f>'Sabiqa Month B'!C20</f>
        <v>0</v>
      </c>
      <c r="D39" s="116">
        <f>'Sabiqa Month B'!D20</f>
        <v>0</v>
      </c>
      <c r="E39" s="116">
        <f>'Sabiqa Month B'!E20</f>
        <v>0</v>
      </c>
      <c r="F39" s="95">
        <f>'Sabiqa Month B'!F20</f>
        <v>0</v>
      </c>
      <c r="G39" s="95">
        <f>'Sabiqa Month B'!G20</f>
        <v>0</v>
      </c>
      <c r="H39" s="95">
        <f>'Sabiqa Month B'!H20</f>
        <v>0</v>
      </c>
      <c r="I39" s="174">
        <f>'Sabiqa Month B'!I20</f>
        <v>0</v>
      </c>
      <c r="J39" s="114">
        <f>'Sabiqa Month B'!J20</f>
        <v>0</v>
      </c>
      <c r="K39" s="95">
        <f>'Sabiqa Month B'!K20</f>
        <v>0</v>
      </c>
      <c r="L39" s="95">
        <f>'Sabiqa Month B'!L20</f>
        <v>0</v>
      </c>
      <c r="M39" s="174">
        <f>'Sabiqa Month B'!M20</f>
        <v>0</v>
      </c>
      <c r="N39" s="117">
        <f>'Sabiqa Month B'!N20</f>
        <v>0</v>
      </c>
      <c r="O39" s="117">
        <f>'Sabiqa Month B'!O20</f>
        <v>0</v>
      </c>
      <c r="P39" s="193">
        <f>'Sabiqa Month B'!P20</f>
        <v>0</v>
      </c>
      <c r="Q39" s="95">
        <f>'Sabiqa Month B'!Q20</f>
        <v>0</v>
      </c>
      <c r="R39" s="174">
        <f>'Sabiqa Month B'!R20</f>
        <v>0</v>
      </c>
      <c r="S39" s="114">
        <f>'Sabiqa Month B'!S20</f>
        <v>0</v>
      </c>
      <c r="T39" s="115">
        <f>'Sabiqa Month B'!T20</f>
        <v>0</v>
      </c>
      <c r="U39" s="114">
        <f>'Sabiqa Month B'!U20</f>
        <v>0</v>
      </c>
      <c r="V39" s="115">
        <f>'Sabiqa Month B'!V20</f>
        <v>0</v>
      </c>
      <c r="W39" s="117">
        <f>'Sabiqa Month B'!W20</f>
        <v>0</v>
      </c>
      <c r="X39" s="117">
        <f>'Sabiqa Month B'!X20</f>
        <v>0</v>
      </c>
      <c r="Y39" s="114">
        <f>'Sabiqa Month B'!Y20</f>
        <v>0</v>
      </c>
      <c r="Z39" s="116">
        <f>'Sabiqa Month B'!Z20</f>
        <v>0</v>
      </c>
      <c r="AA39" s="134">
        <f t="shared" ref="AA39:AA41" si="17">AA35</f>
        <v>0</v>
      </c>
      <c r="AB39" s="367">
        <f>'Mojuda Month B'!AA20</f>
        <v>0</v>
      </c>
      <c r="AC39" s="364">
        <v>7</v>
      </c>
      <c r="AD39" s="20"/>
    </row>
    <row r="40" spans="1:30" ht="23.45" customHeight="1" x14ac:dyDescent="0.4">
      <c r="A40" s="19"/>
      <c r="B40" s="227">
        <f>'Mojuda Month B'!B20</f>
        <v>0</v>
      </c>
      <c r="C40" s="201">
        <f>'Mojuda Month B'!C20</f>
        <v>0</v>
      </c>
      <c r="D40" s="228">
        <f>'Mojuda Month B'!D20</f>
        <v>0</v>
      </c>
      <c r="E40" s="228">
        <f>'Mojuda Month B'!E20</f>
        <v>0</v>
      </c>
      <c r="F40" s="203">
        <f>'Mojuda Month B'!F20</f>
        <v>0</v>
      </c>
      <c r="G40" s="203">
        <f>'Mojuda Month B'!G20</f>
        <v>0</v>
      </c>
      <c r="H40" s="201">
        <f>'Mojuda Month B'!H20</f>
        <v>0</v>
      </c>
      <c r="I40" s="229">
        <f>'Mojuda Month B'!I20</f>
        <v>0</v>
      </c>
      <c r="J40" s="230">
        <f>'Mojuda Month B'!J20</f>
        <v>0</v>
      </c>
      <c r="K40" s="201">
        <f>'Mojuda Month B'!K20</f>
        <v>0</v>
      </c>
      <c r="L40" s="201">
        <f>'Mojuda Month B'!L20</f>
        <v>0</v>
      </c>
      <c r="M40" s="231">
        <f>'Mojuda Month B'!M20</f>
        <v>0</v>
      </c>
      <c r="N40" s="232">
        <f>'Mojuda Month B'!N20</f>
        <v>0</v>
      </c>
      <c r="O40" s="232">
        <f>'Mojuda Month B'!O20</f>
        <v>0</v>
      </c>
      <c r="P40" s="233">
        <f>'Mojuda Month B'!P20</f>
        <v>0</v>
      </c>
      <c r="Q40" s="205">
        <f>'Mojuda Month B'!Q20</f>
        <v>0</v>
      </c>
      <c r="R40" s="231">
        <f>'Mojuda Month B'!R20</f>
        <v>0</v>
      </c>
      <c r="S40" s="234">
        <f>'Mojuda Month B'!S20</f>
        <v>0</v>
      </c>
      <c r="T40" s="235">
        <f>'Mojuda Month B'!T20</f>
        <v>0</v>
      </c>
      <c r="U40" s="234">
        <f>'Mojuda Month B'!U20</f>
        <v>0</v>
      </c>
      <c r="V40" s="235">
        <f>'Mojuda Month B'!V20</f>
        <v>0</v>
      </c>
      <c r="W40" s="232">
        <f>'Mojuda Month B'!W20</f>
        <v>0</v>
      </c>
      <c r="X40" s="232">
        <f>'Mojuda Month B'!X20</f>
        <v>0</v>
      </c>
      <c r="Y40" s="234">
        <f>'Mojuda Month B'!Y20</f>
        <v>0</v>
      </c>
      <c r="Z40" s="236">
        <f>'Mojuda Month B'!Z20</f>
        <v>0</v>
      </c>
      <c r="AA40" s="135">
        <f t="shared" si="17"/>
        <v>0</v>
      </c>
      <c r="AB40" s="368"/>
      <c r="AC40" s="365"/>
      <c r="AD40" s="20"/>
    </row>
    <row r="41" spans="1:30" ht="23.45" customHeight="1" thickBot="1" x14ac:dyDescent="0.45">
      <c r="A41" s="19"/>
      <c r="B41" s="97">
        <f t="shared" ref="B41:Y41" si="18">IF(SUM(B39:B40)=0,0,IF(B39=0,1*100.0001,IF(B40=0,1*-100.0001,(B40/B39*100-100))))</f>
        <v>0</v>
      </c>
      <c r="C41" s="100">
        <f t="shared" si="18"/>
        <v>0</v>
      </c>
      <c r="D41" s="100">
        <f t="shared" si="18"/>
        <v>0</v>
      </c>
      <c r="E41" s="100">
        <f t="shared" si="18"/>
        <v>0</v>
      </c>
      <c r="F41" s="100">
        <f t="shared" si="18"/>
        <v>0</v>
      </c>
      <c r="G41" s="100">
        <f t="shared" si="18"/>
        <v>0</v>
      </c>
      <c r="H41" s="100">
        <f t="shared" si="18"/>
        <v>0</v>
      </c>
      <c r="I41" s="170">
        <f t="shared" si="18"/>
        <v>0</v>
      </c>
      <c r="J41" s="98">
        <f t="shared" si="18"/>
        <v>0</v>
      </c>
      <c r="K41" s="100">
        <f t="shared" si="18"/>
        <v>0</v>
      </c>
      <c r="L41" s="100">
        <f t="shared" si="18"/>
        <v>0</v>
      </c>
      <c r="M41" s="170">
        <f t="shared" si="18"/>
        <v>0</v>
      </c>
      <c r="N41" s="101">
        <f t="shared" si="18"/>
        <v>0</v>
      </c>
      <c r="O41" s="101">
        <f t="shared" si="18"/>
        <v>0</v>
      </c>
      <c r="P41" s="183">
        <f t="shared" si="18"/>
        <v>0</v>
      </c>
      <c r="Q41" s="100">
        <f t="shared" si="18"/>
        <v>0</v>
      </c>
      <c r="R41" s="170">
        <f t="shared" si="18"/>
        <v>0</v>
      </c>
      <c r="S41" s="98">
        <f t="shared" si="18"/>
        <v>0</v>
      </c>
      <c r="T41" s="99">
        <f t="shared" si="18"/>
        <v>0</v>
      </c>
      <c r="U41" s="98">
        <f t="shared" si="18"/>
        <v>0</v>
      </c>
      <c r="V41" s="99">
        <f t="shared" si="18"/>
        <v>0</v>
      </c>
      <c r="W41" s="101">
        <f t="shared" si="18"/>
        <v>0</v>
      </c>
      <c r="X41" s="101">
        <f t="shared" si="18"/>
        <v>0</v>
      </c>
      <c r="Y41" s="98">
        <f t="shared" si="18"/>
        <v>0</v>
      </c>
      <c r="Z41" s="100">
        <f t="shared" ref="Z41" si="19">IF(SUM(Z39:Z40)=0,0,IF(Z39=0,1*100.0001,IF(Z40=0,1*-100.0001,(Z40/Z39*100-100))))</f>
        <v>0</v>
      </c>
      <c r="AA41" s="136" t="str">
        <f t="shared" si="17"/>
        <v>ترقی/تنزلی</v>
      </c>
      <c r="AB41" s="369"/>
      <c r="AC41" s="366"/>
      <c r="AD41" s="20"/>
    </row>
    <row r="42" spans="1:30" s="25" customFormat="1" ht="4.1500000000000004" customHeight="1" thickBot="1" x14ac:dyDescent="0.45">
      <c r="A42" s="37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37"/>
      <c r="AB42" s="120"/>
      <c r="AC42" s="121"/>
      <c r="AD42" s="26"/>
    </row>
    <row r="43" spans="1:30" ht="23.45" customHeight="1" x14ac:dyDescent="0.4">
      <c r="A43" s="19"/>
      <c r="B43" s="113">
        <f>'Sabiqa Month B'!B21</f>
        <v>0</v>
      </c>
      <c r="C43" s="95">
        <f>'Sabiqa Month B'!C21</f>
        <v>0</v>
      </c>
      <c r="D43" s="116">
        <f>'Sabiqa Month B'!D21</f>
        <v>0</v>
      </c>
      <c r="E43" s="116">
        <f>'Sabiqa Month B'!E21</f>
        <v>0</v>
      </c>
      <c r="F43" s="95">
        <f>'Sabiqa Month B'!F21</f>
        <v>0</v>
      </c>
      <c r="G43" s="95">
        <f>'Sabiqa Month B'!G21</f>
        <v>0</v>
      </c>
      <c r="H43" s="95">
        <f>'Sabiqa Month B'!H21</f>
        <v>0</v>
      </c>
      <c r="I43" s="174">
        <f>'Sabiqa Month B'!I21</f>
        <v>0</v>
      </c>
      <c r="J43" s="114">
        <f>'Sabiqa Month B'!J21</f>
        <v>0</v>
      </c>
      <c r="K43" s="95">
        <f>'Sabiqa Month B'!K21</f>
        <v>0</v>
      </c>
      <c r="L43" s="95">
        <f>'Sabiqa Month B'!L21</f>
        <v>0</v>
      </c>
      <c r="M43" s="174">
        <f>'Sabiqa Month B'!M21</f>
        <v>0</v>
      </c>
      <c r="N43" s="117">
        <f>'Sabiqa Month B'!N21</f>
        <v>0</v>
      </c>
      <c r="O43" s="117">
        <f>'Sabiqa Month B'!O21</f>
        <v>0</v>
      </c>
      <c r="P43" s="193">
        <f>'Sabiqa Month B'!P21</f>
        <v>0</v>
      </c>
      <c r="Q43" s="95">
        <f>'Sabiqa Month B'!Q21</f>
        <v>0</v>
      </c>
      <c r="R43" s="174">
        <f>'Sabiqa Month B'!R21</f>
        <v>0</v>
      </c>
      <c r="S43" s="114">
        <f>'Sabiqa Month B'!S21</f>
        <v>0</v>
      </c>
      <c r="T43" s="115">
        <f>'Sabiqa Month B'!T21</f>
        <v>0</v>
      </c>
      <c r="U43" s="114">
        <f>'Sabiqa Month B'!U21</f>
        <v>0</v>
      </c>
      <c r="V43" s="115">
        <f>'Sabiqa Month B'!V21</f>
        <v>0</v>
      </c>
      <c r="W43" s="117">
        <f>'Sabiqa Month B'!W21</f>
        <v>0</v>
      </c>
      <c r="X43" s="117">
        <f>'Sabiqa Month B'!X21</f>
        <v>0</v>
      </c>
      <c r="Y43" s="114">
        <f>'Sabiqa Month B'!Y21</f>
        <v>0</v>
      </c>
      <c r="Z43" s="116">
        <f>'Sabiqa Month B'!Z21</f>
        <v>0</v>
      </c>
      <c r="AA43" s="134">
        <f t="shared" ref="AA43:AA45" si="20">AA39</f>
        <v>0</v>
      </c>
      <c r="AB43" s="367">
        <f>'Mojuda Month B'!AA21</f>
        <v>0</v>
      </c>
      <c r="AC43" s="364">
        <v>8</v>
      </c>
      <c r="AD43" s="20"/>
    </row>
    <row r="44" spans="1:30" ht="23.45" customHeight="1" x14ac:dyDescent="0.4">
      <c r="A44" s="19"/>
      <c r="B44" s="227">
        <f>'Mojuda Month B'!B21</f>
        <v>0</v>
      </c>
      <c r="C44" s="201">
        <f>'Mojuda Month B'!C21</f>
        <v>0</v>
      </c>
      <c r="D44" s="228">
        <f>'Mojuda Month B'!D21</f>
        <v>0</v>
      </c>
      <c r="E44" s="228">
        <f>'Mojuda Month B'!E21</f>
        <v>0</v>
      </c>
      <c r="F44" s="203">
        <f>'Mojuda Month B'!F21</f>
        <v>0</v>
      </c>
      <c r="G44" s="203">
        <f>'Mojuda Month B'!G21</f>
        <v>0</v>
      </c>
      <c r="H44" s="201">
        <f>'Mojuda Month B'!H21</f>
        <v>0</v>
      </c>
      <c r="I44" s="229">
        <f>'Mojuda Month B'!I21</f>
        <v>0</v>
      </c>
      <c r="J44" s="230">
        <f>'Mojuda Month B'!J21</f>
        <v>0</v>
      </c>
      <c r="K44" s="201">
        <f>'Mojuda Month B'!K21</f>
        <v>0</v>
      </c>
      <c r="L44" s="201">
        <f>'Mojuda Month B'!L21</f>
        <v>0</v>
      </c>
      <c r="M44" s="231">
        <f>'Mojuda Month B'!M21</f>
        <v>0</v>
      </c>
      <c r="N44" s="232">
        <f>'Mojuda Month B'!N21</f>
        <v>0</v>
      </c>
      <c r="O44" s="232">
        <f>'Mojuda Month B'!O21</f>
        <v>0</v>
      </c>
      <c r="P44" s="233">
        <f>'Mojuda Month B'!P21</f>
        <v>0</v>
      </c>
      <c r="Q44" s="205">
        <f>'Mojuda Month B'!Q21</f>
        <v>0</v>
      </c>
      <c r="R44" s="231">
        <f>'Mojuda Month B'!R21</f>
        <v>0</v>
      </c>
      <c r="S44" s="234">
        <f>'Mojuda Month B'!S21</f>
        <v>0</v>
      </c>
      <c r="T44" s="235">
        <f>'Mojuda Month B'!T21</f>
        <v>0</v>
      </c>
      <c r="U44" s="234">
        <f>'Mojuda Month B'!U21</f>
        <v>0</v>
      </c>
      <c r="V44" s="235">
        <f>'Mojuda Month B'!V21</f>
        <v>0</v>
      </c>
      <c r="W44" s="232">
        <f>'Mojuda Month B'!W21</f>
        <v>0</v>
      </c>
      <c r="X44" s="232">
        <f>'Mojuda Month B'!X21</f>
        <v>0</v>
      </c>
      <c r="Y44" s="234">
        <f>'Mojuda Month B'!Y21</f>
        <v>0</v>
      </c>
      <c r="Z44" s="236">
        <f>'Mojuda Month B'!Z21</f>
        <v>0</v>
      </c>
      <c r="AA44" s="135">
        <f t="shared" si="20"/>
        <v>0</v>
      </c>
      <c r="AB44" s="368"/>
      <c r="AC44" s="365"/>
      <c r="AD44" s="20"/>
    </row>
    <row r="45" spans="1:30" ht="23.45" customHeight="1" thickBot="1" x14ac:dyDescent="0.45">
      <c r="A45" s="19"/>
      <c r="B45" s="97">
        <f t="shared" ref="B45:Y45" si="21">IF(SUM(B43:B44)=0,0,IF(B43=0,1*100.0001,IF(B44=0,1*-100.0001,(B44/B43*100-100))))</f>
        <v>0</v>
      </c>
      <c r="C45" s="100">
        <f t="shared" si="21"/>
        <v>0</v>
      </c>
      <c r="D45" s="100">
        <f t="shared" si="21"/>
        <v>0</v>
      </c>
      <c r="E45" s="100">
        <f t="shared" si="21"/>
        <v>0</v>
      </c>
      <c r="F45" s="100">
        <f t="shared" si="21"/>
        <v>0</v>
      </c>
      <c r="G45" s="100">
        <f t="shared" si="21"/>
        <v>0</v>
      </c>
      <c r="H45" s="100">
        <f t="shared" si="21"/>
        <v>0</v>
      </c>
      <c r="I45" s="170">
        <f t="shared" si="21"/>
        <v>0</v>
      </c>
      <c r="J45" s="98">
        <f t="shared" si="21"/>
        <v>0</v>
      </c>
      <c r="K45" s="100">
        <f t="shared" si="21"/>
        <v>0</v>
      </c>
      <c r="L45" s="100">
        <f t="shared" si="21"/>
        <v>0</v>
      </c>
      <c r="M45" s="170">
        <f t="shared" si="21"/>
        <v>0</v>
      </c>
      <c r="N45" s="101">
        <f t="shared" si="21"/>
        <v>0</v>
      </c>
      <c r="O45" s="101">
        <f t="shared" si="21"/>
        <v>0</v>
      </c>
      <c r="P45" s="183">
        <f t="shared" si="21"/>
        <v>0</v>
      </c>
      <c r="Q45" s="100">
        <f t="shared" si="21"/>
        <v>0</v>
      </c>
      <c r="R45" s="170">
        <f t="shared" si="21"/>
        <v>0</v>
      </c>
      <c r="S45" s="98">
        <f t="shared" si="21"/>
        <v>0</v>
      </c>
      <c r="T45" s="99">
        <f t="shared" si="21"/>
        <v>0</v>
      </c>
      <c r="U45" s="98">
        <f t="shared" si="21"/>
        <v>0</v>
      </c>
      <c r="V45" s="99">
        <f t="shared" si="21"/>
        <v>0</v>
      </c>
      <c r="W45" s="101">
        <f t="shared" si="21"/>
        <v>0</v>
      </c>
      <c r="X45" s="101">
        <f t="shared" si="21"/>
        <v>0</v>
      </c>
      <c r="Y45" s="98">
        <f t="shared" si="21"/>
        <v>0</v>
      </c>
      <c r="Z45" s="100">
        <f t="shared" ref="Z45" si="22">IF(SUM(Z43:Z44)=0,0,IF(Z43=0,1*100.0001,IF(Z44=0,1*-100.0001,(Z44/Z43*100-100))))</f>
        <v>0</v>
      </c>
      <c r="AA45" s="136" t="str">
        <f t="shared" si="20"/>
        <v>ترقی/تنزلی</v>
      </c>
      <c r="AB45" s="369"/>
      <c r="AC45" s="366"/>
      <c r="AD45" s="20"/>
    </row>
    <row r="46" spans="1:30" s="25" customFormat="1" ht="4.1500000000000004" customHeight="1" thickBot="1" x14ac:dyDescent="0.45">
      <c r="A46" s="37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37"/>
      <c r="AB46" s="120"/>
      <c r="AC46" s="121"/>
      <c r="AD46" s="26"/>
    </row>
    <row r="47" spans="1:30" ht="23.45" customHeight="1" x14ac:dyDescent="0.4">
      <c r="A47" s="19"/>
      <c r="B47" s="113">
        <f>'Sabiqa Month B'!B22</f>
        <v>0</v>
      </c>
      <c r="C47" s="95">
        <f>'Sabiqa Month B'!C22</f>
        <v>0</v>
      </c>
      <c r="D47" s="116">
        <f>'Sabiqa Month B'!D22</f>
        <v>0</v>
      </c>
      <c r="E47" s="116">
        <f>'Sabiqa Month B'!E22</f>
        <v>0</v>
      </c>
      <c r="F47" s="95">
        <f>'Sabiqa Month B'!F22</f>
        <v>0</v>
      </c>
      <c r="G47" s="95">
        <f>'Sabiqa Month B'!G22</f>
        <v>0</v>
      </c>
      <c r="H47" s="95">
        <f>'Sabiqa Month B'!H22</f>
        <v>0</v>
      </c>
      <c r="I47" s="174">
        <f>'Sabiqa Month B'!I22</f>
        <v>0</v>
      </c>
      <c r="J47" s="114">
        <f>'Sabiqa Month B'!J22</f>
        <v>0</v>
      </c>
      <c r="K47" s="95">
        <f>'Sabiqa Month B'!K22</f>
        <v>0</v>
      </c>
      <c r="L47" s="95">
        <f>'Sabiqa Month B'!L22</f>
        <v>0</v>
      </c>
      <c r="M47" s="174">
        <f>'Sabiqa Month B'!M22</f>
        <v>0</v>
      </c>
      <c r="N47" s="117">
        <f>'Sabiqa Month B'!N22</f>
        <v>0</v>
      </c>
      <c r="O47" s="117">
        <f>'Sabiqa Month B'!O22</f>
        <v>0</v>
      </c>
      <c r="P47" s="193">
        <f>'Sabiqa Month B'!P22</f>
        <v>0</v>
      </c>
      <c r="Q47" s="95">
        <f>'Sabiqa Month B'!Q22</f>
        <v>0</v>
      </c>
      <c r="R47" s="174">
        <f>'Sabiqa Month B'!R22</f>
        <v>0</v>
      </c>
      <c r="S47" s="114">
        <f>'Sabiqa Month B'!S22</f>
        <v>0</v>
      </c>
      <c r="T47" s="115">
        <f>'Sabiqa Month B'!T22</f>
        <v>0</v>
      </c>
      <c r="U47" s="114">
        <f>'Sabiqa Month B'!U22</f>
        <v>0</v>
      </c>
      <c r="V47" s="115">
        <f>'Sabiqa Month B'!V22</f>
        <v>0</v>
      </c>
      <c r="W47" s="117">
        <f>'Sabiqa Month B'!W22</f>
        <v>0</v>
      </c>
      <c r="X47" s="117">
        <f>'Sabiqa Month B'!X22</f>
        <v>0</v>
      </c>
      <c r="Y47" s="114">
        <f>'Sabiqa Month B'!Y22</f>
        <v>0</v>
      </c>
      <c r="Z47" s="116">
        <f>'Sabiqa Month B'!Z22</f>
        <v>0</v>
      </c>
      <c r="AA47" s="134">
        <f t="shared" ref="AA47:AA49" si="23">AA43</f>
        <v>0</v>
      </c>
      <c r="AB47" s="367">
        <f>'Mojuda Month B'!AA22</f>
        <v>0</v>
      </c>
      <c r="AC47" s="364">
        <v>9</v>
      </c>
      <c r="AD47" s="20"/>
    </row>
    <row r="48" spans="1:30" ht="23.45" customHeight="1" x14ac:dyDescent="0.4">
      <c r="A48" s="19"/>
      <c r="B48" s="227">
        <f>'Mojuda Month B'!B22</f>
        <v>0</v>
      </c>
      <c r="C48" s="201">
        <f>'Mojuda Month B'!C22</f>
        <v>0</v>
      </c>
      <c r="D48" s="228">
        <f>'Mojuda Month B'!D22</f>
        <v>0</v>
      </c>
      <c r="E48" s="228">
        <f>'Mojuda Month B'!E22</f>
        <v>0</v>
      </c>
      <c r="F48" s="203">
        <f>'Mojuda Month B'!F22</f>
        <v>0</v>
      </c>
      <c r="G48" s="203">
        <f>'Mojuda Month B'!G22</f>
        <v>0</v>
      </c>
      <c r="H48" s="201">
        <f>'Mojuda Month B'!H22</f>
        <v>0</v>
      </c>
      <c r="I48" s="229">
        <f>'Mojuda Month B'!I22</f>
        <v>0</v>
      </c>
      <c r="J48" s="230">
        <f>'Mojuda Month B'!J22</f>
        <v>0</v>
      </c>
      <c r="K48" s="201">
        <f>'Mojuda Month B'!K22</f>
        <v>0</v>
      </c>
      <c r="L48" s="201">
        <f>'Mojuda Month B'!L22</f>
        <v>0</v>
      </c>
      <c r="M48" s="231">
        <f>'Mojuda Month B'!M22</f>
        <v>0</v>
      </c>
      <c r="N48" s="232">
        <f>'Mojuda Month B'!N22</f>
        <v>0</v>
      </c>
      <c r="O48" s="232">
        <f>'Mojuda Month B'!O22</f>
        <v>0</v>
      </c>
      <c r="P48" s="233">
        <f>'Mojuda Month B'!P22</f>
        <v>0</v>
      </c>
      <c r="Q48" s="205">
        <f>'Mojuda Month B'!Q22</f>
        <v>0</v>
      </c>
      <c r="R48" s="231">
        <f>'Mojuda Month B'!R22</f>
        <v>0</v>
      </c>
      <c r="S48" s="234">
        <f>'Mojuda Month B'!S22</f>
        <v>0</v>
      </c>
      <c r="T48" s="235">
        <f>'Mojuda Month B'!T22</f>
        <v>0</v>
      </c>
      <c r="U48" s="234">
        <f>'Mojuda Month B'!U22</f>
        <v>0</v>
      </c>
      <c r="V48" s="235">
        <f>'Mojuda Month B'!V22</f>
        <v>0</v>
      </c>
      <c r="W48" s="232">
        <f>'Mojuda Month B'!W22</f>
        <v>0</v>
      </c>
      <c r="X48" s="232">
        <f>'Mojuda Month B'!X22</f>
        <v>0</v>
      </c>
      <c r="Y48" s="234">
        <f>'Mojuda Month B'!Y22</f>
        <v>0</v>
      </c>
      <c r="Z48" s="236">
        <f>'Mojuda Month B'!Z22</f>
        <v>0</v>
      </c>
      <c r="AA48" s="135">
        <f t="shared" si="23"/>
        <v>0</v>
      </c>
      <c r="AB48" s="368"/>
      <c r="AC48" s="365"/>
      <c r="AD48" s="20"/>
    </row>
    <row r="49" spans="1:30" ht="23.45" customHeight="1" thickBot="1" x14ac:dyDescent="0.45">
      <c r="A49" s="19"/>
      <c r="B49" s="97">
        <f t="shared" ref="B49:Y49" si="24">IF(SUM(B47:B48)=0,0,IF(B47=0,1*100.0001,IF(B48=0,1*-100.0001,(B48/B47*100-100))))</f>
        <v>0</v>
      </c>
      <c r="C49" s="100">
        <f t="shared" si="24"/>
        <v>0</v>
      </c>
      <c r="D49" s="100">
        <f t="shared" si="24"/>
        <v>0</v>
      </c>
      <c r="E49" s="100">
        <f t="shared" si="24"/>
        <v>0</v>
      </c>
      <c r="F49" s="100">
        <f t="shared" si="24"/>
        <v>0</v>
      </c>
      <c r="G49" s="100">
        <f t="shared" si="24"/>
        <v>0</v>
      </c>
      <c r="H49" s="100">
        <f t="shared" si="24"/>
        <v>0</v>
      </c>
      <c r="I49" s="170">
        <f t="shared" si="24"/>
        <v>0</v>
      </c>
      <c r="J49" s="98">
        <f t="shared" si="24"/>
        <v>0</v>
      </c>
      <c r="K49" s="100">
        <f t="shared" si="24"/>
        <v>0</v>
      </c>
      <c r="L49" s="100">
        <f t="shared" si="24"/>
        <v>0</v>
      </c>
      <c r="M49" s="170">
        <f t="shared" si="24"/>
        <v>0</v>
      </c>
      <c r="N49" s="101">
        <f t="shared" si="24"/>
        <v>0</v>
      </c>
      <c r="O49" s="101">
        <f t="shared" si="24"/>
        <v>0</v>
      </c>
      <c r="P49" s="183">
        <f t="shared" si="24"/>
        <v>0</v>
      </c>
      <c r="Q49" s="100">
        <f t="shared" si="24"/>
        <v>0</v>
      </c>
      <c r="R49" s="170">
        <f t="shared" si="24"/>
        <v>0</v>
      </c>
      <c r="S49" s="98">
        <f t="shared" si="24"/>
        <v>0</v>
      </c>
      <c r="T49" s="99">
        <f t="shared" si="24"/>
        <v>0</v>
      </c>
      <c r="U49" s="98">
        <f t="shared" si="24"/>
        <v>0</v>
      </c>
      <c r="V49" s="99">
        <f t="shared" si="24"/>
        <v>0</v>
      </c>
      <c r="W49" s="101">
        <f t="shared" si="24"/>
        <v>0</v>
      </c>
      <c r="X49" s="101">
        <f t="shared" si="24"/>
        <v>0</v>
      </c>
      <c r="Y49" s="98">
        <f t="shared" si="24"/>
        <v>0</v>
      </c>
      <c r="Z49" s="100">
        <f t="shared" ref="Z49" si="25">IF(SUM(Z47:Z48)=0,0,IF(Z47=0,1*100.0001,IF(Z48=0,1*-100.0001,(Z48/Z47*100-100))))</f>
        <v>0</v>
      </c>
      <c r="AA49" s="136" t="str">
        <f t="shared" si="23"/>
        <v>ترقی/تنزلی</v>
      </c>
      <c r="AB49" s="369"/>
      <c r="AC49" s="366"/>
      <c r="AD49" s="20"/>
    </row>
    <row r="50" spans="1:30" s="25" customFormat="1" ht="4.1500000000000004" customHeight="1" thickBot="1" x14ac:dyDescent="0.45">
      <c r="A50" s="37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37"/>
      <c r="AB50" s="120"/>
      <c r="AC50" s="121"/>
      <c r="AD50" s="26"/>
    </row>
    <row r="51" spans="1:30" ht="23.45" customHeight="1" x14ac:dyDescent="0.4">
      <c r="A51" s="19"/>
      <c r="B51" s="113">
        <f>'Sabiqa Month B'!B23</f>
        <v>0</v>
      </c>
      <c r="C51" s="95">
        <f>'Sabiqa Month B'!C23</f>
        <v>0</v>
      </c>
      <c r="D51" s="116">
        <f>'Sabiqa Month B'!D23</f>
        <v>0</v>
      </c>
      <c r="E51" s="116">
        <f>'Sabiqa Month B'!E23</f>
        <v>0</v>
      </c>
      <c r="F51" s="95">
        <f>'Sabiqa Month B'!F23</f>
        <v>0</v>
      </c>
      <c r="G51" s="95">
        <f>'Sabiqa Month B'!G23</f>
        <v>0</v>
      </c>
      <c r="H51" s="95">
        <f>'Sabiqa Month B'!H23</f>
        <v>0</v>
      </c>
      <c r="I51" s="174">
        <f>'Sabiqa Month B'!I23</f>
        <v>0</v>
      </c>
      <c r="J51" s="114">
        <f>'Sabiqa Month B'!J23</f>
        <v>0</v>
      </c>
      <c r="K51" s="95">
        <f>'Sabiqa Month B'!K23</f>
        <v>0</v>
      </c>
      <c r="L51" s="95">
        <f>'Sabiqa Month B'!L23</f>
        <v>0</v>
      </c>
      <c r="M51" s="174">
        <f>'Sabiqa Month B'!M23</f>
        <v>0</v>
      </c>
      <c r="N51" s="117">
        <f>'Sabiqa Month B'!N23</f>
        <v>0</v>
      </c>
      <c r="O51" s="117">
        <f>'Sabiqa Month B'!O23</f>
        <v>0</v>
      </c>
      <c r="P51" s="193">
        <f>'Sabiqa Month B'!P23</f>
        <v>0</v>
      </c>
      <c r="Q51" s="95">
        <f>'Sabiqa Month B'!Q23</f>
        <v>0</v>
      </c>
      <c r="R51" s="174">
        <f>'Sabiqa Month B'!R23</f>
        <v>0</v>
      </c>
      <c r="S51" s="114">
        <f>'Sabiqa Month B'!S23</f>
        <v>0</v>
      </c>
      <c r="T51" s="115">
        <f>'Sabiqa Month B'!T23</f>
        <v>0</v>
      </c>
      <c r="U51" s="114">
        <f>'Sabiqa Month B'!U23</f>
        <v>0</v>
      </c>
      <c r="V51" s="115">
        <f>'Sabiqa Month B'!V23</f>
        <v>0</v>
      </c>
      <c r="W51" s="117">
        <f>'Sabiqa Month B'!W23</f>
        <v>0</v>
      </c>
      <c r="X51" s="117">
        <f>'Sabiqa Month B'!X23</f>
        <v>0</v>
      </c>
      <c r="Y51" s="114">
        <f>'Sabiqa Month B'!Y23</f>
        <v>0</v>
      </c>
      <c r="Z51" s="116">
        <f>'Sabiqa Month B'!Z23</f>
        <v>0</v>
      </c>
      <c r="AA51" s="134">
        <f t="shared" ref="AA51:AA53" si="26">AA47</f>
        <v>0</v>
      </c>
      <c r="AB51" s="367">
        <f>'Mojuda Month B'!AA23</f>
        <v>0</v>
      </c>
      <c r="AC51" s="364">
        <v>10</v>
      </c>
      <c r="AD51" s="20"/>
    </row>
    <row r="52" spans="1:30" ht="23.45" customHeight="1" x14ac:dyDescent="0.4">
      <c r="A52" s="19"/>
      <c r="B52" s="227">
        <f>'Mojuda Month B'!B23</f>
        <v>0</v>
      </c>
      <c r="C52" s="201">
        <f>'Mojuda Month B'!C23</f>
        <v>0</v>
      </c>
      <c r="D52" s="228">
        <f>'Mojuda Month B'!D23</f>
        <v>0</v>
      </c>
      <c r="E52" s="228">
        <f>'Mojuda Month B'!E23</f>
        <v>0</v>
      </c>
      <c r="F52" s="203">
        <f>'Mojuda Month B'!F23</f>
        <v>0</v>
      </c>
      <c r="G52" s="203">
        <f>'Mojuda Month B'!G23</f>
        <v>0</v>
      </c>
      <c r="H52" s="201">
        <f>'Mojuda Month B'!H23</f>
        <v>0</v>
      </c>
      <c r="I52" s="229">
        <f>'Mojuda Month B'!I23</f>
        <v>0</v>
      </c>
      <c r="J52" s="230">
        <f>'Mojuda Month B'!J23</f>
        <v>0</v>
      </c>
      <c r="K52" s="201">
        <f>'Mojuda Month B'!K23</f>
        <v>0</v>
      </c>
      <c r="L52" s="201">
        <f>'Mojuda Month B'!L23</f>
        <v>0</v>
      </c>
      <c r="M52" s="231">
        <f>'Mojuda Month B'!M23</f>
        <v>0</v>
      </c>
      <c r="N52" s="232">
        <f>'Mojuda Month B'!N23</f>
        <v>0</v>
      </c>
      <c r="O52" s="232">
        <f>'Mojuda Month B'!O23</f>
        <v>0</v>
      </c>
      <c r="P52" s="233">
        <f>'Mojuda Month B'!P23</f>
        <v>0</v>
      </c>
      <c r="Q52" s="205">
        <f>'Mojuda Month B'!Q23</f>
        <v>0</v>
      </c>
      <c r="R52" s="231">
        <f>'Mojuda Month B'!R23</f>
        <v>0</v>
      </c>
      <c r="S52" s="234">
        <f>'Mojuda Month B'!S23</f>
        <v>0</v>
      </c>
      <c r="T52" s="235">
        <f>'Mojuda Month B'!T23</f>
        <v>0</v>
      </c>
      <c r="U52" s="234">
        <f>'Mojuda Month B'!U23</f>
        <v>0</v>
      </c>
      <c r="V52" s="235">
        <f>'Mojuda Month B'!V23</f>
        <v>0</v>
      </c>
      <c r="W52" s="232">
        <f>'Mojuda Month B'!W23</f>
        <v>0</v>
      </c>
      <c r="X52" s="232">
        <f>'Mojuda Month B'!X23</f>
        <v>0</v>
      </c>
      <c r="Y52" s="234">
        <f>'Mojuda Month B'!Y23</f>
        <v>0</v>
      </c>
      <c r="Z52" s="236">
        <f>'Mojuda Month B'!Z23</f>
        <v>0</v>
      </c>
      <c r="AA52" s="135">
        <f t="shared" si="26"/>
        <v>0</v>
      </c>
      <c r="AB52" s="368"/>
      <c r="AC52" s="365"/>
      <c r="AD52" s="20"/>
    </row>
    <row r="53" spans="1:30" ht="23.45" customHeight="1" thickBot="1" x14ac:dyDescent="0.45">
      <c r="A53" s="19"/>
      <c r="B53" s="97">
        <f t="shared" ref="B53:Y53" si="27">IF(SUM(B51:B52)=0,0,IF(B51=0,1*100.0001,IF(B52=0,1*-100.0001,(B52/B51*100-100))))</f>
        <v>0</v>
      </c>
      <c r="C53" s="100">
        <f t="shared" si="27"/>
        <v>0</v>
      </c>
      <c r="D53" s="100">
        <f t="shared" si="27"/>
        <v>0</v>
      </c>
      <c r="E53" s="100">
        <f t="shared" si="27"/>
        <v>0</v>
      </c>
      <c r="F53" s="100">
        <f t="shared" si="27"/>
        <v>0</v>
      </c>
      <c r="G53" s="100">
        <f t="shared" si="27"/>
        <v>0</v>
      </c>
      <c r="H53" s="100">
        <f t="shared" si="27"/>
        <v>0</v>
      </c>
      <c r="I53" s="170">
        <f t="shared" si="27"/>
        <v>0</v>
      </c>
      <c r="J53" s="98">
        <f t="shared" si="27"/>
        <v>0</v>
      </c>
      <c r="K53" s="100">
        <f t="shared" si="27"/>
        <v>0</v>
      </c>
      <c r="L53" s="100">
        <f t="shared" si="27"/>
        <v>0</v>
      </c>
      <c r="M53" s="170">
        <f t="shared" si="27"/>
        <v>0</v>
      </c>
      <c r="N53" s="101">
        <f t="shared" si="27"/>
        <v>0</v>
      </c>
      <c r="O53" s="101">
        <f t="shared" si="27"/>
        <v>0</v>
      </c>
      <c r="P53" s="183">
        <f t="shared" si="27"/>
        <v>0</v>
      </c>
      <c r="Q53" s="100">
        <f t="shared" si="27"/>
        <v>0</v>
      </c>
      <c r="R53" s="170">
        <f t="shared" si="27"/>
        <v>0</v>
      </c>
      <c r="S53" s="98">
        <f t="shared" si="27"/>
        <v>0</v>
      </c>
      <c r="T53" s="99">
        <f t="shared" si="27"/>
        <v>0</v>
      </c>
      <c r="U53" s="98">
        <f t="shared" si="27"/>
        <v>0</v>
      </c>
      <c r="V53" s="99">
        <f t="shared" si="27"/>
        <v>0</v>
      </c>
      <c r="W53" s="101">
        <f t="shared" si="27"/>
        <v>0</v>
      </c>
      <c r="X53" s="101">
        <f t="shared" si="27"/>
        <v>0</v>
      </c>
      <c r="Y53" s="98">
        <f t="shared" si="27"/>
        <v>0</v>
      </c>
      <c r="Z53" s="100">
        <f t="shared" ref="Z53" si="28">IF(SUM(Z51:Z52)=0,0,IF(Z51=0,1*100.0001,IF(Z52=0,1*-100.0001,(Z52/Z51*100-100))))</f>
        <v>0</v>
      </c>
      <c r="AA53" s="136" t="str">
        <f t="shared" si="26"/>
        <v>ترقی/تنزلی</v>
      </c>
      <c r="AB53" s="369"/>
      <c r="AC53" s="366"/>
      <c r="AD53" s="20"/>
    </row>
    <row r="54" spans="1:30" s="25" customFormat="1" ht="4.1500000000000004" customHeight="1" thickBot="1" x14ac:dyDescent="0.45">
      <c r="A54" s="37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37"/>
      <c r="AB54" s="120"/>
      <c r="AC54" s="121"/>
      <c r="AD54" s="26"/>
    </row>
    <row r="55" spans="1:30" ht="23.45" customHeight="1" x14ac:dyDescent="0.4">
      <c r="A55" s="19"/>
      <c r="B55" s="113">
        <f>'Sabiqa Month B'!B24</f>
        <v>0</v>
      </c>
      <c r="C55" s="95">
        <f>'Sabiqa Month B'!C24</f>
        <v>0</v>
      </c>
      <c r="D55" s="116">
        <f>'Sabiqa Month B'!D24</f>
        <v>0</v>
      </c>
      <c r="E55" s="116">
        <f>'Sabiqa Month B'!E24</f>
        <v>0</v>
      </c>
      <c r="F55" s="95">
        <f>'Sabiqa Month B'!F24</f>
        <v>0</v>
      </c>
      <c r="G55" s="95">
        <f>'Sabiqa Month B'!G24</f>
        <v>0</v>
      </c>
      <c r="H55" s="95">
        <f>'Sabiqa Month B'!H24</f>
        <v>0</v>
      </c>
      <c r="I55" s="174">
        <f>'Sabiqa Month B'!I24</f>
        <v>0</v>
      </c>
      <c r="J55" s="114">
        <f>'Sabiqa Month B'!J24</f>
        <v>0</v>
      </c>
      <c r="K55" s="95">
        <f>'Sabiqa Month B'!K24</f>
        <v>0</v>
      </c>
      <c r="L55" s="95">
        <f>'Sabiqa Month B'!L24</f>
        <v>0</v>
      </c>
      <c r="M55" s="174">
        <f>'Sabiqa Month B'!M24</f>
        <v>0</v>
      </c>
      <c r="N55" s="117">
        <f>'Sabiqa Month B'!N24</f>
        <v>0</v>
      </c>
      <c r="O55" s="117">
        <f>'Sabiqa Month B'!O24</f>
        <v>0</v>
      </c>
      <c r="P55" s="193">
        <f>'Sabiqa Month B'!P24</f>
        <v>0</v>
      </c>
      <c r="Q55" s="95">
        <f>'Sabiqa Month B'!Q24</f>
        <v>0</v>
      </c>
      <c r="R55" s="174">
        <f>'Sabiqa Month B'!R24</f>
        <v>0</v>
      </c>
      <c r="S55" s="114">
        <f>'Sabiqa Month B'!S24</f>
        <v>0</v>
      </c>
      <c r="T55" s="115">
        <f>'Sabiqa Month B'!T24</f>
        <v>0</v>
      </c>
      <c r="U55" s="114">
        <f>'Sabiqa Month B'!U24</f>
        <v>0</v>
      </c>
      <c r="V55" s="115">
        <f>'Sabiqa Month B'!V24</f>
        <v>0</v>
      </c>
      <c r="W55" s="117">
        <f>'Sabiqa Month B'!W24</f>
        <v>0</v>
      </c>
      <c r="X55" s="117">
        <f>'Sabiqa Month B'!X24</f>
        <v>0</v>
      </c>
      <c r="Y55" s="114">
        <f>'Sabiqa Month B'!Y24</f>
        <v>0</v>
      </c>
      <c r="Z55" s="116">
        <f>'Sabiqa Month B'!Z24</f>
        <v>0</v>
      </c>
      <c r="AA55" s="134">
        <f t="shared" ref="AA55:AA57" si="29">AA51</f>
        <v>0</v>
      </c>
      <c r="AB55" s="367">
        <f>'Mojuda Month B'!AA24</f>
        <v>0</v>
      </c>
      <c r="AC55" s="364">
        <v>11</v>
      </c>
      <c r="AD55" s="20"/>
    </row>
    <row r="56" spans="1:30" ht="23.45" customHeight="1" x14ac:dyDescent="0.4">
      <c r="A56" s="19"/>
      <c r="B56" s="227">
        <f>'Mojuda Month B'!B24</f>
        <v>0</v>
      </c>
      <c r="C56" s="201">
        <f>'Mojuda Month B'!C24</f>
        <v>0</v>
      </c>
      <c r="D56" s="228">
        <f>'Mojuda Month B'!D24</f>
        <v>0</v>
      </c>
      <c r="E56" s="228">
        <f>'Mojuda Month B'!E24</f>
        <v>0</v>
      </c>
      <c r="F56" s="203">
        <f>'Mojuda Month B'!F24</f>
        <v>0</v>
      </c>
      <c r="G56" s="203">
        <f>'Mojuda Month B'!G24</f>
        <v>0</v>
      </c>
      <c r="H56" s="201">
        <f>'Mojuda Month B'!H24</f>
        <v>0</v>
      </c>
      <c r="I56" s="229">
        <f>'Mojuda Month B'!I24</f>
        <v>0</v>
      </c>
      <c r="J56" s="230">
        <f>'Mojuda Month B'!J24</f>
        <v>0</v>
      </c>
      <c r="K56" s="201">
        <f>'Mojuda Month B'!K24</f>
        <v>0</v>
      </c>
      <c r="L56" s="201">
        <f>'Mojuda Month B'!L24</f>
        <v>0</v>
      </c>
      <c r="M56" s="231">
        <f>'Mojuda Month B'!M24</f>
        <v>0</v>
      </c>
      <c r="N56" s="232">
        <f>'Mojuda Month B'!N24</f>
        <v>0</v>
      </c>
      <c r="O56" s="232">
        <f>'Mojuda Month B'!O24</f>
        <v>0</v>
      </c>
      <c r="P56" s="233">
        <f>'Mojuda Month B'!P24</f>
        <v>0</v>
      </c>
      <c r="Q56" s="205">
        <f>'Mojuda Month B'!Q24</f>
        <v>0</v>
      </c>
      <c r="R56" s="231">
        <f>'Mojuda Month B'!R24</f>
        <v>0</v>
      </c>
      <c r="S56" s="234">
        <f>'Mojuda Month B'!S24</f>
        <v>0</v>
      </c>
      <c r="T56" s="235">
        <f>'Mojuda Month B'!T24</f>
        <v>0</v>
      </c>
      <c r="U56" s="234">
        <f>'Mojuda Month B'!U24</f>
        <v>0</v>
      </c>
      <c r="V56" s="235">
        <f>'Mojuda Month B'!V24</f>
        <v>0</v>
      </c>
      <c r="W56" s="232">
        <f>'Mojuda Month B'!W24</f>
        <v>0</v>
      </c>
      <c r="X56" s="232">
        <f>'Mojuda Month B'!X24</f>
        <v>0</v>
      </c>
      <c r="Y56" s="234">
        <f>'Mojuda Month B'!Y24</f>
        <v>0</v>
      </c>
      <c r="Z56" s="236">
        <f>'Mojuda Month B'!Z24</f>
        <v>0</v>
      </c>
      <c r="AA56" s="135">
        <f t="shared" si="29"/>
        <v>0</v>
      </c>
      <c r="AB56" s="368"/>
      <c r="AC56" s="365"/>
      <c r="AD56" s="20"/>
    </row>
    <row r="57" spans="1:30" ht="23.45" customHeight="1" thickBot="1" x14ac:dyDescent="0.45">
      <c r="A57" s="19"/>
      <c r="B57" s="97">
        <f t="shared" ref="B57:Y57" si="30">IF(SUM(B55:B56)=0,0,IF(B55=0,1*100.0001,IF(B56=0,1*-100.0001,(B56/B55*100-100))))</f>
        <v>0</v>
      </c>
      <c r="C57" s="100">
        <f t="shared" si="30"/>
        <v>0</v>
      </c>
      <c r="D57" s="100">
        <f t="shared" si="30"/>
        <v>0</v>
      </c>
      <c r="E57" s="100">
        <f t="shared" si="30"/>
        <v>0</v>
      </c>
      <c r="F57" s="100">
        <f t="shared" si="30"/>
        <v>0</v>
      </c>
      <c r="G57" s="100">
        <f t="shared" si="30"/>
        <v>0</v>
      </c>
      <c r="H57" s="100">
        <f t="shared" si="30"/>
        <v>0</v>
      </c>
      <c r="I57" s="170">
        <f t="shared" si="30"/>
        <v>0</v>
      </c>
      <c r="J57" s="98">
        <f t="shared" si="30"/>
        <v>0</v>
      </c>
      <c r="K57" s="100">
        <f t="shared" si="30"/>
        <v>0</v>
      </c>
      <c r="L57" s="100">
        <f t="shared" si="30"/>
        <v>0</v>
      </c>
      <c r="M57" s="170">
        <f t="shared" si="30"/>
        <v>0</v>
      </c>
      <c r="N57" s="101">
        <f t="shared" si="30"/>
        <v>0</v>
      </c>
      <c r="O57" s="101">
        <f t="shared" si="30"/>
        <v>0</v>
      </c>
      <c r="P57" s="183">
        <f t="shared" si="30"/>
        <v>0</v>
      </c>
      <c r="Q57" s="100">
        <f t="shared" si="30"/>
        <v>0</v>
      </c>
      <c r="R57" s="170">
        <f t="shared" si="30"/>
        <v>0</v>
      </c>
      <c r="S57" s="98">
        <f t="shared" si="30"/>
        <v>0</v>
      </c>
      <c r="T57" s="99">
        <f t="shared" si="30"/>
        <v>0</v>
      </c>
      <c r="U57" s="98">
        <f t="shared" si="30"/>
        <v>0</v>
      </c>
      <c r="V57" s="99">
        <f t="shared" si="30"/>
        <v>0</v>
      </c>
      <c r="W57" s="101">
        <f t="shared" si="30"/>
        <v>0</v>
      </c>
      <c r="X57" s="101">
        <f t="shared" si="30"/>
        <v>0</v>
      </c>
      <c r="Y57" s="98">
        <f t="shared" si="30"/>
        <v>0</v>
      </c>
      <c r="Z57" s="100">
        <f t="shared" ref="Z57" si="31">IF(SUM(Z55:Z56)=0,0,IF(Z55=0,1*100.0001,IF(Z56=0,1*-100.0001,(Z56/Z55*100-100))))</f>
        <v>0</v>
      </c>
      <c r="AA57" s="136" t="str">
        <f t="shared" si="29"/>
        <v>ترقی/تنزلی</v>
      </c>
      <c r="AB57" s="369"/>
      <c r="AC57" s="366"/>
      <c r="AD57" s="20"/>
    </row>
    <row r="58" spans="1:30" s="25" customFormat="1" ht="4.1500000000000004" customHeight="1" thickBot="1" x14ac:dyDescent="0.45">
      <c r="A58" s="37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37"/>
      <c r="AB58" s="120"/>
      <c r="AC58" s="121"/>
      <c r="AD58" s="26"/>
    </row>
    <row r="59" spans="1:30" ht="23.45" customHeight="1" x14ac:dyDescent="0.4">
      <c r="A59" s="19"/>
      <c r="B59" s="113">
        <f>'Sabiqa Month B'!B25</f>
        <v>0</v>
      </c>
      <c r="C59" s="95">
        <f>'Sabiqa Month B'!C25</f>
        <v>0</v>
      </c>
      <c r="D59" s="116">
        <f>'Sabiqa Month B'!D25</f>
        <v>0</v>
      </c>
      <c r="E59" s="116">
        <f>'Sabiqa Month B'!E25</f>
        <v>0</v>
      </c>
      <c r="F59" s="95">
        <f>'Sabiqa Month B'!F25</f>
        <v>0</v>
      </c>
      <c r="G59" s="95">
        <f>'Sabiqa Month B'!G25</f>
        <v>0</v>
      </c>
      <c r="H59" s="95">
        <f>'Sabiqa Month B'!H25</f>
        <v>0</v>
      </c>
      <c r="I59" s="174">
        <f>'Sabiqa Month B'!I25</f>
        <v>0</v>
      </c>
      <c r="J59" s="114">
        <f>'Sabiqa Month B'!J25</f>
        <v>0</v>
      </c>
      <c r="K59" s="95">
        <f>'Sabiqa Month B'!K25</f>
        <v>0</v>
      </c>
      <c r="L59" s="95">
        <f>'Sabiqa Month B'!L25</f>
        <v>0</v>
      </c>
      <c r="M59" s="174">
        <f>'Sabiqa Month B'!M25</f>
        <v>0</v>
      </c>
      <c r="N59" s="117">
        <f>'Sabiqa Month B'!N25</f>
        <v>0</v>
      </c>
      <c r="O59" s="117">
        <f>'Sabiqa Month B'!O25</f>
        <v>0</v>
      </c>
      <c r="P59" s="193">
        <f>'Sabiqa Month B'!P25</f>
        <v>0</v>
      </c>
      <c r="Q59" s="95">
        <f>'Sabiqa Month B'!Q25</f>
        <v>0</v>
      </c>
      <c r="R59" s="174">
        <f>'Sabiqa Month B'!R25</f>
        <v>0</v>
      </c>
      <c r="S59" s="114">
        <f>'Sabiqa Month B'!S25</f>
        <v>0</v>
      </c>
      <c r="T59" s="115">
        <f>'Sabiqa Month B'!T25</f>
        <v>0</v>
      </c>
      <c r="U59" s="114">
        <f>'Sabiqa Month B'!U25</f>
        <v>0</v>
      </c>
      <c r="V59" s="115">
        <f>'Sabiqa Month B'!V25</f>
        <v>0</v>
      </c>
      <c r="W59" s="117">
        <f>'Sabiqa Month B'!W25</f>
        <v>0</v>
      </c>
      <c r="X59" s="117">
        <f>'Sabiqa Month B'!X25</f>
        <v>0</v>
      </c>
      <c r="Y59" s="114">
        <f>'Sabiqa Month B'!Y25</f>
        <v>0</v>
      </c>
      <c r="Z59" s="116">
        <f>'Sabiqa Month B'!Z25</f>
        <v>0</v>
      </c>
      <c r="AA59" s="134">
        <f t="shared" ref="AA59:AA61" si="32">AA55</f>
        <v>0</v>
      </c>
      <c r="AB59" s="367">
        <f>'Mojuda Month B'!AA25</f>
        <v>0</v>
      </c>
      <c r="AC59" s="364">
        <v>12</v>
      </c>
      <c r="AD59" s="20"/>
    </row>
    <row r="60" spans="1:30" ht="23.45" customHeight="1" x14ac:dyDescent="0.4">
      <c r="A60" s="19"/>
      <c r="B60" s="227">
        <f>'Mojuda Month B'!B25</f>
        <v>0</v>
      </c>
      <c r="C60" s="201">
        <f>'Mojuda Month B'!C25</f>
        <v>0</v>
      </c>
      <c r="D60" s="228">
        <f>'Mojuda Month B'!D25</f>
        <v>0</v>
      </c>
      <c r="E60" s="228">
        <f>'Mojuda Month B'!E25</f>
        <v>0</v>
      </c>
      <c r="F60" s="203">
        <f>'Mojuda Month B'!F25</f>
        <v>0</v>
      </c>
      <c r="G60" s="203">
        <f>'Mojuda Month B'!G25</f>
        <v>0</v>
      </c>
      <c r="H60" s="201">
        <f>'Mojuda Month B'!H25</f>
        <v>0</v>
      </c>
      <c r="I60" s="229">
        <f>'Mojuda Month B'!I25</f>
        <v>0</v>
      </c>
      <c r="J60" s="230">
        <f>'Mojuda Month B'!J25</f>
        <v>0</v>
      </c>
      <c r="K60" s="201">
        <f>'Mojuda Month B'!K25</f>
        <v>0</v>
      </c>
      <c r="L60" s="201">
        <f>'Mojuda Month B'!L25</f>
        <v>0</v>
      </c>
      <c r="M60" s="231">
        <f>'Mojuda Month B'!M25</f>
        <v>0</v>
      </c>
      <c r="N60" s="232">
        <f>'Mojuda Month B'!N25</f>
        <v>0</v>
      </c>
      <c r="O60" s="232">
        <f>'Mojuda Month B'!O25</f>
        <v>0</v>
      </c>
      <c r="P60" s="233">
        <f>'Mojuda Month B'!P25</f>
        <v>0</v>
      </c>
      <c r="Q60" s="205">
        <f>'Mojuda Month B'!Q25</f>
        <v>0</v>
      </c>
      <c r="R60" s="231">
        <f>'Mojuda Month B'!R25</f>
        <v>0</v>
      </c>
      <c r="S60" s="234">
        <f>'Mojuda Month B'!S25</f>
        <v>0</v>
      </c>
      <c r="T60" s="235">
        <f>'Mojuda Month B'!T25</f>
        <v>0</v>
      </c>
      <c r="U60" s="234">
        <f>'Mojuda Month B'!U25</f>
        <v>0</v>
      </c>
      <c r="V60" s="235">
        <f>'Mojuda Month B'!V25</f>
        <v>0</v>
      </c>
      <c r="W60" s="232">
        <f>'Mojuda Month B'!W25</f>
        <v>0</v>
      </c>
      <c r="X60" s="232">
        <f>'Mojuda Month B'!X25</f>
        <v>0</v>
      </c>
      <c r="Y60" s="234">
        <f>'Mojuda Month B'!Y25</f>
        <v>0</v>
      </c>
      <c r="Z60" s="236">
        <f>'Mojuda Month B'!Z25</f>
        <v>0</v>
      </c>
      <c r="AA60" s="135">
        <f t="shared" si="32"/>
        <v>0</v>
      </c>
      <c r="AB60" s="368"/>
      <c r="AC60" s="365"/>
      <c r="AD60" s="20"/>
    </row>
    <row r="61" spans="1:30" ht="23.45" customHeight="1" thickBot="1" x14ac:dyDescent="0.45">
      <c r="A61" s="19"/>
      <c r="B61" s="97">
        <f t="shared" ref="B61:Y61" si="33">IF(SUM(B59:B60)=0,0,IF(B59=0,1*100.0001,IF(B60=0,1*-100.0001,(B60/B59*100-100))))</f>
        <v>0</v>
      </c>
      <c r="C61" s="100">
        <f t="shared" si="33"/>
        <v>0</v>
      </c>
      <c r="D61" s="100">
        <f t="shared" si="33"/>
        <v>0</v>
      </c>
      <c r="E61" s="100">
        <f t="shared" si="33"/>
        <v>0</v>
      </c>
      <c r="F61" s="100">
        <f t="shared" si="33"/>
        <v>0</v>
      </c>
      <c r="G61" s="100">
        <f t="shared" si="33"/>
        <v>0</v>
      </c>
      <c r="H61" s="100">
        <f t="shared" si="33"/>
        <v>0</v>
      </c>
      <c r="I61" s="170">
        <f t="shared" si="33"/>
        <v>0</v>
      </c>
      <c r="J61" s="98">
        <f t="shared" si="33"/>
        <v>0</v>
      </c>
      <c r="K61" s="100">
        <f t="shared" si="33"/>
        <v>0</v>
      </c>
      <c r="L61" s="100">
        <f t="shared" si="33"/>
        <v>0</v>
      </c>
      <c r="M61" s="170">
        <f t="shared" si="33"/>
        <v>0</v>
      </c>
      <c r="N61" s="101">
        <f t="shared" si="33"/>
        <v>0</v>
      </c>
      <c r="O61" s="101">
        <f t="shared" si="33"/>
        <v>0</v>
      </c>
      <c r="P61" s="183">
        <f t="shared" si="33"/>
        <v>0</v>
      </c>
      <c r="Q61" s="100">
        <f t="shared" si="33"/>
        <v>0</v>
      </c>
      <c r="R61" s="170">
        <f t="shared" si="33"/>
        <v>0</v>
      </c>
      <c r="S61" s="98">
        <f t="shared" si="33"/>
        <v>0</v>
      </c>
      <c r="T61" s="99">
        <f t="shared" si="33"/>
        <v>0</v>
      </c>
      <c r="U61" s="98">
        <f t="shared" si="33"/>
        <v>0</v>
      </c>
      <c r="V61" s="99">
        <f t="shared" si="33"/>
        <v>0</v>
      </c>
      <c r="W61" s="101">
        <f t="shared" si="33"/>
        <v>0</v>
      </c>
      <c r="X61" s="101">
        <f t="shared" si="33"/>
        <v>0</v>
      </c>
      <c r="Y61" s="98">
        <f t="shared" si="33"/>
        <v>0</v>
      </c>
      <c r="Z61" s="100">
        <f t="shared" ref="Z61" si="34">IF(SUM(Z59:Z60)=0,0,IF(Z59=0,1*100.0001,IF(Z60=0,1*-100.0001,(Z60/Z59*100-100))))</f>
        <v>0</v>
      </c>
      <c r="AA61" s="136" t="str">
        <f t="shared" si="32"/>
        <v>ترقی/تنزلی</v>
      </c>
      <c r="AB61" s="369"/>
      <c r="AC61" s="366"/>
      <c r="AD61" s="20"/>
    </row>
    <row r="62" spans="1:30" s="25" customFormat="1" ht="4.1500000000000004" customHeight="1" thickBot="1" x14ac:dyDescent="0.45">
      <c r="A62" s="37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37"/>
      <c r="AB62" s="120"/>
      <c r="AC62" s="121"/>
      <c r="AD62" s="26"/>
    </row>
    <row r="63" spans="1:30" ht="23.45" customHeight="1" x14ac:dyDescent="0.4">
      <c r="A63" s="19"/>
      <c r="B63" s="113">
        <f>'Sabiqa Month B'!B26</f>
        <v>0</v>
      </c>
      <c r="C63" s="95">
        <f>'Sabiqa Month B'!C26</f>
        <v>0</v>
      </c>
      <c r="D63" s="116">
        <f>'Sabiqa Month B'!D26</f>
        <v>0</v>
      </c>
      <c r="E63" s="116">
        <f>'Sabiqa Month B'!E26</f>
        <v>0</v>
      </c>
      <c r="F63" s="95">
        <f>'Sabiqa Month B'!F26</f>
        <v>0</v>
      </c>
      <c r="G63" s="95">
        <f>'Sabiqa Month B'!G26</f>
        <v>0</v>
      </c>
      <c r="H63" s="95">
        <f>'Sabiqa Month B'!H26</f>
        <v>0</v>
      </c>
      <c r="I63" s="174">
        <f>'Sabiqa Month B'!I26</f>
        <v>0</v>
      </c>
      <c r="J63" s="114">
        <f>'Sabiqa Month B'!J26</f>
        <v>0</v>
      </c>
      <c r="K63" s="95">
        <f>'Sabiqa Month B'!K26</f>
        <v>0</v>
      </c>
      <c r="L63" s="95">
        <f>'Sabiqa Month B'!L26</f>
        <v>0</v>
      </c>
      <c r="M63" s="174">
        <f>'Sabiqa Month B'!M26</f>
        <v>0</v>
      </c>
      <c r="N63" s="117">
        <f>'Sabiqa Month B'!N26</f>
        <v>0</v>
      </c>
      <c r="O63" s="117">
        <f>'Sabiqa Month B'!O26</f>
        <v>0</v>
      </c>
      <c r="P63" s="193">
        <f>'Sabiqa Month B'!P26</f>
        <v>0</v>
      </c>
      <c r="Q63" s="95">
        <f>'Sabiqa Month B'!Q26</f>
        <v>0</v>
      </c>
      <c r="R63" s="174">
        <f>'Sabiqa Month B'!R26</f>
        <v>0</v>
      </c>
      <c r="S63" s="114">
        <f>'Sabiqa Month B'!S26</f>
        <v>0</v>
      </c>
      <c r="T63" s="115">
        <f>'Sabiqa Month B'!T26</f>
        <v>0</v>
      </c>
      <c r="U63" s="114">
        <f>'Sabiqa Month B'!U26</f>
        <v>0</v>
      </c>
      <c r="V63" s="115">
        <f>'Sabiqa Month B'!V26</f>
        <v>0</v>
      </c>
      <c r="W63" s="117">
        <f>'Sabiqa Month B'!W26</f>
        <v>0</v>
      </c>
      <c r="X63" s="117">
        <f>'Sabiqa Month B'!X26</f>
        <v>0</v>
      </c>
      <c r="Y63" s="114">
        <f>'Sabiqa Month B'!Y26</f>
        <v>0</v>
      </c>
      <c r="Z63" s="116">
        <f>'Sabiqa Month B'!Z26</f>
        <v>0</v>
      </c>
      <c r="AA63" s="134">
        <f t="shared" ref="AA63:AA65" si="35">AA59</f>
        <v>0</v>
      </c>
      <c r="AB63" s="367">
        <f>'Mojuda Month B'!AA26</f>
        <v>0</v>
      </c>
      <c r="AC63" s="364">
        <v>13</v>
      </c>
      <c r="AD63" s="20"/>
    </row>
    <row r="64" spans="1:30" ht="23.45" customHeight="1" x14ac:dyDescent="0.4">
      <c r="A64" s="19"/>
      <c r="B64" s="227">
        <f>'Mojuda Month B'!B26</f>
        <v>0</v>
      </c>
      <c r="C64" s="201">
        <f>'Mojuda Month B'!C26</f>
        <v>0</v>
      </c>
      <c r="D64" s="228">
        <f>'Mojuda Month B'!D26</f>
        <v>0</v>
      </c>
      <c r="E64" s="228">
        <f>'Mojuda Month B'!E26</f>
        <v>0</v>
      </c>
      <c r="F64" s="203">
        <f>'Mojuda Month B'!F26</f>
        <v>0</v>
      </c>
      <c r="G64" s="203">
        <f>'Mojuda Month B'!G26</f>
        <v>0</v>
      </c>
      <c r="H64" s="201">
        <f>'Mojuda Month B'!H26</f>
        <v>0</v>
      </c>
      <c r="I64" s="229">
        <f>'Mojuda Month B'!I26</f>
        <v>0</v>
      </c>
      <c r="J64" s="230">
        <f>'Mojuda Month B'!J26</f>
        <v>0</v>
      </c>
      <c r="K64" s="201">
        <f>'Mojuda Month B'!K26</f>
        <v>0</v>
      </c>
      <c r="L64" s="201">
        <f>'Mojuda Month B'!L26</f>
        <v>0</v>
      </c>
      <c r="M64" s="231">
        <f>'Mojuda Month B'!M26</f>
        <v>0</v>
      </c>
      <c r="N64" s="232">
        <f>'Mojuda Month B'!N26</f>
        <v>0</v>
      </c>
      <c r="O64" s="232">
        <f>'Mojuda Month B'!O26</f>
        <v>0</v>
      </c>
      <c r="P64" s="233">
        <f>'Mojuda Month B'!P26</f>
        <v>0</v>
      </c>
      <c r="Q64" s="205">
        <f>'Mojuda Month B'!Q26</f>
        <v>0</v>
      </c>
      <c r="R64" s="231">
        <f>'Mojuda Month B'!R26</f>
        <v>0</v>
      </c>
      <c r="S64" s="234">
        <f>'Mojuda Month B'!S26</f>
        <v>0</v>
      </c>
      <c r="T64" s="235">
        <f>'Mojuda Month B'!T26</f>
        <v>0</v>
      </c>
      <c r="U64" s="234">
        <f>'Mojuda Month B'!U26</f>
        <v>0</v>
      </c>
      <c r="V64" s="235">
        <f>'Mojuda Month B'!V26</f>
        <v>0</v>
      </c>
      <c r="W64" s="232">
        <f>'Mojuda Month B'!W26</f>
        <v>0</v>
      </c>
      <c r="X64" s="232">
        <f>'Mojuda Month B'!X26</f>
        <v>0</v>
      </c>
      <c r="Y64" s="234">
        <f>'Mojuda Month B'!Y26</f>
        <v>0</v>
      </c>
      <c r="Z64" s="236">
        <f>'Mojuda Month B'!Z26</f>
        <v>0</v>
      </c>
      <c r="AA64" s="135">
        <f t="shared" si="35"/>
        <v>0</v>
      </c>
      <c r="AB64" s="368"/>
      <c r="AC64" s="365"/>
      <c r="AD64" s="20"/>
    </row>
    <row r="65" spans="1:30" ht="23.45" customHeight="1" thickBot="1" x14ac:dyDescent="0.45">
      <c r="A65" s="19"/>
      <c r="B65" s="97">
        <f t="shared" ref="B65:Y65" si="36">IF(SUM(B63:B64)=0,0,IF(B63=0,1*100.0001,IF(B64=0,1*-100.0001,(B64/B63*100-100))))</f>
        <v>0</v>
      </c>
      <c r="C65" s="100">
        <f t="shared" si="36"/>
        <v>0</v>
      </c>
      <c r="D65" s="100">
        <f t="shared" si="36"/>
        <v>0</v>
      </c>
      <c r="E65" s="100">
        <f t="shared" si="36"/>
        <v>0</v>
      </c>
      <c r="F65" s="100">
        <f t="shared" si="36"/>
        <v>0</v>
      </c>
      <c r="G65" s="100">
        <f t="shared" si="36"/>
        <v>0</v>
      </c>
      <c r="H65" s="100">
        <f t="shared" si="36"/>
        <v>0</v>
      </c>
      <c r="I65" s="170">
        <f t="shared" si="36"/>
        <v>0</v>
      </c>
      <c r="J65" s="98">
        <f t="shared" si="36"/>
        <v>0</v>
      </c>
      <c r="K65" s="100">
        <f t="shared" si="36"/>
        <v>0</v>
      </c>
      <c r="L65" s="100">
        <f t="shared" si="36"/>
        <v>0</v>
      </c>
      <c r="M65" s="170">
        <f t="shared" si="36"/>
        <v>0</v>
      </c>
      <c r="N65" s="101">
        <f t="shared" si="36"/>
        <v>0</v>
      </c>
      <c r="O65" s="101">
        <f t="shared" si="36"/>
        <v>0</v>
      </c>
      <c r="P65" s="183">
        <f t="shared" si="36"/>
        <v>0</v>
      </c>
      <c r="Q65" s="100">
        <f t="shared" si="36"/>
        <v>0</v>
      </c>
      <c r="R65" s="170">
        <f t="shared" si="36"/>
        <v>0</v>
      </c>
      <c r="S65" s="98">
        <f t="shared" si="36"/>
        <v>0</v>
      </c>
      <c r="T65" s="99">
        <f t="shared" si="36"/>
        <v>0</v>
      </c>
      <c r="U65" s="98">
        <f t="shared" si="36"/>
        <v>0</v>
      </c>
      <c r="V65" s="99">
        <f t="shared" si="36"/>
        <v>0</v>
      </c>
      <c r="W65" s="101">
        <f t="shared" si="36"/>
        <v>0</v>
      </c>
      <c r="X65" s="101">
        <f t="shared" si="36"/>
        <v>0</v>
      </c>
      <c r="Y65" s="98">
        <f t="shared" si="36"/>
        <v>0</v>
      </c>
      <c r="Z65" s="100">
        <f t="shared" ref="Z65" si="37">IF(SUM(Z63:Z64)=0,0,IF(Z63=0,1*100.0001,IF(Z64=0,1*-100.0001,(Z64/Z63*100-100))))</f>
        <v>0</v>
      </c>
      <c r="AA65" s="136" t="str">
        <f t="shared" si="35"/>
        <v>ترقی/تنزلی</v>
      </c>
      <c r="AB65" s="369"/>
      <c r="AC65" s="366"/>
      <c r="AD65" s="20"/>
    </row>
    <row r="66" spans="1:30" s="25" customFormat="1" ht="4.1500000000000004" customHeight="1" thickBot="1" x14ac:dyDescent="0.45">
      <c r="A66" s="37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37"/>
      <c r="AB66" s="120"/>
      <c r="AC66" s="121"/>
      <c r="AD66" s="26"/>
    </row>
    <row r="67" spans="1:30" ht="23.45" customHeight="1" x14ac:dyDescent="0.4">
      <c r="A67" s="19"/>
      <c r="B67" s="113">
        <f>'Sabiqa Month B'!B27</f>
        <v>0</v>
      </c>
      <c r="C67" s="95">
        <f>'Sabiqa Month B'!C27</f>
        <v>0</v>
      </c>
      <c r="D67" s="116">
        <f>'Sabiqa Month B'!D27</f>
        <v>0</v>
      </c>
      <c r="E67" s="116">
        <f>'Sabiqa Month B'!E27</f>
        <v>0</v>
      </c>
      <c r="F67" s="95">
        <f>'Sabiqa Month B'!F27</f>
        <v>0</v>
      </c>
      <c r="G67" s="95">
        <f>'Sabiqa Month B'!G27</f>
        <v>0</v>
      </c>
      <c r="H67" s="95">
        <f>'Sabiqa Month B'!H27</f>
        <v>0</v>
      </c>
      <c r="I67" s="174">
        <f>'Sabiqa Month B'!I27</f>
        <v>0</v>
      </c>
      <c r="J67" s="114">
        <f>'Sabiqa Month B'!J27</f>
        <v>0</v>
      </c>
      <c r="K67" s="95">
        <f>'Sabiqa Month B'!K27</f>
        <v>0</v>
      </c>
      <c r="L67" s="95">
        <f>'Sabiqa Month B'!L27</f>
        <v>0</v>
      </c>
      <c r="M67" s="174">
        <f>'Sabiqa Month B'!M27</f>
        <v>0</v>
      </c>
      <c r="N67" s="117">
        <f>'Sabiqa Month B'!N27</f>
        <v>0</v>
      </c>
      <c r="O67" s="117">
        <f>'Sabiqa Month B'!O27</f>
        <v>0</v>
      </c>
      <c r="P67" s="193">
        <f>'Sabiqa Month B'!P27</f>
        <v>0</v>
      </c>
      <c r="Q67" s="95">
        <f>'Sabiqa Month B'!Q27</f>
        <v>0</v>
      </c>
      <c r="R67" s="174">
        <f>'Sabiqa Month B'!R27</f>
        <v>0</v>
      </c>
      <c r="S67" s="114">
        <f>'Sabiqa Month B'!S27</f>
        <v>0</v>
      </c>
      <c r="T67" s="115">
        <f>'Sabiqa Month B'!T27</f>
        <v>0</v>
      </c>
      <c r="U67" s="114">
        <f>'Sabiqa Month B'!U27</f>
        <v>0</v>
      </c>
      <c r="V67" s="115">
        <f>'Sabiqa Month B'!V27</f>
        <v>0</v>
      </c>
      <c r="W67" s="117">
        <f>'Sabiqa Month B'!W27</f>
        <v>0</v>
      </c>
      <c r="X67" s="117">
        <f>'Sabiqa Month B'!X27</f>
        <v>0</v>
      </c>
      <c r="Y67" s="114">
        <f>'Sabiqa Month B'!Y27</f>
        <v>0</v>
      </c>
      <c r="Z67" s="116">
        <f>'Sabiqa Month B'!Z27</f>
        <v>0</v>
      </c>
      <c r="AA67" s="134">
        <f t="shared" ref="AA67:AA69" si="38">AA63</f>
        <v>0</v>
      </c>
      <c r="AB67" s="367">
        <f>'Mojuda Month B'!AA27</f>
        <v>0</v>
      </c>
      <c r="AC67" s="364">
        <v>14</v>
      </c>
      <c r="AD67" s="20"/>
    </row>
    <row r="68" spans="1:30" ht="23.45" customHeight="1" x14ac:dyDescent="0.4">
      <c r="A68" s="19"/>
      <c r="B68" s="227">
        <f>'Mojuda Month B'!B27</f>
        <v>0</v>
      </c>
      <c r="C68" s="201">
        <f>'Mojuda Month B'!C27</f>
        <v>0</v>
      </c>
      <c r="D68" s="228">
        <f>'Mojuda Month B'!D27</f>
        <v>0</v>
      </c>
      <c r="E68" s="228">
        <f>'Mojuda Month B'!E27</f>
        <v>0</v>
      </c>
      <c r="F68" s="203">
        <f>'Mojuda Month B'!F27</f>
        <v>0</v>
      </c>
      <c r="G68" s="203">
        <f>'Mojuda Month B'!G27</f>
        <v>0</v>
      </c>
      <c r="H68" s="201">
        <f>'Mojuda Month B'!H27</f>
        <v>0</v>
      </c>
      <c r="I68" s="229">
        <f>'Mojuda Month B'!I27</f>
        <v>0</v>
      </c>
      <c r="J68" s="230">
        <f>'Mojuda Month B'!J27</f>
        <v>0</v>
      </c>
      <c r="K68" s="201">
        <f>'Mojuda Month B'!K27</f>
        <v>0</v>
      </c>
      <c r="L68" s="201">
        <f>'Mojuda Month B'!L27</f>
        <v>0</v>
      </c>
      <c r="M68" s="231">
        <f>'Mojuda Month B'!M27</f>
        <v>0</v>
      </c>
      <c r="N68" s="232">
        <f>'Mojuda Month B'!N27</f>
        <v>0</v>
      </c>
      <c r="O68" s="232">
        <f>'Mojuda Month B'!O27</f>
        <v>0</v>
      </c>
      <c r="P68" s="233">
        <f>'Mojuda Month B'!P27</f>
        <v>0</v>
      </c>
      <c r="Q68" s="205">
        <f>'Mojuda Month B'!Q27</f>
        <v>0</v>
      </c>
      <c r="R68" s="231">
        <f>'Mojuda Month B'!R27</f>
        <v>0</v>
      </c>
      <c r="S68" s="234">
        <f>'Mojuda Month B'!S27</f>
        <v>0</v>
      </c>
      <c r="T68" s="235">
        <f>'Mojuda Month B'!T27</f>
        <v>0</v>
      </c>
      <c r="U68" s="234">
        <f>'Mojuda Month B'!U27</f>
        <v>0</v>
      </c>
      <c r="V68" s="235">
        <f>'Mojuda Month B'!V27</f>
        <v>0</v>
      </c>
      <c r="W68" s="232">
        <f>'Mojuda Month B'!W27</f>
        <v>0</v>
      </c>
      <c r="X68" s="232">
        <f>'Mojuda Month B'!X27</f>
        <v>0</v>
      </c>
      <c r="Y68" s="234">
        <f>'Mojuda Month B'!Y27</f>
        <v>0</v>
      </c>
      <c r="Z68" s="236">
        <f>'Mojuda Month B'!Z27</f>
        <v>0</v>
      </c>
      <c r="AA68" s="135">
        <f t="shared" si="38"/>
        <v>0</v>
      </c>
      <c r="AB68" s="368"/>
      <c r="AC68" s="365"/>
      <c r="AD68" s="20"/>
    </row>
    <row r="69" spans="1:30" ht="23.45" customHeight="1" thickBot="1" x14ac:dyDescent="0.45">
      <c r="A69" s="19"/>
      <c r="B69" s="97">
        <f t="shared" ref="B69:Y69" si="39">IF(SUM(B67:B68)=0,0,IF(B67=0,1*100.0001,IF(B68=0,1*-100.0001,(B68/B67*100-100))))</f>
        <v>0</v>
      </c>
      <c r="C69" s="100">
        <f t="shared" si="39"/>
        <v>0</v>
      </c>
      <c r="D69" s="100">
        <f t="shared" si="39"/>
        <v>0</v>
      </c>
      <c r="E69" s="100">
        <f t="shared" si="39"/>
        <v>0</v>
      </c>
      <c r="F69" s="100">
        <f t="shared" si="39"/>
        <v>0</v>
      </c>
      <c r="G69" s="100">
        <f t="shared" si="39"/>
        <v>0</v>
      </c>
      <c r="H69" s="100">
        <f t="shared" si="39"/>
        <v>0</v>
      </c>
      <c r="I69" s="170">
        <f t="shared" si="39"/>
        <v>0</v>
      </c>
      <c r="J69" s="98">
        <f t="shared" si="39"/>
        <v>0</v>
      </c>
      <c r="K69" s="100">
        <f t="shared" si="39"/>
        <v>0</v>
      </c>
      <c r="L69" s="100">
        <f t="shared" si="39"/>
        <v>0</v>
      </c>
      <c r="M69" s="170">
        <f t="shared" si="39"/>
        <v>0</v>
      </c>
      <c r="N69" s="101">
        <f t="shared" si="39"/>
        <v>0</v>
      </c>
      <c r="O69" s="101">
        <f t="shared" si="39"/>
        <v>0</v>
      </c>
      <c r="P69" s="183">
        <f t="shared" si="39"/>
        <v>0</v>
      </c>
      <c r="Q69" s="100">
        <f t="shared" si="39"/>
        <v>0</v>
      </c>
      <c r="R69" s="170">
        <f t="shared" si="39"/>
        <v>0</v>
      </c>
      <c r="S69" s="98">
        <f t="shared" si="39"/>
        <v>0</v>
      </c>
      <c r="T69" s="99">
        <f t="shared" si="39"/>
        <v>0</v>
      </c>
      <c r="U69" s="98">
        <f t="shared" si="39"/>
        <v>0</v>
      </c>
      <c r="V69" s="99">
        <f t="shared" si="39"/>
        <v>0</v>
      </c>
      <c r="W69" s="101">
        <f t="shared" si="39"/>
        <v>0</v>
      </c>
      <c r="X69" s="101">
        <f t="shared" si="39"/>
        <v>0</v>
      </c>
      <c r="Y69" s="98">
        <f t="shared" si="39"/>
        <v>0</v>
      </c>
      <c r="Z69" s="100">
        <f t="shared" ref="Z69" si="40">IF(SUM(Z67:Z68)=0,0,IF(Z67=0,1*100.0001,IF(Z68=0,1*-100.0001,(Z68/Z67*100-100))))</f>
        <v>0</v>
      </c>
      <c r="AA69" s="136" t="str">
        <f t="shared" si="38"/>
        <v>ترقی/تنزلی</v>
      </c>
      <c r="AB69" s="369"/>
      <c r="AC69" s="366"/>
      <c r="AD69" s="20"/>
    </row>
    <row r="70" spans="1:30" s="25" customFormat="1" ht="4.1500000000000004" customHeight="1" thickBot="1" x14ac:dyDescent="0.45">
      <c r="A70" s="37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37"/>
      <c r="AB70" s="120"/>
      <c r="AC70" s="121"/>
      <c r="AD70" s="26"/>
    </row>
    <row r="71" spans="1:30" ht="23.45" customHeight="1" x14ac:dyDescent="0.4">
      <c r="A71" s="19"/>
      <c r="B71" s="113">
        <f>'Sabiqa Month B'!B28</f>
        <v>0</v>
      </c>
      <c r="C71" s="95">
        <f>'Sabiqa Month B'!C28</f>
        <v>0</v>
      </c>
      <c r="D71" s="116">
        <f>'Sabiqa Month B'!D28</f>
        <v>0</v>
      </c>
      <c r="E71" s="116">
        <f>'Sabiqa Month B'!E28</f>
        <v>0</v>
      </c>
      <c r="F71" s="95">
        <f>'Sabiqa Month B'!F28</f>
        <v>0</v>
      </c>
      <c r="G71" s="95">
        <f>'Sabiqa Month B'!G28</f>
        <v>0</v>
      </c>
      <c r="H71" s="95">
        <f>'Sabiqa Month B'!H28</f>
        <v>0</v>
      </c>
      <c r="I71" s="174">
        <f>'Sabiqa Month B'!I28</f>
        <v>0</v>
      </c>
      <c r="J71" s="114">
        <f>'Sabiqa Month B'!J28</f>
        <v>0</v>
      </c>
      <c r="K71" s="95">
        <f>'Sabiqa Month B'!K28</f>
        <v>0</v>
      </c>
      <c r="L71" s="95">
        <f>'Sabiqa Month B'!L28</f>
        <v>0</v>
      </c>
      <c r="M71" s="174">
        <f>'Sabiqa Month B'!M28</f>
        <v>0</v>
      </c>
      <c r="N71" s="117">
        <f>'Sabiqa Month B'!N28</f>
        <v>0</v>
      </c>
      <c r="O71" s="117">
        <f>'Sabiqa Month B'!O28</f>
        <v>0</v>
      </c>
      <c r="P71" s="193">
        <f>'Sabiqa Month B'!P28</f>
        <v>0</v>
      </c>
      <c r="Q71" s="95">
        <f>'Sabiqa Month B'!Q28</f>
        <v>0</v>
      </c>
      <c r="R71" s="174">
        <f>'Sabiqa Month B'!R28</f>
        <v>0</v>
      </c>
      <c r="S71" s="114">
        <f>'Sabiqa Month B'!S28</f>
        <v>0</v>
      </c>
      <c r="T71" s="115">
        <f>'Sabiqa Month B'!T28</f>
        <v>0</v>
      </c>
      <c r="U71" s="114">
        <f>'Sabiqa Month B'!U28</f>
        <v>0</v>
      </c>
      <c r="V71" s="115">
        <f>'Sabiqa Month B'!V28</f>
        <v>0</v>
      </c>
      <c r="W71" s="117">
        <f>'Sabiqa Month B'!W28</f>
        <v>0</v>
      </c>
      <c r="X71" s="117">
        <f>'Sabiqa Month B'!X28</f>
        <v>0</v>
      </c>
      <c r="Y71" s="114">
        <f>'Sabiqa Month B'!Y28</f>
        <v>0</v>
      </c>
      <c r="Z71" s="116">
        <f>'Sabiqa Month B'!Z28</f>
        <v>0</v>
      </c>
      <c r="AA71" s="134">
        <f t="shared" ref="AA71:AA73" si="41">AA67</f>
        <v>0</v>
      </c>
      <c r="AB71" s="367">
        <f>'Mojuda Month B'!AA28</f>
        <v>0</v>
      </c>
      <c r="AC71" s="364">
        <v>15</v>
      </c>
      <c r="AD71" s="20"/>
    </row>
    <row r="72" spans="1:30" ht="23.45" customHeight="1" x14ac:dyDescent="0.4">
      <c r="A72" s="19"/>
      <c r="B72" s="227">
        <f>'Mojuda Month B'!B28</f>
        <v>0</v>
      </c>
      <c r="C72" s="201">
        <f>'Mojuda Month B'!C28</f>
        <v>0</v>
      </c>
      <c r="D72" s="228">
        <f>'Mojuda Month B'!D28</f>
        <v>0</v>
      </c>
      <c r="E72" s="228">
        <f>'Mojuda Month B'!E28</f>
        <v>0</v>
      </c>
      <c r="F72" s="203">
        <f>'Mojuda Month B'!F28</f>
        <v>0</v>
      </c>
      <c r="G72" s="203">
        <f>'Mojuda Month B'!G28</f>
        <v>0</v>
      </c>
      <c r="H72" s="201">
        <f>'Mojuda Month B'!H28</f>
        <v>0</v>
      </c>
      <c r="I72" s="229">
        <f>'Mojuda Month B'!I28</f>
        <v>0</v>
      </c>
      <c r="J72" s="230">
        <f>'Mojuda Month B'!J28</f>
        <v>0</v>
      </c>
      <c r="K72" s="201">
        <f>'Mojuda Month B'!K28</f>
        <v>0</v>
      </c>
      <c r="L72" s="201">
        <f>'Mojuda Month B'!L28</f>
        <v>0</v>
      </c>
      <c r="M72" s="231">
        <f>'Mojuda Month B'!M28</f>
        <v>0</v>
      </c>
      <c r="N72" s="232">
        <f>'Mojuda Month B'!N28</f>
        <v>0</v>
      </c>
      <c r="O72" s="232">
        <f>'Mojuda Month B'!O28</f>
        <v>0</v>
      </c>
      <c r="P72" s="233">
        <f>'Mojuda Month B'!P28</f>
        <v>0</v>
      </c>
      <c r="Q72" s="205">
        <f>'Mojuda Month B'!Q28</f>
        <v>0</v>
      </c>
      <c r="R72" s="231">
        <f>'Mojuda Month B'!R28</f>
        <v>0</v>
      </c>
      <c r="S72" s="234">
        <f>'Mojuda Month B'!S28</f>
        <v>0</v>
      </c>
      <c r="T72" s="235">
        <f>'Mojuda Month B'!T28</f>
        <v>0</v>
      </c>
      <c r="U72" s="234">
        <f>'Mojuda Month B'!U28</f>
        <v>0</v>
      </c>
      <c r="V72" s="235">
        <f>'Mojuda Month B'!V28</f>
        <v>0</v>
      </c>
      <c r="W72" s="232">
        <f>'Mojuda Month B'!W28</f>
        <v>0</v>
      </c>
      <c r="X72" s="232">
        <f>'Mojuda Month B'!X28</f>
        <v>0</v>
      </c>
      <c r="Y72" s="234">
        <f>'Mojuda Month B'!Y28</f>
        <v>0</v>
      </c>
      <c r="Z72" s="236">
        <f>'Mojuda Month B'!Z28</f>
        <v>0</v>
      </c>
      <c r="AA72" s="135">
        <f t="shared" si="41"/>
        <v>0</v>
      </c>
      <c r="AB72" s="368"/>
      <c r="AC72" s="365"/>
      <c r="AD72" s="20"/>
    </row>
    <row r="73" spans="1:30" ht="23.45" customHeight="1" thickBot="1" x14ac:dyDescent="0.45">
      <c r="A73" s="19"/>
      <c r="B73" s="97">
        <f t="shared" ref="B73:Y73" si="42">IF(SUM(B71:B72)=0,0,IF(B71=0,1*100.0001,IF(B72=0,1*-100.0001,(B72/B71*100-100))))</f>
        <v>0</v>
      </c>
      <c r="C73" s="100">
        <f t="shared" si="42"/>
        <v>0</v>
      </c>
      <c r="D73" s="100">
        <f t="shared" si="42"/>
        <v>0</v>
      </c>
      <c r="E73" s="100">
        <f t="shared" si="42"/>
        <v>0</v>
      </c>
      <c r="F73" s="100">
        <f t="shared" si="42"/>
        <v>0</v>
      </c>
      <c r="G73" s="100">
        <f t="shared" si="42"/>
        <v>0</v>
      </c>
      <c r="H73" s="100">
        <f t="shared" si="42"/>
        <v>0</v>
      </c>
      <c r="I73" s="170">
        <f t="shared" si="42"/>
        <v>0</v>
      </c>
      <c r="J73" s="98">
        <f t="shared" si="42"/>
        <v>0</v>
      </c>
      <c r="K73" s="100">
        <f t="shared" si="42"/>
        <v>0</v>
      </c>
      <c r="L73" s="100">
        <f t="shared" si="42"/>
        <v>0</v>
      </c>
      <c r="M73" s="170">
        <f t="shared" si="42"/>
        <v>0</v>
      </c>
      <c r="N73" s="101">
        <f t="shared" si="42"/>
        <v>0</v>
      </c>
      <c r="O73" s="101">
        <f t="shared" si="42"/>
        <v>0</v>
      </c>
      <c r="P73" s="183">
        <f t="shared" si="42"/>
        <v>0</v>
      </c>
      <c r="Q73" s="100">
        <f t="shared" si="42"/>
        <v>0</v>
      </c>
      <c r="R73" s="170">
        <f t="shared" si="42"/>
        <v>0</v>
      </c>
      <c r="S73" s="98">
        <f t="shared" si="42"/>
        <v>0</v>
      </c>
      <c r="T73" s="99">
        <f t="shared" si="42"/>
        <v>0</v>
      </c>
      <c r="U73" s="98">
        <f t="shared" si="42"/>
        <v>0</v>
      </c>
      <c r="V73" s="99">
        <f t="shared" si="42"/>
        <v>0</v>
      </c>
      <c r="W73" s="101">
        <f t="shared" si="42"/>
        <v>0</v>
      </c>
      <c r="X73" s="101">
        <f t="shared" si="42"/>
        <v>0</v>
      </c>
      <c r="Y73" s="98">
        <f t="shared" si="42"/>
        <v>0</v>
      </c>
      <c r="Z73" s="100">
        <f t="shared" ref="Z73" si="43">IF(SUM(Z71:Z72)=0,0,IF(Z71=0,1*100.0001,IF(Z72=0,1*-100.0001,(Z72/Z71*100-100))))</f>
        <v>0</v>
      </c>
      <c r="AA73" s="136" t="str">
        <f t="shared" si="41"/>
        <v>ترقی/تنزلی</v>
      </c>
      <c r="AB73" s="369"/>
      <c r="AC73" s="366"/>
      <c r="AD73" s="20"/>
    </row>
    <row r="74" spans="1:30" s="25" customFormat="1" ht="4.1500000000000004" customHeight="1" thickBot="1" x14ac:dyDescent="0.45">
      <c r="A74" s="37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37"/>
      <c r="AB74" s="120"/>
      <c r="AC74" s="121"/>
      <c r="AD74" s="26"/>
    </row>
    <row r="75" spans="1:30" ht="21.75" x14ac:dyDescent="0.4">
      <c r="A75" s="19"/>
      <c r="B75" s="113">
        <f t="shared" ref="B75:Y75" si="44">B15+B19+B23+B27+B31+B35+B39+B43+B47+B51+B55+B59+B63+B67+B71</f>
        <v>0</v>
      </c>
      <c r="C75" s="95">
        <f t="shared" si="44"/>
        <v>0</v>
      </c>
      <c r="D75" s="116">
        <f t="shared" si="44"/>
        <v>0</v>
      </c>
      <c r="E75" s="116">
        <f t="shared" si="44"/>
        <v>0</v>
      </c>
      <c r="F75" s="95">
        <f t="shared" si="44"/>
        <v>0</v>
      </c>
      <c r="G75" s="95">
        <f t="shared" si="44"/>
        <v>0</v>
      </c>
      <c r="H75" s="95">
        <f t="shared" si="44"/>
        <v>0</v>
      </c>
      <c r="I75" s="174">
        <f t="shared" si="44"/>
        <v>0</v>
      </c>
      <c r="J75" s="114">
        <f t="shared" si="44"/>
        <v>0</v>
      </c>
      <c r="K75" s="95">
        <f t="shared" si="44"/>
        <v>0</v>
      </c>
      <c r="L75" s="95">
        <f t="shared" si="44"/>
        <v>0</v>
      </c>
      <c r="M75" s="174">
        <f t="shared" si="44"/>
        <v>0</v>
      </c>
      <c r="N75" s="117">
        <f t="shared" si="44"/>
        <v>0</v>
      </c>
      <c r="O75" s="117">
        <f t="shared" si="44"/>
        <v>0</v>
      </c>
      <c r="P75" s="193">
        <f t="shared" si="44"/>
        <v>0</v>
      </c>
      <c r="Q75" s="95">
        <f t="shared" si="44"/>
        <v>0</v>
      </c>
      <c r="R75" s="174">
        <f t="shared" si="44"/>
        <v>0</v>
      </c>
      <c r="S75" s="114">
        <f t="shared" si="44"/>
        <v>0</v>
      </c>
      <c r="T75" s="115">
        <f t="shared" si="44"/>
        <v>0</v>
      </c>
      <c r="U75" s="114">
        <f t="shared" si="44"/>
        <v>0</v>
      </c>
      <c r="V75" s="115">
        <f t="shared" si="44"/>
        <v>0</v>
      </c>
      <c r="W75" s="117">
        <f t="shared" si="44"/>
        <v>0</v>
      </c>
      <c r="X75" s="117">
        <f t="shared" si="44"/>
        <v>0</v>
      </c>
      <c r="Y75" s="114">
        <f t="shared" si="44"/>
        <v>0</v>
      </c>
      <c r="Z75" s="116">
        <f t="shared" ref="Z75:Z76" si="45">Z15+Z19+Z23+Z27+Z31+Z35+Z39+Z43+Z47+Z51+Z55+Z59+Z63+Z67+Z71</f>
        <v>0</v>
      </c>
      <c r="AA75" s="134">
        <f>AA71</f>
        <v>0</v>
      </c>
      <c r="AB75" s="370" t="s">
        <v>13</v>
      </c>
      <c r="AC75" s="371"/>
      <c r="AD75" s="20"/>
    </row>
    <row r="76" spans="1:30" ht="21.75" x14ac:dyDescent="0.4">
      <c r="A76" s="19"/>
      <c r="B76" s="227">
        <f t="shared" ref="B76:Y76" si="46">B16+B20+B24+B28+B32+B36+B40+B44+B48+B52+B56+B60+B64+B68+B72</f>
        <v>0</v>
      </c>
      <c r="C76" s="201">
        <f t="shared" si="46"/>
        <v>0</v>
      </c>
      <c r="D76" s="228">
        <f t="shared" si="46"/>
        <v>0</v>
      </c>
      <c r="E76" s="228">
        <f t="shared" si="46"/>
        <v>0</v>
      </c>
      <c r="F76" s="203">
        <f t="shared" si="46"/>
        <v>0</v>
      </c>
      <c r="G76" s="203">
        <f t="shared" si="46"/>
        <v>0</v>
      </c>
      <c r="H76" s="201">
        <f t="shared" si="46"/>
        <v>0</v>
      </c>
      <c r="I76" s="229">
        <f t="shared" si="46"/>
        <v>0</v>
      </c>
      <c r="J76" s="230">
        <f t="shared" si="46"/>
        <v>0</v>
      </c>
      <c r="K76" s="201">
        <f t="shared" si="46"/>
        <v>0</v>
      </c>
      <c r="L76" s="201">
        <f t="shared" si="46"/>
        <v>0</v>
      </c>
      <c r="M76" s="231">
        <f t="shared" si="46"/>
        <v>0</v>
      </c>
      <c r="N76" s="232">
        <f t="shared" si="46"/>
        <v>0</v>
      </c>
      <c r="O76" s="232">
        <f t="shared" si="46"/>
        <v>0</v>
      </c>
      <c r="P76" s="233">
        <f t="shared" si="46"/>
        <v>0</v>
      </c>
      <c r="Q76" s="205">
        <f t="shared" si="46"/>
        <v>0</v>
      </c>
      <c r="R76" s="231">
        <f t="shared" si="46"/>
        <v>0</v>
      </c>
      <c r="S76" s="234">
        <f t="shared" si="46"/>
        <v>0</v>
      </c>
      <c r="T76" s="235">
        <f t="shared" si="46"/>
        <v>0</v>
      </c>
      <c r="U76" s="234">
        <f t="shared" si="46"/>
        <v>0</v>
      </c>
      <c r="V76" s="235">
        <f t="shared" si="46"/>
        <v>0</v>
      </c>
      <c r="W76" s="232">
        <f t="shared" si="46"/>
        <v>0</v>
      </c>
      <c r="X76" s="232">
        <f t="shared" si="46"/>
        <v>0</v>
      </c>
      <c r="Y76" s="234">
        <f t="shared" si="46"/>
        <v>0</v>
      </c>
      <c r="Z76" s="236">
        <f t="shared" si="45"/>
        <v>0</v>
      </c>
      <c r="AA76" s="135">
        <f>AA72</f>
        <v>0</v>
      </c>
      <c r="AB76" s="372" t="s">
        <v>3</v>
      </c>
      <c r="AC76" s="373"/>
      <c r="AD76" s="20"/>
    </row>
    <row r="77" spans="1:30" ht="22.5" thickBot="1" x14ac:dyDescent="0.45">
      <c r="A77" s="19"/>
      <c r="B77" s="122">
        <f t="shared" ref="B77:Y77" si="47">IF(SUM(B75:B76)=0,0,IF(B75=0,1*100.0001,IF(B76=0,1*-100.0001,(B76/B75*100-100))))</f>
        <v>0</v>
      </c>
      <c r="C77" s="125">
        <f t="shared" si="47"/>
        <v>0</v>
      </c>
      <c r="D77" s="125">
        <f t="shared" si="47"/>
        <v>0</v>
      </c>
      <c r="E77" s="125">
        <f t="shared" si="47"/>
        <v>0</v>
      </c>
      <c r="F77" s="125">
        <f t="shared" si="47"/>
        <v>0</v>
      </c>
      <c r="G77" s="125">
        <f t="shared" si="47"/>
        <v>0</v>
      </c>
      <c r="H77" s="125">
        <f t="shared" si="47"/>
        <v>0</v>
      </c>
      <c r="I77" s="176">
        <f t="shared" si="47"/>
        <v>0</v>
      </c>
      <c r="J77" s="123">
        <f t="shared" si="47"/>
        <v>0</v>
      </c>
      <c r="K77" s="125">
        <f t="shared" si="47"/>
        <v>0</v>
      </c>
      <c r="L77" s="125">
        <f t="shared" si="47"/>
        <v>0</v>
      </c>
      <c r="M77" s="176">
        <f t="shared" si="47"/>
        <v>0</v>
      </c>
      <c r="N77" s="126">
        <f t="shared" si="47"/>
        <v>0</v>
      </c>
      <c r="O77" s="126">
        <f t="shared" si="47"/>
        <v>0</v>
      </c>
      <c r="P77" s="194">
        <f t="shared" si="47"/>
        <v>0</v>
      </c>
      <c r="Q77" s="125">
        <f t="shared" si="47"/>
        <v>0</v>
      </c>
      <c r="R77" s="176">
        <f t="shared" si="47"/>
        <v>0</v>
      </c>
      <c r="S77" s="123">
        <f t="shared" si="47"/>
        <v>0</v>
      </c>
      <c r="T77" s="124">
        <f t="shared" si="47"/>
        <v>0</v>
      </c>
      <c r="U77" s="123">
        <f t="shared" si="47"/>
        <v>0</v>
      </c>
      <c r="V77" s="124">
        <f t="shared" si="47"/>
        <v>0</v>
      </c>
      <c r="W77" s="126">
        <f t="shared" si="47"/>
        <v>0</v>
      </c>
      <c r="X77" s="126">
        <f t="shared" si="47"/>
        <v>0</v>
      </c>
      <c r="Y77" s="123">
        <f t="shared" si="47"/>
        <v>0</v>
      </c>
      <c r="Z77" s="125">
        <f t="shared" ref="Z77" si="48">IF(SUM(Z75:Z76)=0,0,IF(Z75=0,1*100.0001,IF(Z76=0,1*-100.0001,(Z76/Z75*100-100))))</f>
        <v>0</v>
      </c>
      <c r="AA77" s="136" t="str">
        <f>AA73</f>
        <v>ترقی/تنزلی</v>
      </c>
      <c r="AB77" s="286" t="s">
        <v>5</v>
      </c>
      <c r="AC77" s="287"/>
      <c r="AD77" s="20"/>
    </row>
    <row r="78" spans="1:30" ht="4.5" customHeight="1" thickBot="1" x14ac:dyDescent="0.45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30"/>
      <c r="AB78" s="28"/>
      <c r="AC78" s="28"/>
      <c r="AD78" s="29"/>
    </row>
    <row r="79" spans="1:30" ht="18" thickTop="1" x14ac:dyDescent="0.4"/>
  </sheetData>
  <sheetProtection algorithmName="SHA-512" hashValue="YfS7vEdWFhZKztkVsy4ML8oszWx9/zgcl1uUiRgSM8RnjDc4iGc9Gbu+ZfvGKmrAhvr21gLonHsubnWG7StlPw==" saltValue="stb9R3W5Ko5V0q5pifSl+g==" spinCount="100000" sheet="1" formatCells="0" formatColumns="0" formatRows="0" insertColumns="0" insertRows="0" insertHyperlinks="0" deleteColumns="0" deleteRows="0" sort="0" autoFilter="0" pivotTables="0"/>
  <mergeCells count="82">
    <mergeCell ref="U5:X5"/>
    <mergeCell ref="AA5:AC6"/>
    <mergeCell ref="A1:AD1"/>
    <mergeCell ref="B2:F2"/>
    <mergeCell ref="H2:Y3"/>
    <mergeCell ref="AA2:AC2"/>
    <mergeCell ref="B3:F3"/>
    <mergeCell ref="AA3:AC3"/>
    <mergeCell ref="B12:B13"/>
    <mergeCell ref="BU8:BX8"/>
    <mergeCell ref="AF9:AM9"/>
    <mergeCell ref="AR5:BQ6"/>
    <mergeCell ref="B7:F7"/>
    <mergeCell ref="H7:Y7"/>
    <mergeCell ref="AA7:AC7"/>
    <mergeCell ref="AF8:AM8"/>
    <mergeCell ref="AR8:AW8"/>
    <mergeCell ref="AX8:BC8"/>
    <mergeCell ref="BG8:BL8"/>
    <mergeCell ref="BM8:BQ8"/>
    <mergeCell ref="B5:F6"/>
    <mergeCell ref="I5:K5"/>
    <mergeCell ref="L5:Q5"/>
    <mergeCell ref="R5:T5"/>
    <mergeCell ref="AB15:AB17"/>
    <mergeCell ref="AC15:AC17"/>
    <mergeCell ref="AB19:AB21"/>
    <mergeCell ref="AC19:AC21"/>
    <mergeCell ref="V12:Y12"/>
    <mergeCell ref="Z12:Z13"/>
    <mergeCell ref="AB11:AB13"/>
    <mergeCell ref="AB23:AB25"/>
    <mergeCell ref="AC23:AC25"/>
    <mergeCell ref="AB27:AB29"/>
    <mergeCell ref="AC27:AC29"/>
    <mergeCell ref="AB31:AB33"/>
    <mergeCell ref="AC31:AC33"/>
    <mergeCell ref="AB35:AB37"/>
    <mergeCell ref="AC35:AC37"/>
    <mergeCell ref="AB39:AB41"/>
    <mergeCell ref="AC39:AC41"/>
    <mergeCell ref="AB43:AB45"/>
    <mergeCell ref="AC43:AC45"/>
    <mergeCell ref="AB47:AB49"/>
    <mergeCell ref="AC47:AC49"/>
    <mergeCell ref="AB51:AB53"/>
    <mergeCell ref="AC51:AC53"/>
    <mergeCell ref="AB55:AB57"/>
    <mergeCell ref="AC55:AC57"/>
    <mergeCell ref="AB59:AB61"/>
    <mergeCell ref="AC59:AC61"/>
    <mergeCell ref="AB63:AB65"/>
    <mergeCell ref="AC63:AC65"/>
    <mergeCell ref="AB67:AB69"/>
    <mergeCell ref="AC67:AC69"/>
    <mergeCell ref="B9:D9"/>
    <mergeCell ref="E9:G9"/>
    <mergeCell ref="H9:K9"/>
    <mergeCell ref="L9:N9"/>
    <mergeCell ref="O9:S9"/>
    <mergeCell ref="AB71:AB73"/>
    <mergeCell ref="AC71:AC73"/>
    <mergeCell ref="AB75:AC75"/>
    <mergeCell ref="AB76:AC76"/>
    <mergeCell ref="AB77:AC77"/>
    <mergeCell ref="X9:Z9"/>
    <mergeCell ref="AA9:AC9"/>
    <mergeCell ref="T9:W9"/>
    <mergeCell ref="AB10:AC10"/>
    <mergeCell ref="H11:J11"/>
    <mergeCell ref="K11:S11"/>
    <mergeCell ref="T11:Z11"/>
    <mergeCell ref="AA11:AA13"/>
    <mergeCell ref="AC11:AC13"/>
    <mergeCell ref="H12:J12"/>
    <mergeCell ref="K12:S12"/>
    <mergeCell ref="T12:U12"/>
    <mergeCell ref="C12:C13"/>
    <mergeCell ref="D12:D13"/>
    <mergeCell ref="E12:E13"/>
    <mergeCell ref="F12:F13"/>
    <mergeCell ref="G12:G13"/>
  </mergeCells>
  <conditionalFormatting sqref="AB15:AB74 BT9:BX12">
    <cfRule type="cellIs" dxfId="43" priority="108" operator="equal">
      <formula>0</formula>
    </cfRule>
  </conditionalFormatting>
  <conditionalFormatting sqref="AA15">
    <cfRule type="cellIs" dxfId="42" priority="107" operator="equal">
      <formula>0</formula>
    </cfRule>
  </conditionalFormatting>
  <conditionalFormatting sqref="AA16">
    <cfRule type="cellIs" dxfId="41" priority="106" operator="equal">
      <formula>0</formula>
    </cfRule>
  </conditionalFormatting>
  <conditionalFormatting sqref="AA75">
    <cfRule type="cellIs" dxfId="40" priority="105" operator="equal">
      <formula>0</formula>
    </cfRule>
  </conditionalFormatting>
  <conditionalFormatting sqref="AA76">
    <cfRule type="cellIs" dxfId="39" priority="104" operator="equal">
      <formula>0</formula>
    </cfRule>
  </conditionalFormatting>
  <conditionalFormatting sqref="AF6 BT6:BX6 AF9:AF10">
    <cfRule type="cellIs" dxfId="38" priority="103" operator="equal">
      <formula>0</formula>
    </cfRule>
  </conditionalFormatting>
  <conditionalFormatting sqref="AA19 AA23 AA27 AA31 AA35 AA39 AA43 AA47 AA51 AA55 AA59 AA63 AA67 AA71">
    <cfRule type="cellIs" dxfId="37" priority="102" operator="equal">
      <formula>0</formula>
    </cfRule>
  </conditionalFormatting>
  <conditionalFormatting sqref="AA20 AA24 AA28 AA32 AA36 AA40 AA44 AA48 AA52 AA56 AA60 AA64 AA68 AA72">
    <cfRule type="cellIs" dxfId="36" priority="101" operator="equal">
      <formula>0</formula>
    </cfRule>
  </conditionalFormatting>
  <conditionalFormatting sqref="B3:F3 B7:F7 AA3:AC3 AA7:AC7">
    <cfRule type="cellIs" dxfId="35" priority="100" operator="equal">
      <formula>0</formula>
    </cfRule>
  </conditionalFormatting>
  <conditionalFormatting sqref="R5:T5 I5:K5">
    <cfRule type="cellIs" dxfId="34" priority="99" operator="equal">
      <formula>0</formula>
    </cfRule>
  </conditionalFormatting>
  <conditionalFormatting sqref="B9:D9 H9:K9">
    <cfRule type="cellIs" dxfId="33" priority="66" operator="equal">
      <formula>0</formula>
    </cfRule>
  </conditionalFormatting>
  <conditionalFormatting sqref="O9:S9 X9:Z9">
    <cfRule type="cellIs" dxfId="32" priority="65" operator="equal">
      <formula>0</formula>
    </cfRule>
  </conditionalFormatting>
  <conditionalFormatting sqref="B15:Z15">
    <cfRule type="cellIs" dxfId="31" priority="31" operator="equal">
      <formula>0</formula>
    </cfRule>
    <cfRule type="cellIs" dxfId="30" priority="32" stopIfTrue="1" operator="equal">
      <formula>0</formula>
    </cfRule>
  </conditionalFormatting>
  <conditionalFormatting sqref="B19:Z19">
    <cfRule type="cellIs" dxfId="29" priority="29" operator="equal">
      <formula>0</formula>
    </cfRule>
    <cfRule type="cellIs" dxfId="28" priority="30" stopIfTrue="1" operator="equal">
      <formula>0</formula>
    </cfRule>
  </conditionalFormatting>
  <conditionalFormatting sqref="B23:Z23">
    <cfRule type="cellIs" dxfId="27" priority="27" operator="equal">
      <formula>0</formula>
    </cfRule>
    <cfRule type="cellIs" dxfId="26" priority="28" stopIfTrue="1" operator="equal">
      <formula>0</formula>
    </cfRule>
  </conditionalFormatting>
  <conditionalFormatting sqref="B27:Z27">
    <cfRule type="cellIs" dxfId="25" priority="25" operator="equal">
      <formula>0</formula>
    </cfRule>
    <cfRule type="cellIs" dxfId="24" priority="26" stopIfTrue="1" operator="equal">
      <formula>0</formula>
    </cfRule>
  </conditionalFormatting>
  <conditionalFormatting sqref="B31:Z31">
    <cfRule type="cellIs" dxfId="23" priority="23" operator="equal">
      <formula>0</formula>
    </cfRule>
    <cfRule type="cellIs" dxfId="22" priority="24" stopIfTrue="1" operator="equal">
      <formula>0</formula>
    </cfRule>
  </conditionalFormatting>
  <conditionalFormatting sqref="B35:Z35">
    <cfRule type="cellIs" dxfId="21" priority="21" operator="equal">
      <formula>0</formula>
    </cfRule>
    <cfRule type="cellIs" dxfId="20" priority="22" stopIfTrue="1" operator="equal">
      <formula>0</formula>
    </cfRule>
  </conditionalFormatting>
  <conditionalFormatting sqref="B39:Z39">
    <cfRule type="cellIs" dxfId="19" priority="19" operator="equal">
      <formula>0</formula>
    </cfRule>
    <cfRule type="cellIs" dxfId="18" priority="20" stopIfTrue="1" operator="equal">
      <formula>0</formula>
    </cfRule>
  </conditionalFormatting>
  <conditionalFormatting sqref="B43:Z43">
    <cfRule type="cellIs" dxfId="17" priority="17" operator="equal">
      <formula>0</formula>
    </cfRule>
    <cfRule type="cellIs" dxfId="16" priority="18" stopIfTrue="1" operator="equal">
      <formula>0</formula>
    </cfRule>
  </conditionalFormatting>
  <conditionalFormatting sqref="B47:Z47">
    <cfRule type="cellIs" dxfId="15" priority="15" operator="equal">
      <formula>0</formula>
    </cfRule>
    <cfRule type="cellIs" dxfId="14" priority="16" stopIfTrue="1" operator="equal">
      <formula>0</formula>
    </cfRule>
  </conditionalFormatting>
  <conditionalFormatting sqref="B51:Z51">
    <cfRule type="cellIs" dxfId="13" priority="13" operator="equal">
      <formula>0</formula>
    </cfRule>
    <cfRule type="cellIs" dxfId="12" priority="14" stopIfTrue="1" operator="equal">
      <formula>0</formula>
    </cfRule>
  </conditionalFormatting>
  <conditionalFormatting sqref="B55:Z55">
    <cfRule type="cellIs" dxfId="11" priority="11" operator="equal">
      <formula>0</formula>
    </cfRule>
    <cfRule type="cellIs" dxfId="10" priority="12" stopIfTrue="1" operator="equal">
      <formula>0</formula>
    </cfRule>
  </conditionalFormatting>
  <conditionalFormatting sqref="B59:Z59">
    <cfRule type="cellIs" dxfId="9" priority="9" operator="equal">
      <formula>0</formula>
    </cfRule>
    <cfRule type="cellIs" dxfId="8" priority="10" stopIfTrue="1" operator="equal">
      <formula>0</formula>
    </cfRule>
  </conditionalFormatting>
  <conditionalFormatting sqref="B63:Z63">
    <cfRule type="cellIs" dxfId="7" priority="7" operator="equal">
      <formula>0</formula>
    </cfRule>
    <cfRule type="cellIs" dxfId="6" priority="8" stopIfTrue="1" operator="equal">
      <formula>0</formula>
    </cfRule>
  </conditionalFormatting>
  <conditionalFormatting sqref="B67:Z67">
    <cfRule type="cellIs" dxfId="5" priority="5" operator="equal">
      <formula>0</formula>
    </cfRule>
    <cfRule type="cellIs" dxfId="4" priority="6" stopIfTrue="1" operator="equal">
      <formula>0</formula>
    </cfRule>
  </conditionalFormatting>
  <conditionalFormatting sqref="B71:Z71">
    <cfRule type="cellIs" dxfId="3" priority="3" operator="equal">
      <formula>0</formula>
    </cfRule>
    <cfRule type="cellIs" dxfId="2" priority="4" stopIfTrue="1" operator="equal">
      <formula>0</formula>
    </cfRule>
  </conditionalFormatting>
  <conditionalFormatting sqref="B75:Z75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9" max="27" man="1"/>
    <brk id="49" max="29" man="1"/>
    <brk id="69" max="2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Sabiqa Month A</vt:lpstr>
      <vt:lpstr>Mojuda Month A</vt:lpstr>
      <vt:lpstr>Taqabul A</vt:lpstr>
      <vt:lpstr>Sabiqa Month B</vt:lpstr>
      <vt:lpstr>Mojuda Month B</vt:lpstr>
      <vt:lpstr>Taqabul B</vt:lpstr>
      <vt:lpstr>'Mojuda Month A'!Print_Area</vt:lpstr>
      <vt:lpstr>'Mojuda Month B'!Print_Area</vt:lpstr>
      <vt:lpstr>'Sabiqa Month A'!Print_Area</vt:lpstr>
      <vt:lpstr>'Sabiqa Month B'!Print_Area</vt:lpstr>
      <vt:lpstr>'Taqabul A'!Print_Area</vt:lpstr>
      <vt:lpstr>'Taqabul B'!Print_Area</vt:lpstr>
      <vt:lpstr>'Mojuda Month A'!Print_Titles</vt:lpstr>
      <vt:lpstr>'Mojuda Month B'!Print_Titles</vt:lpstr>
      <vt:lpstr>'Sabiqa Month A'!Print_Titles</vt:lpstr>
      <vt:lpstr>'Sabiqa Month B'!Print_Titles</vt:lpstr>
      <vt:lpstr>'Taqabul A'!Print_Titles</vt:lpstr>
      <vt:lpstr>'Taqabul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2022-03-27T11:18:35Z</cp:lastPrinted>
  <dcterms:created xsi:type="dcterms:W3CDTF">2002-05-03T06:31:37Z</dcterms:created>
  <dcterms:modified xsi:type="dcterms:W3CDTF">2022-03-27T11:19:01Z</dcterms:modified>
</cp:coreProperties>
</file>