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loan " sheetId="1" r:id="rId4"/>
    <sheet state="visible" name="House loan" sheetId="2" r:id="rId5"/>
  </sheets>
  <definedNames/>
  <calcPr/>
</workbook>
</file>

<file path=xl/sharedStrings.xml><?xml version="1.0" encoding="utf-8"?>
<sst xmlns="http://schemas.openxmlformats.org/spreadsheetml/2006/main" count="112" uniqueCount="13">
  <si>
    <t>Personal loan with 8.5% interest</t>
  </si>
  <si>
    <t xml:space="preserve">Loan Amount </t>
  </si>
  <si>
    <t>Loan Duration(months)</t>
  </si>
  <si>
    <t>Status</t>
  </si>
  <si>
    <t xml:space="preserve">Monthly installment </t>
  </si>
  <si>
    <t>Total amount with interest</t>
  </si>
  <si>
    <t>Not Applicable</t>
  </si>
  <si>
    <t>Error</t>
  </si>
  <si>
    <t>Applicable</t>
  </si>
  <si>
    <t>House Loan with 6.5% interest</t>
  </si>
  <si>
    <t>Loan Duration(year)</t>
  </si>
  <si>
    <t>Loan duration months</t>
  </si>
  <si>
    <t>Not applicable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</si>
</sst>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FF9900"/>
        <bgColor rgb="FFFF9900"/>
      </patternFill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0" fillId="3" fontId="3" numFmtId="0" xfId="0" applyAlignment="1" applyFont="1">
      <alignment horizontal="right" readingOrder="0"/>
    </xf>
    <xf borderId="0" fillId="3" fontId="3" numFmtId="0" xfId="0" applyFont="1"/>
    <xf borderId="2" fillId="4" fontId="1" numFmtId="0" xfId="0" applyAlignment="1" applyBorder="1" applyFill="1" applyFont="1">
      <alignment readingOrder="0"/>
    </xf>
    <xf borderId="2" fillId="4" fontId="1" numFmtId="0" xfId="0" applyBorder="1" applyFont="1"/>
    <xf borderId="2" fillId="0" fontId="3" numFmtId="0" xfId="0" applyAlignment="1" applyBorder="1" applyFont="1">
      <alignment readingOrder="0"/>
    </xf>
    <xf borderId="2" fillId="5" fontId="3" numFmtId="0" xfId="0" applyAlignment="1" applyBorder="1" applyFill="1" applyFont="1">
      <alignment readingOrder="0"/>
    </xf>
    <xf borderId="2" fillId="0" fontId="3" numFmtId="0" xfId="0" applyBorder="1" applyFont="1"/>
    <xf borderId="0" fillId="6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38"/>
    <col customWidth="1" min="2" max="2" width="19.88"/>
    <col customWidth="1" min="3" max="3" width="18.63"/>
    <col customWidth="1" min="4" max="4" width="17.25"/>
    <col customWidth="1" min="5" max="5" width="22.7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5"/>
      <c r="H2" s="4"/>
      <c r="I2" s="4"/>
      <c r="J2" s="4"/>
      <c r="K2" s="4"/>
      <c r="L2" s="5"/>
    </row>
    <row r="3">
      <c r="A3" s="8">
        <v>900.0</v>
      </c>
      <c r="B3" s="8">
        <v>10.0</v>
      </c>
      <c r="C3" s="8" t="s">
        <v>6</v>
      </c>
      <c r="D3" s="9" t="s">
        <v>7</v>
      </c>
      <c r="E3" s="9" t="s">
        <v>7</v>
      </c>
      <c r="G3" s="5"/>
      <c r="H3" s="4"/>
      <c r="I3" s="4"/>
      <c r="J3" s="4"/>
      <c r="K3" s="4"/>
      <c r="L3" s="5"/>
    </row>
    <row r="4">
      <c r="A4" s="8">
        <v>900.0</v>
      </c>
      <c r="B4" s="8">
        <v>12.0</v>
      </c>
      <c r="C4" s="8" t="s">
        <v>8</v>
      </c>
      <c r="D4" s="10">
        <f t="shared" ref="D4:D6" si="1">(A4/B4)+((A4/B4)*(8.5/100))</f>
        <v>81.375</v>
      </c>
      <c r="E4" s="10">
        <f t="shared" ref="E4:E6" si="2">B4*D4</f>
        <v>976.5</v>
      </c>
      <c r="G4" s="5"/>
      <c r="H4" s="4"/>
      <c r="I4" s="4"/>
      <c r="J4" s="4"/>
      <c r="K4" s="4"/>
      <c r="L4" s="5"/>
    </row>
    <row r="5">
      <c r="A5" s="8">
        <v>900.0</v>
      </c>
      <c r="B5" s="8">
        <v>35.0</v>
      </c>
      <c r="C5" s="8" t="s">
        <v>8</v>
      </c>
      <c r="D5" s="10">
        <f t="shared" si="1"/>
        <v>27.9</v>
      </c>
      <c r="E5" s="10">
        <f t="shared" si="2"/>
        <v>976.5</v>
      </c>
      <c r="G5" s="5"/>
      <c r="H5" s="4"/>
      <c r="I5" s="4"/>
      <c r="J5" s="4"/>
      <c r="K5" s="4"/>
      <c r="L5" s="5"/>
    </row>
    <row r="6">
      <c r="A6" s="8">
        <v>900.0</v>
      </c>
      <c r="B6" s="8">
        <v>60.0</v>
      </c>
      <c r="C6" s="8" t="s">
        <v>8</v>
      </c>
      <c r="D6" s="10">
        <f t="shared" si="1"/>
        <v>16.275</v>
      </c>
      <c r="E6" s="10">
        <f t="shared" si="2"/>
        <v>976.5</v>
      </c>
      <c r="G6" s="5"/>
      <c r="H6" s="4"/>
      <c r="I6" s="4"/>
      <c r="J6" s="4"/>
      <c r="K6" s="4"/>
      <c r="L6" s="5"/>
    </row>
    <row r="7">
      <c r="A7" s="8">
        <v>900.0</v>
      </c>
      <c r="B7" s="8">
        <v>61.0</v>
      </c>
      <c r="C7" s="8" t="s">
        <v>6</v>
      </c>
      <c r="D7" s="9" t="s">
        <v>7</v>
      </c>
      <c r="E7" s="9" t="s">
        <v>7</v>
      </c>
      <c r="G7" s="5"/>
      <c r="H7" s="4"/>
      <c r="I7" s="4"/>
      <c r="J7" s="4"/>
      <c r="K7" s="4"/>
      <c r="L7" s="5"/>
    </row>
    <row r="8">
      <c r="A8" s="8">
        <v>1000.0</v>
      </c>
      <c r="B8" s="8">
        <v>10.0</v>
      </c>
      <c r="C8" s="8" t="s">
        <v>6</v>
      </c>
      <c r="D8" s="9" t="s">
        <v>7</v>
      </c>
      <c r="E8" s="9" t="s">
        <v>7</v>
      </c>
      <c r="G8" s="5"/>
      <c r="H8" s="4"/>
      <c r="I8" s="4"/>
      <c r="J8" s="4"/>
      <c r="K8" s="4"/>
      <c r="L8" s="5"/>
    </row>
    <row r="9">
      <c r="A9" s="8">
        <v>1000.0</v>
      </c>
      <c r="B9" s="8">
        <v>12.0</v>
      </c>
      <c r="C9" s="8" t="s">
        <v>8</v>
      </c>
      <c r="D9" s="10">
        <f t="shared" ref="D9:D11" si="3">(A9/B9)+((A9/B9)*(8.5/100))</f>
        <v>90.41666667</v>
      </c>
      <c r="E9" s="10">
        <f t="shared" ref="E9:E11" si="4">B9*D9</f>
        <v>1085</v>
      </c>
      <c r="G9" s="5"/>
      <c r="H9" s="4"/>
      <c r="I9" s="4"/>
      <c r="J9" s="4"/>
      <c r="K9" s="4"/>
      <c r="L9" s="5"/>
    </row>
    <row r="10">
      <c r="A10" s="8">
        <v>1000.0</v>
      </c>
      <c r="B10" s="8">
        <v>35.0</v>
      </c>
      <c r="C10" s="8" t="s">
        <v>8</v>
      </c>
      <c r="D10" s="10">
        <f t="shared" si="3"/>
        <v>31</v>
      </c>
      <c r="E10" s="10">
        <f t="shared" si="4"/>
        <v>1085</v>
      </c>
      <c r="G10" s="5"/>
      <c r="H10" s="4"/>
      <c r="I10" s="4"/>
      <c r="J10" s="4"/>
      <c r="K10" s="4"/>
      <c r="L10" s="5"/>
    </row>
    <row r="11">
      <c r="A11" s="8">
        <v>1000.0</v>
      </c>
      <c r="B11" s="8">
        <v>60.0</v>
      </c>
      <c r="C11" s="8" t="s">
        <v>8</v>
      </c>
      <c r="D11" s="10">
        <f t="shared" si="3"/>
        <v>18.08333333</v>
      </c>
      <c r="E11" s="10">
        <f t="shared" si="4"/>
        <v>1085</v>
      </c>
    </row>
    <row r="12">
      <c r="A12" s="8">
        <v>1000.0</v>
      </c>
      <c r="B12" s="8">
        <v>61.0</v>
      </c>
      <c r="C12" s="8" t="s">
        <v>6</v>
      </c>
      <c r="D12" s="9" t="s">
        <v>7</v>
      </c>
      <c r="E12" s="9" t="s">
        <v>7</v>
      </c>
    </row>
    <row r="13">
      <c r="A13" s="8">
        <v>25000.0</v>
      </c>
      <c r="B13" s="8">
        <v>10.0</v>
      </c>
      <c r="C13" s="8" t="s">
        <v>6</v>
      </c>
      <c r="D13" s="9" t="s">
        <v>7</v>
      </c>
      <c r="E13" s="9" t="s">
        <v>7</v>
      </c>
    </row>
    <row r="14">
      <c r="A14" s="8">
        <v>25000.0</v>
      </c>
      <c r="B14" s="8">
        <v>12.0</v>
      </c>
      <c r="C14" s="8" t="s">
        <v>8</v>
      </c>
      <c r="D14" s="10">
        <f t="shared" ref="D14:D16" si="5">(A14/B14)+((A14/B14)*(8.5/100))</f>
        <v>2260.416667</v>
      </c>
      <c r="E14" s="10">
        <f t="shared" ref="E14:E16" si="6">B14*D14</f>
        <v>27125</v>
      </c>
    </row>
    <row r="15">
      <c r="A15" s="8">
        <v>25000.0</v>
      </c>
      <c r="B15" s="8">
        <v>35.0</v>
      </c>
      <c r="C15" s="8" t="s">
        <v>8</v>
      </c>
      <c r="D15" s="10">
        <f t="shared" si="5"/>
        <v>775</v>
      </c>
      <c r="E15" s="10">
        <f t="shared" si="6"/>
        <v>27125</v>
      </c>
    </row>
    <row r="16">
      <c r="A16" s="8">
        <v>25000.0</v>
      </c>
      <c r="B16" s="8">
        <v>60.0</v>
      </c>
      <c r="C16" s="8" t="s">
        <v>8</v>
      </c>
      <c r="D16" s="10">
        <f t="shared" si="5"/>
        <v>452.0833333</v>
      </c>
      <c r="E16" s="10">
        <f t="shared" si="6"/>
        <v>27125</v>
      </c>
    </row>
    <row r="17">
      <c r="A17" s="8">
        <v>25000.0</v>
      </c>
      <c r="B17" s="8">
        <v>61.0</v>
      </c>
      <c r="C17" s="8" t="s">
        <v>6</v>
      </c>
      <c r="D17" s="9" t="s">
        <v>7</v>
      </c>
      <c r="E17" s="9" t="s">
        <v>7</v>
      </c>
    </row>
    <row r="18">
      <c r="A18" s="8">
        <v>49000.0</v>
      </c>
      <c r="B18" s="8">
        <v>10.0</v>
      </c>
      <c r="C18" s="8" t="s">
        <v>6</v>
      </c>
      <c r="D18" s="9" t="s">
        <v>7</v>
      </c>
      <c r="E18" s="9" t="s">
        <v>7</v>
      </c>
    </row>
    <row r="19">
      <c r="A19" s="8">
        <v>49000.0</v>
      </c>
      <c r="B19" s="8">
        <v>12.0</v>
      </c>
      <c r="C19" s="8" t="s">
        <v>8</v>
      </c>
      <c r="D19" s="10">
        <f t="shared" ref="D19:D21" si="7">(A19/B19)+((A19/B19)*(8.5/100))</f>
        <v>4430.416667</v>
      </c>
      <c r="E19" s="10">
        <f t="shared" ref="E19:E21" si="8">B19*D19</f>
        <v>53165</v>
      </c>
    </row>
    <row r="20">
      <c r="A20" s="8">
        <v>49000.0</v>
      </c>
      <c r="B20" s="8">
        <v>35.0</v>
      </c>
      <c r="C20" s="8" t="s">
        <v>8</v>
      </c>
      <c r="D20" s="10">
        <f t="shared" si="7"/>
        <v>1519</v>
      </c>
      <c r="E20" s="10">
        <f t="shared" si="8"/>
        <v>53165</v>
      </c>
    </row>
    <row r="21">
      <c r="A21" s="8">
        <v>49000.0</v>
      </c>
      <c r="B21" s="8">
        <v>60.0</v>
      </c>
      <c r="C21" s="8" t="s">
        <v>8</v>
      </c>
      <c r="D21" s="10">
        <f t="shared" si="7"/>
        <v>886.0833333</v>
      </c>
      <c r="E21" s="10">
        <f t="shared" si="8"/>
        <v>53165</v>
      </c>
    </row>
    <row r="22">
      <c r="A22" s="8">
        <v>49000.0</v>
      </c>
      <c r="B22" s="8">
        <v>61.0</v>
      </c>
      <c r="C22" s="8" t="s">
        <v>6</v>
      </c>
      <c r="D22" s="9" t="s">
        <v>7</v>
      </c>
      <c r="E22" s="9" t="s">
        <v>7</v>
      </c>
    </row>
    <row r="23">
      <c r="A23" s="8">
        <v>50000.0</v>
      </c>
      <c r="B23" s="8">
        <v>10.0</v>
      </c>
      <c r="C23" s="8" t="s">
        <v>6</v>
      </c>
      <c r="D23" s="9" t="s">
        <v>7</v>
      </c>
      <c r="E23" s="9" t="s">
        <v>7</v>
      </c>
    </row>
    <row r="24">
      <c r="A24" s="8">
        <v>50000.0</v>
      </c>
      <c r="B24" s="8">
        <v>12.0</v>
      </c>
      <c r="C24" s="8" t="s">
        <v>8</v>
      </c>
      <c r="D24" s="10">
        <f t="shared" ref="D24:D26" si="9">(A24/B24)+((A24/B24)*(8.5/100))</f>
        <v>4520.833333</v>
      </c>
      <c r="E24" s="10">
        <f t="shared" ref="E24:E26" si="10">B24*D24</f>
        <v>54250</v>
      </c>
    </row>
    <row r="25">
      <c r="A25" s="8">
        <v>50000.0</v>
      </c>
      <c r="B25" s="8">
        <v>35.0</v>
      </c>
      <c r="C25" s="8" t="s">
        <v>8</v>
      </c>
      <c r="D25" s="10">
        <f t="shared" si="9"/>
        <v>1550</v>
      </c>
      <c r="E25" s="10">
        <f t="shared" si="10"/>
        <v>54250</v>
      </c>
    </row>
    <row r="26">
      <c r="A26" s="8">
        <v>50000.0</v>
      </c>
      <c r="B26" s="8">
        <v>60.0</v>
      </c>
      <c r="C26" s="8" t="s">
        <v>8</v>
      </c>
      <c r="D26" s="10">
        <f t="shared" si="9"/>
        <v>904.1666667</v>
      </c>
      <c r="E26" s="10">
        <f t="shared" si="10"/>
        <v>54250</v>
      </c>
    </row>
    <row r="27">
      <c r="A27" s="8">
        <v>50000.0</v>
      </c>
      <c r="B27" s="8">
        <v>61.0</v>
      </c>
      <c r="C27" s="8" t="s">
        <v>6</v>
      </c>
      <c r="D27" s="9" t="s">
        <v>7</v>
      </c>
      <c r="E27" s="9" t="s">
        <v>7</v>
      </c>
    </row>
    <row r="28">
      <c r="A28" s="8">
        <v>51000.0</v>
      </c>
      <c r="B28" s="8">
        <v>10.0</v>
      </c>
      <c r="C28" s="8" t="s">
        <v>6</v>
      </c>
      <c r="D28" s="9" t="s">
        <v>7</v>
      </c>
      <c r="E28" s="9" t="s">
        <v>7</v>
      </c>
    </row>
    <row r="29">
      <c r="A29" s="8">
        <v>51000.0</v>
      </c>
      <c r="B29" s="8">
        <v>12.0</v>
      </c>
      <c r="C29" s="8" t="s">
        <v>8</v>
      </c>
      <c r="D29" s="10">
        <f t="shared" ref="D29:D31" si="11">(A29/B29)+((A29/B29)*(8.5/100))</f>
        <v>4611.25</v>
      </c>
      <c r="E29" s="10">
        <f t="shared" ref="E29:E31" si="12">B29*D29</f>
        <v>55335</v>
      </c>
    </row>
    <row r="30">
      <c r="A30" s="8">
        <v>51000.0</v>
      </c>
      <c r="B30" s="8">
        <v>35.0</v>
      </c>
      <c r="C30" s="8" t="s">
        <v>8</v>
      </c>
      <c r="D30" s="10">
        <f t="shared" si="11"/>
        <v>1581</v>
      </c>
      <c r="E30" s="10">
        <f t="shared" si="12"/>
        <v>55335</v>
      </c>
    </row>
    <row r="31">
      <c r="A31" s="8">
        <v>51000.0</v>
      </c>
      <c r="B31" s="8">
        <v>60.0</v>
      </c>
      <c r="C31" s="8" t="s">
        <v>8</v>
      </c>
      <c r="D31" s="10">
        <f t="shared" si="11"/>
        <v>922.25</v>
      </c>
      <c r="E31" s="10">
        <f t="shared" si="12"/>
        <v>55335</v>
      </c>
    </row>
    <row r="32">
      <c r="A32" s="8">
        <v>51000.0</v>
      </c>
      <c r="B32" s="8">
        <v>61.0</v>
      </c>
      <c r="C32" s="8" t="s">
        <v>6</v>
      </c>
      <c r="D32" s="9" t="s">
        <v>7</v>
      </c>
      <c r="E32" s="9" t="s">
        <v>7</v>
      </c>
    </row>
  </sheetData>
  <mergeCells count="1">
    <mergeCell ref="A1:F1"/>
  </mergeCells>
  <dataValidations>
    <dataValidation type="list" allowBlank="1" showErrorMessage="1" sqref="C3:C32">
      <formula1>"Applicable,Not Applicable"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  <col customWidth="1" min="2" max="2" width="20.38"/>
    <col customWidth="1" min="3" max="3" width="22.75"/>
    <col customWidth="1" min="4" max="4" width="16.88"/>
    <col customWidth="1" min="5" max="5" width="20.25"/>
    <col customWidth="1" min="6" max="6" width="24.0"/>
  </cols>
  <sheetData>
    <row r="1">
      <c r="A1" s="11" t="s">
        <v>9</v>
      </c>
    </row>
    <row r="2">
      <c r="A2" s="6" t="s">
        <v>1</v>
      </c>
      <c r="B2" s="6" t="s">
        <v>10</v>
      </c>
      <c r="C2" s="6" t="s">
        <v>11</v>
      </c>
      <c r="D2" s="6" t="s">
        <v>3</v>
      </c>
      <c r="E2" s="6" t="s">
        <v>4</v>
      </c>
      <c r="F2" s="6" t="s">
        <v>5</v>
      </c>
    </row>
    <row r="3">
      <c r="A3" s="12">
        <v>49000.0</v>
      </c>
      <c r="B3" s="12">
        <v>4.0</v>
      </c>
      <c r="C3" s="13">
        <f t="shared" ref="C3:C27" si="1">B3*12</f>
        <v>48</v>
      </c>
      <c r="D3" s="12" t="s">
        <v>12</v>
      </c>
      <c r="E3" s="14" t="s">
        <v>7</v>
      </c>
      <c r="F3" s="14" t="s">
        <v>7</v>
      </c>
    </row>
    <row r="4">
      <c r="A4" s="12">
        <v>49000.0</v>
      </c>
      <c r="B4" s="12">
        <v>5.0</v>
      </c>
      <c r="C4" s="13">
        <f t="shared" si="1"/>
        <v>60</v>
      </c>
      <c r="D4" s="12" t="s">
        <v>8</v>
      </c>
      <c r="E4" s="13">
        <f t="shared" ref="E4:E6" si="2">(A4/C4)+((A4/C4)*(6.5/100))</f>
        <v>869.75</v>
      </c>
      <c r="F4" s="13">
        <f t="shared" ref="F4:F6" si="3">E4*C4</f>
        <v>52185</v>
      </c>
    </row>
    <row r="5">
      <c r="A5" s="12">
        <v>49000.0</v>
      </c>
      <c r="B5" s="12">
        <v>15.5</v>
      </c>
      <c r="C5" s="13">
        <f t="shared" si="1"/>
        <v>186</v>
      </c>
      <c r="D5" s="12" t="s">
        <v>8</v>
      </c>
      <c r="E5" s="13">
        <f t="shared" si="2"/>
        <v>280.5645161</v>
      </c>
      <c r="F5" s="13">
        <f t="shared" si="3"/>
        <v>52185</v>
      </c>
    </row>
    <row r="6">
      <c r="A6" s="12">
        <v>49000.0</v>
      </c>
      <c r="B6" s="12">
        <v>25.0</v>
      </c>
      <c r="C6" s="13">
        <f t="shared" si="1"/>
        <v>300</v>
      </c>
      <c r="D6" s="12" t="s">
        <v>8</v>
      </c>
      <c r="E6" s="13">
        <f t="shared" si="2"/>
        <v>173.95</v>
      </c>
      <c r="F6" s="13">
        <f t="shared" si="3"/>
        <v>52185</v>
      </c>
    </row>
    <row r="7">
      <c r="A7" s="12">
        <v>49000.0</v>
      </c>
      <c r="B7" s="12">
        <v>26.0</v>
      </c>
      <c r="C7" s="13">
        <f t="shared" si="1"/>
        <v>312</v>
      </c>
      <c r="D7" s="12" t="s">
        <v>12</v>
      </c>
      <c r="E7" s="15" t="s">
        <v>7</v>
      </c>
      <c r="F7" s="15" t="s">
        <v>7</v>
      </c>
    </row>
    <row r="8">
      <c r="A8" s="12">
        <v>50000.0</v>
      </c>
      <c r="B8" s="12">
        <v>4.0</v>
      </c>
      <c r="C8" s="13">
        <f t="shared" si="1"/>
        <v>48</v>
      </c>
      <c r="D8" s="12" t="s">
        <v>12</v>
      </c>
      <c r="E8" s="15" t="s">
        <v>7</v>
      </c>
      <c r="F8" s="15" t="s">
        <v>7</v>
      </c>
    </row>
    <row r="9">
      <c r="A9" s="12">
        <v>50000.0</v>
      </c>
      <c r="B9" s="12">
        <v>5.0</v>
      </c>
      <c r="C9" s="13">
        <f t="shared" si="1"/>
        <v>60</v>
      </c>
      <c r="D9" s="12" t="s">
        <v>8</v>
      </c>
      <c r="E9" s="13">
        <f t="shared" ref="E9:E11" si="4">(A9/C9)+((A9/C9)*(6.5/100))</f>
        <v>887.5</v>
      </c>
      <c r="F9" s="13">
        <f t="shared" ref="F9:F11" si="5">E9*C9</f>
        <v>53250</v>
      </c>
    </row>
    <row r="10">
      <c r="A10" s="12">
        <v>50000.0</v>
      </c>
      <c r="B10" s="12">
        <v>15.5</v>
      </c>
      <c r="C10" s="13">
        <f t="shared" si="1"/>
        <v>186</v>
      </c>
      <c r="D10" s="12" t="s">
        <v>8</v>
      </c>
      <c r="E10" s="13">
        <f t="shared" si="4"/>
        <v>286.2903226</v>
      </c>
      <c r="F10" s="13">
        <f t="shared" si="5"/>
        <v>53250</v>
      </c>
    </row>
    <row r="11">
      <c r="A11" s="12">
        <v>50000.0</v>
      </c>
      <c r="B11" s="12">
        <v>25.0</v>
      </c>
      <c r="C11" s="13">
        <f t="shared" si="1"/>
        <v>300</v>
      </c>
      <c r="D11" s="12" t="s">
        <v>8</v>
      </c>
      <c r="E11" s="13">
        <f t="shared" si="4"/>
        <v>177.5</v>
      </c>
      <c r="F11" s="13">
        <f t="shared" si="5"/>
        <v>53250</v>
      </c>
    </row>
    <row r="12">
      <c r="A12" s="12">
        <v>50000.0</v>
      </c>
      <c r="B12" s="12">
        <v>26.0</v>
      </c>
      <c r="C12" s="13">
        <f t="shared" si="1"/>
        <v>312</v>
      </c>
      <c r="D12" s="12" t="s">
        <v>12</v>
      </c>
      <c r="E12" s="15" t="s">
        <v>7</v>
      </c>
      <c r="F12" s="15" t="s">
        <v>7</v>
      </c>
    </row>
    <row r="13">
      <c r="A13" s="12">
        <v>100000.0</v>
      </c>
      <c r="B13" s="12">
        <v>4.0</v>
      </c>
      <c r="C13" s="13">
        <f t="shared" si="1"/>
        <v>48</v>
      </c>
      <c r="D13" s="12" t="s">
        <v>12</v>
      </c>
      <c r="E13" s="15" t="s">
        <v>7</v>
      </c>
      <c r="F13" s="15" t="s">
        <v>7</v>
      </c>
    </row>
    <row r="14">
      <c r="A14" s="12">
        <v>100000.0</v>
      </c>
      <c r="B14" s="12">
        <v>5.0</v>
      </c>
      <c r="C14" s="13">
        <f t="shared" si="1"/>
        <v>60</v>
      </c>
      <c r="D14" s="12" t="s">
        <v>8</v>
      </c>
      <c r="E14" s="13">
        <f t="shared" ref="E14:E16" si="6">(A14/C14)+((A14/C14)*(6.5/100))</f>
        <v>1775</v>
      </c>
      <c r="F14" s="13">
        <f t="shared" ref="F14:F16" si="7">E14*C14</f>
        <v>106500</v>
      </c>
    </row>
    <row r="15">
      <c r="A15" s="12">
        <v>100000.0</v>
      </c>
      <c r="B15" s="12">
        <v>15.5</v>
      </c>
      <c r="C15" s="13">
        <f t="shared" si="1"/>
        <v>186</v>
      </c>
      <c r="D15" s="12" t="s">
        <v>8</v>
      </c>
      <c r="E15" s="13">
        <f t="shared" si="6"/>
        <v>572.5806452</v>
      </c>
      <c r="F15" s="13">
        <f t="shared" si="7"/>
        <v>106500</v>
      </c>
    </row>
    <row r="16">
      <c r="A16" s="12">
        <v>100000.0</v>
      </c>
      <c r="B16" s="12">
        <v>25.0</v>
      </c>
      <c r="C16" s="13">
        <f t="shared" si="1"/>
        <v>300</v>
      </c>
      <c r="D16" s="12" t="s">
        <v>8</v>
      </c>
      <c r="E16" s="13">
        <f t="shared" si="6"/>
        <v>355</v>
      </c>
      <c r="F16" s="13">
        <f t="shared" si="7"/>
        <v>106500</v>
      </c>
    </row>
    <row r="17">
      <c r="A17" s="12">
        <v>100000.0</v>
      </c>
      <c r="B17" s="12">
        <v>26.0</v>
      </c>
      <c r="C17" s="13">
        <f t="shared" si="1"/>
        <v>312</v>
      </c>
      <c r="D17" s="12" t="s">
        <v>12</v>
      </c>
      <c r="E17" s="15" t="s">
        <v>7</v>
      </c>
      <c r="F17" s="15" t="s">
        <v>7</v>
      </c>
    </row>
    <row r="18">
      <c r="A18" s="12">
        <v>500000.0</v>
      </c>
      <c r="B18" s="12">
        <v>4.0</v>
      </c>
      <c r="C18" s="13">
        <f t="shared" si="1"/>
        <v>48</v>
      </c>
      <c r="D18" s="12" t="s">
        <v>12</v>
      </c>
      <c r="E18" s="15" t="s">
        <v>7</v>
      </c>
      <c r="F18" s="15" t="s">
        <v>7</v>
      </c>
    </row>
    <row r="19">
      <c r="A19" s="12">
        <v>500000.0</v>
      </c>
      <c r="B19" s="12">
        <v>5.0</v>
      </c>
      <c r="C19" s="13">
        <f t="shared" si="1"/>
        <v>60</v>
      </c>
      <c r="D19" s="12" t="s">
        <v>8</v>
      </c>
      <c r="E19" s="13">
        <f t="shared" ref="E19:E21" si="8">(A19/C19)+((A19/C19)*(6.5/100))</f>
        <v>8875</v>
      </c>
      <c r="F19" s="13">
        <f t="shared" ref="F19:F21" si="9">E19*C19</f>
        <v>532500</v>
      </c>
    </row>
    <row r="20">
      <c r="A20" s="12">
        <v>500000.0</v>
      </c>
      <c r="B20" s="12">
        <v>15.5</v>
      </c>
      <c r="C20" s="13">
        <f t="shared" si="1"/>
        <v>186</v>
      </c>
      <c r="D20" s="12" t="s">
        <v>8</v>
      </c>
      <c r="E20" s="13">
        <f t="shared" si="8"/>
        <v>2862.903226</v>
      </c>
      <c r="F20" s="13">
        <f t="shared" si="9"/>
        <v>532500</v>
      </c>
    </row>
    <row r="21">
      <c r="A21" s="12">
        <v>500000.0</v>
      </c>
      <c r="B21" s="12">
        <v>25.0</v>
      </c>
      <c r="C21" s="13">
        <f t="shared" si="1"/>
        <v>300</v>
      </c>
      <c r="D21" s="12" t="s">
        <v>8</v>
      </c>
      <c r="E21" s="13">
        <f t="shared" si="8"/>
        <v>1775</v>
      </c>
      <c r="F21" s="13">
        <f t="shared" si="9"/>
        <v>532500</v>
      </c>
    </row>
    <row r="22">
      <c r="A22" s="12">
        <v>500000.0</v>
      </c>
      <c r="B22" s="12">
        <v>26.0</v>
      </c>
      <c r="C22" s="13">
        <f t="shared" si="1"/>
        <v>312</v>
      </c>
      <c r="D22" s="12" t="s">
        <v>12</v>
      </c>
      <c r="E22" s="15" t="s">
        <v>7</v>
      </c>
      <c r="F22" s="15" t="s">
        <v>7</v>
      </c>
    </row>
    <row r="23">
      <c r="A23" s="12">
        <v>501000.0</v>
      </c>
      <c r="B23" s="12">
        <v>4.0</v>
      </c>
      <c r="C23" s="13">
        <f t="shared" si="1"/>
        <v>48</v>
      </c>
      <c r="D23" s="12" t="s">
        <v>12</v>
      </c>
      <c r="E23" s="15" t="s">
        <v>7</v>
      </c>
      <c r="F23" s="15" t="s">
        <v>7</v>
      </c>
    </row>
    <row r="24">
      <c r="A24" s="12">
        <v>501000.0</v>
      </c>
      <c r="B24" s="12">
        <v>5.0</v>
      </c>
      <c r="C24" s="13">
        <f t="shared" si="1"/>
        <v>60</v>
      </c>
      <c r="D24" s="12" t="s">
        <v>8</v>
      </c>
      <c r="E24" s="13">
        <f t="shared" ref="E24:E26" si="10">(A24/C24)+((A24/C24)*(6.5/100))</f>
        <v>8892.75</v>
      </c>
      <c r="F24" s="13">
        <f t="shared" ref="F24:F26" si="11">E24*C24</f>
        <v>533565</v>
      </c>
    </row>
    <row r="25">
      <c r="A25" s="12">
        <v>501000.0</v>
      </c>
      <c r="B25" s="12">
        <v>15.5</v>
      </c>
      <c r="C25" s="13">
        <f t="shared" si="1"/>
        <v>186</v>
      </c>
      <c r="D25" s="12" t="s">
        <v>8</v>
      </c>
      <c r="E25" s="13">
        <f t="shared" si="10"/>
        <v>2868.629032</v>
      </c>
      <c r="F25" s="13">
        <f t="shared" si="11"/>
        <v>533565</v>
      </c>
    </row>
    <row r="26">
      <c r="A26" s="12">
        <v>501000.0</v>
      </c>
      <c r="B26" s="12">
        <v>25.0</v>
      </c>
      <c r="C26" s="13">
        <f t="shared" si="1"/>
        <v>300</v>
      </c>
      <c r="D26" s="12" t="s">
        <v>8</v>
      </c>
      <c r="E26" s="13">
        <f t="shared" si="10"/>
        <v>1778.55</v>
      </c>
      <c r="F26" s="13">
        <f t="shared" si="11"/>
        <v>533565</v>
      </c>
    </row>
    <row r="27">
      <c r="A27" s="12">
        <v>501000.0</v>
      </c>
      <c r="B27" s="12">
        <v>26.0</v>
      </c>
      <c r="C27" s="13">
        <f t="shared" si="1"/>
        <v>312</v>
      </c>
      <c r="D27" s="12" t="s">
        <v>12</v>
      </c>
      <c r="E27" s="15" t="s">
        <v>7</v>
      </c>
      <c r="F27" s="15" t="s">
        <v>7</v>
      </c>
    </row>
    <row r="28">
      <c r="A28" s="16"/>
    </row>
  </sheetData>
  <mergeCells count="1">
    <mergeCell ref="A1:F1"/>
  </mergeCells>
  <dataValidations>
    <dataValidation type="list" allowBlank="1" showErrorMessage="1" sqref="D3:D27">
      <formula1>"Applicable,Not applicable"</formula1>
    </dataValidation>
  </dataValidations>
  <drawing r:id="rId1"/>
</worksheet>
</file>