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e\Downloads\"/>
    </mc:Choice>
  </mc:AlternateContent>
  <xr:revisionPtr revIDLastSave="0" documentId="13_ncr:1_{89FDCE50-D0C2-41ED-8B20-CD8EDBCE381C}" xr6:coauthVersionLast="47" xr6:coauthVersionMax="47" xr10:uidLastSave="{00000000-0000-0000-0000-000000000000}"/>
  <bookViews>
    <workbookView xWindow="-108" yWindow="-108" windowWidth="23256" windowHeight="12456" xr2:uid="{3CDD7B4D-6169-4A27-83B3-F6CB10A6E45A}"/>
  </bookViews>
  <sheets>
    <sheet name="emp_details" sheetId="1" r:id="rId1"/>
    <sheet name="vlookup" sheetId="2" r:id="rId2"/>
    <sheet name="xlookup" sheetId="5" r:id="rId3"/>
  </sheets>
  <definedNames>
    <definedName name="mydata">emp_details!$A$1:$N$72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L4" i="2"/>
  <c r="M4" i="2"/>
  <c r="N4" i="2"/>
  <c r="E4" i="2"/>
  <c r="F4" i="2"/>
  <c r="G4" i="2"/>
  <c r="H4" i="2"/>
  <c r="I4" i="2"/>
  <c r="J4" i="2"/>
  <c r="K4" i="2"/>
  <c r="D5" i="2"/>
  <c r="M5" i="2"/>
  <c r="N5" i="2"/>
  <c r="C5" i="2"/>
  <c r="E5" i="2"/>
  <c r="F5" i="2"/>
  <c r="G5" i="2"/>
  <c r="H5" i="2"/>
  <c r="I5" i="2"/>
  <c r="J5" i="2"/>
  <c r="K5" i="2"/>
  <c r="L5" i="2"/>
  <c r="B5" i="2"/>
  <c r="B4" i="2"/>
  <c r="C4" i="5"/>
  <c r="D4" i="5"/>
  <c r="E4" i="5"/>
  <c r="F4" i="5"/>
  <c r="G4" i="5"/>
  <c r="H4" i="5"/>
  <c r="I4" i="5"/>
  <c r="J4" i="5"/>
  <c r="K4" i="5"/>
  <c r="L4" i="5"/>
  <c r="M4" i="5"/>
  <c r="N4" i="5"/>
  <c r="B4" i="5"/>
  <c r="B2" i="5"/>
  <c r="C2" i="5"/>
  <c r="D2" i="5"/>
  <c r="E2" i="5"/>
  <c r="F2" i="5"/>
  <c r="G2" i="5"/>
  <c r="H2" i="5"/>
  <c r="I2" i="5"/>
  <c r="J2" i="5"/>
  <c r="K2" i="5"/>
  <c r="L2" i="5"/>
  <c r="M2" i="5"/>
  <c r="N2" i="5"/>
  <c r="B3" i="5"/>
  <c r="D3" i="5"/>
  <c r="E3" i="5"/>
  <c r="F3" i="5"/>
  <c r="G3" i="5"/>
  <c r="H3" i="5"/>
  <c r="I3" i="5"/>
  <c r="J3" i="5"/>
  <c r="K3" i="5"/>
  <c r="L3" i="5"/>
  <c r="M3" i="5"/>
  <c r="N3" i="5"/>
  <c r="C3" i="5"/>
  <c r="C4" i="2"/>
  <c r="D4" i="2"/>
  <c r="B3" i="2"/>
  <c r="H3" i="2"/>
  <c r="I3" i="2"/>
  <c r="J3" i="2"/>
  <c r="K3" i="2"/>
  <c r="L3" i="2"/>
  <c r="M3" i="2"/>
  <c r="N3" i="2"/>
  <c r="E3" i="2"/>
  <c r="F3" i="2"/>
  <c r="G3" i="2"/>
  <c r="C3" i="2"/>
  <c r="D3" i="2"/>
  <c r="I2" i="2"/>
  <c r="J2" i="2"/>
  <c r="K2" i="2"/>
  <c r="L2" i="2"/>
  <c r="M2" i="2"/>
  <c r="N2" i="2"/>
  <c r="C2" i="2"/>
  <c r="D2" i="2"/>
  <c r="E2" i="2"/>
  <c r="F2" i="2"/>
  <c r="G2" i="2"/>
  <c r="H2" i="2"/>
</calcChain>
</file>

<file path=xl/sharedStrings.xml><?xml version="1.0" encoding="utf-8"?>
<sst xmlns="http://schemas.openxmlformats.org/spreadsheetml/2006/main" count="404" uniqueCount="188">
  <si>
    <t>Emp-ID</t>
  </si>
  <si>
    <t>Emp-Name</t>
  </si>
  <si>
    <t>Designation</t>
  </si>
  <si>
    <t>Basic Salary</t>
  </si>
  <si>
    <t>Attendance</t>
  </si>
  <si>
    <t>Salary</t>
  </si>
  <si>
    <t>Overtime in Hrs.</t>
  </si>
  <si>
    <t>Overtime Salary</t>
  </si>
  <si>
    <t>D.A.</t>
  </si>
  <si>
    <t>T.A</t>
  </si>
  <si>
    <t>H.R.A</t>
  </si>
  <si>
    <t>P.F</t>
  </si>
  <si>
    <t>ESI</t>
  </si>
  <si>
    <t>Net Salary</t>
  </si>
  <si>
    <t>ES1001</t>
  </si>
  <si>
    <t>Rajesh</t>
  </si>
  <si>
    <t>Manager</t>
  </si>
  <si>
    <t>30 Days</t>
  </si>
  <si>
    <t>51 Hrs.</t>
  </si>
  <si>
    <t>ES1002</t>
  </si>
  <si>
    <t>Mahesh</t>
  </si>
  <si>
    <t>Asst. Manager</t>
  </si>
  <si>
    <t>28 Days</t>
  </si>
  <si>
    <t>49 Hrs.</t>
  </si>
  <si>
    <t>ES1003</t>
  </si>
  <si>
    <t>Suresh</t>
  </si>
  <si>
    <t>Supervisor</t>
  </si>
  <si>
    <t>26 Days</t>
  </si>
  <si>
    <t>45 Hrs.</t>
  </si>
  <si>
    <t>ES1004</t>
  </si>
  <si>
    <t>Harsh</t>
  </si>
  <si>
    <t>Staff</t>
  </si>
  <si>
    <t>25 Days</t>
  </si>
  <si>
    <t>53 Hrs.</t>
  </si>
  <si>
    <t>ES1005</t>
  </si>
  <si>
    <t>Nishant</t>
  </si>
  <si>
    <t>52 Hrs.</t>
  </si>
  <si>
    <t>ES1006</t>
  </si>
  <si>
    <t>Brijesh</t>
  </si>
  <si>
    <t>Helper</t>
  </si>
  <si>
    <t>50 Hrs.</t>
  </si>
  <si>
    <t>ES1007</t>
  </si>
  <si>
    <t>Kapil</t>
  </si>
  <si>
    <t>46 Hrs.</t>
  </si>
  <si>
    <t>ES1008</t>
  </si>
  <si>
    <t>Jai</t>
  </si>
  <si>
    <t>59 Hrs.</t>
  </si>
  <si>
    <t>ES1009</t>
  </si>
  <si>
    <t>Punit</t>
  </si>
  <si>
    <t>29 Days</t>
  </si>
  <si>
    <t>40 Hrs.</t>
  </si>
  <si>
    <t>ES1010</t>
  </si>
  <si>
    <t>Mohan</t>
  </si>
  <si>
    <t>ES1011</t>
  </si>
  <si>
    <t>Ritesh</t>
  </si>
  <si>
    <t>44 Hrs.</t>
  </si>
  <si>
    <t>ES1012</t>
  </si>
  <si>
    <t>Aarav</t>
  </si>
  <si>
    <t>ES1013</t>
  </si>
  <si>
    <t>Saurav</t>
  </si>
  <si>
    <t>ES1014</t>
  </si>
  <si>
    <t>Sonu</t>
  </si>
  <si>
    <t>ES1015</t>
  </si>
  <si>
    <t>Suraj</t>
  </si>
  <si>
    <t>60 Hrs.</t>
  </si>
  <si>
    <t>ES1016</t>
  </si>
  <si>
    <t>Sudannad</t>
  </si>
  <si>
    <t>43 Hrs.</t>
  </si>
  <si>
    <t>ES1017</t>
  </si>
  <si>
    <t>kulwant</t>
  </si>
  <si>
    <t>48 Hrs.</t>
  </si>
  <si>
    <t>ES1018</t>
  </si>
  <si>
    <t>kapildev</t>
  </si>
  <si>
    <t>42 Hrs.</t>
  </si>
  <si>
    <t>ES1019</t>
  </si>
  <si>
    <t>mohanchand</t>
  </si>
  <si>
    <t>ES1020</t>
  </si>
  <si>
    <t>Shivam</t>
  </si>
  <si>
    <t>54 Hrs.</t>
  </si>
  <si>
    <t>ES1021</t>
  </si>
  <si>
    <t>Shubham</t>
  </si>
  <si>
    <t>56 Hrs.</t>
  </si>
  <si>
    <t>ES1022</t>
  </si>
  <si>
    <t>Sushant</t>
  </si>
  <si>
    <t>47 Hrs.</t>
  </si>
  <si>
    <t>ES1023</t>
  </si>
  <si>
    <t>Sushmita</t>
  </si>
  <si>
    <t>ES1024</t>
  </si>
  <si>
    <t>Sunita</t>
  </si>
  <si>
    <t>ES1025</t>
  </si>
  <si>
    <t>Radha</t>
  </si>
  <si>
    <t>55 Hrs.</t>
  </si>
  <si>
    <t>ES1026</t>
  </si>
  <si>
    <t>Kavita</t>
  </si>
  <si>
    <t>ES1027</t>
  </si>
  <si>
    <t>Punita</t>
  </si>
  <si>
    <t>ES1028</t>
  </si>
  <si>
    <t>Nishan</t>
  </si>
  <si>
    <t>27 Days</t>
  </si>
  <si>
    <t>ES1029</t>
  </si>
  <si>
    <t>Nikumbh</t>
  </si>
  <si>
    <t>ES1030</t>
  </si>
  <si>
    <t>Risabh</t>
  </si>
  <si>
    <t>ES1031</t>
  </si>
  <si>
    <t>Ridhi</t>
  </si>
  <si>
    <t>ES1032</t>
  </si>
  <si>
    <t>Sidhi</t>
  </si>
  <si>
    <t>ES1033</t>
  </si>
  <si>
    <t>Ganesh</t>
  </si>
  <si>
    <t>ES1034</t>
  </si>
  <si>
    <t>OM</t>
  </si>
  <si>
    <t>ES1035</t>
  </si>
  <si>
    <t>Rajveer</t>
  </si>
  <si>
    <t>ES1036</t>
  </si>
  <si>
    <t>Salman</t>
  </si>
  <si>
    <t>ES1037</t>
  </si>
  <si>
    <t>Suman</t>
  </si>
  <si>
    <t>41 Hrs.</t>
  </si>
  <si>
    <t>ES1038</t>
  </si>
  <si>
    <t>Sunkesh</t>
  </si>
  <si>
    <t>ES1039</t>
  </si>
  <si>
    <t>Sumit</t>
  </si>
  <si>
    <t>ES1040</t>
  </si>
  <si>
    <t>Saroj</t>
  </si>
  <si>
    <t>ES1041</t>
  </si>
  <si>
    <t>Sarojani</t>
  </si>
  <si>
    <t>ES1042</t>
  </si>
  <si>
    <t>Sunidhi</t>
  </si>
  <si>
    <t>ES1043</t>
  </si>
  <si>
    <t>Tripti</t>
  </si>
  <si>
    <t>ES1044</t>
  </si>
  <si>
    <t>Tanisha</t>
  </si>
  <si>
    <t>ES1045</t>
  </si>
  <si>
    <t>Ruhani</t>
  </si>
  <si>
    <t>ES1046</t>
  </si>
  <si>
    <t>Roshan</t>
  </si>
  <si>
    <t>ES1047</t>
  </si>
  <si>
    <t>Rohit</t>
  </si>
  <si>
    <t>ES1048</t>
  </si>
  <si>
    <t>Aman</t>
  </si>
  <si>
    <t>ES1049</t>
  </si>
  <si>
    <t>Subham</t>
  </si>
  <si>
    <t>ES1050</t>
  </si>
  <si>
    <t>Sanu</t>
  </si>
  <si>
    <t>57 Hrs.</t>
  </si>
  <si>
    <t>ES1051</t>
  </si>
  <si>
    <t>Saurabh</t>
  </si>
  <si>
    <t>58 Hrs.</t>
  </si>
  <si>
    <t>ES1052</t>
  </si>
  <si>
    <t>Rahul</t>
  </si>
  <si>
    <t>ES1053</t>
  </si>
  <si>
    <t>Rajnish</t>
  </si>
  <si>
    <t>ES1054</t>
  </si>
  <si>
    <t>Payal</t>
  </si>
  <si>
    <t>ES1055</t>
  </si>
  <si>
    <t>Chhoti</t>
  </si>
  <si>
    <t>ES1056</t>
  </si>
  <si>
    <t>Munna</t>
  </si>
  <si>
    <t>ES1057</t>
  </si>
  <si>
    <t>Maruti</t>
  </si>
  <si>
    <t>ES1058</t>
  </si>
  <si>
    <t>Kabir</t>
  </si>
  <si>
    <t>ES1059</t>
  </si>
  <si>
    <t>Purav</t>
  </si>
  <si>
    <t>ES1060</t>
  </si>
  <si>
    <t>Praveen</t>
  </si>
  <si>
    <t>ES1061</t>
  </si>
  <si>
    <t>Pulkit</t>
  </si>
  <si>
    <t>ES1062</t>
  </si>
  <si>
    <t>Piyush</t>
  </si>
  <si>
    <t>ES1063</t>
  </si>
  <si>
    <t>Pitambar</t>
  </si>
  <si>
    <t>ES1064</t>
  </si>
  <si>
    <t>Digambar</t>
  </si>
  <si>
    <t>ES1065</t>
  </si>
  <si>
    <t>Dilip</t>
  </si>
  <si>
    <t>ES1066</t>
  </si>
  <si>
    <t>Dinesh</t>
  </si>
  <si>
    <t>ES1067</t>
  </si>
  <si>
    <t>Avinash</t>
  </si>
  <si>
    <t>ES1068</t>
  </si>
  <si>
    <t>Shivani</t>
  </si>
  <si>
    <t>ES1069</t>
  </si>
  <si>
    <t>Kartavya</t>
  </si>
  <si>
    <t>ES1070</t>
  </si>
  <si>
    <t>Kajal</t>
  </si>
  <si>
    <t>ES1071</t>
  </si>
  <si>
    <t>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</si>
</sst>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14"/>
      <color rgb="FFFFFFFF"/>
      <name val="Trebuchet MS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ECA2"/>
        <bgColor indexed="64"/>
      </patternFill>
    </fill>
    <fill>
      <patternFill patternType="solid">
        <fgColor rgb="FFFAE0D0"/>
        <bgColor indexed="64"/>
      </patternFill>
    </fill>
    <fill>
      <patternFill patternType="solid">
        <fgColor rgb="FFEAE7DB"/>
        <bgColor indexed="64"/>
      </patternFill>
    </fill>
    <fill>
      <patternFill patternType="solid">
        <fgColor rgb="FF73330C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4" fontId="2" fillId="0" borderId="4" xfId="0" applyNumberFormat="1" applyFont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" fontId="2" fillId="0" borderId="4" xfId="0" applyNumberFormat="1" applyFont="1" applyBorder="1" applyAlignment="1">
      <alignment wrapText="1"/>
    </xf>
    <xf numFmtId="0" fontId="2" fillId="5" borderId="4" xfId="0" applyFont="1" applyFill="1" applyBorder="1" applyAlignment="1">
      <alignment horizontal="center" wrapText="1"/>
    </xf>
    <xf numFmtId="4" fontId="3" fillId="6" borderId="4" xfId="0" applyNumberFormat="1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5" xfId="0" applyBorder="1"/>
    <xf numFmtId="0" fontId="1" fillId="2" borderId="5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6D7E-21F0-4B98-9B60-98FDF27E463F}">
  <dimension ref="A1:N72"/>
  <sheetViews>
    <sheetView tabSelected="1" workbookViewId="0">
      <selection activeCell="F6" sqref="F6"/>
    </sheetView>
  </sheetViews>
  <sheetFormatPr defaultRowHeight="14.4" x14ac:dyDescent="0.3"/>
  <cols>
    <col min="4" max="4" width="18.88671875" customWidth="1"/>
    <col min="6" max="6" width="19.109375" customWidth="1"/>
    <col min="8" max="8" width="21" customWidth="1"/>
    <col min="9" max="9" width="19.33203125" customWidth="1"/>
    <col min="10" max="10" width="20.77734375" customWidth="1"/>
    <col min="11" max="11" width="19.21875" customWidth="1"/>
    <col min="12" max="12" width="17.44140625" customWidth="1"/>
    <col min="13" max="13" width="14.77734375" customWidth="1"/>
  </cols>
  <sheetData>
    <row r="1" spans="1:14" ht="54.6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36.6" thickBot="1" x14ac:dyDescent="0.4">
      <c r="A2" s="3" t="s">
        <v>14</v>
      </c>
      <c r="B2" s="4" t="s">
        <v>15</v>
      </c>
      <c r="C2" s="4" t="s">
        <v>16</v>
      </c>
      <c r="D2" s="5">
        <v>45000</v>
      </c>
      <c r="E2" s="6" t="s">
        <v>17</v>
      </c>
      <c r="F2" s="7">
        <v>45000</v>
      </c>
      <c r="G2" s="8" t="s">
        <v>18</v>
      </c>
      <c r="H2" s="5">
        <v>9562.5</v>
      </c>
      <c r="I2" s="7">
        <v>2700</v>
      </c>
      <c r="J2" s="7">
        <v>1350</v>
      </c>
      <c r="K2" s="7">
        <v>2250</v>
      </c>
      <c r="L2" s="7">
        <v>5400</v>
      </c>
      <c r="M2" s="7">
        <v>1705.5</v>
      </c>
      <c r="N2" s="9">
        <v>53757</v>
      </c>
    </row>
    <row r="3" spans="1:14" ht="54.6" thickBot="1" x14ac:dyDescent="0.4">
      <c r="A3" s="3" t="s">
        <v>19</v>
      </c>
      <c r="B3" s="4" t="s">
        <v>20</v>
      </c>
      <c r="C3" s="4" t="s">
        <v>21</v>
      </c>
      <c r="D3" s="5">
        <v>35000</v>
      </c>
      <c r="E3" s="6" t="s">
        <v>22</v>
      </c>
      <c r="F3" s="7">
        <v>32666.67</v>
      </c>
      <c r="G3" s="8" t="s">
        <v>23</v>
      </c>
      <c r="H3" s="5">
        <v>7145.83</v>
      </c>
      <c r="I3" s="7">
        <v>2100</v>
      </c>
      <c r="J3" s="7">
        <v>1050</v>
      </c>
      <c r="K3" s="7">
        <v>1750</v>
      </c>
      <c r="L3" s="7">
        <v>3920</v>
      </c>
      <c r="M3" s="7">
        <v>1238.07</v>
      </c>
      <c r="N3" s="9">
        <v>39554.43</v>
      </c>
    </row>
    <row r="4" spans="1:14" ht="36.6" thickBot="1" x14ac:dyDescent="0.4">
      <c r="A4" s="3" t="s">
        <v>24</v>
      </c>
      <c r="B4" s="4" t="s">
        <v>25</v>
      </c>
      <c r="C4" s="4" t="s">
        <v>26</v>
      </c>
      <c r="D4" s="5">
        <v>25000</v>
      </c>
      <c r="E4" s="6" t="s">
        <v>27</v>
      </c>
      <c r="F4" s="7">
        <v>21666.67</v>
      </c>
      <c r="G4" s="8" t="s">
        <v>28</v>
      </c>
      <c r="H4" s="5">
        <v>4687.5</v>
      </c>
      <c r="I4" s="7">
        <v>1500</v>
      </c>
      <c r="J4" s="4">
        <v>750</v>
      </c>
      <c r="K4" s="7">
        <v>1250</v>
      </c>
      <c r="L4" s="7">
        <v>2600</v>
      </c>
      <c r="M4" s="4">
        <v>821.17</v>
      </c>
      <c r="N4" s="9">
        <v>26433</v>
      </c>
    </row>
    <row r="5" spans="1:14" ht="36.6" thickBot="1" x14ac:dyDescent="0.4">
      <c r="A5" s="3" t="s">
        <v>29</v>
      </c>
      <c r="B5" s="4" t="s">
        <v>30</v>
      </c>
      <c r="C5" s="4" t="s">
        <v>31</v>
      </c>
      <c r="D5" s="5">
        <v>18172</v>
      </c>
      <c r="E5" s="6" t="s">
        <v>32</v>
      </c>
      <c r="F5" s="7">
        <v>15143.33</v>
      </c>
      <c r="G5" s="8" t="s">
        <v>33</v>
      </c>
      <c r="H5" s="5">
        <v>4012.98</v>
      </c>
      <c r="I5" s="7">
        <v>1090.32</v>
      </c>
      <c r="J5" s="4">
        <v>545.16</v>
      </c>
      <c r="K5" s="4">
        <v>908.6</v>
      </c>
      <c r="L5" s="7">
        <v>1817.2</v>
      </c>
      <c r="M5" s="4">
        <v>573.92999999999995</v>
      </c>
      <c r="N5" s="9">
        <v>19309.259999999998</v>
      </c>
    </row>
    <row r="6" spans="1:14" ht="36.6" thickBot="1" x14ac:dyDescent="0.4">
      <c r="A6" s="3" t="s">
        <v>34</v>
      </c>
      <c r="B6" s="4" t="s">
        <v>35</v>
      </c>
      <c r="C6" s="4" t="s">
        <v>31</v>
      </c>
      <c r="D6" s="5">
        <v>17969</v>
      </c>
      <c r="E6" s="6" t="s">
        <v>32</v>
      </c>
      <c r="F6" s="7">
        <v>14974.17</v>
      </c>
      <c r="G6" s="8" t="s">
        <v>36</v>
      </c>
      <c r="H6" s="5">
        <v>3893.28</v>
      </c>
      <c r="I6" s="7">
        <v>1078.1400000000001</v>
      </c>
      <c r="J6" s="4">
        <v>539.07000000000005</v>
      </c>
      <c r="K6" s="4">
        <v>898.45</v>
      </c>
      <c r="L6" s="7">
        <v>1796.9</v>
      </c>
      <c r="M6" s="4">
        <v>567.52</v>
      </c>
      <c r="N6" s="9">
        <v>19018.689999999999</v>
      </c>
    </row>
    <row r="7" spans="1:14" ht="36.6" thickBot="1" x14ac:dyDescent="0.4">
      <c r="A7" s="3" t="s">
        <v>37</v>
      </c>
      <c r="B7" s="4" t="s">
        <v>38</v>
      </c>
      <c r="C7" s="4" t="s">
        <v>39</v>
      </c>
      <c r="D7" s="5">
        <v>18813</v>
      </c>
      <c r="E7" s="6" t="s">
        <v>22</v>
      </c>
      <c r="F7" s="7">
        <v>17558.8</v>
      </c>
      <c r="G7" s="8" t="s">
        <v>40</v>
      </c>
      <c r="H7" s="5">
        <v>3919.38</v>
      </c>
      <c r="I7" s="7">
        <v>1128.78</v>
      </c>
      <c r="J7" s="4">
        <v>564.39</v>
      </c>
      <c r="K7" s="4">
        <v>940.65</v>
      </c>
      <c r="L7" s="7">
        <v>2107.06</v>
      </c>
      <c r="M7" s="4">
        <v>665.48</v>
      </c>
      <c r="N7" s="9">
        <v>21339.46</v>
      </c>
    </row>
    <row r="8" spans="1:14" ht="36.6" thickBot="1" x14ac:dyDescent="0.4">
      <c r="A8" s="3" t="s">
        <v>41</v>
      </c>
      <c r="B8" s="4" t="s">
        <v>42</v>
      </c>
      <c r="C8" s="4" t="s">
        <v>31</v>
      </c>
      <c r="D8" s="5">
        <v>17041</v>
      </c>
      <c r="E8" s="6" t="s">
        <v>17</v>
      </c>
      <c r="F8" s="7">
        <v>17041</v>
      </c>
      <c r="G8" s="8" t="s">
        <v>43</v>
      </c>
      <c r="H8" s="5">
        <v>3266.19</v>
      </c>
      <c r="I8" s="7">
        <v>1022.46</v>
      </c>
      <c r="J8" s="4">
        <v>511.23</v>
      </c>
      <c r="K8" s="4">
        <v>852.05</v>
      </c>
      <c r="L8" s="7">
        <v>2044.92</v>
      </c>
      <c r="M8" s="4">
        <v>645.85</v>
      </c>
      <c r="N8" s="9">
        <v>20002.16</v>
      </c>
    </row>
    <row r="9" spans="1:14" ht="36.6" thickBot="1" x14ac:dyDescent="0.4">
      <c r="A9" s="3" t="s">
        <v>44</v>
      </c>
      <c r="B9" s="4" t="s">
        <v>45</v>
      </c>
      <c r="C9" s="4" t="s">
        <v>31</v>
      </c>
      <c r="D9" s="5">
        <v>18971</v>
      </c>
      <c r="E9" s="6" t="s">
        <v>27</v>
      </c>
      <c r="F9" s="7">
        <v>16441.53</v>
      </c>
      <c r="G9" s="8" t="s">
        <v>46</v>
      </c>
      <c r="H9" s="5">
        <v>4663.7</v>
      </c>
      <c r="I9" s="7">
        <v>1138.26</v>
      </c>
      <c r="J9" s="4">
        <v>569.13</v>
      </c>
      <c r="K9" s="4">
        <v>948.55</v>
      </c>
      <c r="L9" s="7">
        <v>1972.98</v>
      </c>
      <c r="M9" s="4">
        <v>623.13</v>
      </c>
      <c r="N9" s="9">
        <v>21165.06</v>
      </c>
    </row>
    <row r="10" spans="1:14" ht="36.6" thickBot="1" x14ac:dyDescent="0.4">
      <c r="A10" s="3" t="s">
        <v>47</v>
      </c>
      <c r="B10" s="4" t="s">
        <v>48</v>
      </c>
      <c r="C10" s="4" t="s">
        <v>39</v>
      </c>
      <c r="D10" s="5">
        <v>18417</v>
      </c>
      <c r="E10" s="6" t="s">
        <v>49</v>
      </c>
      <c r="F10" s="7">
        <v>17803.099999999999</v>
      </c>
      <c r="G10" s="8" t="s">
        <v>50</v>
      </c>
      <c r="H10" s="5">
        <v>3069.5</v>
      </c>
      <c r="I10" s="7">
        <v>1105.02</v>
      </c>
      <c r="J10" s="4">
        <v>552.51</v>
      </c>
      <c r="K10" s="4">
        <v>920.85</v>
      </c>
      <c r="L10" s="7">
        <v>2136.37</v>
      </c>
      <c r="M10" s="4">
        <v>674.74</v>
      </c>
      <c r="N10" s="9">
        <v>20639.87</v>
      </c>
    </row>
    <row r="11" spans="1:14" ht="36.6" thickBot="1" x14ac:dyDescent="0.4">
      <c r="A11" s="3" t="s">
        <v>51</v>
      </c>
      <c r="B11" s="4" t="s">
        <v>52</v>
      </c>
      <c r="C11" s="4" t="s">
        <v>31</v>
      </c>
      <c r="D11" s="5">
        <v>16294</v>
      </c>
      <c r="E11" s="6" t="s">
        <v>49</v>
      </c>
      <c r="F11" s="7">
        <v>15750.87</v>
      </c>
      <c r="G11" s="8" t="s">
        <v>50</v>
      </c>
      <c r="H11" s="5">
        <v>2715.67</v>
      </c>
      <c r="I11" s="4">
        <v>977.64</v>
      </c>
      <c r="J11" s="4">
        <v>488.82</v>
      </c>
      <c r="K11" s="4">
        <v>814.7</v>
      </c>
      <c r="L11" s="7">
        <v>1890.1</v>
      </c>
      <c r="M11" s="4">
        <v>596.96</v>
      </c>
      <c r="N11" s="9">
        <v>18260.63</v>
      </c>
    </row>
    <row r="12" spans="1:14" ht="36.6" thickBot="1" x14ac:dyDescent="0.4">
      <c r="A12" s="3" t="s">
        <v>53</v>
      </c>
      <c r="B12" s="4" t="s">
        <v>54</v>
      </c>
      <c r="C12" s="4" t="s">
        <v>31</v>
      </c>
      <c r="D12" s="5">
        <v>19280</v>
      </c>
      <c r="E12" s="6" t="s">
        <v>32</v>
      </c>
      <c r="F12" s="7">
        <v>16066.67</v>
      </c>
      <c r="G12" s="8" t="s">
        <v>55</v>
      </c>
      <c r="H12" s="5">
        <v>3534.67</v>
      </c>
      <c r="I12" s="7">
        <v>1156.8</v>
      </c>
      <c r="J12" s="4">
        <v>578.4</v>
      </c>
      <c r="K12" s="4">
        <v>964</v>
      </c>
      <c r="L12" s="7">
        <v>1928</v>
      </c>
      <c r="M12" s="4">
        <v>608.92999999999995</v>
      </c>
      <c r="N12" s="9">
        <v>19763.61</v>
      </c>
    </row>
    <row r="13" spans="1:14" ht="36.6" thickBot="1" x14ac:dyDescent="0.4">
      <c r="A13" s="3" t="s">
        <v>56</v>
      </c>
      <c r="B13" s="4" t="s">
        <v>57</v>
      </c>
      <c r="C13" s="4" t="s">
        <v>31</v>
      </c>
      <c r="D13" s="5">
        <v>15056</v>
      </c>
      <c r="E13" s="6" t="s">
        <v>49</v>
      </c>
      <c r="F13" s="7">
        <v>14554.13</v>
      </c>
      <c r="G13" s="8" t="s">
        <v>28</v>
      </c>
      <c r="H13" s="5">
        <v>2823</v>
      </c>
      <c r="I13" s="4">
        <v>903.36</v>
      </c>
      <c r="J13" s="4">
        <v>451.68</v>
      </c>
      <c r="K13" s="4">
        <v>752.8</v>
      </c>
      <c r="L13" s="7">
        <v>1746.5</v>
      </c>
      <c r="M13" s="4">
        <v>551.6</v>
      </c>
      <c r="N13" s="9">
        <v>17186.88</v>
      </c>
    </row>
    <row r="14" spans="1:14" ht="36.6" thickBot="1" x14ac:dyDescent="0.4">
      <c r="A14" s="3" t="s">
        <v>58</v>
      </c>
      <c r="B14" s="4" t="s">
        <v>59</v>
      </c>
      <c r="C14" s="4" t="s">
        <v>31</v>
      </c>
      <c r="D14" s="5">
        <v>18140</v>
      </c>
      <c r="E14" s="6" t="s">
        <v>49</v>
      </c>
      <c r="F14" s="7">
        <v>17535.330000000002</v>
      </c>
      <c r="G14" s="8" t="s">
        <v>50</v>
      </c>
      <c r="H14" s="5">
        <v>3023.33</v>
      </c>
      <c r="I14" s="7">
        <v>1088.4000000000001</v>
      </c>
      <c r="J14" s="4">
        <v>544.20000000000005</v>
      </c>
      <c r="K14" s="4">
        <v>907</v>
      </c>
      <c r="L14" s="7">
        <v>2104.2399999999998</v>
      </c>
      <c r="M14" s="4">
        <v>664.59</v>
      </c>
      <c r="N14" s="9">
        <v>20329.439999999999</v>
      </c>
    </row>
    <row r="15" spans="1:14" ht="36.6" thickBot="1" x14ac:dyDescent="0.4">
      <c r="A15" s="3" t="s">
        <v>60</v>
      </c>
      <c r="B15" s="4" t="s">
        <v>61</v>
      </c>
      <c r="C15" s="4" t="s">
        <v>39</v>
      </c>
      <c r="D15" s="5">
        <v>16847</v>
      </c>
      <c r="E15" s="6" t="s">
        <v>17</v>
      </c>
      <c r="F15" s="7">
        <v>16847</v>
      </c>
      <c r="G15" s="8" t="s">
        <v>46</v>
      </c>
      <c r="H15" s="5">
        <v>4141.55</v>
      </c>
      <c r="I15" s="7">
        <v>1010.82</v>
      </c>
      <c r="J15" s="4">
        <v>505.41</v>
      </c>
      <c r="K15" s="4">
        <v>842.35</v>
      </c>
      <c r="L15" s="7">
        <v>2021.64</v>
      </c>
      <c r="M15" s="4">
        <v>638.5</v>
      </c>
      <c r="N15" s="9">
        <v>20686.990000000002</v>
      </c>
    </row>
    <row r="16" spans="1:14" ht="36.6" thickBot="1" x14ac:dyDescent="0.4">
      <c r="A16" s="3" t="s">
        <v>62</v>
      </c>
      <c r="B16" s="4" t="s">
        <v>63</v>
      </c>
      <c r="C16" s="4" t="s">
        <v>31</v>
      </c>
      <c r="D16" s="5">
        <v>15208</v>
      </c>
      <c r="E16" s="6" t="s">
        <v>49</v>
      </c>
      <c r="F16" s="7">
        <v>14701.07</v>
      </c>
      <c r="G16" s="8" t="s">
        <v>64</v>
      </c>
      <c r="H16" s="5">
        <v>3802</v>
      </c>
      <c r="I16" s="4">
        <v>912.48</v>
      </c>
      <c r="J16" s="4">
        <v>456.24</v>
      </c>
      <c r="K16" s="4">
        <v>760.4</v>
      </c>
      <c r="L16" s="7">
        <v>1764.13</v>
      </c>
      <c r="M16" s="4">
        <v>557.16999999999996</v>
      </c>
      <c r="N16" s="9">
        <v>18310.89</v>
      </c>
    </row>
    <row r="17" spans="1:14" ht="36.6" thickBot="1" x14ac:dyDescent="0.4">
      <c r="A17" s="3" t="s">
        <v>65</v>
      </c>
      <c r="B17" s="4" t="s">
        <v>66</v>
      </c>
      <c r="C17" s="4" t="s">
        <v>31</v>
      </c>
      <c r="D17" s="5">
        <v>15733</v>
      </c>
      <c r="E17" s="6" t="s">
        <v>32</v>
      </c>
      <c r="F17" s="7">
        <v>13110.83</v>
      </c>
      <c r="G17" s="8" t="s">
        <v>67</v>
      </c>
      <c r="H17" s="5">
        <v>2818.83</v>
      </c>
      <c r="I17" s="4">
        <v>943.98</v>
      </c>
      <c r="J17" s="4">
        <v>471.99</v>
      </c>
      <c r="K17" s="4">
        <v>786.65</v>
      </c>
      <c r="L17" s="7">
        <v>1573.3</v>
      </c>
      <c r="M17" s="4">
        <v>496.9</v>
      </c>
      <c r="N17" s="9">
        <v>16062.08</v>
      </c>
    </row>
    <row r="18" spans="1:14" ht="36.6" thickBot="1" x14ac:dyDescent="0.4">
      <c r="A18" s="3" t="s">
        <v>68</v>
      </c>
      <c r="B18" s="4" t="s">
        <v>69</v>
      </c>
      <c r="C18" s="4" t="s">
        <v>39</v>
      </c>
      <c r="D18" s="5">
        <v>16609</v>
      </c>
      <c r="E18" s="6" t="s">
        <v>32</v>
      </c>
      <c r="F18" s="7">
        <v>13840.83</v>
      </c>
      <c r="G18" s="8" t="s">
        <v>70</v>
      </c>
      <c r="H18" s="5">
        <v>3321.8</v>
      </c>
      <c r="I18" s="4">
        <v>996.54</v>
      </c>
      <c r="J18" s="4">
        <v>498.27</v>
      </c>
      <c r="K18" s="4">
        <v>830.45</v>
      </c>
      <c r="L18" s="7">
        <v>1660.9</v>
      </c>
      <c r="M18" s="4">
        <v>524.57000000000005</v>
      </c>
      <c r="N18" s="9">
        <v>17302.43</v>
      </c>
    </row>
    <row r="19" spans="1:14" ht="36.6" thickBot="1" x14ac:dyDescent="0.4">
      <c r="A19" s="3" t="s">
        <v>71</v>
      </c>
      <c r="B19" s="4" t="s">
        <v>72</v>
      </c>
      <c r="C19" s="4" t="s">
        <v>31</v>
      </c>
      <c r="D19" s="5">
        <v>15540</v>
      </c>
      <c r="E19" s="6" t="s">
        <v>22</v>
      </c>
      <c r="F19" s="7">
        <v>14504</v>
      </c>
      <c r="G19" s="8" t="s">
        <v>73</v>
      </c>
      <c r="H19" s="5">
        <v>2719.5</v>
      </c>
      <c r="I19" s="4">
        <v>932.4</v>
      </c>
      <c r="J19" s="4">
        <v>466.2</v>
      </c>
      <c r="K19" s="4">
        <v>777</v>
      </c>
      <c r="L19" s="7">
        <v>1740.48</v>
      </c>
      <c r="M19" s="4">
        <v>549.70000000000005</v>
      </c>
      <c r="N19" s="9">
        <v>17108.919999999998</v>
      </c>
    </row>
    <row r="20" spans="1:14" ht="36.6" thickBot="1" x14ac:dyDescent="0.4">
      <c r="A20" s="3" t="s">
        <v>74</v>
      </c>
      <c r="B20" s="4" t="s">
        <v>75</v>
      </c>
      <c r="C20" s="4" t="s">
        <v>31</v>
      </c>
      <c r="D20" s="5">
        <v>18453</v>
      </c>
      <c r="E20" s="6" t="s">
        <v>27</v>
      </c>
      <c r="F20" s="7">
        <v>15992.6</v>
      </c>
      <c r="G20" s="8" t="s">
        <v>73</v>
      </c>
      <c r="H20" s="5">
        <v>3229.28</v>
      </c>
      <c r="I20" s="7">
        <v>1107.18</v>
      </c>
      <c r="J20" s="4">
        <v>553.59</v>
      </c>
      <c r="K20" s="4">
        <v>922.65</v>
      </c>
      <c r="L20" s="7">
        <v>1919.11</v>
      </c>
      <c r="M20" s="4">
        <v>606.12</v>
      </c>
      <c r="N20" s="9">
        <v>19280.060000000001</v>
      </c>
    </row>
    <row r="21" spans="1:14" ht="36.6" thickBot="1" x14ac:dyDescent="0.4">
      <c r="A21" s="3" t="s">
        <v>76</v>
      </c>
      <c r="B21" s="4" t="s">
        <v>77</v>
      </c>
      <c r="C21" s="4" t="s">
        <v>31</v>
      </c>
      <c r="D21" s="5">
        <v>16436</v>
      </c>
      <c r="E21" s="6" t="s">
        <v>22</v>
      </c>
      <c r="F21" s="7">
        <v>15340.27</v>
      </c>
      <c r="G21" s="8" t="s">
        <v>78</v>
      </c>
      <c r="H21" s="5">
        <v>3698.1</v>
      </c>
      <c r="I21" s="4">
        <v>986.16</v>
      </c>
      <c r="J21" s="4">
        <v>493.08</v>
      </c>
      <c r="K21" s="4">
        <v>821.8</v>
      </c>
      <c r="L21" s="7">
        <v>1840.83</v>
      </c>
      <c r="M21" s="4">
        <v>581.4</v>
      </c>
      <c r="N21" s="9">
        <v>18917.18</v>
      </c>
    </row>
    <row r="22" spans="1:14" ht="36.6" thickBot="1" x14ac:dyDescent="0.4">
      <c r="A22" s="3" t="s">
        <v>79</v>
      </c>
      <c r="B22" s="4" t="s">
        <v>80</v>
      </c>
      <c r="C22" s="4" t="s">
        <v>31</v>
      </c>
      <c r="D22" s="5">
        <v>18938</v>
      </c>
      <c r="E22" s="6" t="s">
        <v>32</v>
      </c>
      <c r="F22" s="7">
        <v>15781.67</v>
      </c>
      <c r="G22" s="8" t="s">
        <v>81</v>
      </c>
      <c r="H22" s="5">
        <v>4418.87</v>
      </c>
      <c r="I22" s="7">
        <v>1136.28</v>
      </c>
      <c r="J22" s="4">
        <v>568.14</v>
      </c>
      <c r="K22" s="4">
        <v>946.9</v>
      </c>
      <c r="L22" s="7">
        <v>1893.8</v>
      </c>
      <c r="M22" s="4">
        <v>598.13</v>
      </c>
      <c r="N22" s="9">
        <v>20359.93</v>
      </c>
    </row>
    <row r="23" spans="1:14" ht="36.6" thickBot="1" x14ac:dyDescent="0.4">
      <c r="A23" s="3" t="s">
        <v>82</v>
      </c>
      <c r="B23" s="4" t="s">
        <v>83</v>
      </c>
      <c r="C23" s="4" t="s">
        <v>39</v>
      </c>
      <c r="D23" s="5">
        <v>17683</v>
      </c>
      <c r="E23" s="6" t="s">
        <v>27</v>
      </c>
      <c r="F23" s="7">
        <v>15325.27</v>
      </c>
      <c r="G23" s="8" t="s">
        <v>84</v>
      </c>
      <c r="H23" s="5">
        <v>3462.92</v>
      </c>
      <c r="I23" s="7">
        <v>1060.98</v>
      </c>
      <c r="J23" s="4">
        <v>530.49</v>
      </c>
      <c r="K23" s="4">
        <v>884.15</v>
      </c>
      <c r="L23" s="7">
        <v>1839.03</v>
      </c>
      <c r="M23" s="4">
        <v>580.83000000000004</v>
      </c>
      <c r="N23" s="9">
        <v>18843.95</v>
      </c>
    </row>
    <row r="24" spans="1:14" ht="36.6" thickBot="1" x14ac:dyDescent="0.4">
      <c r="A24" s="3" t="s">
        <v>85</v>
      </c>
      <c r="B24" s="4" t="s">
        <v>86</v>
      </c>
      <c r="C24" s="4" t="s">
        <v>31</v>
      </c>
      <c r="D24" s="5">
        <v>16908</v>
      </c>
      <c r="E24" s="6" t="s">
        <v>27</v>
      </c>
      <c r="F24" s="7">
        <v>14653.6</v>
      </c>
      <c r="G24" s="8" t="s">
        <v>23</v>
      </c>
      <c r="H24" s="5">
        <v>3452.05</v>
      </c>
      <c r="I24" s="7">
        <v>1014.48</v>
      </c>
      <c r="J24" s="4">
        <v>507.24</v>
      </c>
      <c r="K24" s="4">
        <v>845.4</v>
      </c>
      <c r="L24" s="7">
        <v>1758.43</v>
      </c>
      <c r="M24" s="4">
        <v>555.37</v>
      </c>
      <c r="N24" s="9">
        <v>18158.97</v>
      </c>
    </row>
    <row r="25" spans="1:14" ht="36.6" thickBot="1" x14ac:dyDescent="0.4">
      <c r="A25" s="3" t="s">
        <v>87</v>
      </c>
      <c r="B25" s="4" t="s">
        <v>88</v>
      </c>
      <c r="C25" s="4" t="s">
        <v>31</v>
      </c>
      <c r="D25" s="5">
        <v>19450</v>
      </c>
      <c r="E25" s="6" t="s">
        <v>49</v>
      </c>
      <c r="F25" s="7">
        <v>18801.669999999998</v>
      </c>
      <c r="G25" s="8" t="s">
        <v>70</v>
      </c>
      <c r="H25" s="5">
        <v>3890</v>
      </c>
      <c r="I25" s="7">
        <v>1167</v>
      </c>
      <c r="J25" s="4">
        <v>583.5</v>
      </c>
      <c r="K25" s="4">
        <v>972.5</v>
      </c>
      <c r="L25" s="7">
        <v>2256.1999999999998</v>
      </c>
      <c r="M25" s="4">
        <v>712.58</v>
      </c>
      <c r="N25" s="9">
        <v>22445.88</v>
      </c>
    </row>
    <row r="26" spans="1:14" ht="36.6" thickBot="1" x14ac:dyDescent="0.4">
      <c r="A26" s="3" t="s">
        <v>89</v>
      </c>
      <c r="B26" s="4" t="s">
        <v>90</v>
      </c>
      <c r="C26" s="4" t="s">
        <v>39</v>
      </c>
      <c r="D26" s="5">
        <v>18446</v>
      </c>
      <c r="E26" s="6" t="s">
        <v>27</v>
      </c>
      <c r="F26" s="7">
        <v>15986.53</v>
      </c>
      <c r="G26" s="8" t="s">
        <v>91</v>
      </c>
      <c r="H26" s="5">
        <v>4227.21</v>
      </c>
      <c r="I26" s="7">
        <v>1106.76</v>
      </c>
      <c r="J26" s="4">
        <v>553.38</v>
      </c>
      <c r="K26" s="4">
        <v>922.3</v>
      </c>
      <c r="L26" s="7">
        <v>1918.38</v>
      </c>
      <c r="M26" s="4">
        <v>605.89</v>
      </c>
      <c r="N26" s="9">
        <v>20271.91</v>
      </c>
    </row>
    <row r="27" spans="1:14" ht="36.6" thickBot="1" x14ac:dyDescent="0.4">
      <c r="A27" s="3" t="s">
        <v>92</v>
      </c>
      <c r="B27" s="4" t="s">
        <v>93</v>
      </c>
      <c r="C27" s="4" t="s">
        <v>31</v>
      </c>
      <c r="D27" s="5">
        <v>15580</v>
      </c>
      <c r="E27" s="6" t="s">
        <v>32</v>
      </c>
      <c r="F27" s="7">
        <v>12983.33</v>
      </c>
      <c r="G27" s="8" t="s">
        <v>78</v>
      </c>
      <c r="H27" s="5">
        <v>3505.5</v>
      </c>
      <c r="I27" s="4">
        <v>934.8</v>
      </c>
      <c r="J27" s="4">
        <v>467.4</v>
      </c>
      <c r="K27" s="4">
        <v>779</v>
      </c>
      <c r="L27" s="7">
        <v>1558</v>
      </c>
      <c r="M27" s="4">
        <v>492.07</v>
      </c>
      <c r="N27" s="9">
        <v>16619.97</v>
      </c>
    </row>
    <row r="28" spans="1:14" ht="36.6" thickBot="1" x14ac:dyDescent="0.4">
      <c r="A28" s="3" t="s">
        <v>94</v>
      </c>
      <c r="B28" s="4" t="s">
        <v>95</v>
      </c>
      <c r="C28" s="4" t="s">
        <v>31</v>
      </c>
      <c r="D28" s="5">
        <v>17493</v>
      </c>
      <c r="E28" s="6" t="s">
        <v>49</v>
      </c>
      <c r="F28" s="7">
        <v>16909.900000000001</v>
      </c>
      <c r="G28" s="8" t="s">
        <v>73</v>
      </c>
      <c r="H28" s="5">
        <v>3061.28</v>
      </c>
      <c r="I28" s="7">
        <v>1049.58</v>
      </c>
      <c r="J28" s="4">
        <v>524.79</v>
      </c>
      <c r="K28" s="4">
        <v>874.65</v>
      </c>
      <c r="L28" s="7">
        <v>2029.19</v>
      </c>
      <c r="M28" s="4">
        <v>640.89</v>
      </c>
      <c r="N28" s="9">
        <v>19750.12</v>
      </c>
    </row>
    <row r="29" spans="1:14" ht="36.6" thickBot="1" x14ac:dyDescent="0.4">
      <c r="A29" s="3" t="s">
        <v>96</v>
      </c>
      <c r="B29" s="4" t="s">
        <v>97</v>
      </c>
      <c r="C29" s="4" t="s">
        <v>31</v>
      </c>
      <c r="D29" s="5">
        <v>19074</v>
      </c>
      <c r="E29" s="6" t="s">
        <v>98</v>
      </c>
      <c r="F29" s="7">
        <v>17166.599999999999</v>
      </c>
      <c r="G29" s="8" t="s">
        <v>23</v>
      </c>
      <c r="H29" s="5">
        <v>3894.28</v>
      </c>
      <c r="I29" s="7">
        <v>1144.44</v>
      </c>
      <c r="J29" s="4">
        <v>572.22</v>
      </c>
      <c r="K29" s="4">
        <v>953.7</v>
      </c>
      <c r="L29" s="7">
        <v>2059.9899999999998</v>
      </c>
      <c r="M29" s="4">
        <v>650.61</v>
      </c>
      <c r="N29" s="9">
        <v>21020.63</v>
      </c>
    </row>
    <row r="30" spans="1:14" ht="36.6" thickBot="1" x14ac:dyDescent="0.4">
      <c r="A30" s="3" t="s">
        <v>99</v>
      </c>
      <c r="B30" s="4" t="s">
        <v>100</v>
      </c>
      <c r="C30" s="4" t="s">
        <v>31</v>
      </c>
      <c r="D30" s="5">
        <v>17877</v>
      </c>
      <c r="E30" s="6" t="s">
        <v>98</v>
      </c>
      <c r="F30" s="7">
        <v>16089.3</v>
      </c>
      <c r="G30" s="8" t="s">
        <v>78</v>
      </c>
      <c r="H30" s="5">
        <v>4022.33</v>
      </c>
      <c r="I30" s="7">
        <v>1072.6199999999999</v>
      </c>
      <c r="J30" s="4">
        <v>536.30999999999995</v>
      </c>
      <c r="K30" s="4">
        <v>893.85</v>
      </c>
      <c r="L30" s="7">
        <v>1930.72</v>
      </c>
      <c r="M30" s="4">
        <v>609.78</v>
      </c>
      <c r="N30" s="9">
        <v>20073.900000000001</v>
      </c>
    </row>
    <row r="31" spans="1:14" ht="36.6" thickBot="1" x14ac:dyDescent="0.4">
      <c r="A31" s="3" t="s">
        <v>101</v>
      </c>
      <c r="B31" s="4" t="s">
        <v>102</v>
      </c>
      <c r="C31" s="4" t="s">
        <v>39</v>
      </c>
      <c r="D31" s="5">
        <v>15462</v>
      </c>
      <c r="E31" s="6" t="s">
        <v>17</v>
      </c>
      <c r="F31" s="7">
        <v>15462</v>
      </c>
      <c r="G31" s="8" t="s">
        <v>36</v>
      </c>
      <c r="H31" s="5">
        <v>3350.1</v>
      </c>
      <c r="I31" s="4">
        <v>927.72</v>
      </c>
      <c r="J31" s="4">
        <v>463.86</v>
      </c>
      <c r="K31" s="4">
        <v>773.1</v>
      </c>
      <c r="L31" s="7">
        <v>1855.44</v>
      </c>
      <c r="M31" s="4">
        <v>586.01</v>
      </c>
      <c r="N31" s="9">
        <v>18535.330000000002</v>
      </c>
    </row>
    <row r="32" spans="1:14" ht="36.6" thickBot="1" x14ac:dyDescent="0.4">
      <c r="A32" s="3" t="s">
        <v>103</v>
      </c>
      <c r="B32" s="4" t="s">
        <v>104</v>
      </c>
      <c r="C32" s="4" t="s">
        <v>31</v>
      </c>
      <c r="D32" s="5">
        <v>16332</v>
      </c>
      <c r="E32" s="6" t="s">
        <v>22</v>
      </c>
      <c r="F32" s="7">
        <v>15243.2</v>
      </c>
      <c r="G32" s="8" t="s">
        <v>91</v>
      </c>
      <c r="H32" s="5">
        <v>3742.75</v>
      </c>
      <c r="I32" s="4">
        <v>979.92</v>
      </c>
      <c r="J32" s="4">
        <v>489.96</v>
      </c>
      <c r="K32" s="4">
        <v>816.6</v>
      </c>
      <c r="L32" s="7">
        <v>1829.18</v>
      </c>
      <c r="M32" s="4">
        <v>577.72</v>
      </c>
      <c r="N32" s="9">
        <v>18865.53</v>
      </c>
    </row>
    <row r="33" spans="1:14" ht="36.6" thickBot="1" x14ac:dyDescent="0.4">
      <c r="A33" s="3" t="s">
        <v>105</v>
      </c>
      <c r="B33" s="4" t="s">
        <v>106</v>
      </c>
      <c r="C33" s="4" t="s">
        <v>31</v>
      </c>
      <c r="D33" s="5">
        <v>15868</v>
      </c>
      <c r="E33" s="6" t="s">
        <v>27</v>
      </c>
      <c r="F33" s="7">
        <v>13752.27</v>
      </c>
      <c r="G33" s="8" t="s">
        <v>18</v>
      </c>
      <c r="H33" s="5">
        <v>3371.95</v>
      </c>
      <c r="I33" s="4">
        <v>952.08</v>
      </c>
      <c r="J33" s="4">
        <v>476.04</v>
      </c>
      <c r="K33" s="4">
        <v>793.4</v>
      </c>
      <c r="L33" s="7">
        <v>1650.27</v>
      </c>
      <c r="M33" s="4">
        <v>521.21</v>
      </c>
      <c r="N33" s="9">
        <v>17174.25</v>
      </c>
    </row>
    <row r="34" spans="1:14" ht="36.6" thickBot="1" x14ac:dyDescent="0.4">
      <c r="A34" s="3" t="s">
        <v>107</v>
      </c>
      <c r="B34" s="4" t="s">
        <v>108</v>
      </c>
      <c r="C34" s="4" t="s">
        <v>39</v>
      </c>
      <c r="D34" s="5">
        <v>15847</v>
      </c>
      <c r="E34" s="6" t="s">
        <v>32</v>
      </c>
      <c r="F34" s="7">
        <v>13205.83</v>
      </c>
      <c r="G34" s="8" t="s">
        <v>84</v>
      </c>
      <c r="H34" s="5">
        <v>3103.37</v>
      </c>
      <c r="I34" s="4">
        <v>950.82</v>
      </c>
      <c r="J34" s="4">
        <v>475.41</v>
      </c>
      <c r="K34" s="4">
        <v>792.35</v>
      </c>
      <c r="L34" s="7">
        <v>1584.7</v>
      </c>
      <c r="M34" s="4">
        <v>500.5</v>
      </c>
      <c r="N34" s="9">
        <v>16442.580000000002</v>
      </c>
    </row>
    <row r="35" spans="1:14" ht="36.6" thickBot="1" x14ac:dyDescent="0.4">
      <c r="A35" s="3" t="s">
        <v>109</v>
      </c>
      <c r="B35" s="4" t="s">
        <v>110</v>
      </c>
      <c r="C35" s="4" t="s">
        <v>31</v>
      </c>
      <c r="D35" s="5">
        <v>17143</v>
      </c>
      <c r="E35" s="6" t="s">
        <v>27</v>
      </c>
      <c r="F35" s="7">
        <v>14857.27</v>
      </c>
      <c r="G35" s="8" t="s">
        <v>18</v>
      </c>
      <c r="H35" s="5">
        <v>3642.89</v>
      </c>
      <c r="I35" s="7">
        <v>1028.58</v>
      </c>
      <c r="J35" s="4">
        <v>514.29</v>
      </c>
      <c r="K35" s="4">
        <v>857.15</v>
      </c>
      <c r="L35" s="7">
        <v>1782.87</v>
      </c>
      <c r="M35" s="4">
        <v>563.09</v>
      </c>
      <c r="N35" s="9">
        <v>18554.21</v>
      </c>
    </row>
    <row r="36" spans="1:14" ht="36.6" thickBot="1" x14ac:dyDescent="0.4">
      <c r="A36" s="3" t="s">
        <v>111</v>
      </c>
      <c r="B36" s="4" t="s">
        <v>112</v>
      </c>
      <c r="C36" s="4" t="s">
        <v>31</v>
      </c>
      <c r="D36" s="5">
        <v>19684</v>
      </c>
      <c r="E36" s="6" t="s">
        <v>22</v>
      </c>
      <c r="F36" s="7">
        <v>18371.73</v>
      </c>
      <c r="G36" s="8" t="s">
        <v>73</v>
      </c>
      <c r="H36" s="5">
        <v>3444.7</v>
      </c>
      <c r="I36" s="7">
        <v>1181.04</v>
      </c>
      <c r="J36" s="4">
        <v>590.52</v>
      </c>
      <c r="K36" s="4">
        <v>984.2</v>
      </c>
      <c r="L36" s="7">
        <v>2204.61</v>
      </c>
      <c r="M36" s="4">
        <v>696.29</v>
      </c>
      <c r="N36" s="9">
        <v>21671.3</v>
      </c>
    </row>
    <row r="37" spans="1:14" ht="36.6" thickBot="1" x14ac:dyDescent="0.4">
      <c r="A37" s="3" t="s">
        <v>113</v>
      </c>
      <c r="B37" s="4" t="s">
        <v>114</v>
      </c>
      <c r="C37" s="4" t="s">
        <v>31</v>
      </c>
      <c r="D37" s="5">
        <v>19561</v>
      </c>
      <c r="E37" s="6" t="s">
        <v>49</v>
      </c>
      <c r="F37" s="7">
        <v>18908.97</v>
      </c>
      <c r="G37" s="8" t="s">
        <v>28</v>
      </c>
      <c r="H37" s="5">
        <v>3667.69</v>
      </c>
      <c r="I37" s="7">
        <v>1173.6600000000001</v>
      </c>
      <c r="J37" s="4">
        <v>586.83000000000004</v>
      </c>
      <c r="K37" s="4">
        <v>978.05</v>
      </c>
      <c r="L37" s="7">
        <v>2269.08</v>
      </c>
      <c r="M37" s="4">
        <v>716.65</v>
      </c>
      <c r="N37" s="9">
        <v>22329.47</v>
      </c>
    </row>
    <row r="38" spans="1:14" ht="36.6" thickBot="1" x14ac:dyDescent="0.4">
      <c r="A38" s="3" t="s">
        <v>115</v>
      </c>
      <c r="B38" s="4" t="s">
        <v>116</v>
      </c>
      <c r="C38" s="4" t="s">
        <v>31</v>
      </c>
      <c r="D38" s="5">
        <v>17077</v>
      </c>
      <c r="E38" s="6" t="s">
        <v>32</v>
      </c>
      <c r="F38" s="7">
        <v>14230.83</v>
      </c>
      <c r="G38" s="8" t="s">
        <v>117</v>
      </c>
      <c r="H38" s="5">
        <v>2917.32</v>
      </c>
      <c r="I38" s="7">
        <v>1024.6199999999999</v>
      </c>
      <c r="J38" s="4">
        <v>512.30999999999995</v>
      </c>
      <c r="K38" s="4">
        <v>853.85</v>
      </c>
      <c r="L38" s="7">
        <v>1707.7</v>
      </c>
      <c r="M38" s="4">
        <v>539.35</v>
      </c>
      <c r="N38" s="9">
        <v>17291.89</v>
      </c>
    </row>
    <row r="39" spans="1:14" ht="36.6" thickBot="1" x14ac:dyDescent="0.4">
      <c r="A39" s="3" t="s">
        <v>118</v>
      </c>
      <c r="B39" s="4" t="s">
        <v>119</v>
      </c>
      <c r="C39" s="4" t="s">
        <v>39</v>
      </c>
      <c r="D39" s="5">
        <v>18323</v>
      </c>
      <c r="E39" s="6" t="s">
        <v>17</v>
      </c>
      <c r="F39" s="7">
        <v>18323</v>
      </c>
      <c r="G39" s="8" t="s">
        <v>117</v>
      </c>
      <c r="H39" s="5">
        <v>3130.18</v>
      </c>
      <c r="I39" s="7">
        <v>1099.3800000000001</v>
      </c>
      <c r="J39" s="4">
        <v>549.69000000000005</v>
      </c>
      <c r="K39" s="4">
        <v>916.15</v>
      </c>
      <c r="L39" s="7">
        <v>2198.7600000000002</v>
      </c>
      <c r="M39" s="4">
        <v>694.44</v>
      </c>
      <c r="N39" s="9">
        <v>21125.200000000001</v>
      </c>
    </row>
    <row r="40" spans="1:14" ht="36.6" thickBot="1" x14ac:dyDescent="0.4">
      <c r="A40" s="3" t="s">
        <v>120</v>
      </c>
      <c r="B40" s="4" t="s">
        <v>121</v>
      </c>
      <c r="C40" s="4" t="s">
        <v>31</v>
      </c>
      <c r="D40" s="5">
        <v>16563</v>
      </c>
      <c r="E40" s="6" t="s">
        <v>22</v>
      </c>
      <c r="F40" s="7">
        <v>15458.8</v>
      </c>
      <c r="G40" s="8" t="s">
        <v>43</v>
      </c>
      <c r="H40" s="5">
        <v>3174.58</v>
      </c>
      <c r="I40" s="4">
        <v>993.78</v>
      </c>
      <c r="J40" s="4">
        <v>496.89</v>
      </c>
      <c r="K40" s="4">
        <v>828.15</v>
      </c>
      <c r="L40" s="7">
        <v>1855.06</v>
      </c>
      <c r="M40" s="4">
        <v>585.89</v>
      </c>
      <c r="N40" s="9">
        <v>18511.25</v>
      </c>
    </row>
    <row r="41" spans="1:14" ht="36.6" thickBot="1" x14ac:dyDescent="0.4">
      <c r="A41" s="3" t="s">
        <v>122</v>
      </c>
      <c r="B41" s="4" t="s">
        <v>123</v>
      </c>
      <c r="C41" s="4" t="s">
        <v>31</v>
      </c>
      <c r="D41" s="5">
        <v>15400</v>
      </c>
      <c r="E41" s="6" t="s">
        <v>32</v>
      </c>
      <c r="F41" s="7">
        <v>12833.33</v>
      </c>
      <c r="G41" s="8" t="s">
        <v>40</v>
      </c>
      <c r="H41" s="5">
        <v>3208.33</v>
      </c>
      <c r="I41" s="4">
        <v>924</v>
      </c>
      <c r="J41" s="4">
        <v>462</v>
      </c>
      <c r="K41" s="4">
        <v>770</v>
      </c>
      <c r="L41" s="7">
        <v>1540</v>
      </c>
      <c r="M41" s="4">
        <v>486.38</v>
      </c>
      <c r="N41" s="9">
        <v>16171.28</v>
      </c>
    </row>
    <row r="42" spans="1:14" ht="36.6" thickBot="1" x14ac:dyDescent="0.4">
      <c r="A42" s="3" t="s">
        <v>124</v>
      </c>
      <c r="B42" s="4" t="s">
        <v>125</v>
      </c>
      <c r="C42" s="4" t="s">
        <v>39</v>
      </c>
      <c r="D42" s="5">
        <v>16674</v>
      </c>
      <c r="E42" s="6" t="s">
        <v>32</v>
      </c>
      <c r="F42" s="7">
        <v>13895</v>
      </c>
      <c r="G42" s="8" t="s">
        <v>23</v>
      </c>
      <c r="H42" s="5">
        <v>3404.28</v>
      </c>
      <c r="I42" s="7">
        <v>1000.44</v>
      </c>
      <c r="J42" s="4">
        <v>500.22</v>
      </c>
      <c r="K42" s="4">
        <v>833.7</v>
      </c>
      <c r="L42" s="7">
        <v>1667.4</v>
      </c>
      <c r="M42" s="4">
        <v>526.62</v>
      </c>
      <c r="N42" s="9">
        <v>17439.61</v>
      </c>
    </row>
    <row r="43" spans="1:14" ht="36.6" thickBot="1" x14ac:dyDescent="0.4">
      <c r="A43" s="3" t="s">
        <v>126</v>
      </c>
      <c r="B43" s="4" t="s">
        <v>127</v>
      </c>
      <c r="C43" s="4" t="s">
        <v>31</v>
      </c>
      <c r="D43" s="5">
        <v>18379</v>
      </c>
      <c r="E43" s="6" t="s">
        <v>27</v>
      </c>
      <c r="F43" s="7">
        <v>15928.47</v>
      </c>
      <c r="G43" s="8" t="s">
        <v>67</v>
      </c>
      <c r="H43" s="5">
        <v>3292.9</v>
      </c>
      <c r="I43" s="7">
        <v>1102.74</v>
      </c>
      <c r="J43" s="4">
        <v>551.37</v>
      </c>
      <c r="K43" s="4">
        <v>918.95</v>
      </c>
      <c r="L43" s="7">
        <v>1911.42</v>
      </c>
      <c r="M43" s="4">
        <v>603.69000000000005</v>
      </c>
      <c r="N43" s="9">
        <v>19279.330000000002</v>
      </c>
    </row>
    <row r="44" spans="1:14" ht="36.6" thickBot="1" x14ac:dyDescent="0.4">
      <c r="A44" s="3" t="s">
        <v>128</v>
      </c>
      <c r="B44" s="4" t="s">
        <v>129</v>
      </c>
      <c r="C44" s="4" t="s">
        <v>31</v>
      </c>
      <c r="D44" s="5">
        <v>19241</v>
      </c>
      <c r="E44" s="6" t="s">
        <v>32</v>
      </c>
      <c r="F44" s="7">
        <v>16034.17</v>
      </c>
      <c r="G44" s="8" t="s">
        <v>50</v>
      </c>
      <c r="H44" s="5">
        <v>3206.83</v>
      </c>
      <c r="I44" s="7">
        <v>1154.46</v>
      </c>
      <c r="J44" s="4">
        <v>577.23</v>
      </c>
      <c r="K44" s="4">
        <v>962.05</v>
      </c>
      <c r="L44" s="7">
        <v>1924.1</v>
      </c>
      <c r="M44" s="4">
        <v>607.69000000000005</v>
      </c>
      <c r="N44" s="9">
        <v>19402.95</v>
      </c>
    </row>
    <row r="45" spans="1:14" ht="36.6" thickBot="1" x14ac:dyDescent="0.4">
      <c r="A45" s="3" t="s">
        <v>130</v>
      </c>
      <c r="B45" s="4" t="s">
        <v>131</v>
      </c>
      <c r="C45" s="4" t="s">
        <v>31</v>
      </c>
      <c r="D45" s="5">
        <v>17361</v>
      </c>
      <c r="E45" s="6" t="s">
        <v>17</v>
      </c>
      <c r="F45" s="7">
        <v>17361</v>
      </c>
      <c r="G45" s="8" t="s">
        <v>64</v>
      </c>
      <c r="H45" s="5">
        <v>4340.25</v>
      </c>
      <c r="I45" s="7">
        <v>1041.6600000000001</v>
      </c>
      <c r="J45" s="4">
        <v>520.83000000000004</v>
      </c>
      <c r="K45" s="4">
        <v>868.05</v>
      </c>
      <c r="L45" s="7">
        <v>2083.3200000000002</v>
      </c>
      <c r="M45" s="4">
        <v>657.98</v>
      </c>
      <c r="N45" s="9">
        <v>21390.49</v>
      </c>
    </row>
    <row r="46" spans="1:14" ht="36.6" thickBot="1" x14ac:dyDescent="0.4">
      <c r="A46" s="3" t="s">
        <v>132</v>
      </c>
      <c r="B46" s="4" t="s">
        <v>133</v>
      </c>
      <c r="C46" s="4" t="s">
        <v>31</v>
      </c>
      <c r="D46" s="5">
        <v>18030</v>
      </c>
      <c r="E46" s="6" t="s">
        <v>22</v>
      </c>
      <c r="F46" s="7">
        <v>16828</v>
      </c>
      <c r="G46" s="8" t="s">
        <v>84</v>
      </c>
      <c r="H46" s="5">
        <v>3530.88</v>
      </c>
      <c r="I46" s="7">
        <v>1081.8</v>
      </c>
      <c r="J46" s="4">
        <v>540.9</v>
      </c>
      <c r="K46" s="4">
        <v>901.5</v>
      </c>
      <c r="L46" s="7">
        <v>2019.36</v>
      </c>
      <c r="M46" s="4">
        <v>637.78</v>
      </c>
      <c r="N46" s="9">
        <v>20225.93</v>
      </c>
    </row>
    <row r="47" spans="1:14" ht="36.6" thickBot="1" x14ac:dyDescent="0.4">
      <c r="A47" s="3" t="s">
        <v>134</v>
      </c>
      <c r="B47" s="4" t="s">
        <v>135</v>
      </c>
      <c r="C47" s="4" t="s">
        <v>39</v>
      </c>
      <c r="D47" s="5">
        <v>16505</v>
      </c>
      <c r="E47" s="6" t="s">
        <v>32</v>
      </c>
      <c r="F47" s="7">
        <v>13754.17</v>
      </c>
      <c r="G47" s="8" t="s">
        <v>81</v>
      </c>
      <c r="H47" s="5">
        <v>3851.17</v>
      </c>
      <c r="I47" s="4">
        <v>990.3</v>
      </c>
      <c r="J47" s="4">
        <v>495.15</v>
      </c>
      <c r="K47" s="4">
        <v>825.25</v>
      </c>
      <c r="L47" s="7">
        <v>1650.5</v>
      </c>
      <c r="M47" s="4">
        <v>521.28</v>
      </c>
      <c r="N47" s="9">
        <v>17744.25</v>
      </c>
    </row>
    <row r="48" spans="1:14" ht="36.6" thickBot="1" x14ac:dyDescent="0.4">
      <c r="A48" s="3" t="s">
        <v>136</v>
      </c>
      <c r="B48" s="4" t="s">
        <v>137</v>
      </c>
      <c r="C48" s="4" t="s">
        <v>31</v>
      </c>
      <c r="D48" s="5">
        <v>16328</v>
      </c>
      <c r="E48" s="6" t="s">
        <v>22</v>
      </c>
      <c r="F48" s="7">
        <v>15239.47</v>
      </c>
      <c r="G48" s="8" t="s">
        <v>43</v>
      </c>
      <c r="H48" s="5">
        <v>3129.53</v>
      </c>
      <c r="I48" s="4">
        <v>979.68</v>
      </c>
      <c r="J48" s="4">
        <v>489.84</v>
      </c>
      <c r="K48" s="4">
        <v>816.4</v>
      </c>
      <c r="L48" s="7">
        <v>1828.74</v>
      </c>
      <c r="M48" s="4">
        <v>577.58000000000004</v>
      </c>
      <c r="N48" s="9">
        <v>18248.61</v>
      </c>
    </row>
    <row r="49" spans="1:14" ht="36.6" thickBot="1" x14ac:dyDescent="0.4">
      <c r="A49" s="3" t="s">
        <v>138</v>
      </c>
      <c r="B49" s="4" t="s">
        <v>139</v>
      </c>
      <c r="C49" s="4" t="s">
        <v>31</v>
      </c>
      <c r="D49" s="5">
        <v>17621</v>
      </c>
      <c r="E49" s="6" t="s">
        <v>22</v>
      </c>
      <c r="F49" s="7">
        <v>16446.27</v>
      </c>
      <c r="G49" s="8" t="s">
        <v>117</v>
      </c>
      <c r="H49" s="5">
        <v>3010.25</v>
      </c>
      <c r="I49" s="7">
        <v>1057.26</v>
      </c>
      <c r="J49" s="4">
        <v>528.63</v>
      </c>
      <c r="K49" s="4">
        <v>881.05</v>
      </c>
      <c r="L49" s="7">
        <v>1973.55</v>
      </c>
      <c r="M49" s="4">
        <v>623.30999999999995</v>
      </c>
      <c r="N49" s="9">
        <v>19326.599999999999</v>
      </c>
    </row>
    <row r="50" spans="1:14" ht="36.6" thickBot="1" x14ac:dyDescent="0.4">
      <c r="A50" s="3" t="s">
        <v>140</v>
      </c>
      <c r="B50" s="4" t="s">
        <v>141</v>
      </c>
      <c r="C50" s="4" t="s">
        <v>39</v>
      </c>
      <c r="D50" s="5">
        <v>19497</v>
      </c>
      <c r="E50" s="6" t="s">
        <v>17</v>
      </c>
      <c r="F50" s="7">
        <v>19497</v>
      </c>
      <c r="G50" s="8" t="s">
        <v>43</v>
      </c>
      <c r="H50" s="5">
        <v>3736.93</v>
      </c>
      <c r="I50" s="7">
        <v>1169.82</v>
      </c>
      <c r="J50" s="4">
        <v>584.91</v>
      </c>
      <c r="K50" s="4">
        <v>974.85</v>
      </c>
      <c r="L50" s="7">
        <v>2339.64</v>
      </c>
      <c r="M50" s="4">
        <v>738.94</v>
      </c>
      <c r="N50" s="9">
        <v>22884.93</v>
      </c>
    </row>
    <row r="51" spans="1:14" ht="36.6" thickBot="1" x14ac:dyDescent="0.4">
      <c r="A51" s="3" t="s">
        <v>142</v>
      </c>
      <c r="B51" s="4" t="s">
        <v>143</v>
      </c>
      <c r="C51" s="4" t="s">
        <v>31</v>
      </c>
      <c r="D51" s="5">
        <v>15052</v>
      </c>
      <c r="E51" s="6" t="s">
        <v>98</v>
      </c>
      <c r="F51" s="7">
        <v>13546.8</v>
      </c>
      <c r="G51" s="8" t="s">
        <v>144</v>
      </c>
      <c r="H51" s="5">
        <v>3574.85</v>
      </c>
      <c r="I51" s="4">
        <v>903.12</v>
      </c>
      <c r="J51" s="4">
        <v>451.56</v>
      </c>
      <c r="K51" s="4">
        <v>752.6</v>
      </c>
      <c r="L51" s="7">
        <v>1625.62</v>
      </c>
      <c r="M51" s="4">
        <v>513.41999999999996</v>
      </c>
      <c r="N51" s="9">
        <v>17089.89</v>
      </c>
    </row>
    <row r="52" spans="1:14" ht="36.6" thickBot="1" x14ac:dyDescent="0.4">
      <c r="A52" s="3" t="s">
        <v>145</v>
      </c>
      <c r="B52" s="4" t="s">
        <v>146</v>
      </c>
      <c r="C52" s="4" t="s">
        <v>31</v>
      </c>
      <c r="D52" s="5">
        <v>17816</v>
      </c>
      <c r="E52" s="6" t="s">
        <v>49</v>
      </c>
      <c r="F52" s="7">
        <v>17222.13</v>
      </c>
      <c r="G52" s="8" t="s">
        <v>147</v>
      </c>
      <c r="H52" s="5">
        <v>4305.53</v>
      </c>
      <c r="I52" s="7">
        <v>1068.96</v>
      </c>
      <c r="J52" s="4">
        <v>534.48</v>
      </c>
      <c r="K52" s="4">
        <v>890.8</v>
      </c>
      <c r="L52" s="7">
        <v>2066.66</v>
      </c>
      <c r="M52" s="4">
        <v>652.72</v>
      </c>
      <c r="N52" s="9">
        <v>21302.53</v>
      </c>
    </row>
    <row r="53" spans="1:14" ht="36.6" thickBot="1" x14ac:dyDescent="0.4">
      <c r="A53" s="3" t="s">
        <v>148</v>
      </c>
      <c r="B53" s="4" t="s">
        <v>149</v>
      </c>
      <c r="C53" s="4" t="s">
        <v>31</v>
      </c>
      <c r="D53" s="5">
        <v>16859</v>
      </c>
      <c r="E53" s="6" t="s">
        <v>32</v>
      </c>
      <c r="F53" s="7">
        <v>14049.17</v>
      </c>
      <c r="G53" s="8" t="s">
        <v>33</v>
      </c>
      <c r="H53" s="5">
        <v>3723.03</v>
      </c>
      <c r="I53" s="7">
        <v>1011.54</v>
      </c>
      <c r="J53" s="4">
        <v>505.77</v>
      </c>
      <c r="K53" s="4">
        <v>842.95</v>
      </c>
      <c r="L53" s="7">
        <v>1685.9</v>
      </c>
      <c r="M53" s="4">
        <v>532.46</v>
      </c>
      <c r="N53" s="9">
        <v>17914.09</v>
      </c>
    </row>
    <row r="54" spans="1:14" ht="36.6" thickBot="1" x14ac:dyDescent="0.4">
      <c r="A54" s="3" t="s">
        <v>150</v>
      </c>
      <c r="B54" s="4" t="s">
        <v>151</v>
      </c>
      <c r="C54" s="4" t="s">
        <v>31</v>
      </c>
      <c r="D54" s="5">
        <v>19136</v>
      </c>
      <c r="E54" s="6" t="s">
        <v>17</v>
      </c>
      <c r="F54" s="7">
        <v>19136</v>
      </c>
      <c r="G54" s="8" t="s">
        <v>40</v>
      </c>
      <c r="H54" s="5">
        <v>3986.67</v>
      </c>
      <c r="I54" s="7">
        <v>1148.1600000000001</v>
      </c>
      <c r="J54" s="4">
        <v>574.08000000000004</v>
      </c>
      <c r="K54" s="4">
        <v>956.8</v>
      </c>
      <c r="L54" s="7">
        <v>2296.3200000000002</v>
      </c>
      <c r="M54" s="4">
        <v>725.25</v>
      </c>
      <c r="N54" s="9">
        <v>22780.13</v>
      </c>
    </row>
    <row r="55" spans="1:14" ht="36.6" thickBot="1" x14ac:dyDescent="0.4">
      <c r="A55" s="3" t="s">
        <v>152</v>
      </c>
      <c r="B55" s="4" t="s">
        <v>153</v>
      </c>
      <c r="C55" s="4" t="s">
        <v>39</v>
      </c>
      <c r="D55" s="5">
        <v>18631</v>
      </c>
      <c r="E55" s="6" t="s">
        <v>17</v>
      </c>
      <c r="F55" s="7">
        <v>18631</v>
      </c>
      <c r="G55" s="8" t="s">
        <v>36</v>
      </c>
      <c r="H55" s="5">
        <v>4036.72</v>
      </c>
      <c r="I55" s="7">
        <v>1117.8599999999999</v>
      </c>
      <c r="J55" s="4">
        <v>558.92999999999995</v>
      </c>
      <c r="K55" s="4">
        <v>931.55</v>
      </c>
      <c r="L55" s="7">
        <v>2235.7199999999998</v>
      </c>
      <c r="M55" s="4">
        <v>706.11</v>
      </c>
      <c r="N55" s="9">
        <v>22334.22</v>
      </c>
    </row>
    <row r="56" spans="1:14" ht="36.6" thickBot="1" x14ac:dyDescent="0.4">
      <c r="A56" s="3" t="s">
        <v>154</v>
      </c>
      <c r="B56" s="4" t="s">
        <v>155</v>
      </c>
      <c r="C56" s="4" t="s">
        <v>31</v>
      </c>
      <c r="D56" s="5">
        <v>17731</v>
      </c>
      <c r="E56" s="6" t="s">
        <v>49</v>
      </c>
      <c r="F56" s="7">
        <v>17139.97</v>
      </c>
      <c r="G56" s="8" t="s">
        <v>40</v>
      </c>
      <c r="H56" s="5">
        <v>3693.96</v>
      </c>
      <c r="I56" s="7">
        <v>1063.8599999999999</v>
      </c>
      <c r="J56" s="4">
        <v>531.92999999999995</v>
      </c>
      <c r="K56" s="4">
        <v>886.55</v>
      </c>
      <c r="L56" s="7">
        <v>2056.8000000000002</v>
      </c>
      <c r="M56" s="4">
        <v>649.6</v>
      </c>
      <c r="N56" s="9">
        <v>20609.86</v>
      </c>
    </row>
    <row r="57" spans="1:14" ht="36.6" thickBot="1" x14ac:dyDescent="0.4">
      <c r="A57" s="3" t="s">
        <v>156</v>
      </c>
      <c r="B57" s="4" t="s">
        <v>157</v>
      </c>
      <c r="C57" s="4" t="s">
        <v>31</v>
      </c>
      <c r="D57" s="5">
        <v>15809</v>
      </c>
      <c r="E57" s="6" t="s">
        <v>98</v>
      </c>
      <c r="F57" s="7">
        <v>14228.1</v>
      </c>
      <c r="G57" s="8" t="s">
        <v>36</v>
      </c>
      <c r="H57" s="5">
        <v>3425.28</v>
      </c>
      <c r="I57" s="4">
        <v>948.54</v>
      </c>
      <c r="J57" s="4">
        <v>474.27</v>
      </c>
      <c r="K57" s="4">
        <v>790.45</v>
      </c>
      <c r="L57" s="7">
        <v>1707.37</v>
      </c>
      <c r="M57" s="4">
        <v>539.24</v>
      </c>
      <c r="N57" s="9">
        <v>17620.03</v>
      </c>
    </row>
    <row r="58" spans="1:14" ht="36.6" thickBot="1" x14ac:dyDescent="0.4">
      <c r="A58" s="3" t="s">
        <v>158</v>
      </c>
      <c r="B58" s="4" t="s">
        <v>159</v>
      </c>
      <c r="C58" s="4" t="s">
        <v>39</v>
      </c>
      <c r="D58" s="5">
        <v>18464</v>
      </c>
      <c r="E58" s="6" t="s">
        <v>22</v>
      </c>
      <c r="F58" s="7">
        <v>17233.07</v>
      </c>
      <c r="G58" s="8" t="s">
        <v>73</v>
      </c>
      <c r="H58" s="5">
        <v>3231.2</v>
      </c>
      <c r="I58" s="7">
        <v>1107.8399999999999</v>
      </c>
      <c r="J58" s="4">
        <v>553.91999999999996</v>
      </c>
      <c r="K58" s="4">
        <v>923.2</v>
      </c>
      <c r="L58" s="7">
        <v>2067.9699999999998</v>
      </c>
      <c r="M58" s="4">
        <v>653.13</v>
      </c>
      <c r="N58" s="9">
        <v>20328.13</v>
      </c>
    </row>
    <row r="59" spans="1:14" ht="36.6" thickBot="1" x14ac:dyDescent="0.4">
      <c r="A59" s="3" t="s">
        <v>160</v>
      </c>
      <c r="B59" s="4" t="s">
        <v>161</v>
      </c>
      <c r="C59" s="4" t="s">
        <v>31</v>
      </c>
      <c r="D59" s="5">
        <v>18941</v>
      </c>
      <c r="E59" s="6" t="s">
        <v>32</v>
      </c>
      <c r="F59" s="7">
        <v>15784.17</v>
      </c>
      <c r="G59" s="8" t="s">
        <v>117</v>
      </c>
      <c r="H59" s="5">
        <v>3235.75</v>
      </c>
      <c r="I59" s="7">
        <v>1136.46</v>
      </c>
      <c r="J59" s="4">
        <v>568.23</v>
      </c>
      <c r="K59" s="4">
        <v>947.05</v>
      </c>
      <c r="L59" s="7">
        <v>1894.1</v>
      </c>
      <c r="M59" s="4">
        <v>598.22</v>
      </c>
      <c r="N59" s="9">
        <v>19179.34</v>
      </c>
    </row>
    <row r="60" spans="1:14" ht="36.6" thickBot="1" x14ac:dyDescent="0.4">
      <c r="A60" s="3" t="s">
        <v>162</v>
      </c>
      <c r="B60" s="4" t="s">
        <v>163</v>
      </c>
      <c r="C60" s="4" t="s">
        <v>31</v>
      </c>
      <c r="D60" s="5">
        <v>17937</v>
      </c>
      <c r="E60" s="6" t="s">
        <v>22</v>
      </c>
      <c r="F60" s="7">
        <v>16741.2</v>
      </c>
      <c r="G60" s="8" t="s">
        <v>46</v>
      </c>
      <c r="H60" s="5">
        <v>4409.51</v>
      </c>
      <c r="I60" s="7">
        <v>1076.22</v>
      </c>
      <c r="J60" s="4">
        <v>538.11</v>
      </c>
      <c r="K60" s="4">
        <v>896.85</v>
      </c>
      <c r="L60" s="7">
        <v>2008.94</v>
      </c>
      <c r="M60" s="4">
        <v>634.49</v>
      </c>
      <c r="N60" s="9">
        <v>21018.46</v>
      </c>
    </row>
    <row r="61" spans="1:14" ht="36.6" thickBot="1" x14ac:dyDescent="0.4">
      <c r="A61" s="3" t="s">
        <v>164</v>
      </c>
      <c r="B61" s="4" t="s">
        <v>165</v>
      </c>
      <c r="C61" s="4" t="s">
        <v>31</v>
      </c>
      <c r="D61" s="5">
        <v>16721</v>
      </c>
      <c r="E61" s="6" t="s">
        <v>17</v>
      </c>
      <c r="F61" s="7">
        <v>16721</v>
      </c>
      <c r="G61" s="8" t="s">
        <v>36</v>
      </c>
      <c r="H61" s="5">
        <v>3622.88</v>
      </c>
      <c r="I61" s="7">
        <v>1003.26</v>
      </c>
      <c r="J61" s="4">
        <v>501.63</v>
      </c>
      <c r="K61" s="4">
        <v>836.05</v>
      </c>
      <c r="L61" s="7">
        <v>2006.52</v>
      </c>
      <c r="M61" s="4">
        <v>633.73</v>
      </c>
      <c r="N61" s="9">
        <v>20044.580000000002</v>
      </c>
    </row>
    <row r="62" spans="1:14" ht="36.6" thickBot="1" x14ac:dyDescent="0.4">
      <c r="A62" s="3" t="s">
        <v>166</v>
      </c>
      <c r="B62" s="4" t="s">
        <v>167</v>
      </c>
      <c r="C62" s="4" t="s">
        <v>31</v>
      </c>
      <c r="D62" s="5">
        <v>19290</v>
      </c>
      <c r="E62" s="6" t="s">
        <v>22</v>
      </c>
      <c r="F62" s="7">
        <v>18004</v>
      </c>
      <c r="G62" s="8" t="s">
        <v>144</v>
      </c>
      <c r="H62" s="5">
        <v>4581.38</v>
      </c>
      <c r="I62" s="7">
        <v>1157.4000000000001</v>
      </c>
      <c r="J62" s="4">
        <v>578.70000000000005</v>
      </c>
      <c r="K62" s="4">
        <v>964.5</v>
      </c>
      <c r="L62" s="7">
        <v>2160.48</v>
      </c>
      <c r="M62" s="4">
        <v>682.35</v>
      </c>
      <c r="N62" s="9">
        <v>22443.14</v>
      </c>
    </row>
    <row r="63" spans="1:14" ht="36.6" thickBot="1" x14ac:dyDescent="0.4">
      <c r="A63" s="3" t="s">
        <v>168</v>
      </c>
      <c r="B63" s="4" t="s">
        <v>169</v>
      </c>
      <c r="C63" s="4" t="s">
        <v>39</v>
      </c>
      <c r="D63" s="5">
        <v>18068</v>
      </c>
      <c r="E63" s="6" t="s">
        <v>17</v>
      </c>
      <c r="F63" s="7">
        <v>18068</v>
      </c>
      <c r="G63" s="8" t="s">
        <v>36</v>
      </c>
      <c r="H63" s="5">
        <v>3914.73</v>
      </c>
      <c r="I63" s="7">
        <v>1084.08</v>
      </c>
      <c r="J63" s="4">
        <v>542.04</v>
      </c>
      <c r="K63" s="4">
        <v>903.4</v>
      </c>
      <c r="L63" s="7">
        <v>2168.16</v>
      </c>
      <c r="M63" s="4">
        <v>684.78</v>
      </c>
      <c r="N63" s="9">
        <v>21659.32</v>
      </c>
    </row>
    <row r="64" spans="1:14" ht="36.6" thickBot="1" x14ac:dyDescent="0.4">
      <c r="A64" s="3" t="s">
        <v>170</v>
      </c>
      <c r="B64" s="4" t="s">
        <v>171</v>
      </c>
      <c r="C64" s="4" t="s">
        <v>31</v>
      </c>
      <c r="D64" s="5">
        <v>19998</v>
      </c>
      <c r="E64" s="6" t="s">
        <v>98</v>
      </c>
      <c r="F64" s="7">
        <v>17998.2</v>
      </c>
      <c r="G64" s="8" t="s">
        <v>36</v>
      </c>
      <c r="H64" s="5">
        <v>4332.8999999999996</v>
      </c>
      <c r="I64" s="7">
        <v>1199.8800000000001</v>
      </c>
      <c r="J64" s="4">
        <v>599.94000000000005</v>
      </c>
      <c r="K64" s="4">
        <v>999.9</v>
      </c>
      <c r="L64" s="7">
        <v>2159.7800000000002</v>
      </c>
      <c r="M64" s="4">
        <v>682.13</v>
      </c>
      <c r="N64" s="9">
        <v>22288.9</v>
      </c>
    </row>
    <row r="65" spans="1:14" ht="36.6" thickBot="1" x14ac:dyDescent="0.4">
      <c r="A65" s="3" t="s">
        <v>172</v>
      </c>
      <c r="B65" s="4" t="s">
        <v>173</v>
      </c>
      <c r="C65" s="4" t="s">
        <v>31</v>
      </c>
      <c r="D65" s="5">
        <v>15172</v>
      </c>
      <c r="E65" s="6" t="s">
        <v>32</v>
      </c>
      <c r="F65" s="7">
        <v>12643.33</v>
      </c>
      <c r="G65" s="8" t="s">
        <v>46</v>
      </c>
      <c r="H65" s="5">
        <v>3729.78</v>
      </c>
      <c r="I65" s="4">
        <v>910.32</v>
      </c>
      <c r="J65" s="4">
        <v>455.16</v>
      </c>
      <c r="K65" s="4">
        <v>758.6</v>
      </c>
      <c r="L65" s="7">
        <v>1517.2</v>
      </c>
      <c r="M65" s="4">
        <v>479.18</v>
      </c>
      <c r="N65" s="9">
        <v>16500.810000000001</v>
      </c>
    </row>
    <row r="66" spans="1:14" ht="36.6" thickBot="1" x14ac:dyDescent="0.4">
      <c r="A66" s="3" t="s">
        <v>174</v>
      </c>
      <c r="B66" s="4" t="s">
        <v>175</v>
      </c>
      <c r="C66" s="4" t="s">
        <v>39</v>
      </c>
      <c r="D66" s="5">
        <v>19199</v>
      </c>
      <c r="E66" s="6" t="s">
        <v>27</v>
      </c>
      <c r="F66" s="7">
        <v>16639.13</v>
      </c>
      <c r="G66" s="8" t="s">
        <v>55</v>
      </c>
      <c r="H66" s="5">
        <v>3519.82</v>
      </c>
      <c r="I66" s="7">
        <v>1151.94</v>
      </c>
      <c r="J66" s="4">
        <v>575.97</v>
      </c>
      <c r="K66" s="4">
        <v>959.95</v>
      </c>
      <c r="L66" s="7">
        <v>1996.7</v>
      </c>
      <c r="M66" s="4">
        <v>630.62</v>
      </c>
      <c r="N66" s="9">
        <v>20219.490000000002</v>
      </c>
    </row>
    <row r="67" spans="1:14" ht="36.6" thickBot="1" x14ac:dyDescent="0.4">
      <c r="A67" s="3" t="s">
        <v>176</v>
      </c>
      <c r="B67" s="4" t="s">
        <v>177</v>
      </c>
      <c r="C67" s="4" t="s">
        <v>31</v>
      </c>
      <c r="D67" s="5">
        <v>19819</v>
      </c>
      <c r="E67" s="6" t="s">
        <v>27</v>
      </c>
      <c r="F67" s="7">
        <v>17176.47</v>
      </c>
      <c r="G67" s="8" t="s">
        <v>18</v>
      </c>
      <c r="H67" s="5">
        <v>4211.54</v>
      </c>
      <c r="I67" s="7">
        <v>1189.1400000000001</v>
      </c>
      <c r="J67" s="4">
        <v>594.57000000000005</v>
      </c>
      <c r="K67" s="4">
        <v>990.95</v>
      </c>
      <c r="L67" s="7">
        <v>2061.1799999999998</v>
      </c>
      <c r="M67" s="4">
        <v>650.99</v>
      </c>
      <c r="N67" s="9">
        <v>21450.5</v>
      </c>
    </row>
    <row r="68" spans="1:14" ht="36.6" thickBot="1" x14ac:dyDescent="0.4">
      <c r="A68" s="3" t="s">
        <v>178</v>
      </c>
      <c r="B68" s="4" t="s">
        <v>179</v>
      </c>
      <c r="C68" s="4" t="s">
        <v>31</v>
      </c>
      <c r="D68" s="5">
        <v>19616</v>
      </c>
      <c r="E68" s="6" t="s">
        <v>17</v>
      </c>
      <c r="F68" s="7">
        <v>19616</v>
      </c>
      <c r="G68" s="8" t="s">
        <v>28</v>
      </c>
      <c r="H68" s="5">
        <v>3678</v>
      </c>
      <c r="I68" s="7">
        <v>1176.96</v>
      </c>
      <c r="J68" s="4">
        <v>588.48</v>
      </c>
      <c r="K68" s="4">
        <v>980.8</v>
      </c>
      <c r="L68" s="7">
        <v>2353.92</v>
      </c>
      <c r="M68" s="4">
        <v>743.45</v>
      </c>
      <c r="N68" s="9">
        <v>22942.87</v>
      </c>
    </row>
    <row r="69" spans="1:14" ht="36.6" thickBot="1" x14ac:dyDescent="0.4">
      <c r="A69" s="3" t="s">
        <v>180</v>
      </c>
      <c r="B69" s="4" t="s">
        <v>181</v>
      </c>
      <c r="C69" s="4" t="s">
        <v>31</v>
      </c>
      <c r="D69" s="5">
        <v>18903</v>
      </c>
      <c r="E69" s="6" t="s">
        <v>32</v>
      </c>
      <c r="F69" s="7">
        <v>15752.5</v>
      </c>
      <c r="G69" s="8" t="s">
        <v>46</v>
      </c>
      <c r="H69" s="5">
        <v>4646.99</v>
      </c>
      <c r="I69" s="7">
        <v>1134.18</v>
      </c>
      <c r="J69" s="4">
        <v>567.09</v>
      </c>
      <c r="K69" s="4">
        <v>945.15</v>
      </c>
      <c r="L69" s="7">
        <v>1890.3</v>
      </c>
      <c r="M69" s="4">
        <v>597.02</v>
      </c>
      <c r="N69" s="9">
        <v>20558.59</v>
      </c>
    </row>
    <row r="70" spans="1:14" ht="36.6" thickBot="1" x14ac:dyDescent="0.4">
      <c r="A70" s="3" t="s">
        <v>182</v>
      </c>
      <c r="B70" s="4" t="s">
        <v>183</v>
      </c>
      <c r="C70" s="4" t="s">
        <v>31</v>
      </c>
      <c r="D70" s="5">
        <v>19556</v>
      </c>
      <c r="E70" s="6" t="s">
        <v>27</v>
      </c>
      <c r="F70" s="7">
        <v>16948.53</v>
      </c>
      <c r="G70" s="8" t="s">
        <v>23</v>
      </c>
      <c r="H70" s="5">
        <v>3992.68</v>
      </c>
      <c r="I70" s="7">
        <v>1173.3599999999999</v>
      </c>
      <c r="J70" s="4">
        <v>586.67999999999995</v>
      </c>
      <c r="K70" s="4">
        <v>977.8</v>
      </c>
      <c r="L70" s="7">
        <v>2033.82</v>
      </c>
      <c r="M70" s="4">
        <v>642.35</v>
      </c>
      <c r="N70" s="9">
        <v>21002.880000000001</v>
      </c>
    </row>
    <row r="71" spans="1:14" ht="36.6" thickBot="1" x14ac:dyDescent="0.4">
      <c r="A71" s="3" t="s">
        <v>184</v>
      </c>
      <c r="B71" s="4" t="s">
        <v>185</v>
      </c>
      <c r="C71" s="4" t="s">
        <v>39</v>
      </c>
      <c r="D71" s="5">
        <v>15070</v>
      </c>
      <c r="E71" s="6" t="s">
        <v>22</v>
      </c>
      <c r="F71" s="7">
        <v>14065.33</v>
      </c>
      <c r="G71" s="8" t="s">
        <v>36</v>
      </c>
      <c r="H71" s="5">
        <v>3265.17</v>
      </c>
      <c r="I71" s="4">
        <v>904.2</v>
      </c>
      <c r="J71" s="4">
        <v>452.1</v>
      </c>
      <c r="K71" s="4">
        <v>753.5</v>
      </c>
      <c r="L71" s="7">
        <v>1687.84</v>
      </c>
      <c r="M71" s="4">
        <v>533.08000000000004</v>
      </c>
      <c r="N71" s="9">
        <v>17219.38</v>
      </c>
    </row>
    <row r="72" spans="1:14" ht="36.6" thickBot="1" x14ac:dyDescent="0.4">
      <c r="A72" s="3" t="s">
        <v>186</v>
      </c>
      <c r="B72" s="4" t="s">
        <v>187</v>
      </c>
      <c r="C72" s="4" t="s">
        <v>31</v>
      </c>
      <c r="D72" s="5">
        <v>17190</v>
      </c>
      <c r="E72" s="6" t="s">
        <v>22</v>
      </c>
      <c r="F72" s="7">
        <v>16044</v>
      </c>
      <c r="G72" s="8" t="s">
        <v>40</v>
      </c>
      <c r="H72" s="5">
        <v>3581.25</v>
      </c>
      <c r="I72" s="7">
        <v>1031.4000000000001</v>
      </c>
      <c r="J72" s="4">
        <v>515.70000000000005</v>
      </c>
      <c r="K72" s="4">
        <v>859.5</v>
      </c>
      <c r="L72" s="7">
        <v>1925.28</v>
      </c>
      <c r="M72" s="4">
        <v>608.07000000000005</v>
      </c>
      <c r="N72" s="9">
        <v>19498.5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07C9-0338-47F1-9779-52B8BA252C34}">
  <dimension ref="A1:N5"/>
  <sheetViews>
    <sheetView workbookViewId="0">
      <selection activeCell="C14" sqref="C14"/>
    </sheetView>
  </sheetViews>
  <sheetFormatPr defaultRowHeight="14.4" x14ac:dyDescent="0.3"/>
  <cols>
    <col min="1" max="1" width="14.109375" customWidth="1"/>
    <col min="2" max="2" width="18.21875" customWidth="1"/>
    <col min="3" max="3" width="16" customWidth="1"/>
    <col min="4" max="4" width="22.5546875" customWidth="1"/>
    <col min="5" max="5" width="17.6640625" customWidth="1"/>
    <col min="7" max="7" width="16" customWidth="1"/>
    <col min="8" max="8" width="26.109375" customWidth="1"/>
    <col min="9" max="9" width="14.5546875" customWidth="1"/>
  </cols>
  <sheetData>
    <row r="1" spans="1:14" ht="3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12" t="s">
        <v>19</v>
      </c>
      <c r="B2" s="12" t="str">
        <f>VLOOKUP($A$2,mydata,MATCH(B1,$A$1:$N$1,0),0)</f>
        <v>Mahesh</v>
      </c>
      <c r="C2" s="12" t="str">
        <f t="shared" ref="B2:N2" si="0">VLOOKUP($A$2,mydata,MATCH(C1,$A$1:$N$1,0),0)</f>
        <v>Asst. Manager</v>
      </c>
      <c r="D2" s="12">
        <f t="shared" si="0"/>
        <v>35000</v>
      </c>
      <c r="E2" s="12" t="str">
        <f t="shared" si="0"/>
        <v>28 Days</v>
      </c>
      <c r="F2" s="12">
        <f t="shared" si="0"/>
        <v>32666.67</v>
      </c>
      <c r="G2" s="12" t="str">
        <f t="shared" si="0"/>
        <v>49 Hrs.</v>
      </c>
      <c r="H2" s="12">
        <f t="shared" si="0"/>
        <v>7145.83</v>
      </c>
      <c r="I2" s="12">
        <f t="shared" si="0"/>
        <v>2100</v>
      </c>
      <c r="J2" s="12">
        <f t="shared" si="0"/>
        <v>1050</v>
      </c>
      <c r="K2" s="12">
        <f t="shared" si="0"/>
        <v>1750</v>
      </c>
      <c r="L2" s="12">
        <f t="shared" si="0"/>
        <v>3920</v>
      </c>
      <c r="M2" s="12">
        <f t="shared" si="0"/>
        <v>1238.07</v>
      </c>
      <c r="N2" s="12">
        <f t="shared" si="0"/>
        <v>39554.43</v>
      </c>
    </row>
    <row r="3" spans="1:14" ht="18" x14ac:dyDescent="0.35">
      <c r="A3" s="14" t="s">
        <v>29</v>
      </c>
      <c r="B3" s="12" t="str">
        <f>VLOOKUP($A$3,mydata,MATCH(B1,$A$1:$N$1,0),0)</f>
        <v>Harsh</v>
      </c>
      <c r="C3" s="12" t="str">
        <f>VLOOKUP($A$3,mydata,MATCH(C1,$A$1:$N$1,0),0)</f>
        <v>Staff</v>
      </c>
      <c r="D3" s="12">
        <f>VLOOKUP($A$3,mydata,MATCH(D1,$A$1:$N$1,0),0)</f>
        <v>18172</v>
      </c>
      <c r="E3" s="12" t="str">
        <f>VLOOKUP($A$3,mydata,MATCH(E1,$A$1:$N$1,0),0)</f>
        <v>25 Days</v>
      </c>
      <c r="F3" s="12">
        <f>VLOOKUP($A$3,mydata,MATCH(F1,$A$1:$N$1,0),0)</f>
        <v>15143.33</v>
      </c>
      <c r="G3" s="12" t="str">
        <f>VLOOKUP($A$3,mydata,MATCH(G1,$A$1:$N$1,0),0)</f>
        <v>53 Hrs.</v>
      </c>
      <c r="H3" s="12">
        <f>VLOOKUP($A$3,mydata,MATCH(H1,$A$1:$N$1,0),0)</f>
        <v>4012.98</v>
      </c>
      <c r="I3" s="12">
        <f>VLOOKUP($A$3,mydata,MATCH(I1,$A$1:$N$1,0),0)</f>
        <v>1090.32</v>
      </c>
      <c r="J3" s="12">
        <f>VLOOKUP($A$3,mydata,MATCH(J1,$A$1:$N$1,0),0)</f>
        <v>545.16</v>
      </c>
      <c r="K3" s="12">
        <f>VLOOKUP($A$3,mydata,MATCH(K1,$A$1:$N$1,0),0)</f>
        <v>908.6</v>
      </c>
      <c r="L3" s="12">
        <f>VLOOKUP($A$3,mydata,MATCH(L1,$A$1:$N$1,0),0)</f>
        <v>1817.2</v>
      </c>
      <c r="M3" s="12">
        <f>VLOOKUP($A$3,mydata,MATCH(M1,$A$1:$N$1,0),0)</f>
        <v>573.92999999999995</v>
      </c>
      <c r="N3" s="12">
        <f>VLOOKUP($A$3,mydata,MATCH(N1,$A$1:$N$1,0),0)</f>
        <v>19309.259999999998</v>
      </c>
    </row>
    <row r="4" spans="1:14" ht="18" x14ac:dyDescent="0.35">
      <c r="A4" s="14" t="s">
        <v>41</v>
      </c>
      <c r="B4" s="12" t="str">
        <f>VLOOKUP($A$4,mydata,MATCH(B1,$A$1:$N$1,0),0)</f>
        <v>Kapil</v>
      </c>
      <c r="C4" s="12" t="str">
        <f>VLOOKUP($A$4,mydata,MATCH(C1,$A$1:$N$1,0),0)</f>
        <v>Staff</v>
      </c>
      <c r="D4" s="12">
        <f>VLOOKUP($A$4,mydata,MATCH(D1,$A$1:$N$1,0),0)</f>
        <v>17041</v>
      </c>
      <c r="E4" s="12" t="str">
        <f>VLOOKUP($A$4,mydata,MATCH(E1,$A$1:$N$1,0),0)</f>
        <v>30 Days</v>
      </c>
      <c r="F4" s="12">
        <f>VLOOKUP($A$4,mydata,MATCH(F1,$A$1:$N$1,0),0)</f>
        <v>17041</v>
      </c>
      <c r="G4" s="12" t="str">
        <f>VLOOKUP($A$4,mydata,MATCH(G1,$A$1:$N$1,0),0)</f>
        <v>46 Hrs.</v>
      </c>
      <c r="H4" s="12">
        <f>VLOOKUP($A$4,mydata,MATCH(H1,$A$1:$N$1,0),0)</f>
        <v>3266.19</v>
      </c>
      <c r="I4" s="12">
        <f>VLOOKUP($A$4,mydata,MATCH(I1,$A$1:$N$1,0),0)</f>
        <v>1022.46</v>
      </c>
      <c r="J4" s="12">
        <f>VLOOKUP($A$4,mydata,MATCH(J1,$A$1:$N$1,0),0)</f>
        <v>511.23</v>
      </c>
      <c r="K4" s="12">
        <f>VLOOKUP($A$4,mydata,MATCH(K1,$A$1:$N$1,0),0)</f>
        <v>852.05</v>
      </c>
      <c r="L4" s="12">
        <f>VLOOKUP($A$4,mydata,MATCH(L1,$A$1:$N$1,0),0)</f>
        <v>2044.92</v>
      </c>
      <c r="M4" s="12">
        <f>VLOOKUP($A$4,mydata,MATCH(M1,$A$1:$N$1,0),0)</f>
        <v>645.85</v>
      </c>
      <c r="N4" s="12">
        <f>VLOOKUP($A$4,mydata,MATCH(N1,$A$1:$N$1,0),0)</f>
        <v>20002.16</v>
      </c>
    </row>
    <row r="5" spans="1:14" ht="18" x14ac:dyDescent="0.35">
      <c r="A5" s="14" t="s">
        <v>44</v>
      </c>
      <c r="B5" s="12" t="str">
        <f>VLOOKUP($A$5,mydata,MATCH(B1,$A$1:$N$1,0),0)</f>
        <v>Jai</v>
      </c>
      <c r="C5" s="12" t="str">
        <f>VLOOKUP($A$5,mydata,MATCH(C1,$A$1:$N$1,0),0)</f>
        <v>Staff</v>
      </c>
      <c r="D5" s="12">
        <f>VLOOKUP($A$5,mydata,MATCH(D1,$A$1:$N$1,0),0)</f>
        <v>18971</v>
      </c>
      <c r="E5" s="12" t="str">
        <f>VLOOKUP($A$5,mydata,MATCH(E1,$A$1:$N$1,0),0)</f>
        <v>26 Days</v>
      </c>
      <c r="F5" s="12">
        <f>VLOOKUP($A$5,mydata,MATCH(F1,$A$1:$N$1,0),0)</f>
        <v>16441.53</v>
      </c>
      <c r="G5" s="12" t="str">
        <f>VLOOKUP($A$5,mydata,MATCH(G1,$A$1:$N$1,0),0)</f>
        <v>59 Hrs.</v>
      </c>
      <c r="H5" s="12">
        <f>VLOOKUP($A$5,mydata,MATCH(H1,$A$1:$N$1,0),0)</f>
        <v>4663.7</v>
      </c>
      <c r="I5" s="12">
        <f>VLOOKUP($A$5,mydata,MATCH(I1,$A$1:$N$1,0),0)</f>
        <v>1138.26</v>
      </c>
      <c r="J5" s="12">
        <f>VLOOKUP($A$5,mydata,MATCH(J1,$A$1:$N$1,0),0)</f>
        <v>569.13</v>
      </c>
      <c r="K5" s="12">
        <f>VLOOKUP($A$5,mydata,MATCH(K1,$A$1:$N$1,0),0)</f>
        <v>948.55</v>
      </c>
      <c r="L5" s="12">
        <f>VLOOKUP($A$5,mydata,MATCH(L1,$A$1:$N$1,0),0)</f>
        <v>1972.98</v>
      </c>
      <c r="M5" s="12">
        <f>VLOOKUP($A$5,mydata,MATCH(M1,$A$1:$N$1,0),0)</f>
        <v>623.13</v>
      </c>
      <c r="N5" s="12">
        <f>VLOOKUP($A$5,mydata,MATCH(N1,$A$1:$N$1,0),0)</f>
        <v>21165.06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15C4-6F00-409C-AB9B-B5C28AA65AD6}">
  <dimension ref="A1:N4"/>
  <sheetViews>
    <sheetView workbookViewId="0">
      <selection activeCell="D4" sqref="D4"/>
    </sheetView>
  </sheetViews>
  <sheetFormatPr defaultRowHeight="14.4" x14ac:dyDescent="0.3"/>
  <sheetData>
    <row r="1" spans="1:14" ht="54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3">
      <c r="A2" s="12" t="s">
        <v>19</v>
      </c>
      <c r="B2" s="12" t="str">
        <f>_xlfn.XLOOKUP($A$2,emp_details!$A:$A,emp_details!B:B)</f>
        <v>Mahesh</v>
      </c>
      <c r="C2" s="12" t="str">
        <f>_xlfn.XLOOKUP($A$2,emp_details!$A:$A,emp_details!C:C)</f>
        <v>Asst. Manager</v>
      </c>
      <c r="D2" s="12">
        <f>_xlfn.XLOOKUP($A$2,emp_details!$A:$A,emp_details!D:D)</f>
        <v>35000</v>
      </c>
      <c r="E2" s="12" t="str">
        <f>_xlfn.XLOOKUP($A$2,emp_details!$A:$A,emp_details!E:E)</f>
        <v>28 Days</v>
      </c>
      <c r="F2" s="12">
        <f>_xlfn.XLOOKUP($A$2,emp_details!$A:$A,emp_details!F:F)</f>
        <v>32666.67</v>
      </c>
      <c r="G2" s="12" t="str">
        <f>_xlfn.XLOOKUP($A$2,emp_details!$A:$A,emp_details!G:G)</f>
        <v>49 Hrs.</v>
      </c>
      <c r="H2" s="12">
        <f>_xlfn.XLOOKUP($A$2,emp_details!$A:$A,emp_details!H:H)</f>
        <v>7145.83</v>
      </c>
      <c r="I2" s="12">
        <f>_xlfn.XLOOKUP($A$2,emp_details!$A:$A,emp_details!I:I)</f>
        <v>2100</v>
      </c>
      <c r="J2" s="12">
        <f>_xlfn.XLOOKUP($A$2,emp_details!$A:$A,emp_details!J:J)</f>
        <v>1050</v>
      </c>
      <c r="K2" s="12">
        <f>_xlfn.XLOOKUP($A$2,emp_details!$A:$A,emp_details!K:K)</f>
        <v>1750</v>
      </c>
      <c r="L2" s="12">
        <f>_xlfn.XLOOKUP($A$2,emp_details!$A:$A,emp_details!L:L)</f>
        <v>3920</v>
      </c>
      <c r="M2" s="12">
        <f>_xlfn.XLOOKUP($A$2,emp_details!$A:$A,emp_details!M:M)</f>
        <v>1238.07</v>
      </c>
      <c r="N2" s="12">
        <f>_xlfn.XLOOKUP($A$2,emp_details!$A:$A,emp_details!N:N)</f>
        <v>39554.43</v>
      </c>
    </row>
    <row r="3" spans="1:14" x14ac:dyDescent="0.3">
      <c r="A3" s="12" t="s">
        <v>24</v>
      </c>
      <c r="B3" s="12" t="str">
        <f>_xlfn.XLOOKUP($A$3,emp_details!$A:$A,emp_details!B:B)</f>
        <v>Suresh</v>
      </c>
      <c r="C3" s="12" t="str">
        <f>_xlfn.XLOOKUP($A$3,emp_details!$A:$A,emp_details!C:C)</f>
        <v>Supervisor</v>
      </c>
      <c r="D3" s="12">
        <f>_xlfn.XLOOKUP($A$3,emp_details!$A:$A,emp_details!D:D)</f>
        <v>25000</v>
      </c>
      <c r="E3" s="12" t="str">
        <f>_xlfn.XLOOKUP($A$3,emp_details!$A:$A,emp_details!E:E)</f>
        <v>26 Days</v>
      </c>
      <c r="F3" s="12">
        <f>_xlfn.XLOOKUP($A$3,emp_details!$A:$A,emp_details!F:F)</f>
        <v>21666.67</v>
      </c>
      <c r="G3" s="12" t="str">
        <f>_xlfn.XLOOKUP($A$3,emp_details!$A:$A,emp_details!G:G)</f>
        <v>45 Hrs.</v>
      </c>
      <c r="H3" s="12">
        <f>_xlfn.XLOOKUP($A$3,emp_details!$A:$A,emp_details!H:H)</f>
        <v>4687.5</v>
      </c>
      <c r="I3" s="12">
        <f>_xlfn.XLOOKUP($A$3,emp_details!$A:$A,emp_details!I:I)</f>
        <v>1500</v>
      </c>
      <c r="J3" s="12">
        <f>_xlfn.XLOOKUP($A$3,emp_details!$A:$A,emp_details!J:J)</f>
        <v>750</v>
      </c>
      <c r="K3" s="12">
        <f>_xlfn.XLOOKUP($A$3,emp_details!$A:$A,emp_details!K:K)</f>
        <v>1250</v>
      </c>
      <c r="L3" s="12">
        <f>_xlfn.XLOOKUP($A$3,emp_details!$A:$A,emp_details!L:L)</f>
        <v>2600</v>
      </c>
      <c r="M3" s="12">
        <f>_xlfn.XLOOKUP($A$3,emp_details!$A:$A,emp_details!M:M)</f>
        <v>821.17</v>
      </c>
      <c r="N3" s="12">
        <f>_xlfn.XLOOKUP($A$3,emp_details!$A:$A,emp_details!N:N)</f>
        <v>26433</v>
      </c>
    </row>
    <row r="4" spans="1:14" x14ac:dyDescent="0.3">
      <c r="A4" s="12" t="s">
        <v>44</v>
      </c>
      <c r="B4" s="12" t="str">
        <f>_xlfn.XLOOKUP($A$4,emp_details!$A:$A,emp_details!B:B)</f>
        <v>Jai</v>
      </c>
      <c r="C4" s="12" t="str">
        <f>_xlfn.XLOOKUP($A$4,emp_details!$A:$A,emp_details!C:C)</f>
        <v>Staff</v>
      </c>
      <c r="D4" s="12">
        <f>_xlfn.XLOOKUP($A$4,emp_details!$A:$A,emp_details!D:D)</f>
        <v>18971</v>
      </c>
      <c r="E4" s="12" t="str">
        <f>_xlfn.XLOOKUP($A$4,emp_details!$A:$A,emp_details!E:E)</f>
        <v>26 Days</v>
      </c>
      <c r="F4" s="12">
        <f>_xlfn.XLOOKUP($A$4,emp_details!$A:$A,emp_details!F:F)</f>
        <v>16441.53</v>
      </c>
      <c r="G4" s="12" t="str">
        <f>_xlfn.XLOOKUP($A$4,emp_details!$A:$A,emp_details!G:G)</f>
        <v>59 Hrs.</v>
      </c>
      <c r="H4" s="12">
        <f>_xlfn.XLOOKUP($A$4,emp_details!$A:$A,emp_details!H:H)</f>
        <v>4663.7</v>
      </c>
      <c r="I4" s="12">
        <f>_xlfn.XLOOKUP($A$4,emp_details!$A:$A,emp_details!I:I)</f>
        <v>1138.26</v>
      </c>
      <c r="J4" s="12">
        <f>_xlfn.XLOOKUP($A$4,emp_details!$A:$A,emp_details!J:J)</f>
        <v>569.13</v>
      </c>
      <c r="K4" s="12">
        <f>_xlfn.XLOOKUP($A$4,emp_details!$A:$A,emp_details!K:K)</f>
        <v>948.55</v>
      </c>
      <c r="L4" s="12">
        <f>_xlfn.XLOOKUP($A$4,emp_details!$A:$A,emp_details!L:L)</f>
        <v>1972.98</v>
      </c>
      <c r="M4" s="12">
        <f>_xlfn.XLOOKUP($A$4,emp_details!$A:$A,emp_details!M:M)</f>
        <v>623.13</v>
      </c>
      <c r="N4" s="12">
        <f>_xlfn.XLOOKUP($A$4,emp_details!$A:$A,emp_details!N:N)</f>
        <v>21165.06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emp_details</vt:lpstr>
      <vt:lpstr>vlookup</vt:lpstr>
      <vt:lpstr>xlookup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Punyasree Roy</dc:creator>
  <cp:lastModifiedBy>Punyasree Roy</cp:lastModifiedBy>
  <dcterms:created xsi:type="dcterms:W3CDTF">2024-04-26T06:56:42Z</dcterms:created>
  <dcterms:modified xsi:type="dcterms:W3CDTF">2024-05-23T10:57:52Z</dcterms:modified>
</cp:coreProperties>
</file>