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amples_docker\Sistema_Documental\back\media\archivos\"/>
    </mc:Choice>
  </mc:AlternateContent>
  <bookViews>
    <workbookView xWindow="0" yWindow="0" windowWidth="23040" windowHeight="9192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J10" i="1"/>
  <c r="L16" i="1"/>
  <c r="Q10" i="1" s="1"/>
  <c r="E5" i="1"/>
  <c r="H6" i="1"/>
  <c r="E94" i="1"/>
  <c r="E93" i="1"/>
  <c r="E83" i="1"/>
  <c r="E82" i="1"/>
  <c r="E73" i="1"/>
  <c r="E74" i="1" s="1"/>
  <c r="E64" i="1"/>
  <c r="E65" i="1" s="1"/>
  <c r="E55" i="1"/>
  <c r="E56" i="1" s="1"/>
  <c r="E46" i="1"/>
  <c r="E47" i="1" s="1"/>
  <c r="E37" i="1" l="1"/>
  <c r="E38" i="1"/>
  <c r="E28" i="1" l="1"/>
  <c r="E29" i="1"/>
  <c r="J29" i="1" s="1"/>
  <c r="E6" i="1"/>
  <c r="E7" i="1"/>
  <c r="E10" i="1" l="1"/>
  <c r="E19" i="1"/>
  <c r="E20" i="1" s="1"/>
  <c r="J20" i="1" s="1"/>
</calcChain>
</file>

<file path=xl/sharedStrings.xml><?xml version="1.0" encoding="utf-8"?>
<sst xmlns="http://schemas.openxmlformats.org/spreadsheetml/2006/main" count="112" uniqueCount="22">
  <si>
    <t>mayo</t>
  </si>
  <si>
    <t>bcp</t>
  </si>
  <si>
    <t>cmr</t>
  </si>
  <si>
    <t>banbif</t>
  </si>
  <si>
    <t>bbva</t>
  </si>
  <si>
    <t>interbank</t>
  </si>
  <si>
    <t>5 de ese mes</t>
  </si>
  <si>
    <t>15 de ese mes</t>
  </si>
  <si>
    <t>18 de ese mes</t>
  </si>
  <si>
    <t>6 de ese mes</t>
  </si>
  <si>
    <t>junio</t>
  </si>
  <si>
    <t>julio</t>
  </si>
  <si>
    <t>20 de ese mes</t>
  </si>
  <si>
    <t>agosto</t>
  </si>
  <si>
    <t>setiembre</t>
  </si>
  <si>
    <t>octubre</t>
  </si>
  <si>
    <t>noviembre</t>
  </si>
  <si>
    <t>diciembre</t>
  </si>
  <si>
    <t>enero</t>
  </si>
  <si>
    <t>febrero</t>
  </si>
  <si>
    <t xml:space="preserve">sacar </t>
  </si>
  <si>
    <t>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</si>
</sst>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94"/>
  <sheetViews>
    <sheetView tabSelected="1" topLeftCell="A13" workbookViewId="0">
      <selection activeCell="C19" sqref="C19"/>
    </sheetView>
  </sheetViews>
  <sheetFormatPr baseColWidth="10" defaultRowHeight="14.4" x14ac:dyDescent="0.3"/>
  <cols>
    <col min="5" max="5" width="13.88671875" customWidth="1"/>
    <col min="6" max="6" width="13.6640625" customWidth="1"/>
  </cols>
  <sheetData>
    <row r="4" spans="4:17" x14ac:dyDescent="0.3">
      <c r="D4" s="1" t="s">
        <v>0</v>
      </c>
    </row>
    <row r="5" spans="4:17" x14ac:dyDescent="0.3">
      <c r="D5" s="2" t="s">
        <v>1</v>
      </c>
      <c r="E5">
        <f>602.69-500</f>
        <v>102.69000000000005</v>
      </c>
      <c r="F5" t="s">
        <v>6</v>
      </c>
      <c r="L5" t="s">
        <v>20</v>
      </c>
    </row>
    <row r="6" spans="4:17" x14ac:dyDescent="0.3">
      <c r="D6" s="2" t="s">
        <v>2</v>
      </c>
      <c r="E6">
        <f>-924.63+1500-500</f>
        <v>75.37</v>
      </c>
      <c r="F6" t="s">
        <v>7</v>
      </c>
      <c r="H6">
        <f>500</f>
        <v>500</v>
      </c>
      <c r="I6" t="s">
        <v>21</v>
      </c>
      <c r="L6">
        <v>99</v>
      </c>
      <c r="M6">
        <v>11</v>
      </c>
    </row>
    <row r="7" spans="4:17" x14ac:dyDescent="0.3">
      <c r="D7" s="2" t="s">
        <v>3</v>
      </c>
      <c r="E7">
        <f>1862.01+60</f>
        <v>1922.01</v>
      </c>
      <c r="F7" t="s">
        <v>8</v>
      </c>
      <c r="L7">
        <v>99</v>
      </c>
      <c r="M7">
        <v>12</v>
      </c>
    </row>
    <row r="8" spans="4:17" x14ac:dyDescent="0.3">
      <c r="D8" s="2" t="s">
        <v>4</v>
      </c>
      <c r="F8" t="s">
        <v>9</v>
      </c>
      <c r="L8">
        <v>99</v>
      </c>
      <c r="M8">
        <v>13</v>
      </c>
    </row>
    <row r="9" spans="4:17" x14ac:dyDescent="0.3">
      <c r="D9" s="2" t="s">
        <v>5</v>
      </c>
      <c r="E9">
        <v>2606.69</v>
      </c>
      <c r="F9" t="s">
        <v>12</v>
      </c>
      <c r="L9">
        <v>99</v>
      </c>
      <c r="M9">
        <v>14</v>
      </c>
    </row>
    <row r="10" spans="4:17" x14ac:dyDescent="0.3">
      <c r="E10">
        <f>SUM(E5:E9)</f>
        <v>4706.76</v>
      </c>
      <c r="H10">
        <v>2700</v>
      </c>
      <c r="J10">
        <f>E10-H10</f>
        <v>2006.7600000000002</v>
      </c>
      <c r="L10">
        <v>99</v>
      </c>
      <c r="M10">
        <v>15</v>
      </c>
      <c r="Q10">
        <f>J10-L16</f>
        <v>-126.23999999999978</v>
      </c>
    </row>
    <row r="11" spans="4:17" x14ac:dyDescent="0.3">
      <c r="L11">
        <v>99</v>
      </c>
      <c r="M11">
        <v>16</v>
      </c>
    </row>
    <row r="12" spans="4:17" x14ac:dyDescent="0.3">
      <c r="L12">
        <v>99</v>
      </c>
      <c r="M12">
        <v>17</v>
      </c>
    </row>
    <row r="13" spans="4:17" x14ac:dyDescent="0.3">
      <c r="L13">
        <v>480</v>
      </c>
      <c r="M13">
        <v>18</v>
      </c>
    </row>
    <row r="14" spans="4:17" x14ac:dyDescent="0.3">
      <c r="D14" s="1" t="s">
        <v>10</v>
      </c>
      <c r="L14">
        <v>480</v>
      </c>
      <c r="M14">
        <v>19</v>
      </c>
    </row>
    <row r="15" spans="4:17" x14ac:dyDescent="0.3">
      <c r="D15" s="2" t="s">
        <v>1</v>
      </c>
      <c r="E15">
        <v>1500</v>
      </c>
      <c r="F15" t="s">
        <v>6</v>
      </c>
      <c r="L15">
        <v>480</v>
      </c>
      <c r="M15">
        <v>20</v>
      </c>
    </row>
    <row r="16" spans="4:17" x14ac:dyDescent="0.3">
      <c r="D16" s="2" t="s">
        <v>2</v>
      </c>
      <c r="E16">
        <v>530</v>
      </c>
      <c r="F16" t="s">
        <v>7</v>
      </c>
      <c r="L16" s="3">
        <f>SUM(L6:L15)</f>
        <v>2133</v>
      </c>
    </row>
    <row r="17" spans="4:10" x14ac:dyDescent="0.3">
      <c r="D17" s="2" t="s">
        <v>3</v>
      </c>
      <c r="E17">
        <v>1862</v>
      </c>
      <c r="F17" t="s">
        <v>8</v>
      </c>
    </row>
    <row r="18" spans="4:10" x14ac:dyDescent="0.3">
      <c r="D18" s="2" t="s">
        <v>4</v>
      </c>
      <c r="F18" t="s">
        <v>9</v>
      </c>
    </row>
    <row r="19" spans="4:10" x14ac:dyDescent="0.3">
      <c r="D19" s="2" t="s">
        <v>5</v>
      </c>
      <c r="E19">
        <f>1212</f>
        <v>1212</v>
      </c>
      <c r="F19" t="s">
        <v>12</v>
      </c>
    </row>
    <row r="20" spans="4:10" x14ac:dyDescent="0.3">
      <c r="E20">
        <f>SUM(E15:E19)</f>
        <v>5104</v>
      </c>
      <c r="H20">
        <v>2800</v>
      </c>
      <c r="J20">
        <f>E20-H20</f>
        <v>2304</v>
      </c>
    </row>
    <row r="23" spans="4:10" x14ac:dyDescent="0.3">
      <c r="D23" s="1" t="s">
        <v>11</v>
      </c>
    </row>
    <row r="24" spans="4:10" x14ac:dyDescent="0.3">
      <c r="D24" s="2" t="s">
        <v>1</v>
      </c>
      <c r="E24" s="3">
        <f>500+L16</f>
        <v>2633</v>
      </c>
      <c r="F24" t="s">
        <v>6</v>
      </c>
    </row>
    <row r="25" spans="4:10" x14ac:dyDescent="0.3">
      <c r="D25" s="2" t="s">
        <v>2</v>
      </c>
      <c r="E25">
        <v>112</v>
      </c>
      <c r="F25" t="s">
        <v>7</v>
      </c>
    </row>
    <row r="26" spans="4:10" x14ac:dyDescent="0.3">
      <c r="D26" s="2" t="s">
        <v>3</v>
      </c>
      <c r="E26">
        <v>20</v>
      </c>
      <c r="F26" t="s">
        <v>8</v>
      </c>
    </row>
    <row r="27" spans="4:10" x14ac:dyDescent="0.3">
      <c r="D27" s="2" t="s">
        <v>4</v>
      </c>
      <c r="F27" t="s">
        <v>9</v>
      </c>
    </row>
    <row r="28" spans="4:10" x14ac:dyDescent="0.3">
      <c r="D28" s="2" t="s">
        <v>5</v>
      </c>
      <c r="E28">
        <f>1212+900</f>
        <v>2112</v>
      </c>
      <c r="F28" t="s">
        <v>12</v>
      </c>
    </row>
    <row r="29" spans="4:10" x14ac:dyDescent="0.3">
      <c r="E29">
        <f>SUM(E24:E28)</f>
        <v>4877</v>
      </c>
      <c r="H29">
        <v>2800</v>
      </c>
      <c r="J29">
        <f>E29-H29</f>
        <v>2077</v>
      </c>
    </row>
    <row r="32" spans="4:10" x14ac:dyDescent="0.3">
      <c r="D32" s="1" t="s">
        <v>13</v>
      </c>
    </row>
    <row r="33" spans="4:8" x14ac:dyDescent="0.3">
      <c r="D33" s="2" t="s">
        <v>1</v>
      </c>
      <c r="E33">
        <v>500</v>
      </c>
      <c r="F33" t="s">
        <v>6</v>
      </c>
    </row>
    <row r="34" spans="4:8" x14ac:dyDescent="0.3">
      <c r="D34" s="2" t="s">
        <v>2</v>
      </c>
      <c r="E34">
        <v>112</v>
      </c>
      <c r="F34" t="s">
        <v>7</v>
      </c>
    </row>
    <row r="35" spans="4:8" x14ac:dyDescent="0.3">
      <c r="D35" s="2" t="s">
        <v>3</v>
      </c>
      <c r="E35">
        <v>20</v>
      </c>
      <c r="F35" t="s">
        <v>8</v>
      </c>
    </row>
    <row r="36" spans="4:8" x14ac:dyDescent="0.3">
      <c r="D36" s="2" t="s">
        <v>4</v>
      </c>
      <c r="F36" t="s">
        <v>9</v>
      </c>
    </row>
    <row r="37" spans="4:8" x14ac:dyDescent="0.3">
      <c r="D37" s="2" t="s">
        <v>5</v>
      </c>
      <c r="E37">
        <f>1212</f>
        <v>1212</v>
      </c>
      <c r="F37" t="s">
        <v>12</v>
      </c>
    </row>
    <row r="38" spans="4:8" x14ac:dyDescent="0.3">
      <c r="E38">
        <f>SUM(E33:E37)</f>
        <v>1844</v>
      </c>
      <c r="H38">
        <v>2800</v>
      </c>
    </row>
    <row r="41" spans="4:8" x14ac:dyDescent="0.3">
      <c r="D41" s="1" t="s">
        <v>14</v>
      </c>
    </row>
    <row r="42" spans="4:8" x14ac:dyDescent="0.3">
      <c r="D42" s="2" t="s">
        <v>1</v>
      </c>
      <c r="E42">
        <v>500</v>
      </c>
      <c r="F42" t="s">
        <v>6</v>
      </c>
    </row>
    <row r="43" spans="4:8" x14ac:dyDescent="0.3">
      <c r="D43" s="2" t="s">
        <v>2</v>
      </c>
      <c r="E43">
        <v>112</v>
      </c>
      <c r="F43" t="s">
        <v>7</v>
      </c>
    </row>
    <row r="44" spans="4:8" x14ac:dyDescent="0.3">
      <c r="D44" s="2" t="s">
        <v>3</v>
      </c>
      <c r="E44">
        <v>20</v>
      </c>
      <c r="F44" t="s">
        <v>8</v>
      </c>
    </row>
    <row r="45" spans="4:8" x14ac:dyDescent="0.3">
      <c r="D45" s="2" t="s">
        <v>4</v>
      </c>
      <c r="F45" t="s">
        <v>9</v>
      </c>
    </row>
    <row r="46" spans="4:8" x14ac:dyDescent="0.3">
      <c r="D46" s="2" t="s">
        <v>5</v>
      </c>
      <c r="E46">
        <f>1212</f>
        <v>1212</v>
      </c>
      <c r="F46" t="s">
        <v>12</v>
      </c>
    </row>
    <row r="47" spans="4:8" x14ac:dyDescent="0.3">
      <c r="E47">
        <f>SUM(E42:E46)</f>
        <v>1844</v>
      </c>
      <c r="H47">
        <v>2800</v>
      </c>
    </row>
    <row r="50" spans="4:8" x14ac:dyDescent="0.3">
      <c r="D50" s="1" t="s">
        <v>15</v>
      </c>
    </row>
    <row r="51" spans="4:8" x14ac:dyDescent="0.3">
      <c r="D51" s="2" t="s">
        <v>1</v>
      </c>
      <c r="E51">
        <v>500</v>
      </c>
      <c r="F51" t="s">
        <v>6</v>
      </c>
    </row>
    <row r="52" spans="4:8" x14ac:dyDescent="0.3">
      <c r="D52" s="2" t="s">
        <v>2</v>
      </c>
      <c r="E52">
        <v>112</v>
      </c>
      <c r="F52" t="s">
        <v>7</v>
      </c>
    </row>
    <row r="53" spans="4:8" x14ac:dyDescent="0.3">
      <c r="D53" s="2" t="s">
        <v>3</v>
      </c>
      <c r="E53">
        <v>20</v>
      </c>
      <c r="F53" t="s">
        <v>8</v>
      </c>
    </row>
    <row r="54" spans="4:8" x14ac:dyDescent="0.3">
      <c r="D54" s="2" t="s">
        <v>4</v>
      </c>
      <c r="F54" t="s">
        <v>9</v>
      </c>
    </row>
    <row r="55" spans="4:8" x14ac:dyDescent="0.3">
      <c r="D55" s="2" t="s">
        <v>5</v>
      </c>
      <c r="E55">
        <f>1212</f>
        <v>1212</v>
      </c>
      <c r="F55" t="s">
        <v>12</v>
      </c>
    </row>
    <row r="56" spans="4:8" x14ac:dyDescent="0.3">
      <c r="E56">
        <f>SUM(E51:E55)</f>
        <v>1844</v>
      </c>
      <c r="H56">
        <v>2800</v>
      </c>
    </row>
    <row r="59" spans="4:8" x14ac:dyDescent="0.3">
      <c r="D59" s="1" t="s">
        <v>16</v>
      </c>
    </row>
    <row r="60" spans="4:8" x14ac:dyDescent="0.3">
      <c r="D60" s="2" t="s">
        <v>1</v>
      </c>
      <c r="E60">
        <v>500</v>
      </c>
      <c r="F60" t="s">
        <v>6</v>
      </c>
    </row>
    <row r="61" spans="4:8" x14ac:dyDescent="0.3">
      <c r="D61" s="2" t="s">
        <v>2</v>
      </c>
      <c r="E61">
        <v>112</v>
      </c>
      <c r="F61" t="s">
        <v>7</v>
      </c>
    </row>
    <row r="62" spans="4:8" x14ac:dyDescent="0.3">
      <c r="D62" s="2" t="s">
        <v>3</v>
      </c>
      <c r="E62">
        <v>20</v>
      </c>
      <c r="F62" t="s">
        <v>8</v>
      </c>
    </row>
    <row r="63" spans="4:8" x14ac:dyDescent="0.3">
      <c r="D63" s="2" t="s">
        <v>4</v>
      </c>
      <c r="F63" t="s">
        <v>9</v>
      </c>
    </row>
    <row r="64" spans="4:8" x14ac:dyDescent="0.3">
      <c r="D64" s="2" t="s">
        <v>5</v>
      </c>
      <c r="E64">
        <f>1212</f>
        <v>1212</v>
      </c>
      <c r="F64" t="s">
        <v>12</v>
      </c>
    </row>
    <row r="65" spans="4:8" x14ac:dyDescent="0.3">
      <c r="E65">
        <f>SUM(E60:E64)</f>
        <v>1844</v>
      </c>
      <c r="H65">
        <v>2800</v>
      </c>
    </row>
    <row r="68" spans="4:8" x14ac:dyDescent="0.3">
      <c r="D68" s="1" t="s">
        <v>17</v>
      </c>
    </row>
    <row r="69" spans="4:8" x14ac:dyDescent="0.3">
      <c r="D69" s="2" t="s">
        <v>1</v>
      </c>
      <c r="E69">
        <v>500</v>
      </c>
      <c r="F69" t="s">
        <v>6</v>
      </c>
    </row>
    <row r="70" spans="4:8" x14ac:dyDescent="0.3">
      <c r="D70" s="2" t="s">
        <v>2</v>
      </c>
      <c r="E70">
        <v>112</v>
      </c>
      <c r="F70" t="s">
        <v>7</v>
      </c>
    </row>
    <row r="71" spans="4:8" x14ac:dyDescent="0.3">
      <c r="D71" s="2" t="s">
        <v>3</v>
      </c>
      <c r="E71">
        <v>20</v>
      </c>
      <c r="F71" t="s">
        <v>8</v>
      </c>
    </row>
    <row r="72" spans="4:8" x14ac:dyDescent="0.3">
      <c r="D72" s="2" t="s">
        <v>4</v>
      </c>
      <c r="F72" t="s">
        <v>9</v>
      </c>
    </row>
    <row r="73" spans="4:8" x14ac:dyDescent="0.3">
      <c r="D73" s="2" t="s">
        <v>5</v>
      </c>
      <c r="E73">
        <f>1212</f>
        <v>1212</v>
      </c>
      <c r="F73" t="s">
        <v>12</v>
      </c>
    </row>
    <row r="74" spans="4:8" x14ac:dyDescent="0.3">
      <c r="E74">
        <f>SUM(E69:E73)</f>
        <v>1844</v>
      </c>
      <c r="H74">
        <v>2800</v>
      </c>
    </row>
    <row r="77" spans="4:8" x14ac:dyDescent="0.3">
      <c r="D77" s="1" t="s">
        <v>18</v>
      </c>
    </row>
    <row r="78" spans="4:8" x14ac:dyDescent="0.3">
      <c r="D78" s="2" t="s">
        <v>1</v>
      </c>
      <c r="E78">
        <v>500</v>
      </c>
      <c r="F78" t="s">
        <v>6</v>
      </c>
    </row>
    <row r="79" spans="4:8" x14ac:dyDescent="0.3">
      <c r="D79" s="2" t="s">
        <v>2</v>
      </c>
      <c r="E79">
        <v>112</v>
      </c>
      <c r="F79" t="s">
        <v>7</v>
      </c>
    </row>
    <row r="80" spans="4:8" x14ac:dyDescent="0.3">
      <c r="D80" s="2" t="s">
        <v>3</v>
      </c>
      <c r="E80">
        <v>20</v>
      </c>
      <c r="F80" t="s">
        <v>8</v>
      </c>
    </row>
    <row r="81" spans="4:8" x14ac:dyDescent="0.3">
      <c r="D81" s="2" t="s">
        <v>4</v>
      </c>
      <c r="F81" t="s">
        <v>9</v>
      </c>
    </row>
    <row r="82" spans="4:8" x14ac:dyDescent="0.3">
      <c r="D82" s="2" t="s">
        <v>5</v>
      </c>
      <c r="E82">
        <f>1212</f>
        <v>1212</v>
      </c>
      <c r="F82" t="s">
        <v>12</v>
      </c>
    </row>
    <row r="83" spans="4:8" x14ac:dyDescent="0.3">
      <c r="E83">
        <f>SUM(E78:E82)</f>
        <v>1844</v>
      </c>
      <c r="H83">
        <v>2800</v>
      </c>
    </row>
    <row r="88" spans="4:8" x14ac:dyDescent="0.3">
      <c r="D88" s="1" t="s">
        <v>19</v>
      </c>
    </row>
    <row r="89" spans="4:8" x14ac:dyDescent="0.3">
      <c r="D89" s="2" t="s">
        <v>1</v>
      </c>
      <c r="E89">
        <v>500</v>
      </c>
      <c r="F89" t="s">
        <v>6</v>
      </c>
    </row>
    <row r="90" spans="4:8" x14ac:dyDescent="0.3">
      <c r="D90" s="2" t="s">
        <v>2</v>
      </c>
      <c r="E90">
        <v>112</v>
      </c>
      <c r="F90" t="s">
        <v>7</v>
      </c>
    </row>
    <row r="91" spans="4:8" x14ac:dyDescent="0.3">
      <c r="D91" s="2" t="s">
        <v>3</v>
      </c>
      <c r="E91">
        <v>20</v>
      </c>
      <c r="F91" t="s">
        <v>8</v>
      </c>
    </row>
    <row r="92" spans="4:8" x14ac:dyDescent="0.3">
      <c r="D92" s="2" t="s">
        <v>4</v>
      </c>
      <c r="F92" t="s">
        <v>9</v>
      </c>
    </row>
    <row r="93" spans="4:8" x14ac:dyDescent="0.3">
      <c r="D93" s="2" t="s">
        <v>5</v>
      </c>
      <c r="E93">
        <f>1212</f>
        <v>1212</v>
      </c>
      <c r="F93" t="s">
        <v>12</v>
      </c>
    </row>
    <row r="94" spans="4:8" x14ac:dyDescent="0.3">
      <c r="E94">
        <f>SUM(E89:E93)</f>
        <v>1844</v>
      </c>
      <c r="H94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ELIAS ACOSTA GUERRA</dc:creator>
  <cp:lastModifiedBy>PEDRO ELIAS ACOSTA GUERRA</cp:lastModifiedBy>
  <dcterms:created xsi:type="dcterms:W3CDTF">2024-04-11T16:41:02Z</dcterms:created>
  <dcterms:modified xsi:type="dcterms:W3CDTF">2024-04-19T19:52:18Z</dcterms:modified>
</cp:coreProperties>
</file>