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 Dustker\Desktop\Desktop Folders\Files\_website\"/>
    </mc:Choice>
  </mc:AlternateContent>
  <xr:revisionPtr revIDLastSave="0" documentId="13_ncr:1_{8031086C-CD2E-4B9F-9BDB-67632BB4EDE6}" xr6:coauthVersionLast="47" xr6:coauthVersionMax="47" xr10:uidLastSave="{00000000-0000-0000-0000-000000000000}"/>
  <bookViews>
    <workbookView xWindow="-108" yWindow="-108" windowWidth="23256" windowHeight="12456" xr2:uid="{CA4E2053-E370-43D8-A4B4-B5D372478832}"/>
  </bookViews>
  <sheets>
    <sheet name="waste_k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 s="1"/>
  <c r="D38" i="1" s="1"/>
  <c r="D39" i="1" s="1"/>
  <c r="D35" i="1"/>
  <c r="D34" i="1"/>
  <c r="E31" i="1"/>
  <c r="E30" i="1"/>
  <c r="E25" i="1" l="1"/>
  <c r="E18" i="1" l="1"/>
  <c r="E22" i="1"/>
  <c r="E21" i="1"/>
  <c r="E20" i="1"/>
  <c r="E19" i="1"/>
  <c r="E17" i="1"/>
  <c r="E23" i="1" l="1"/>
</calcChain>
</file>

<file path=xl/sharedStrings.xml><?xml version="1.0" encoding="utf-8"?>
<sst xmlns="http://schemas.openxmlformats.org/spreadsheetml/2006/main" count="46" uniqueCount="42">
  <si>
    <t>Day</t>
  </si>
  <si>
    <t>Landfilled waste (kg)</t>
  </si>
  <si>
    <t>Mean</t>
  </si>
  <si>
    <t>Median</t>
  </si>
  <si>
    <t>Mode</t>
  </si>
  <si>
    <t xml:space="preserve">Max. </t>
  </si>
  <si>
    <t>Min.</t>
  </si>
  <si>
    <t>St. Dev.</t>
  </si>
  <si>
    <t>Range</t>
  </si>
  <si>
    <t>Bin</t>
  </si>
  <si>
    <t>Frequency</t>
  </si>
  <si>
    <t># Bins</t>
  </si>
  <si>
    <t>Bins</t>
  </si>
  <si>
    <t>Count</t>
  </si>
  <si>
    <t>More</t>
  </si>
  <si>
    <t>Course</t>
  </si>
  <si>
    <t>ENGR 13300</t>
  </si>
  <si>
    <t>Semester</t>
  </si>
  <si>
    <t>/eg. Fall 2024/</t>
  </si>
  <si>
    <t>&lt;--- replace the shaded text with actual values</t>
  </si>
  <si>
    <t>Assignment Name</t>
  </si>
  <si>
    <t>Section</t>
  </si>
  <si>
    <t>/eg. LC1/</t>
  </si>
  <si>
    <t>Student 1 Name</t>
  </si>
  <si>
    <t>List collaborators if any
(Name, Purdue login)</t>
  </si>
  <si>
    <t>Student 1 Purdue login</t>
  </si>
  <si>
    <t>Academic Integrity Statement: I/We have not used material obtained from any other unauthorized source, either modified or unmodified.  Neither have I/we provided access to my/our work to another. The solution I/we am/are submitting is my/our own original work.</t>
  </si>
  <si>
    <t>Problem Description</t>
  </si>
  <si>
    <t>/add a description and delete this comment/</t>
  </si>
  <si>
    <t>Input Section:</t>
  </si>
  <si>
    <t>Output Section:</t>
  </si>
  <si>
    <t>Table 2: Descriptive Statistics</t>
  </si>
  <si>
    <t>Table1: Landfill Waste Data</t>
  </si>
  <si>
    <t>Calculation Section:</t>
  </si>
  <si>
    <t>Function</t>
  </si>
  <si>
    <t>Landfill waste (kg)</t>
  </si>
  <si>
    <t>Table 3: Bin range and frequency - default</t>
  </si>
  <si>
    <t>Bin Width</t>
  </si>
  <si>
    <t>Table 4: Bin range and frequency - specific</t>
  </si>
  <si>
    <t>Figure 2: Histogram - using specific bin ranges</t>
  </si>
  <si>
    <t>Figure 1: Histogram - default</t>
  </si>
  <si>
    <t>EX3 Histogram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</si>
</sst>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ourier New"/>
      <family val="3"/>
      <charset val="1"/>
    </font>
    <font>
      <b/>
      <sz val="10"/>
      <name val="Arial"/>
      <family val="2"/>
      <charset val="1"/>
    </font>
    <font>
      <sz val="11"/>
      <color rgb="FFE97132"/>
      <name val="Aptos Narrow"/>
      <family val="2"/>
      <charset val="1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4E291"/>
        <bgColor rgb="FFC0C0C0"/>
      </patternFill>
    </fill>
    <fill>
      <patternFill patternType="solid">
        <fgColor rgb="FFDDDDDD"/>
        <bgColor rgb="FFD9D9D9"/>
      </patternFill>
    </fill>
    <fill>
      <patternFill patternType="solid">
        <fgColor indexed="5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5" fillId="3" borderId="1" xfId="1" applyFont="1" applyFill="1" applyBorder="1" applyAlignment="1" applyProtection="1">
      <alignment horizontal="left" vertical="top"/>
      <protection locked="0"/>
    </xf>
    <xf numFmtId="0" fontId="6" fillId="0" borderId="1" xfId="1" applyFont="1" applyBorder="1" applyAlignment="1" applyProtection="1">
      <alignment horizontal="left" vertical="top"/>
      <protection locked="0"/>
    </xf>
    <xf numFmtId="0" fontId="3" fillId="0" borderId="0" xfId="1" applyAlignment="1" applyProtection="1">
      <alignment vertical="top"/>
      <protection locked="0"/>
    </xf>
    <xf numFmtId="0" fontId="7" fillId="0" borderId="0" xfId="1" applyFont="1" applyAlignment="1" applyProtection="1">
      <alignment vertical="top"/>
      <protection locked="0"/>
    </xf>
    <xf numFmtId="0" fontId="3" fillId="0" borderId="0" xfId="0" applyFont="1" applyAlignment="1">
      <alignment vertical="top"/>
    </xf>
    <xf numFmtId="0" fontId="5" fillId="4" borderId="4" xfId="1" applyFont="1" applyFill="1" applyBorder="1" applyAlignment="1" applyProtection="1">
      <alignment horizontal="left" vertical="top"/>
      <protection locked="0"/>
    </xf>
    <xf numFmtId="0" fontId="1" fillId="4" borderId="5" xfId="0" applyFont="1" applyFill="1" applyBorder="1" applyAlignment="1">
      <alignment horizontal="left" vertical="top" wrapText="1"/>
    </xf>
    <xf numFmtId="0" fontId="8" fillId="0" borderId="5" xfId="1" applyFont="1" applyBorder="1" applyAlignment="1" applyProtection="1">
      <alignment horizontal="left" vertical="top"/>
      <protection locked="0"/>
    </xf>
    <xf numFmtId="0" fontId="5" fillId="4" borderId="6" xfId="1" applyFont="1" applyFill="1" applyBorder="1" applyAlignment="1" applyProtection="1">
      <alignment horizontal="left" vertical="top"/>
      <protection locked="0"/>
    </xf>
    <xf numFmtId="0" fontId="5" fillId="4" borderId="7" xfId="1" applyFont="1" applyFill="1" applyBorder="1" applyAlignment="1" applyProtection="1">
      <alignment horizontal="left" vertical="top"/>
      <protection locked="0"/>
    </xf>
    <xf numFmtId="0" fontId="1" fillId="4" borderId="8" xfId="0" applyFont="1" applyFill="1" applyBorder="1" applyAlignment="1">
      <alignment horizontal="left" vertical="top" wrapText="1"/>
    </xf>
    <xf numFmtId="0" fontId="8" fillId="0" borderId="8" xfId="1" applyFont="1" applyBorder="1" applyAlignment="1" applyProtection="1">
      <alignment horizontal="left" vertical="top"/>
      <protection locked="0"/>
    </xf>
    <xf numFmtId="0" fontId="3" fillId="0" borderId="9" xfId="0" applyFont="1" applyBorder="1" applyAlignment="1">
      <alignment horizontal="center" vertical="top"/>
    </xf>
    <xf numFmtId="0" fontId="9" fillId="5" borderId="0" xfId="0" applyFont="1" applyFill="1" applyAlignment="1" applyProtection="1">
      <alignment horizontal="left" vertical="top" wrapText="1"/>
      <protection locked="0"/>
    </xf>
    <xf numFmtId="0" fontId="0" fillId="0" borderId="0" xfId="0" applyAlignment="1">
      <alignment vertical="top"/>
    </xf>
    <xf numFmtId="0" fontId="9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11" fillId="6" borderId="0" xfId="0" applyFont="1" applyFill="1" applyAlignment="1" applyProtection="1">
      <alignment horizontal="left" vertical="top" wrapText="1"/>
      <protection locked="0"/>
    </xf>
    <xf numFmtId="0" fontId="12" fillId="3" borderId="0" xfId="0" applyFont="1" applyFill="1"/>
    <xf numFmtId="0" fontId="0" fillId="3" borderId="0" xfId="0" applyFill="1"/>
    <xf numFmtId="0" fontId="12" fillId="7" borderId="0" xfId="0" applyFont="1" applyFill="1"/>
    <xf numFmtId="0" fontId="10" fillId="0" borderId="0" xfId="0" applyFont="1" applyAlignment="1" applyProtection="1">
      <alignment horizontal="left" vertical="top" wrapText="1"/>
      <protection locked="0"/>
    </xf>
    <xf numFmtId="0" fontId="4" fillId="8" borderId="10" xfId="1" applyFont="1" applyFill="1" applyBorder="1" applyAlignment="1">
      <alignment horizontal="center" vertical="top" wrapText="1"/>
    </xf>
    <xf numFmtId="0" fontId="4" fillId="8" borderId="11" xfId="1" applyFont="1" applyFill="1" applyBorder="1" applyAlignment="1">
      <alignment horizontal="center" vertical="top" wrapText="1"/>
    </xf>
    <xf numFmtId="0" fontId="5" fillId="4" borderId="7" xfId="1" applyFont="1" applyFill="1" applyBorder="1" applyAlignment="1" applyProtection="1">
      <alignment horizontal="left" vertical="top"/>
      <protection locked="0"/>
    </xf>
    <xf numFmtId="0" fontId="5" fillId="4" borderId="0" xfId="1" applyFont="1" applyFill="1" applyBorder="1" applyAlignment="1" applyProtection="1">
      <alignment horizontal="left" vertical="top"/>
      <protection locked="0"/>
    </xf>
    <xf numFmtId="0" fontId="5" fillId="3" borderId="0" xfId="1" applyFont="1" applyFill="1" applyBorder="1" applyAlignment="1" applyProtection="1">
      <alignment horizontal="left" vertical="top"/>
      <protection locked="0"/>
    </xf>
    <xf numFmtId="0" fontId="5" fillId="0" borderId="0" xfId="1" applyFont="1" applyBorder="1" applyAlignment="1" applyProtection="1">
      <alignment horizontal="left" vertical="top"/>
      <protection locked="0"/>
    </xf>
    <xf numFmtId="0" fontId="5" fillId="4" borderId="0" xfId="1" applyFont="1" applyFill="1" applyBorder="1" applyAlignment="1" applyProtection="1">
      <alignment horizontal="left" vertical="top"/>
      <protection locked="0"/>
    </xf>
    <xf numFmtId="0" fontId="4" fillId="8" borderId="0" xfId="1" applyFont="1" applyFill="1" applyBorder="1" applyAlignment="1">
      <alignment horizontal="left" vertical="top" wrapText="1"/>
    </xf>
    <xf numFmtId="0" fontId="10" fillId="0" borderId="0" xfId="0" applyFont="1" applyAlignment="1" applyProtection="1">
      <alignment horizontal="left" vertical="top" wrapText="1"/>
      <protection locked="0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4" xfId="0" applyFont="1" applyBorder="1"/>
    <xf numFmtId="2" fontId="0" fillId="0" borderId="15" xfId="0" applyNumberForma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/>
    <xf numFmtId="1" fontId="0" fillId="0" borderId="14" xfId="0" applyNumberFormat="1" applyBorder="1"/>
    <xf numFmtId="1" fontId="0" fillId="0" borderId="16" xfId="0" applyNumberFormat="1" applyBorder="1"/>
    <xf numFmtId="1" fontId="0" fillId="0" borderId="0" xfId="0" applyNumberFormat="1" applyFill="1" applyBorder="1" applyAlignment="1"/>
  </cellXfs>
  <cellStyles count="2">
    <cellStyle name="Normal" xfId="0" builtinId="0"/>
    <cellStyle name="Normal 3" xfId="1" xr:uid="{9A3DBDFC-1CFB-4EBC-BE9A-D33BC30AA4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waste_kg!$H$18:$H$24</c:f>
              <c:strCach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More</c:v>
                </c:pt>
              </c:strCache>
            </c:strRef>
          </c:cat>
          <c:val>
            <c:numRef>
              <c:f>waste_kg!$I$18:$I$24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1-470C-93BC-734B3023F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090239"/>
        <c:axId val="987091199"/>
      </c:barChart>
      <c:catAx>
        <c:axId val="98709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091199"/>
        <c:crosses val="autoZero"/>
        <c:auto val="1"/>
        <c:lblAlgn val="ctr"/>
        <c:lblOffset val="100"/>
        <c:noMultiLvlLbl val="0"/>
      </c:catAx>
      <c:valAx>
        <c:axId val="987091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090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Landfill</a:t>
            </a:r>
            <a:r>
              <a:rPr lang="en-US" baseline="0"/>
              <a:t> Waste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waste_kg!$H$32:$H$38</c:f>
              <c:strCach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More</c:v>
                </c:pt>
              </c:strCache>
            </c:strRef>
          </c:cat>
          <c:val>
            <c:numRef>
              <c:f>waste_kg!$I$32:$I$38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F-4915-BD3F-451E16B0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778799"/>
        <c:axId val="922779279"/>
      </c:barChart>
      <c:catAx>
        <c:axId val="92277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Landfill Waste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79279"/>
        <c:crosses val="autoZero"/>
        <c:auto val="1"/>
        <c:lblAlgn val="ctr"/>
        <c:lblOffset val="100"/>
        <c:noMultiLvlLbl val="0"/>
      </c:catAx>
      <c:valAx>
        <c:axId val="922779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7879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15</xdr:row>
      <xdr:rowOff>175260</xdr:rowOff>
    </xdr:from>
    <xdr:to>
      <xdr:col>17</xdr:col>
      <xdr:colOff>7620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83385-6039-8ADB-3460-8F3EA3DA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30</xdr:row>
      <xdr:rowOff>15240</xdr:rowOff>
    </xdr:from>
    <xdr:to>
      <xdr:col>17</xdr:col>
      <xdr:colOff>22860</xdr:colOff>
      <xdr:row>40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E83A6-5DF7-1B58-C214-4A533AC9A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864-FA2E-4B05-AAD8-91FF00FFBDF7}">
  <dimension ref="A1:Z56"/>
  <sheetViews>
    <sheetView tabSelected="1" workbookViewId="0">
      <selection activeCell="C22" sqref="C22"/>
    </sheetView>
  </sheetViews>
  <sheetFormatPr defaultRowHeight="14.4" x14ac:dyDescent="0.3"/>
  <cols>
    <col min="1" max="1" width="13.33203125" style="1" bestFit="1" customWidth="1"/>
    <col min="2" max="2" width="18.5546875" style="1" bestFit="1" customWidth="1"/>
    <col min="3" max="3" width="20.88671875" bestFit="1" customWidth="1"/>
    <col min="4" max="4" width="18.6640625" bestFit="1" customWidth="1"/>
    <col min="5" max="5" width="18.5546875" bestFit="1" customWidth="1"/>
    <col min="6" max="6" width="6.5546875" customWidth="1"/>
    <col min="7" max="7" width="10.21875" customWidth="1"/>
    <col min="8" max="9" width="9.77734375" customWidth="1"/>
  </cols>
  <sheetData>
    <row r="1" spans="1:26" s="14" customFormat="1" x14ac:dyDescent="0.3">
      <c r="A1" s="9" t="s">
        <v>15</v>
      </c>
      <c r="B1" s="36"/>
      <c r="C1" s="37" t="s">
        <v>16</v>
      </c>
      <c r="D1" s="10" t="s">
        <v>17</v>
      </c>
      <c r="E1" s="11" t="s">
        <v>18</v>
      </c>
      <c r="F1" s="12"/>
      <c r="G1" s="13" t="s">
        <v>19</v>
      </c>
    </row>
    <row r="2" spans="1:26" s="14" customFormat="1" x14ac:dyDescent="0.3">
      <c r="A2" s="9" t="s">
        <v>20</v>
      </c>
      <c r="B2" s="36"/>
      <c r="C2" s="37" t="s">
        <v>41</v>
      </c>
      <c r="D2" s="10" t="s">
        <v>21</v>
      </c>
      <c r="E2" s="11" t="s">
        <v>22</v>
      </c>
      <c r="F2" s="12"/>
      <c r="G2" s="13" t="s">
        <v>19</v>
      </c>
    </row>
    <row r="3" spans="1:26" s="14" customFormat="1" x14ac:dyDescent="0.3">
      <c r="A3" s="15" t="s">
        <v>23</v>
      </c>
      <c r="B3" s="35"/>
      <c r="C3" s="38"/>
      <c r="D3" s="16" t="s">
        <v>24</v>
      </c>
      <c r="E3" s="17"/>
      <c r="F3" s="12"/>
    </row>
    <row r="4" spans="1:26" s="14" customFormat="1" x14ac:dyDescent="0.3">
      <c r="A4" s="18" t="s">
        <v>25</v>
      </c>
      <c r="B4" s="19"/>
      <c r="C4" s="34"/>
      <c r="D4" s="20"/>
      <c r="E4" s="21"/>
      <c r="F4" s="12"/>
    </row>
    <row r="5" spans="1:26" s="14" customFormat="1" x14ac:dyDescent="0.3">
      <c r="B5" s="22"/>
      <c r="C5" s="22"/>
      <c r="D5" s="12"/>
      <c r="E5" s="12"/>
      <c r="F5" s="12"/>
      <c r="G5" s="12"/>
      <c r="H5" s="12"/>
      <c r="I5" s="12"/>
    </row>
    <row r="6" spans="1:26" s="24" customFormat="1" x14ac:dyDescent="0.3">
      <c r="A6" s="23" t="s">
        <v>26</v>
      </c>
      <c r="B6" s="23"/>
      <c r="C6" s="23"/>
      <c r="D6" s="23"/>
      <c r="E6" s="23"/>
      <c r="F6" s="12"/>
      <c r="G6" s="12"/>
      <c r="H6" s="12"/>
      <c r="I6" s="12"/>
    </row>
    <row r="7" spans="1:26" s="24" customFormat="1" x14ac:dyDescent="0.3">
      <c r="A7" s="23"/>
      <c r="B7" s="23"/>
      <c r="C7" s="23"/>
      <c r="D7" s="23"/>
      <c r="E7" s="23"/>
      <c r="F7" s="12"/>
      <c r="G7" s="12"/>
      <c r="H7" s="12"/>
      <c r="I7" s="12"/>
    </row>
    <row r="8" spans="1:26" s="24" customFormat="1" x14ac:dyDescent="0.3">
      <c r="A8" s="23"/>
      <c r="B8" s="23"/>
      <c r="C8" s="23"/>
      <c r="D8" s="23"/>
      <c r="E8" s="23"/>
      <c r="F8" s="12"/>
      <c r="G8" s="12"/>
      <c r="H8" s="12"/>
      <c r="I8" s="12"/>
    </row>
    <row r="9" spans="1:26" s="24" customFormat="1" x14ac:dyDescent="0.3">
      <c r="A9" s="25"/>
      <c r="B9" s="26"/>
      <c r="C9" s="26"/>
      <c r="D9" s="12"/>
      <c r="E9" s="12"/>
      <c r="F9" s="12"/>
      <c r="G9" s="12"/>
      <c r="H9" s="12"/>
      <c r="I9" s="12"/>
    </row>
    <row r="10" spans="1:26" s="24" customFormat="1" ht="14.4" customHeight="1" x14ac:dyDescent="0.3">
      <c r="A10" s="40" t="s">
        <v>27</v>
      </c>
      <c r="B10" s="40"/>
      <c r="C10" s="27" t="s">
        <v>28</v>
      </c>
      <c r="D10" s="27"/>
      <c r="E10" s="27"/>
      <c r="F10" s="27"/>
      <c r="G10" s="12"/>
      <c r="H10" s="12"/>
      <c r="I10" s="12"/>
    </row>
    <row r="11" spans="1:26" x14ac:dyDescent="0.3">
      <c r="A11"/>
      <c r="B11"/>
      <c r="E11" s="12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3">
      <c r="A12" s="28" t="s">
        <v>29</v>
      </c>
      <c r="B12" s="29"/>
      <c r="D12" s="30" t="s">
        <v>33</v>
      </c>
      <c r="E12" s="12"/>
      <c r="H12" s="30" t="s">
        <v>30</v>
      </c>
      <c r="I12" s="30"/>
      <c r="J12" s="30"/>
      <c r="K12" s="30"/>
      <c r="L12" s="30"/>
      <c r="M12" s="30"/>
      <c r="N12" s="30"/>
      <c r="O12" s="30"/>
      <c r="P12" s="30"/>
      <c r="Q12" s="30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thickBot="1" x14ac:dyDescent="0.35">
      <c r="A13"/>
      <c r="B13"/>
      <c r="E13" s="12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24" customFormat="1" ht="14.4" customHeight="1" x14ac:dyDescent="0.3">
      <c r="A14" s="32" t="s">
        <v>32</v>
      </c>
      <c r="B14" s="33"/>
      <c r="C14" s="31"/>
      <c r="D14" s="39" t="s">
        <v>31</v>
      </c>
      <c r="E14" s="39"/>
      <c r="F14"/>
      <c r="G14"/>
      <c r="H14" s="39" t="s">
        <v>36</v>
      </c>
      <c r="I14" s="39"/>
      <c r="J14"/>
      <c r="L14" s="39" t="s">
        <v>40</v>
      </c>
      <c r="M14" s="39"/>
      <c r="N14" s="39"/>
      <c r="O14" s="39"/>
      <c r="P14" s="39"/>
      <c r="Q14" s="39"/>
    </row>
    <row r="15" spans="1:26" ht="15" thickBot="1" x14ac:dyDescent="0.35">
      <c r="H15" s="39"/>
      <c r="I15" s="39"/>
      <c r="L15" s="39"/>
      <c r="M15" s="39"/>
      <c r="N15" s="39"/>
      <c r="O15" s="39"/>
      <c r="P15" s="39"/>
      <c r="Q15" s="39"/>
    </row>
    <row r="16" spans="1:26" ht="15" thickBot="1" x14ac:dyDescent="0.35">
      <c r="A16" s="2" t="s">
        <v>0</v>
      </c>
      <c r="B16" s="3" t="s">
        <v>35</v>
      </c>
      <c r="D16" s="41" t="s">
        <v>34</v>
      </c>
      <c r="E16" s="42" t="s">
        <v>1</v>
      </c>
    </row>
    <row r="17" spans="1:17" x14ac:dyDescent="0.3">
      <c r="A17" s="4">
        <v>1</v>
      </c>
      <c r="B17" s="4">
        <v>3</v>
      </c>
      <c r="D17" s="43" t="s">
        <v>2</v>
      </c>
      <c r="E17" s="44">
        <f>AVERAGE($B$17:$B$56)</f>
        <v>9.1750000000000007</v>
      </c>
      <c r="H17" s="8" t="s">
        <v>9</v>
      </c>
      <c r="I17" s="8" t="s">
        <v>10</v>
      </c>
    </row>
    <row r="18" spans="1:17" x14ac:dyDescent="0.3">
      <c r="A18" s="4">
        <v>2</v>
      </c>
      <c r="B18" s="4">
        <v>10</v>
      </c>
      <c r="D18" s="43" t="s">
        <v>3</v>
      </c>
      <c r="E18" s="44">
        <f>MEDIAN($B$17:$B$56)</f>
        <v>9</v>
      </c>
      <c r="F18" s="1"/>
      <c r="H18" s="6">
        <v>3</v>
      </c>
      <c r="I18" s="6">
        <v>1</v>
      </c>
    </row>
    <row r="19" spans="1:17" x14ac:dyDescent="0.3">
      <c r="A19" s="4">
        <v>3</v>
      </c>
      <c r="B19" s="4">
        <v>11</v>
      </c>
      <c r="D19" s="43" t="s">
        <v>4</v>
      </c>
      <c r="E19" s="44">
        <f>MODE($B$17:$B$56)</f>
        <v>9</v>
      </c>
      <c r="F19" s="1"/>
      <c r="H19" s="6">
        <v>5</v>
      </c>
      <c r="I19" s="6">
        <v>3</v>
      </c>
    </row>
    <row r="20" spans="1:17" x14ac:dyDescent="0.3">
      <c r="A20" s="4">
        <v>4</v>
      </c>
      <c r="B20" s="4">
        <v>6</v>
      </c>
      <c r="D20" s="43" t="s">
        <v>5</v>
      </c>
      <c r="E20" s="44">
        <f>MAX($B$17:$B$56)</f>
        <v>15</v>
      </c>
      <c r="F20" s="1"/>
      <c r="H20" s="6">
        <v>7</v>
      </c>
      <c r="I20" s="6">
        <v>6</v>
      </c>
    </row>
    <row r="21" spans="1:17" x14ac:dyDescent="0.3">
      <c r="A21" s="4">
        <v>5</v>
      </c>
      <c r="B21" s="4">
        <v>12</v>
      </c>
      <c r="D21" s="43" t="s">
        <v>6</v>
      </c>
      <c r="E21" s="44">
        <f>MIN($B$17:$B$56)</f>
        <v>3</v>
      </c>
      <c r="F21" s="1"/>
      <c r="H21" s="6">
        <v>9</v>
      </c>
      <c r="I21" s="6">
        <v>14</v>
      </c>
    </row>
    <row r="22" spans="1:17" x14ac:dyDescent="0.3">
      <c r="A22" s="4">
        <v>6</v>
      </c>
      <c r="B22" s="4">
        <v>8</v>
      </c>
      <c r="D22" s="43" t="s">
        <v>7</v>
      </c>
      <c r="E22" s="44">
        <f>_xlfn.STDEV.S($B$17:$B$56)</f>
        <v>2.8274070752600822</v>
      </c>
      <c r="F22" s="1"/>
      <c r="H22" s="6">
        <v>11</v>
      </c>
      <c r="I22" s="6">
        <v>8</v>
      </c>
    </row>
    <row r="23" spans="1:17" x14ac:dyDescent="0.3">
      <c r="A23" s="4">
        <v>7</v>
      </c>
      <c r="B23" s="4">
        <v>8</v>
      </c>
      <c r="D23" s="43" t="s">
        <v>8</v>
      </c>
      <c r="E23" s="44">
        <f>E20-E21</f>
        <v>12</v>
      </c>
      <c r="F23" s="1"/>
      <c r="H23" s="6">
        <v>13</v>
      </c>
      <c r="I23" s="6">
        <v>5</v>
      </c>
    </row>
    <row r="24" spans="1:17" ht="15" thickBot="1" x14ac:dyDescent="0.35">
      <c r="A24" s="4">
        <v>8</v>
      </c>
      <c r="B24" s="4">
        <v>4</v>
      </c>
      <c r="D24" s="45"/>
      <c r="E24" s="46"/>
      <c r="F24" s="1"/>
      <c r="H24" s="7" t="s">
        <v>14</v>
      </c>
      <c r="I24" s="7">
        <v>3</v>
      </c>
    </row>
    <row r="25" spans="1:17" x14ac:dyDescent="0.3">
      <c r="A25" s="4">
        <v>9</v>
      </c>
      <c r="B25" s="4">
        <v>7</v>
      </c>
      <c r="D25" s="43" t="s">
        <v>13</v>
      </c>
      <c r="E25" s="46">
        <f>COUNT($B$17:$B$56)</f>
        <v>40</v>
      </c>
      <c r="H25" s="5"/>
    </row>
    <row r="26" spans="1:17" x14ac:dyDescent="0.3">
      <c r="A26" s="4">
        <v>10</v>
      </c>
      <c r="B26" s="4">
        <v>12</v>
      </c>
      <c r="D26" s="45"/>
      <c r="E26" s="46"/>
      <c r="H26" s="5"/>
    </row>
    <row r="27" spans="1:17" ht="14.4" customHeight="1" x14ac:dyDescent="0.3">
      <c r="A27" s="4">
        <v>11</v>
      </c>
      <c r="B27" s="4">
        <v>8</v>
      </c>
      <c r="D27" s="45"/>
      <c r="E27" s="46"/>
    </row>
    <row r="28" spans="1:17" ht="14.4" customHeight="1" x14ac:dyDescent="0.3">
      <c r="A28" s="4">
        <v>12</v>
      </c>
      <c r="B28" s="4">
        <v>9</v>
      </c>
      <c r="D28" s="45"/>
      <c r="E28" s="46"/>
      <c r="H28" s="39" t="s">
        <v>38</v>
      </c>
      <c r="I28" s="39"/>
      <c r="K28" s="24"/>
      <c r="L28" s="39" t="s">
        <v>39</v>
      </c>
      <c r="M28" s="39"/>
      <c r="N28" s="39"/>
      <c r="O28" s="39"/>
      <c r="P28" s="39"/>
      <c r="Q28" s="39"/>
    </row>
    <row r="29" spans="1:17" x14ac:dyDescent="0.3">
      <c r="A29" s="4">
        <v>13</v>
      </c>
      <c r="B29" s="4">
        <v>9</v>
      </c>
      <c r="D29" s="45"/>
      <c r="E29" s="46"/>
      <c r="H29" s="39"/>
      <c r="I29" s="39"/>
      <c r="L29" s="39"/>
      <c r="M29" s="39"/>
      <c r="N29" s="39"/>
      <c r="O29" s="39"/>
      <c r="P29" s="39"/>
      <c r="Q29" s="39"/>
    </row>
    <row r="30" spans="1:17" ht="15" thickBot="1" x14ac:dyDescent="0.35">
      <c r="A30" s="4">
        <v>14</v>
      </c>
      <c r="B30" s="4">
        <v>11</v>
      </c>
      <c r="D30" s="43" t="s">
        <v>11</v>
      </c>
      <c r="E30" s="46">
        <f>ROUND(SQRT(E25),0)</f>
        <v>6</v>
      </c>
      <c r="H30" s="48"/>
      <c r="I30" s="48"/>
      <c r="L30" s="48"/>
      <c r="M30" s="48"/>
      <c r="N30" s="48"/>
    </row>
    <row r="31" spans="1:17" x14ac:dyDescent="0.3">
      <c r="A31" s="4">
        <v>15</v>
      </c>
      <c r="B31" s="4">
        <v>11</v>
      </c>
      <c r="D31" s="43" t="s">
        <v>37</v>
      </c>
      <c r="E31" s="46">
        <f>ROUND(E23/E30,0)</f>
        <v>2</v>
      </c>
      <c r="H31" s="8" t="s">
        <v>9</v>
      </c>
      <c r="I31" s="8" t="s">
        <v>10</v>
      </c>
    </row>
    <row r="32" spans="1:17" x14ac:dyDescent="0.3">
      <c r="A32" s="4">
        <v>16</v>
      </c>
      <c r="B32" s="4">
        <v>5</v>
      </c>
      <c r="D32" s="45"/>
      <c r="E32" s="46"/>
      <c r="H32" s="51">
        <v>5</v>
      </c>
      <c r="I32" s="6">
        <v>4</v>
      </c>
    </row>
    <row r="33" spans="1:9" x14ac:dyDescent="0.3">
      <c r="A33" s="4">
        <v>17</v>
      </c>
      <c r="B33" s="4">
        <v>11</v>
      </c>
      <c r="D33" s="43" t="s">
        <v>12</v>
      </c>
      <c r="E33" s="46"/>
      <c r="H33" s="51">
        <v>7</v>
      </c>
      <c r="I33" s="6">
        <v>6</v>
      </c>
    </row>
    <row r="34" spans="1:9" x14ac:dyDescent="0.3">
      <c r="A34" s="4">
        <v>18</v>
      </c>
      <c r="B34" s="4">
        <v>8</v>
      </c>
      <c r="D34" s="49">
        <f>E21+E31</f>
        <v>5</v>
      </c>
      <c r="E34" s="46"/>
      <c r="H34" s="51">
        <v>9</v>
      </c>
      <c r="I34" s="6">
        <v>14</v>
      </c>
    </row>
    <row r="35" spans="1:9" x14ac:dyDescent="0.3">
      <c r="A35" s="4">
        <v>19</v>
      </c>
      <c r="B35" s="4">
        <v>12</v>
      </c>
      <c r="D35" s="49">
        <f>D34+$E$31</f>
        <v>7</v>
      </c>
      <c r="E35" s="46"/>
      <c r="H35" s="51">
        <v>11</v>
      </c>
      <c r="I35" s="6">
        <v>8</v>
      </c>
    </row>
    <row r="36" spans="1:9" x14ac:dyDescent="0.3">
      <c r="A36" s="4">
        <v>20</v>
      </c>
      <c r="B36" s="4">
        <v>15</v>
      </c>
      <c r="D36" s="49">
        <f t="shared" ref="D36:D40" si="0">D35+$E$31</f>
        <v>9</v>
      </c>
      <c r="E36" s="46"/>
      <c r="H36" s="51">
        <v>13</v>
      </c>
      <c r="I36" s="6">
        <v>5</v>
      </c>
    </row>
    <row r="37" spans="1:9" x14ac:dyDescent="0.3">
      <c r="A37" s="4">
        <v>21</v>
      </c>
      <c r="B37" s="4">
        <v>7</v>
      </c>
      <c r="D37" s="49">
        <f t="shared" si="0"/>
        <v>11</v>
      </c>
      <c r="E37" s="46"/>
      <c r="H37" s="51">
        <v>15</v>
      </c>
      <c r="I37" s="6">
        <v>3</v>
      </c>
    </row>
    <row r="38" spans="1:9" ht="15" thickBot="1" x14ac:dyDescent="0.35">
      <c r="A38" s="4">
        <v>22</v>
      </c>
      <c r="B38" s="4">
        <v>9</v>
      </c>
      <c r="D38" s="49">
        <f t="shared" si="0"/>
        <v>13</v>
      </c>
      <c r="E38" s="46"/>
      <c r="H38" s="7" t="s">
        <v>14</v>
      </c>
      <c r="I38" s="7">
        <v>0</v>
      </c>
    </row>
    <row r="39" spans="1:9" ht="15" thickBot="1" x14ac:dyDescent="0.35">
      <c r="A39" s="4">
        <v>23</v>
      </c>
      <c r="B39" s="4">
        <v>9</v>
      </c>
      <c r="D39" s="50">
        <f t="shared" si="0"/>
        <v>15</v>
      </c>
      <c r="E39" s="47"/>
    </row>
    <row r="40" spans="1:9" x14ac:dyDescent="0.3">
      <c r="A40" s="4">
        <v>24</v>
      </c>
      <c r="B40" s="4">
        <v>8</v>
      </c>
      <c r="D40" s="5"/>
    </row>
    <row r="41" spans="1:9" x14ac:dyDescent="0.3">
      <c r="A41" s="4">
        <v>25</v>
      </c>
      <c r="B41" s="4">
        <v>5</v>
      </c>
    </row>
    <row r="42" spans="1:9" x14ac:dyDescent="0.3">
      <c r="A42" s="4">
        <v>26</v>
      </c>
      <c r="B42" s="4">
        <v>9</v>
      </c>
    </row>
    <row r="43" spans="1:9" x14ac:dyDescent="0.3">
      <c r="A43" s="4">
        <v>27</v>
      </c>
      <c r="B43" s="4">
        <v>12</v>
      </c>
    </row>
    <row r="44" spans="1:9" x14ac:dyDescent="0.3">
      <c r="A44" s="4">
        <v>28</v>
      </c>
      <c r="B44" s="4">
        <v>15</v>
      </c>
    </row>
    <row r="45" spans="1:9" x14ac:dyDescent="0.3">
      <c r="A45" s="4">
        <v>29</v>
      </c>
      <c r="B45" s="4">
        <v>9</v>
      </c>
    </row>
    <row r="46" spans="1:9" x14ac:dyDescent="0.3">
      <c r="A46" s="4">
        <v>30</v>
      </c>
      <c r="B46" s="4">
        <v>9</v>
      </c>
    </row>
    <row r="47" spans="1:9" x14ac:dyDescent="0.3">
      <c r="A47" s="4">
        <v>31</v>
      </c>
      <c r="B47" s="4">
        <v>8</v>
      </c>
    </row>
    <row r="48" spans="1:9" x14ac:dyDescent="0.3">
      <c r="A48" s="4">
        <v>32</v>
      </c>
      <c r="B48" s="4">
        <v>7</v>
      </c>
    </row>
    <row r="49" spans="1:2" x14ac:dyDescent="0.3">
      <c r="A49" s="4">
        <v>33</v>
      </c>
      <c r="B49" s="4">
        <v>10</v>
      </c>
    </row>
    <row r="50" spans="1:2" x14ac:dyDescent="0.3">
      <c r="A50" s="4">
        <v>34</v>
      </c>
      <c r="B50" s="4">
        <v>15</v>
      </c>
    </row>
    <row r="51" spans="1:2" x14ac:dyDescent="0.3">
      <c r="A51" s="4">
        <v>35</v>
      </c>
      <c r="B51" s="4">
        <v>7</v>
      </c>
    </row>
    <row r="52" spans="1:2" x14ac:dyDescent="0.3">
      <c r="A52" s="4">
        <v>36</v>
      </c>
      <c r="B52" s="4">
        <v>6</v>
      </c>
    </row>
    <row r="53" spans="1:2" x14ac:dyDescent="0.3">
      <c r="A53" s="4">
        <v>37</v>
      </c>
      <c r="B53" s="4">
        <v>13</v>
      </c>
    </row>
    <row r="54" spans="1:2" x14ac:dyDescent="0.3">
      <c r="A54" s="4">
        <v>38</v>
      </c>
      <c r="B54" s="4">
        <v>10</v>
      </c>
    </row>
    <row r="55" spans="1:2" x14ac:dyDescent="0.3">
      <c r="A55" s="4">
        <v>39</v>
      </c>
      <c r="B55" s="4">
        <v>9</v>
      </c>
    </row>
    <row r="56" spans="1:2" x14ac:dyDescent="0.3">
      <c r="A56" s="4">
        <v>40</v>
      </c>
      <c r="B56" s="4">
        <v>10</v>
      </c>
    </row>
  </sheetData>
  <sortState xmlns:xlrd2="http://schemas.microsoft.com/office/spreadsheetml/2017/richdata2" ref="H32:H37">
    <sortCondition ref="H32"/>
  </sortState>
  <mergeCells count="16">
    <mergeCell ref="L14:Q15"/>
    <mergeCell ref="L28:Q29"/>
    <mergeCell ref="H14:I15"/>
    <mergeCell ref="H28:I29"/>
    <mergeCell ref="A10:B10"/>
    <mergeCell ref="C10:F10"/>
    <mergeCell ref="D14:E14"/>
    <mergeCell ref="A14:B14"/>
    <mergeCell ref="B5:C5"/>
    <mergeCell ref="A6:E8"/>
    <mergeCell ref="D3:D4"/>
    <mergeCell ref="E3:E4"/>
    <mergeCell ref="A4:B4"/>
    <mergeCell ref="A3:B3"/>
    <mergeCell ref="A2:B2"/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waste_kg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Wiley, Lauren Elisabeth</dc:creator>
  <cp:lastModifiedBy>Dustker, Srinivas Mohan</cp:lastModifiedBy>
  <dcterms:created xsi:type="dcterms:W3CDTF">2022-06-24T17:38:00Z</dcterms:created>
  <dcterms:modified xsi:type="dcterms:W3CDTF">2024-08-23T16:24:07Z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2024-08-23T15:59:44Z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0bf97e8a-b3bb-49ba-b2ce-e37fdcc0d048</vt:lpwstr>
  </property>
  <property fmtid="{D5CDD505-2E9C-101B-9397-08002B2CF9AE}" pid="8" name="MSIP_Label_4044bd30-2ed7-4c9d-9d12-46200872a97b_ContentBits">
    <vt:lpwstr>0</vt:lpwstr>
  </property>
</Properties>
</file>