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eae142ebbf7e355/Desktop/Purdue/PSP/Pathfinder/PSPL_Rocket_A/SFD/"/>
    </mc:Choice>
  </mc:AlternateContent>
  <xr:revisionPtr revIDLastSave="20" documentId="13_ncr:1_{D4A3D1C1-1568-4D11-BB45-968EB0ABD6C5}" xr6:coauthVersionLast="47" xr6:coauthVersionMax="47" xr10:uidLastSave="{8C103ADF-0771-46C4-8EF1-70CFF4118B3A}"/>
  <bookViews>
    <workbookView xWindow="-108" yWindow="-108" windowWidth="23256" windowHeight="13896" xr2:uid="{00000000-000D-0000-FFFF-FFFF00000000}"/>
  </bookViews>
  <sheets>
    <sheet name="Vehicle Sections" sheetId="1" r:id="rId1"/>
    <sheet name="Aerodynamic Properties" sheetId="3" r:id="rId2"/>
    <sheet name="Point M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D2" i="3"/>
  <c r="C3" i="3"/>
  <c r="B3" i="3"/>
  <c r="C2" i="3"/>
</calcChain>
</file>

<file path=xl/sharedStrings.xml><?xml version="1.0" encoding="utf-8"?>
<sst xmlns="http://schemas.openxmlformats.org/spreadsheetml/2006/main" count="39" uniqueCount="37">
  <si>
    <t>Name</t>
  </si>
  <si>
    <t>Mass (lbs)</t>
  </si>
  <si>
    <t>Length (ft)</t>
  </si>
  <si>
    <t>Thickness (in)</t>
  </si>
  <si>
    <t>Prop Mass (lbs)</t>
  </si>
  <si>
    <t>Nosecone</t>
  </si>
  <si>
    <t>Recovery Bay</t>
  </si>
  <si>
    <t>Helium Bay (w/ COPV)</t>
  </si>
  <si>
    <t>Upper Airframe</t>
  </si>
  <si>
    <t>Lox Tank</t>
  </si>
  <si>
    <t>Mid Airframe</t>
  </si>
  <si>
    <t>Fuel Tank</t>
  </si>
  <si>
    <t>Lower Airframe</t>
  </si>
  <si>
    <t>Engine</t>
  </si>
  <si>
    <t>Fins</t>
  </si>
  <si>
    <t>Max Q Residuals</t>
  </si>
  <si>
    <t>Off the rail SD (Stability Derivative)</t>
  </si>
  <si>
    <t>Max Q SD</t>
  </si>
  <si>
    <t>cp</t>
  </si>
  <si>
    <t>root_chord (m)</t>
  </si>
  <si>
    <t>tip_chord (m)</t>
  </si>
  <si>
    <t>Sweep Length (m)</t>
  </si>
  <si>
    <t>height (m)</t>
  </si>
  <si>
    <t>Number of fins</t>
  </si>
  <si>
    <t>Object</t>
  </si>
  <si>
    <t>X Coordinate (from aft, ft)</t>
  </si>
  <si>
    <t>Batteries</t>
  </si>
  <si>
    <t>Off the rail</t>
  </si>
  <si>
    <t>Max Q</t>
  </si>
  <si>
    <t>Velocity (m/s)</t>
  </si>
  <si>
    <t>Acceleration (m/s^2)</t>
  </si>
  <si>
    <t>Mach</t>
  </si>
  <si>
    <t>Cd</t>
  </si>
  <si>
    <t>Thrust (lbf)</t>
  </si>
  <si>
    <t>Max wind gust (mph)</t>
  </si>
  <si>
    <t>AoA</t>
  </si>
  <si>
    <t>Air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</si>
</sst>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B6" sqref="B6"/>
    </sheetView>
  </sheetViews>
  <sheetFormatPr defaultRowHeight="14.4" x14ac:dyDescent="0.3"/>
  <cols>
    <col min="1" max="1" width="19.109375" bestFit="1" customWidth="1"/>
    <col min="2" max="2" width="9" bestFit="1" customWidth="1"/>
    <col min="3" max="3" width="9.33203125" bestFit="1" customWidth="1"/>
    <col min="4" max="4" width="11.77734375" bestFit="1" customWidth="1"/>
    <col min="5" max="5" width="13.33203125" bestFit="1" customWidth="1"/>
    <col min="6" max="6" width="14.44140625" bestFit="1" customWidth="1"/>
    <col min="7" max="7" width="29.5546875" bestFit="1" customWidth="1"/>
    <col min="10" max="10" width="13.44140625" bestFit="1" customWidth="1"/>
    <col min="11" max="11" width="11.88671875" bestFit="1" customWidth="1"/>
    <col min="12" max="12" width="15.44140625" bestFit="1" customWidth="1"/>
    <col min="13" max="13" width="9.109375" bestFit="1" customWidth="1"/>
    <col min="14" max="14" width="13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5</v>
      </c>
      <c r="B2">
        <v>1</v>
      </c>
      <c r="C2">
        <v>1</v>
      </c>
      <c r="D2">
        <v>1</v>
      </c>
    </row>
    <row r="3" spans="1:14" x14ac:dyDescent="0.3">
      <c r="A3" t="s">
        <v>6</v>
      </c>
      <c r="B3">
        <v>1</v>
      </c>
      <c r="C3">
        <v>0.5</v>
      </c>
      <c r="D3">
        <v>1</v>
      </c>
    </row>
    <row r="4" spans="1:14" x14ac:dyDescent="0.3">
      <c r="A4" t="s">
        <v>7</v>
      </c>
      <c r="B4">
        <v>1</v>
      </c>
      <c r="C4">
        <v>0.5</v>
      </c>
      <c r="D4">
        <v>1</v>
      </c>
    </row>
    <row r="5" spans="1:14" x14ac:dyDescent="0.3">
      <c r="A5" t="s">
        <v>8</v>
      </c>
      <c r="B5">
        <v>1</v>
      </c>
      <c r="C5">
        <v>0.5</v>
      </c>
      <c r="D5">
        <v>1</v>
      </c>
    </row>
    <row r="6" spans="1:14" x14ac:dyDescent="0.3">
      <c r="A6" t="s">
        <v>9</v>
      </c>
      <c r="B6">
        <v>4.4242043000000004</v>
      </c>
      <c r="C6">
        <f>4.6/12</f>
        <v>0.3833333333333333</v>
      </c>
      <c r="D6">
        <v>1</v>
      </c>
      <c r="E6">
        <v>4.42</v>
      </c>
      <c r="F6">
        <v>3</v>
      </c>
    </row>
    <row r="7" spans="1:14" x14ac:dyDescent="0.3">
      <c r="A7" t="s">
        <v>10</v>
      </c>
      <c r="B7">
        <v>1</v>
      </c>
      <c r="C7">
        <v>0.23774000000000001</v>
      </c>
      <c r="D7">
        <v>1</v>
      </c>
    </row>
    <row r="8" spans="1:14" x14ac:dyDescent="0.3">
      <c r="A8" t="s">
        <v>11</v>
      </c>
      <c r="B8">
        <v>4.4242043000000004</v>
      </c>
      <c r="C8">
        <f>6 / 12</f>
        <v>0.5</v>
      </c>
      <c r="D8">
        <v>1</v>
      </c>
      <c r="E8">
        <v>4.42</v>
      </c>
      <c r="F8">
        <v>3</v>
      </c>
    </row>
    <row r="9" spans="1:14" x14ac:dyDescent="0.3">
      <c r="A9" t="s">
        <v>12</v>
      </c>
      <c r="B9">
        <v>1</v>
      </c>
      <c r="C9">
        <v>2.4</v>
      </c>
      <c r="D9">
        <v>1</v>
      </c>
    </row>
    <row r="10" spans="1:14" x14ac:dyDescent="0.3">
      <c r="A10" t="s">
        <v>13</v>
      </c>
      <c r="B10">
        <v>1</v>
      </c>
      <c r="C10">
        <v>2.4</v>
      </c>
      <c r="D10">
        <v>1</v>
      </c>
    </row>
    <row r="11" spans="1:14" x14ac:dyDescent="0.3">
      <c r="A11" t="s">
        <v>14</v>
      </c>
      <c r="C11">
        <v>1</v>
      </c>
      <c r="D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E06-1D24-4B8B-B483-A56CF72D8637}">
  <dimension ref="A1:I3"/>
  <sheetViews>
    <sheetView workbookViewId="0">
      <selection activeCell="E2" sqref="E2"/>
    </sheetView>
  </sheetViews>
  <sheetFormatPr defaultRowHeight="14.4" x14ac:dyDescent="0.3"/>
  <cols>
    <col min="1" max="1" width="18.109375" bestFit="1" customWidth="1"/>
    <col min="2" max="2" width="12.21875" bestFit="1" customWidth="1"/>
    <col min="3" max="3" width="18.109375" bestFit="1" customWidth="1"/>
    <col min="6" max="6" width="9.77734375" bestFit="1" customWidth="1"/>
    <col min="7" max="7" width="18" bestFit="1" customWidth="1"/>
    <col min="9" max="9" width="9.6640625" bestFit="1" customWidth="1"/>
  </cols>
  <sheetData>
    <row r="1" spans="1:9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">
      <c r="A2" t="s">
        <v>27</v>
      </c>
      <c r="B2">
        <v>29.7</v>
      </c>
      <c r="C2">
        <f>6.8*9.81</f>
        <v>66.707999999999998</v>
      </c>
      <c r="D2">
        <f>29.7/343</f>
        <v>8.6588921282798825E-2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28</v>
      </c>
      <c r="B3">
        <f>0.45*343</f>
        <v>154.35</v>
      </c>
      <c r="C3">
        <f>7.47*9.81</f>
        <v>73.280699999999996</v>
      </c>
      <c r="D3">
        <v>0.45</v>
      </c>
      <c r="E3">
        <v>1</v>
      </c>
      <c r="F3">
        <v>1</v>
      </c>
      <c r="G3">
        <v>1</v>
      </c>
      <c r="H3">
        <v>1</v>
      </c>
      <c r="I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11FD-C62F-4AF0-80C9-010A552DCB1C}">
  <dimension ref="A1:C2"/>
  <sheetViews>
    <sheetView workbookViewId="0">
      <selection activeCell="B3" sqref="B3"/>
    </sheetView>
  </sheetViews>
  <sheetFormatPr defaultRowHeight="14.4" x14ac:dyDescent="0.3"/>
  <cols>
    <col min="2" max="2" width="9" bestFit="1" customWidth="1"/>
    <col min="3" max="3" width="22.44140625" bestFit="1" customWidth="1"/>
  </cols>
  <sheetData>
    <row r="1" spans="1:3" x14ac:dyDescent="0.3">
      <c r="A1" t="s">
        <v>24</v>
      </c>
      <c r="B1" t="s">
        <v>1</v>
      </c>
      <c r="C1" t="s">
        <v>25</v>
      </c>
    </row>
    <row r="2" spans="1:3" x14ac:dyDescent="0.3">
      <c r="A2" t="s">
        <v>26</v>
      </c>
      <c r="B2">
        <v>1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Sections</vt:lpstr>
      <vt:lpstr>Aerodynamic Properties</vt:lpstr>
      <vt:lpstr>Point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Huang</dc:creator>
  <cp:lastModifiedBy>Gary Huang</cp:lastModifiedBy>
  <dcterms:created xsi:type="dcterms:W3CDTF">2015-06-05T18:17:20Z</dcterms:created>
  <dcterms:modified xsi:type="dcterms:W3CDTF">2025-10-24T19:46:13Z</dcterms:modified>
</cp:coreProperties>
</file>