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ara\Documents\PythonScripts\Data\"/>
    </mc:Choice>
  </mc:AlternateContent>
  <xr:revisionPtr revIDLastSave="0" documentId="13_ncr:1_{34278F62-90D7-44A3-903F-DAAC68D381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G DATA" sheetId="1" r:id="rId1"/>
  </sheets>
  <externalReferences>
    <externalReference r:id="rId2"/>
  </externalReferences>
  <definedNames>
    <definedName name="_xlnm._FilterDatabase" localSheetId="0" hidden="1">'BIG DATA'!$A$1:$AJ$2502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11" i="1"/>
  <c r="I13" i="1"/>
  <c r="I15" i="1"/>
  <c r="I17" i="1"/>
  <c r="I18" i="1"/>
  <c r="I19" i="1"/>
  <c r="I20" i="1"/>
  <c r="I21" i="1"/>
  <c r="I23" i="1"/>
  <c r="I24" i="1"/>
  <c r="I25" i="1"/>
  <c r="I26" i="1"/>
  <c r="I27" i="1"/>
  <c r="I29" i="1"/>
  <c r="I30" i="1"/>
  <c r="I35" i="1"/>
  <c r="I38" i="1"/>
  <c r="I39" i="1"/>
  <c r="I42" i="1"/>
  <c r="I43" i="1"/>
  <c r="I45" i="1"/>
  <c r="I48" i="1"/>
  <c r="I52" i="1"/>
  <c r="I53" i="1"/>
  <c r="I56" i="1"/>
  <c r="I57" i="1"/>
  <c r="I64" i="1"/>
  <c r="I65" i="1"/>
  <c r="I66" i="1"/>
  <c r="I68" i="1"/>
  <c r="I69" i="1"/>
  <c r="I70" i="1"/>
  <c r="I72" i="1"/>
  <c r="I73" i="1"/>
  <c r="I75" i="1"/>
  <c r="I78" i="1"/>
  <c r="I80" i="1"/>
  <c r="I81" i="1"/>
  <c r="I82" i="1"/>
  <c r="I83" i="1"/>
  <c r="I84" i="1"/>
  <c r="I87" i="1"/>
  <c r="I90" i="1"/>
  <c r="I92" i="1"/>
  <c r="I93" i="1"/>
  <c r="I97" i="1"/>
  <c r="I99" i="1"/>
  <c r="I100" i="1"/>
  <c r="I103" i="1"/>
  <c r="I104" i="1"/>
  <c r="I109" i="1"/>
  <c r="I110" i="1"/>
  <c r="I112" i="1"/>
  <c r="I116" i="1"/>
  <c r="I120" i="1"/>
  <c r="I127" i="1"/>
  <c r="I128" i="1"/>
  <c r="I132" i="1"/>
  <c r="I133" i="1"/>
  <c r="I135" i="1"/>
  <c r="I136" i="1"/>
  <c r="I138" i="1"/>
  <c r="I139" i="1"/>
  <c r="I141" i="1"/>
  <c r="I144" i="1"/>
  <c r="I150" i="1"/>
  <c r="I151" i="1"/>
  <c r="I153" i="1"/>
  <c r="I157" i="1"/>
  <c r="I160" i="1"/>
  <c r="I161" i="1"/>
  <c r="I163" i="1"/>
  <c r="I164" i="1"/>
  <c r="I165" i="1"/>
  <c r="I167" i="1"/>
  <c r="I168" i="1"/>
  <c r="I171" i="1"/>
  <c r="I173" i="1"/>
  <c r="I175" i="1"/>
  <c r="I177" i="1"/>
  <c r="I178" i="1"/>
  <c r="I179" i="1"/>
  <c r="I183" i="1"/>
  <c r="I185" i="1"/>
  <c r="I186" i="1"/>
  <c r="I188" i="1"/>
  <c r="I189" i="1"/>
  <c r="I190" i="1"/>
  <c r="I192" i="1"/>
  <c r="I194" i="1"/>
  <c r="I196" i="1"/>
  <c r="I198" i="1"/>
  <c r="I200" i="1"/>
  <c r="I203" i="1"/>
  <c r="I204" i="1"/>
  <c r="I207" i="1"/>
  <c r="I210" i="1"/>
  <c r="I212" i="1"/>
  <c r="I217" i="1"/>
  <c r="I218" i="1"/>
  <c r="I222" i="1"/>
  <c r="I223" i="1"/>
  <c r="I224" i="1"/>
  <c r="I225" i="1"/>
  <c r="I229" i="1"/>
  <c r="I235" i="1"/>
  <c r="I236" i="1"/>
  <c r="I237" i="1"/>
  <c r="I238" i="1"/>
  <c r="I240" i="1"/>
  <c r="I242" i="1"/>
  <c r="I243" i="1"/>
  <c r="I244" i="1"/>
  <c r="I246" i="1"/>
  <c r="I247" i="1"/>
  <c r="I248" i="1"/>
  <c r="I249" i="1"/>
  <c r="I250" i="1"/>
  <c r="I252" i="1"/>
  <c r="I253" i="1"/>
  <c r="I255" i="1"/>
  <c r="I257" i="1"/>
  <c r="I258" i="1"/>
  <c r="I259" i="1"/>
  <c r="I261" i="1"/>
  <c r="I262" i="1"/>
  <c r="I264" i="1"/>
  <c r="I265" i="1"/>
  <c r="I266" i="1"/>
  <c r="I267" i="1"/>
  <c r="I269" i="1"/>
  <c r="I274" i="1"/>
  <c r="I275" i="1"/>
  <c r="I278" i="1"/>
  <c r="I280" i="1"/>
  <c r="I282" i="1"/>
  <c r="I283" i="1"/>
  <c r="I285" i="1"/>
  <c r="I286" i="1"/>
  <c r="I287" i="1"/>
  <c r="I288" i="1"/>
  <c r="I290" i="1"/>
  <c r="I292" i="1"/>
  <c r="I293" i="1"/>
  <c r="I294" i="1"/>
  <c r="I295" i="1"/>
  <c r="I296" i="1"/>
  <c r="I297" i="1"/>
  <c r="I299" i="1"/>
  <c r="I300" i="1"/>
  <c r="I301" i="1"/>
  <c r="I302" i="1"/>
  <c r="I303" i="1"/>
  <c r="I304" i="1"/>
  <c r="I308" i="1"/>
  <c r="I309" i="1"/>
  <c r="I317" i="1"/>
  <c r="I319" i="1"/>
  <c r="I322" i="1"/>
  <c r="I329" i="1"/>
  <c r="I330" i="1"/>
  <c r="I331" i="1"/>
  <c r="I332" i="1"/>
  <c r="I333" i="1"/>
  <c r="I334" i="1"/>
  <c r="I337" i="1"/>
  <c r="I340" i="1"/>
  <c r="I342" i="1"/>
  <c r="I345" i="1"/>
  <c r="I348" i="1"/>
  <c r="I349" i="1"/>
  <c r="I351" i="1"/>
  <c r="I353" i="1"/>
  <c r="I355" i="1"/>
  <c r="I357" i="1"/>
  <c r="I358" i="1"/>
  <c r="I359" i="1"/>
  <c r="I361" i="1"/>
  <c r="I362" i="1"/>
  <c r="I364" i="1"/>
  <c r="I365" i="1"/>
  <c r="I367" i="1"/>
  <c r="I370" i="1"/>
  <c r="I372" i="1"/>
  <c r="I374" i="1"/>
  <c r="I380" i="1"/>
  <c r="I381" i="1"/>
  <c r="I383" i="1"/>
  <c r="I384" i="1"/>
  <c r="I385" i="1"/>
  <c r="I388" i="1"/>
  <c r="I389" i="1"/>
  <c r="I390" i="1"/>
  <c r="I391" i="1"/>
  <c r="I392" i="1"/>
  <c r="I393" i="1"/>
  <c r="I395" i="1"/>
  <c r="I398" i="1"/>
  <c r="I399" i="1"/>
  <c r="I400" i="1"/>
  <c r="I403" i="1"/>
  <c r="I404" i="1"/>
  <c r="I412" i="1"/>
  <c r="I413" i="1"/>
  <c r="I415" i="1"/>
  <c r="I419" i="1"/>
  <c r="I422" i="1"/>
  <c r="I424" i="1"/>
  <c r="I427" i="1"/>
  <c r="I429" i="1"/>
  <c r="I430" i="1"/>
  <c r="I432" i="1"/>
  <c r="I437" i="1"/>
  <c r="I440" i="1"/>
  <c r="I441" i="1"/>
  <c r="I442" i="1"/>
  <c r="I443" i="1"/>
  <c r="I444" i="1"/>
  <c r="I449" i="1"/>
  <c r="I451" i="1"/>
  <c r="I454" i="1"/>
  <c r="I455" i="1"/>
  <c r="I456" i="1"/>
  <c r="I462" i="1"/>
  <c r="I464" i="1"/>
  <c r="I465" i="1"/>
  <c r="I466" i="1"/>
  <c r="I468" i="1"/>
  <c r="I473" i="1"/>
  <c r="I474" i="1"/>
  <c r="I475" i="1"/>
  <c r="I478" i="1"/>
  <c r="I479" i="1"/>
  <c r="I482" i="1"/>
  <c r="I483" i="1"/>
  <c r="I484" i="1"/>
  <c r="I491" i="1"/>
  <c r="I492" i="1"/>
  <c r="I493" i="1"/>
  <c r="I494" i="1"/>
  <c r="I495" i="1"/>
  <c r="I498" i="1"/>
  <c r="I499" i="1"/>
  <c r="I500" i="1"/>
  <c r="I501" i="1"/>
  <c r="I502" i="1"/>
  <c r="I503" i="1"/>
  <c r="I504" i="1"/>
  <c r="I505" i="1"/>
  <c r="I511" i="1"/>
  <c r="I512" i="1"/>
  <c r="I516" i="1"/>
  <c r="I518" i="1"/>
  <c r="I519" i="1"/>
  <c r="I523" i="1"/>
  <c r="I528" i="1"/>
  <c r="I529" i="1"/>
  <c r="I535" i="1"/>
  <c r="I545" i="1"/>
  <c r="I546" i="1"/>
  <c r="I548" i="1"/>
  <c r="I552" i="1"/>
  <c r="I557" i="1"/>
  <c r="I559" i="1"/>
  <c r="I560" i="1"/>
  <c r="I566" i="1"/>
  <c r="I568" i="1"/>
  <c r="I571" i="1"/>
  <c r="I572" i="1"/>
  <c r="I573" i="1"/>
  <c r="I574" i="1"/>
  <c r="I576" i="1"/>
  <c r="I577" i="1"/>
  <c r="I578" i="1"/>
  <c r="I580" i="1"/>
  <c r="I581" i="1"/>
  <c r="I583" i="1"/>
  <c r="I584" i="1"/>
  <c r="I585" i="1"/>
  <c r="I588" i="1"/>
  <c r="I589" i="1"/>
  <c r="I591" i="1"/>
  <c r="I592" i="1"/>
  <c r="I593" i="1"/>
  <c r="I596" i="1"/>
  <c r="I597" i="1"/>
  <c r="I599" i="1"/>
  <c r="I600" i="1"/>
  <c r="I602" i="1"/>
  <c r="I603" i="1"/>
  <c r="I605" i="1"/>
  <c r="I607" i="1"/>
  <c r="I612" i="1"/>
  <c r="I615" i="1"/>
  <c r="I618" i="1"/>
  <c r="I620" i="1"/>
  <c r="I623" i="1"/>
  <c r="I629" i="1"/>
  <c r="I633" i="1"/>
  <c r="I640" i="1"/>
  <c r="I645" i="1"/>
  <c r="I646" i="1"/>
  <c r="I648" i="1"/>
  <c r="I651" i="1"/>
  <c r="I652" i="1"/>
  <c r="I655" i="1"/>
  <c r="I658" i="1"/>
  <c r="I659" i="1"/>
  <c r="I666" i="1"/>
  <c r="I668" i="1"/>
  <c r="I671" i="1"/>
  <c r="I673" i="1"/>
  <c r="I674" i="1"/>
  <c r="I675" i="1"/>
  <c r="I679" i="1"/>
  <c r="I682" i="1"/>
  <c r="I687" i="1"/>
  <c r="I688" i="1"/>
  <c r="I691" i="1"/>
  <c r="I692" i="1"/>
  <c r="I694" i="1"/>
  <c r="I695" i="1"/>
  <c r="I696" i="1"/>
  <c r="I697" i="1"/>
  <c r="I699" i="1"/>
  <c r="I700" i="1"/>
  <c r="I701" i="1"/>
  <c r="I702" i="1"/>
  <c r="I705" i="1"/>
  <c r="I707" i="1"/>
  <c r="I710" i="1"/>
  <c r="I712" i="1"/>
  <c r="I713" i="1"/>
  <c r="I717" i="1"/>
  <c r="I721" i="1"/>
  <c r="I723" i="1"/>
  <c r="I728" i="1"/>
  <c r="I729" i="1"/>
  <c r="I730" i="1"/>
  <c r="I731" i="1"/>
  <c r="I732" i="1"/>
  <c r="I735" i="1"/>
  <c r="I740" i="1"/>
  <c r="I742" i="1"/>
  <c r="I746" i="1"/>
  <c r="I748" i="1"/>
  <c r="I749" i="1"/>
  <c r="I752" i="1"/>
  <c r="I754" i="1"/>
  <c r="I757" i="1"/>
  <c r="I758" i="1"/>
  <c r="I765" i="1"/>
  <c r="I768" i="1"/>
  <c r="I769" i="1"/>
  <c r="I770" i="1"/>
  <c r="I771" i="1"/>
  <c r="I772" i="1"/>
  <c r="I773" i="1"/>
  <c r="I775" i="1"/>
  <c r="I776" i="1"/>
  <c r="I777" i="1"/>
  <c r="I779" i="1"/>
  <c r="I784" i="1"/>
  <c r="I790" i="1"/>
  <c r="I791" i="1"/>
  <c r="I797" i="1"/>
  <c r="I803" i="1"/>
  <c r="I804" i="1"/>
  <c r="I808" i="1"/>
  <c r="I810" i="1"/>
  <c r="I811" i="1"/>
  <c r="I813" i="1"/>
  <c r="I815" i="1"/>
  <c r="I816" i="1"/>
  <c r="I817" i="1"/>
  <c r="I818" i="1"/>
  <c r="I819" i="1"/>
  <c r="I821" i="1"/>
  <c r="I822" i="1"/>
  <c r="I823" i="1"/>
  <c r="I825" i="1"/>
  <c r="I827" i="1"/>
  <c r="I828" i="1"/>
  <c r="I829" i="1"/>
  <c r="I831" i="1"/>
  <c r="I832" i="1"/>
  <c r="I835" i="1"/>
  <c r="I836" i="1"/>
  <c r="I837" i="1"/>
  <c r="I842" i="1"/>
  <c r="I844" i="1"/>
  <c r="I848" i="1"/>
  <c r="I849" i="1"/>
  <c r="I851" i="1"/>
  <c r="I854" i="1"/>
  <c r="I855" i="1"/>
  <c r="I858" i="1"/>
  <c r="I861" i="1"/>
  <c r="I862" i="1"/>
  <c r="I865" i="1"/>
  <c r="I868" i="1"/>
  <c r="I870" i="1"/>
  <c r="I875" i="1"/>
  <c r="I876" i="1"/>
  <c r="I877" i="1"/>
  <c r="I879" i="1"/>
  <c r="I881" i="1"/>
  <c r="I882" i="1"/>
  <c r="I883" i="1"/>
  <c r="I884" i="1"/>
  <c r="I886" i="1"/>
  <c r="I887" i="1"/>
  <c r="I888" i="1"/>
  <c r="I890" i="1"/>
  <c r="I893" i="1"/>
  <c r="I894" i="1"/>
  <c r="I895" i="1"/>
  <c r="I900" i="1"/>
  <c r="I903" i="1"/>
  <c r="I906" i="1"/>
  <c r="I907" i="1"/>
  <c r="I908" i="1"/>
  <c r="I909" i="1"/>
  <c r="I910" i="1"/>
  <c r="I912" i="1"/>
  <c r="I918" i="1"/>
  <c r="I922" i="1"/>
  <c r="I923" i="1"/>
  <c r="I924" i="1"/>
  <c r="I925" i="1"/>
  <c r="I926" i="1"/>
  <c r="I928" i="1"/>
  <c r="I929" i="1"/>
  <c r="I930" i="1"/>
  <c r="I934" i="1"/>
  <c r="I935" i="1"/>
  <c r="I936" i="1"/>
  <c r="I937" i="1"/>
  <c r="I938" i="1"/>
  <c r="I939" i="1"/>
  <c r="I940" i="1"/>
  <c r="I941" i="1"/>
  <c r="I942" i="1"/>
  <c r="I943" i="1"/>
  <c r="I945" i="1"/>
  <c r="I946" i="1"/>
  <c r="I947" i="1"/>
  <c r="I949" i="1"/>
  <c r="I953" i="1"/>
  <c r="I954" i="1"/>
  <c r="I957" i="1"/>
  <c r="I958" i="1"/>
  <c r="I960" i="1"/>
  <c r="I961" i="1"/>
  <c r="I965" i="1"/>
  <c r="I967" i="1"/>
  <c r="I969" i="1"/>
  <c r="I974" i="1"/>
  <c r="I975" i="1"/>
  <c r="I976" i="1"/>
  <c r="I977" i="1"/>
  <c r="I978" i="1"/>
  <c r="I980" i="1"/>
  <c r="I981" i="1"/>
  <c r="I983" i="1"/>
  <c r="I984" i="1"/>
  <c r="I985" i="1"/>
  <c r="I986" i="1"/>
  <c r="I988" i="1"/>
  <c r="I990" i="1"/>
  <c r="I992" i="1"/>
  <c r="I994" i="1"/>
  <c r="I996" i="1"/>
  <c r="I997" i="1"/>
  <c r="I1000" i="1"/>
  <c r="I1002" i="1"/>
  <c r="I1009" i="1"/>
  <c r="I1010" i="1"/>
  <c r="I1015" i="1"/>
  <c r="I1016" i="1"/>
  <c r="I1018" i="1"/>
  <c r="I1019" i="1"/>
  <c r="I1020" i="1"/>
  <c r="I1025" i="1"/>
  <c r="I1026" i="1"/>
  <c r="I1029" i="1"/>
  <c r="I1031" i="1"/>
  <c r="I1033" i="1"/>
  <c r="I1034" i="1"/>
  <c r="I1035" i="1"/>
  <c r="I1036" i="1"/>
  <c r="I1037" i="1"/>
  <c r="I1040" i="1"/>
  <c r="I1044" i="1"/>
  <c r="I1046" i="1"/>
  <c r="I1047" i="1"/>
  <c r="I1048" i="1"/>
  <c r="I1049" i="1"/>
  <c r="I1056" i="1"/>
  <c r="I1058" i="1"/>
  <c r="I1060" i="1"/>
  <c r="I1061" i="1"/>
  <c r="I1065" i="1"/>
  <c r="I1067" i="1"/>
  <c r="I1068" i="1"/>
  <c r="I1070" i="1"/>
  <c r="I1071" i="1"/>
  <c r="I1075" i="1"/>
  <c r="I1079" i="1"/>
  <c r="I1084" i="1"/>
  <c r="I1085" i="1"/>
  <c r="I1087" i="1"/>
  <c r="I1089" i="1"/>
  <c r="I1092" i="1"/>
  <c r="I1096" i="1"/>
  <c r="I1098" i="1"/>
  <c r="I1100" i="1"/>
  <c r="I1101" i="1"/>
  <c r="I1102" i="1"/>
  <c r="I1104" i="1"/>
  <c r="I1107" i="1"/>
  <c r="I1108" i="1"/>
  <c r="I1109" i="1"/>
  <c r="I1113" i="1"/>
  <c r="I1115" i="1"/>
  <c r="I1116" i="1"/>
  <c r="I1118" i="1"/>
  <c r="I1119" i="1"/>
  <c r="I1120" i="1"/>
  <c r="I1124" i="1"/>
  <c r="I1125" i="1"/>
  <c r="I1127" i="1"/>
  <c r="I1128" i="1"/>
  <c r="I1129" i="1"/>
  <c r="I1130" i="1"/>
  <c r="I1131" i="1"/>
  <c r="I1132" i="1"/>
  <c r="I1134" i="1"/>
  <c r="I1141" i="1"/>
  <c r="I1144" i="1"/>
  <c r="I1145" i="1"/>
  <c r="I1147" i="1"/>
  <c r="I1150" i="1"/>
  <c r="I1153" i="1"/>
  <c r="I1156" i="1"/>
  <c r="I1157" i="1"/>
  <c r="I1160" i="1"/>
  <c r="I1161" i="1"/>
  <c r="I1162" i="1"/>
  <c r="I1163" i="1"/>
  <c r="I1168" i="1"/>
  <c r="I1171" i="1"/>
  <c r="I1172" i="1"/>
  <c r="I1175" i="1"/>
  <c r="I1176" i="1"/>
  <c r="I1178" i="1"/>
  <c r="I1180" i="1"/>
  <c r="I1182" i="1"/>
  <c r="I1184" i="1"/>
  <c r="I1186" i="1"/>
  <c r="I1187" i="1"/>
  <c r="I1188" i="1"/>
  <c r="I1190" i="1"/>
  <c r="I1191" i="1"/>
  <c r="I1192" i="1"/>
  <c r="I1193" i="1"/>
  <c r="I1195" i="1"/>
  <c r="I1203" i="1"/>
  <c r="I1206" i="1"/>
  <c r="I1208" i="1"/>
  <c r="I1210" i="1"/>
  <c r="I1213" i="1"/>
  <c r="I1216" i="1"/>
  <c r="I1217" i="1"/>
  <c r="I1218" i="1"/>
  <c r="I1222" i="1"/>
  <c r="I1226" i="1"/>
  <c r="I1227" i="1"/>
  <c r="I1229" i="1"/>
  <c r="I1231" i="1"/>
  <c r="I1232" i="1"/>
  <c r="I1234" i="1"/>
  <c r="I1238" i="1"/>
  <c r="I1240" i="1"/>
  <c r="I1242" i="1"/>
  <c r="I1243" i="1"/>
  <c r="I1244" i="1"/>
  <c r="I1245" i="1"/>
  <c r="I1246" i="1"/>
  <c r="I1247" i="1"/>
  <c r="I1248" i="1"/>
  <c r="I1250" i="1"/>
  <c r="I1253" i="1"/>
  <c r="I1254" i="1"/>
  <c r="I1256" i="1"/>
  <c r="I1257" i="1"/>
  <c r="I1259" i="1"/>
  <c r="I1261" i="1"/>
  <c r="I1263" i="1"/>
  <c r="I1264" i="1"/>
  <c r="I1265" i="1"/>
  <c r="I1267" i="1"/>
  <c r="I1271" i="1"/>
  <c r="I1272" i="1"/>
  <c r="I1273" i="1"/>
  <c r="I1274" i="1"/>
  <c r="I1275" i="1"/>
  <c r="I1276" i="1"/>
  <c r="I1277" i="1"/>
  <c r="I1278" i="1"/>
  <c r="I1279" i="1"/>
  <c r="I1281" i="1"/>
  <c r="I1283" i="1"/>
  <c r="I1285" i="1"/>
  <c r="I1286" i="1"/>
  <c r="I1288" i="1"/>
  <c r="I1289" i="1"/>
  <c r="I1290" i="1"/>
  <c r="I1293" i="1"/>
  <c r="I1294" i="1"/>
  <c r="I1295" i="1"/>
  <c r="I1296" i="1"/>
  <c r="I1297" i="1"/>
  <c r="I1298" i="1"/>
  <c r="I1299" i="1"/>
  <c r="I1305" i="1"/>
  <c r="I1307" i="1"/>
  <c r="I1309" i="1"/>
  <c r="I1311" i="1"/>
  <c r="I1312" i="1"/>
  <c r="I1316" i="1"/>
  <c r="I1317" i="1"/>
  <c r="I1318" i="1"/>
  <c r="I1319" i="1"/>
  <c r="I1320" i="1"/>
  <c r="I1322" i="1"/>
  <c r="I1328" i="1"/>
  <c r="I1331" i="1"/>
  <c r="I1333" i="1"/>
  <c r="I1334" i="1"/>
  <c r="I1338" i="1"/>
  <c r="I1347" i="1"/>
  <c r="I1351" i="1"/>
  <c r="I1354" i="1"/>
  <c r="I1355" i="1"/>
  <c r="I1356" i="1"/>
  <c r="I1358" i="1"/>
  <c r="I1362" i="1"/>
  <c r="I1365" i="1"/>
  <c r="I1367" i="1"/>
  <c r="I1368" i="1"/>
  <c r="I1369" i="1"/>
  <c r="I1370" i="1"/>
  <c r="I1371" i="1"/>
  <c r="I1372" i="1"/>
  <c r="I1373" i="1"/>
  <c r="I1376" i="1"/>
  <c r="I1379" i="1"/>
  <c r="I1380" i="1"/>
  <c r="I1381" i="1"/>
  <c r="I1384" i="1"/>
  <c r="I1385" i="1"/>
  <c r="I1387" i="1"/>
  <c r="I1389" i="1"/>
  <c r="I1390" i="1"/>
  <c r="I1391" i="1"/>
  <c r="I1393" i="1"/>
  <c r="I1397" i="1"/>
  <c r="I1398" i="1"/>
  <c r="I1399" i="1"/>
  <c r="I1400" i="1"/>
  <c r="I1402" i="1"/>
  <c r="I1404" i="1"/>
  <c r="I1409" i="1"/>
  <c r="I1411" i="1"/>
  <c r="I1414" i="1"/>
  <c r="I1419" i="1"/>
  <c r="I1420" i="1"/>
  <c r="I1421" i="1"/>
  <c r="I1422" i="1"/>
  <c r="I1423" i="1"/>
  <c r="I1426" i="1"/>
  <c r="I1433" i="1"/>
  <c r="I1434" i="1"/>
  <c r="I1435" i="1"/>
  <c r="I1437" i="1"/>
  <c r="I1440" i="1"/>
  <c r="I1445" i="1"/>
  <c r="I1446" i="1"/>
  <c r="I1447" i="1"/>
  <c r="I1449" i="1"/>
  <c r="I1453" i="1"/>
  <c r="I1454" i="1"/>
  <c r="I1455" i="1"/>
  <c r="I1457" i="1"/>
  <c r="I1461" i="1"/>
  <c r="I1462" i="1"/>
  <c r="I1464" i="1"/>
  <c r="I1465" i="1"/>
  <c r="I1469" i="1"/>
  <c r="I1470" i="1"/>
  <c r="I1472" i="1"/>
  <c r="I1474" i="1"/>
  <c r="I1475" i="1"/>
  <c r="I1477" i="1"/>
  <c r="I1480" i="1"/>
  <c r="I1481" i="1"/>
  <c r="I1492" i="1"/>
  <c r="I1496" i="1"/>
  <c r="I1498" i="1"/>
  <c r="I1499" i="1"/>
  <c r="I1501" i="1"/>
  <c r="I1503" i="1"/>
  <c r="I1505" i="1"/>
  <c r="I1508" i="1"/>
  <c r="I1509" i="1"/>
  <c r="I1510" i="1"/>
  <c r="I1511" i="1"/>
  <c r="I1512" i="1"/>
  <c r="I1513" i="1"/>
  <c r="I1514" i="1"/>
  <c r="I1515" i="1"/>
  <c r="I1518" i="1"/>
  <c r="I1519" i="1"/>
  <c r="I1521" i="1"/>
  <c r="I1523" i="1"/>
  <c r="I1526" i="1"/>
  <c r="I1527" i="1"/>
  <c r="I1529" i="1"/>
  <c r="I1530" i="1"/>
  <c r="I1531" i="1"/>
  <c r="I1534" i="1"/>
  <c r="I1535" i="1"/>
  <c r="I1536" i="1"/>
  <c r="I1537" i="1"/>
  <c r="I1538" i="1"/>
  <c r="I1539" i="1"/>
  <c r="I1546" i="1"/>
  <c r="I1549" i="1"/>
  <c r="I1550" i="1"/>
  <c r="I1551" i="1"/>
  <c r="I1553" i="1"/>
  <c r="I1554" i="1"/>
  <c r="I1558" i="1"/>
  <c r="I1559" i="1"/>
  <c r="I1562" i="1"/>
  <c r="I1563" i="1"/>
  <c r="I1565" i="1"/>
  <c r="I1568" i="1"/>
  <c r="I1569" i="1"/>
  <c r="I1572" i="1"/>
  <c r="I1574" i="1"/>
  <c r="I1575" i="1"/>
  <c r="I1578" i="1"/>
  <c r="I1580" i="1"/>
  <c r="I1582" i="1"/>
  <c r="I1584" i="1"/>
  <c r="I1586" i="1"/>
  <c r="I1588" i="1"/>
  <c r="I1590" i="1"/>
  <c r="I1591" i="1"/>
  <c r="I1592" i="1"/>
  <c r="I1593" i="1"/>
  <c r="I1594" i="1"/>
  <c r="I1595" i="1"/>
  <c r="I1596" i="1"/>
  <c r="I1600" i="1"/>
  <c r="I1602" i="1"/>
  <c r="I1603" i="1"/>
  <c r="I1607" i="1"/>
  <c r="I1608" i="1"/>
  <c r="I1610" i="1"/>
  <c r="I1614" i="1"/>
  <c r="I1615" i="1"/>
  <c r="I1616" i="1"/>
  <c r="I1623" i="1"/>
  <c r="I1624" i="1"/>
  <c r="I1625" i="1"/>
  <c r="I1627" i="1"/>
  <c r="I1629" i="1"/>
  <c r="I1632" i="1"/>
  <c r="I1633" i="1"/>
  <c r="I1634" i="1"/>
  <c r="I1636" i="1"/>
  <c r="I1637" i="1"/>
  <c r="I1640" i="1"/>
  <c r="I1641" i="1"/>
  <c r="I1642" i="1"/>
  <c r="I1644" i="1"/>
  <c r="I1645" i="1"/>
  <c r="I1646" i="1"/>
  <c r="I1649" i="1"/>
  <c r="I1652" i="1"/>
  <c r="I1653" i="1"/>
  <c r="I1654" i="1"/>
  <c r="I1656" i="1"/>
  <c r="I1657" i="1"/>
  <c r="I1658" i="1"/>
  <c r="I1662" i="1"/>
  <c r="I1663" i="1"/>
  <c r="I1664" i="1"/>
  <c r="I1665" i="1"/>
  <c r="I1666" i="1"/>
  <c r="I1671" i="1"/>
  <c r="I1672" i="1"/>
  <c r="I1673" i="1"/>
  <c r="I1675" i="1"/>
  <c r="I1676" i="1"/>
  <c r="I1677" i="1"/>
  <c r="I1679" i="1"/>
  <c r="I1680" i="1"/>
  <c r="I1682" i="1"/>
  <c r="I1684" i="1"/>
  <c r="I1685" i="1"/>
  <c r="I1689" i="1"/>
  <c r="I1690" i="1"/>
  <c r="I1693" i="1"/>
  <c r="I1697" i="1"/>
  <c r="I1698" i="1"/>
  <c r="I1699" i="1"/>
  <c r="I1702" i="1"/>
  <c r="I1704" i="1"/>
  <c r="I1705" i="1"/>
  <c r="I1709" i="1"/>
  <c r="I1712" i="1"/>
  <c r="I1714" i="1"/>
  <c r="I1715" i="1"/>
  <c r="I1717" i="1"/>
  <c r="I1722" i="1"/>
  <c r="I1723" i="1"/>
  <c r="I1724" i="1"/>
  <c r="I1725" i="1"/>
  <c r="I1726" i="1"/>
  <c r="I1730" i="1"/>
  <c r="I1731" i="1"/>
  <c r="I1733" i="1"/>
  <c r="I1734" i="1"/>
  <c r="I1736" i="1"/>
  <c r="I1738" i="1"/>
  <c r="I1740" i="1"/>
  <c r="I1741" i="1"/>
  <c r="I1748" i="1"/>
  <c r="I1749" i="1"/>
  <c r="I1750" i="1"/>
  <c r="I1755" i="1"/>
  <c r="I1756" i="1"/>
  <c r="I1758" i="1"/>
  <c r="I1760" i="1"/>
  <c r="I1761" i="1"/>
  <c r="I1763" i="1"/>
  <c r="I1766" i="1"/>
  <c r="I1768" i="1"/>
  <c r="I1769" i="1"/>
  <c r="I1776" i="1"/>
  <c r="I1777" i="1"/>
  <c r="I1778" i="1"/>
  <c r="I1779" i="1"/>
  <c r="I1780" i="1"/>
  <c r="I1785" i="1"/>
  <c r="I1788" i="1"/>
  <c r="I1789" i="1"/>
  <c r="I1790" i="1"/>
  <c r="I1793" i="1"/>
  <c r="I1795" i="1"/>
  <c r="I1799" i="1"/>
  <c r="I1800" i="1"/>
  <c r="I1802" i="1"/>
  <c r="I1803" i="1"/>
  <c r="I1810" i="1"/>
  <c r="I1812" i="1"/>
  <c r="I1813" i="1"/>
  <c r="I1814" i="1"/>
  <c r="I1816" i="1"/>
  <c r="I1817" i="1"/>
  <c r="I1818" i="1"/>
  <c r="I1819" i="1"/>
  <c r="I1821" i="1"/>
  <c r="I1822" i="1"/>
  <c r="I1825" i="1"/>
  <c r="I1828" i="1"/>
  <c r="I1830" i="1"/>
  <c r="I1836" i="1"/>
  <c r="I1840" i="1"/>
  <c r="I1842" i="1"/>
  <c r="I1843" i="1"/>
  <c r="I1845" i="1"/>
  <c r="I1847" i="1"/>
  <c r="I1850" i="1"/>
  <c r="I1852" i="1"/>
  <c r="I1853" i="1"/>
  <c r="I1854" i="1"/>
  <c r="I1855" i="1"/>
  <c r="I1857" i="1"/>
  <c r="I1858" i="1"/>
  <c r="I1860" i="1"/>
  <c r="I1863" i="1"/>
  <c r="I1865" i="1"/>
  <c r="I1866" i="1"/>
  <c r="I1868" i="1"/>
  <c r="I1871" i="1"/>
  <c r="I1872" i="1"/>
  <c r="I1877" i="1"/>
  <c r="I1879" i="1"/>
  <c r="I1887" i="1"/>
  <c r="I1888" i="1"/>
  <c r="I1889" i="1"/>
  <c r="I1892" i="1"/>
  <c r="I1893" i="1"/>
  <c r="I1894" i="1"/>
  <c r="I1895" i="1"/>
  <c r="I1896" i="1"/>
  <c r="I1897" i="1"/>
  <c r="I1899" i="1"/>
  <c r="I1904" i="1"/>
  <c r="I1905" i="1"/>
  <c r="I1906" i="1"/>
  <c r="I1908" i="1"/>
  <c r="I1909" i="1"/>
  <c r="I1910" i="1"/>
  <c r="I1913" i="1"/>
  <c r="I1914" i="1"/>
  <c r="I1921" i="1"/>
  <c r="I1924" i="1"/>
  <c r="I1925" i="1"/>
  <c r="I1926" i="1"/>
  <c r="I1928" i="1"/>
  <c r="I1929" i="1"/>
  <c r="I1930" i="1"/>
  <c r="I1933" i="1"/>
  <c r="I1937" i="1"/>
  <c r="I1939" i="1"/>
  <c r="I1940" i="1"/>
  <c r="I1941" i="1"/>
  <c r="I1942" i="1"/>
  <c r="I1943" i="1"/>
  <c r="I1947" i="1"/>
  <c r="I1948" i="1"/>
  <c r="I1949" i="1"/>
  <c r="I1950" i="1"/>
  <c r="I1953" i="1"/>
  <c r="I1954" i="1"/>
  <c r="I1955" i="1"/>
  <c r="I1957" i="1"/>
  <c r="I1960" i="1"/>
  <c r="I1961" i="1"/>
  <c r="I1963" i="1"/>
  <c r="I1964" i="1"/>
  <c r="I1967" i="1"/>
  <c r="I1968" i="1"/>
  <c r="I1972" i="1"/>
  <c r="I1973" i="1"/>
  <c r="I1974" i="1"/>
  <c r="I1975" i="1"/>
  <c r="I1977" i="1"/>
  <c r="I1978" i="1"/>
  <c r="I1980" i="1"/>
  <c r="I1981" i="1"/>
  <c r="I1982" i="1"/>
  <c r="I1984" i="1"/>
  <c r="I1986" i="1"/>
  <c r="I1987" i="1"/>
  <c r="I1993" i="1"/>
  <c r="I1997" i="1"/>
  <c r="I2000" i="1"/>
  <c r="I2001" i="1"/>
  <c r="I2002" i="1"/>
  <c r="I2003" i="1"/>
  <c r="I2004" i="1"/>
  <c r="I2005" i="1"/>
  <c r="I2007" i="1"/>
  <c r="I2010" i="1"/>
  <c r="I2011" i="1"/>
  <c r="I2012" i="1"/>
  <c r="I2017" i="1"/>
  <c r="I2019" i="1"/>
  <c r="I2020" i="1"/>
  <c r="I2021" i="1"/>
  <c r="I2022" i="1"/>
  <c r="I2023" i="1"/>
  <c r="I2027" i="1"/>
  <c r="I2028" i="1"/>
  <c r="I2029" i="1"/>
  <c r="I2030" i="1"/>
  <c r="I2031" i="1"/>
  <c r="I2032" i="1"/>
  <c r="I2033" i="1"/>
  <c r="I2034" i="1"/>
  <c r="I2035" i="1"/>
  <c r="I2043" i="1"/>
  <c r="I2046" i="1"/>
  <c r="I2047" i="1"/>
  <c r="I2052" i="1"/>
  <c r="I2056" i="1"/>
  <c r="I2059" i="1"/>
  <c r="I2061" i="1"/>
  <c r="I2065" i="1"/>
  <c r="I2068" i="1"/>
  <c r="I2069" i="1"/>
  <c r="I2070" i="1"/>
  <c r="I2071" i="1"/>
  <c r="I2072" i="1"/>
  <c r="I2075" i="1"/>
  <c r="I2077" i="1"/>
  <c r="I2080" i="1"/>
  <c r="I2083" i="1"/>
  <c r="I2084" i="1"/>
  <c r="I2086" i="1"/>
  <c r="I2090" i="1"/>
  <c r="I2092" i="1"/>
  <c r="I2093" i="1"/>
  <c r="I2095" i="1"/>
  <c r="I2097" i="1"/>
  <c r="I2098" i="1"/>
  <c r="I2099" i="1"/>
  <c r="I2102" i="1"/>
  <c r="I2104" i="1"/>
  <c r="I2106" i="1"/>
  <c r="I2109" i="1"/>
  <c r="I2110" i="1"/>
  <c r="I2114" i="1"/>
  <c r="I2115" i="1"/>
  <c r="I2116" i="1"/>
  <c r="I2118" i="1"/>
  <c r="I2119" i="1"/>
  <c r="I2121" i="1"/>
  <c r="I2123" i="1"/>
  <c r="I2126" i="1"/>
  <c r="I2127" i="1"/>
  <c r="I2128" i="1"/>
  <c r="I2131" i="1"/>
  <c r="I2132" i="1"/>
  <c r="I2137" i="1"/>
  <c r="I2138" i="1"/>
  <c r="I2139" i="1"/>
  <c r="I2143" i="1"/>
  <c r="I2147" i="1"/>
  <c r="I2150" i="1"/>
  <c r="I2151" i="1"/>
  <c r="I2153" i="1"/>
  <c r="I2154" i="1"/>
  <c r="I2155" i="1"/>
  <c r="I2156" i="1"/>
  <c r="I2158" i="1"/>
  <c r="I2163" i="1"/>
  <c r="I2168" i="1"/>
  <c r="I2169" i="1"/>
  <c r="I2172" i="1"/>
  <c r="I2173" i="1"/>
  <c r="I2174" i="1"/>
  <c r="I2175" i="1"/>
  <c r="I2176" i="1"/>
  <c r="I2177" i="1"/>
  <c r="I2179" i="1"/>
  <c r="I2181" i="1"/>
  <c r="I2183" i="1"/>
  <c r="I2184" i="1"/>
  <c r="I2185" i="1"/>
  <c r="I2188" i="1"/>
  <c r="I2190" i="1"/>
  <c r="I2191" i="1"/>
  <c r="I2192" i="1"/>
  <c r="I2193" i="1"/>
  <c r="I2194" i="1"/>
  <c r="I2195" i="1"/>
  <c r="I2196" i="1"/>
  <c r="I2197" i="1"/>
  <c r="I2198" i="1"/>
  <c r="I2199" i="1"/>
  <c r="I2201" i="1"/>
  <c r="I2203" i="1"/>
  <c r="I2205" i="1"/>
  <c r="I2206" i="1"/>
  <c r="I2207" i="1"/>
  <c r="I2208" i="1"/>
  <c r="I2209" i="1"/>
  <c r="I2210" i="1"/>
  <c r="I2213" i="1"/>
  <c r="I2214" i="1"/>
  <c r="I2215" i="1"/>
  <c r="I2218" i="1"/>
  <c r="I2219" i="1"/>
  <c r="I2220" i="1"/>
  <c r="I2222" i="1"/>
  <c r="I2223" i="1"/>
  <c r="I2224" i="1"/>
  <c r="I2226" i="1"/>
  <c r="I2228" i="1"/>
  <c r="I2229" i="1"/>
  <c r="I2232" i="1"/>
  <c r="I2233" i="1"/>
  <c r="I2235" i="1"/>
  <c r="I2236" i="1"/>
  <c r="I2237" i="1"/>
  <c r="I2239" i="1"/>
  <c r="I2240" i="1"/>
  <c r="I2243" i="1"/>
  <c r="I2244" i="1"/>
  <c r="I2245" i="1"/>
  <c r="I2247" i="1"/>
  <c r="I2248" i="1"/>
  <c r="I2251" i="1"/>
  <c r="I2252" i="1"/>
  <c r="I2253" i="1"/>
  <c r="I2254" i="1"/>
  <c r="I2255" i="1"/>
  <c r="I2256" i="1"/>
  <c r="I2257" i="1"/>
  <c r="I2258" i="1"/>
  <c r="I2259" i="1"/>
  <c r="I2262" i="1"/>
  <c r="I2264" i="1"/>
  <c r="I2266" i="1"/>
  <c r="I2268" i="1"/>
  <c r="I2269" i="1"/>
  <c r="I2270" i="1"/>
  <c r="I2271" i="1"/>
  <c r="I2272" i="1"/>
  <c r="I2273" i="1"/>
  <c r="I2276" i="1"/>
  <c r="I2277" i="1"/>
  <c r="I2279" i="1"/>
  <c r="I2280" i="1"/>
  <c r="I2281" i="1"/>
  <c r="I2285" i="1"/>
  <c r="I2286" i="1"/>
  <c r="I2287" i="1"/>
  <c r="I2289" i="1"/>
  <c r="I2290" i="1"/>
  <c r="I2294" i="1"/>
  <c r="I2295" i="1"/>
  <c r="I2296" i="1"/>
  <c r="I2300" i="1"/>
  <c r="I2301" i="1"/>
  <c r="I2302" i="1"/>
  <c r="I2303" i="1"/>
  <c r="I2304" i="1"/>
  <c r="I2305" i="1"/>
  <c r="I2309" i="1"/>
  <c r="I2310" i="1"/>
  <c r="I2313" i="1"/>
  <c r="I2314" i="1"/>
  <c r="I2316" i="1"/>
  <c r="I2317" i="1"/>
  <c r="I2318" i="1"/>
  <c r="I2319" i="1"/>
  <c r="I2320" i="1"/>
  <c r="I2322" i="1"/>
  <c r="I2323" i="1"/>
  <c r="I2325" i="1"/>
  <c r="I2329" i="1"/>
  <c r="I2330" i="1"/>
  <c r="I2331" i="1"/>
  <c r="I2332" i="1"/>
  <c r="I2333" i="1"/>
  <c r="I2334" i="1"/>
  <c r="I2335" i="1"/>
  <c r="I2336" i="1"/>
  <c r="I2337" i="1"/>
  <c r="I2338" i="1"/>
  <c r="I2340" i="1"/>
  <c r="I2342" i="1"/>
  <c r="I2343" i="1"/>
  <c r="I2346" i="1"/>
  <c r="I2348" i="1"/>
  <c r="I2351" i="1"/>
  <c r="I2352" i="1"/>
  <c r="I2353" i="1"/>
  <c r="I2354" i="1"/>
  <c r="I2356" i="1"/>
  <c r="I2357" i="1"/>
  <c r="I2358" i="1"/>
  <c r="I2359" i="1"/>
  <c r="I2360" i="1"/>
  <c r="I2361" i="1"/>
  <c r="I2362" i="1"/>
  <c r="I2363" i="1"/>
  <c r="I2364" i="1"/>
  <c r="I2365" i="1"/>
  <c r="I2367" i="1"/>
  <c r="I2368" i="1"/>
  <c r="I2369" i="1"/>
  <c r="I2372" i="1"/>
  <c r="I2373" i="1"/>
  <c r="I2378" i="1"/>
  <c r="I2379" i="1"/>
  <c r="I2380" i="1"/>
  <c r="I2382" i="1"/>
  <c r="I2386" i="1"/>
  <c r="I2387" i="1"/>
  <c r="I2389" i="1"/>
  <c r="I2390" i="1"/>
  <c r="I2392" i="1"/>
  <c r="I2393" i="1"/>
  <c r="I2394" i="1"/>
  <c r="I2396" i="1"/>
  <c r="I2400" i="1"/>
  <c r="I2401" i="1"/>
  <c r="I2402" i="1"/>
  <c r="I2403" i="1"/>
  <c r="I2404" i="1"/>
  <c r="I2406" i="1"/>
  <c r="I2407" i="1"/>
  <c r="I2408" i="1"/>
  <c r="I2409" i="1"/>
  <c r="I2411" i="1"/>
  <c r="I2412" i="1"/>
  <c r="I2413" i="1"/>
  <c r="I2414" i="1"/>
  <c r="I2416" i="1"/>
  <c r="I2417" i="1"/>
  <c r="I2418" i="1"/>
  <c r="I2419" i="1"/>
  <c r="I2420" i="1"/>
  <c r="I2421" i="1"/>
  <c r="I2422" i="1"/>
  <c r="I2424" i="1"/>
  <c r="I2425" i="1"/>
  <c r="I2426" i="1"/>
  <c r="I2427" i="1"/>
  <c r="I2428" i="1"/>
  <c r="I2429" i="1"/>
  <c r="I2431" i="1"/>
  <c r="I2432" i="1"/>
  <c r="I2433" i="1"/>
  <c r="I2434" i="1"/>
  <c r="I2436" i="1"/>
  <c r="I2438" i="1"/>
  <c r="I2440" i="1"/>
  <c r="I2442" i="1"/>
  <c r="I2443" i="1"/>
  <c r="I2444" i="1"/>
  <c r="I2445" i="1"/>
  <c r="I2447" i="1"/>
  <c r="I2448" i="1"/>
  <c r="I2449" i="1"/>
  <c r="I2450" i="1"/>
  <c r="I2451" i="1"/>
  <c r="I2454" i="1"/>
  <c r="I2455" i="1"/>
  <c r="I2456" i="1"/>
  <c r="I2457" i="1"/>
  <c r="I2458" i="1"/>
  <c r="I2459" i="1"/>
  <c r="I2460" i="1"/>
  <c r="I2461" i="1"/>
  <c r="I2464" i="1"/>
  <c r="I2465" i="1"/>
  <c r="I2467" i="1"/>
  <c r="I2468" i="1"/>
  <c r="I2469" i="1"/>
  <c r="I2470" i="1"/>
  <c r="I2471" i="1"/>
  <c r="I2473" i="1"/>
  <c r="I2474" i="1"/>
  <c r="I2476" i="1"/>
  <c r="I2478" i="1"/>
  <c r="I2479" i="1"/>
  <c r="I2483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9" i="1"/>
  <c r="I2500" i="1"/>
  <c r="I2501" i="1"/>
  <c r="I2" i="1"/>
  <c r="AA794" i="1"/>
  <c r="AB794" i="1"/>
  <c r="W16" i="1" l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519" i="1"/>
  <c r="Z519" i="1" s="1"/>
  <c r="Y520" i="1"/>
  <c r="Z520" i="1" s="1"/>
  <c r="Y521" i="1"/>
  <c r="Z521" i="1" s="1"/>
  <c r="Y522" i="1"/>
  <c r="Z522" i="1" s="1"/>
  <c r="Y523" i="1"/>
  <c r="Z523" i="1" s="1"/>
  <c r="Y524" i="1"/>
  <c r="Z524" i="1" s="1"/>
  <c r="Y525" i="1"/>
  <c r="Z525" i="1" s="1"/>
  <c r="Y526" i="1"/>
  <c r="Z526" i="1" s="1"/>
  <c r="Y527" i="1"/>
  <c r="Z527" i="1" s="1"/>
  <c r="Y528" i="1"/>
  <c r="Z528" i="1" s="1"/>
  <c r="Y529" i="1"/>
  <c r="Z529" i="1" s="1"/>
  <c r="Y530" i="1"/>
  <c r="Z530" i="1" s="1"/>
  <c r="Y531" i="1"/>
  <c r="Z531" i="1" s="1"/>
  <c r="Y532" i="1"/>
  <c r="Z532" i="1" s="1"/>
  <c r="Y533" i="1"/>
  <c r="Z533" i="1" s="1"/>
  <c r="Y534" i="1"/>
  <c r="Z534" i="1" s="1"/>
  <c r="Y535" i="1"/>
  <c r="Z535" i="1" s="1"/>
  <c r="Y536" i="1"/>
  <c r="Z536" i="1" s="1"/>
  <c r="Y537" i="1"/>
  <c r="Z537" i="1" s="1"/>
  <c r="Y538" i="1"/>
  <c r="Z538" i="1" s="1"/>
  <c r="Y539" i="1"/>
  <c r="Z539" i="1" s="1"/>
  <c r="Y540" i="1"/>
  <c r="Z540" i="1" s="1"/>
  <c r="Y541" i="1"/>
  <c r="Z541" i="1" s="1"/>
  <c r="Y542" i="1"/>
  <c r="Z542" i="1" s="1"/>
  <c r="Y543" i="1"/>
  <c r="Z543" i="1" s="1"/>
  <c r="Y544" i="1"/>
  <c r="Z544" i="1" s="1"/>
  <c r="Y545" i="1"/>
  <c r="Z545" i="1" s="1"/>
  <c r="Y546" i="1"/>
  <c r="Z546" i="1" s="1"/>
  <c r="Y547" i="1"/>
  <c r="Z547" i="1" s="1"/>
  <c r="Y548" i="1"/>
  <c r="Z548" i="1" s="1"/>
  <c r="Y549" i="1"/>
  <c r="Z549" i="1" s="1"/>
  <c r="Y550" i="1"/>
  <c r="Z550" i="1" s="1"/>
  <c r="Y551" i="1"/>
  <c r="Z551" i="1" s="1"/>
  <c r="Y552" i="1"/>
  <c r="Z552" i="1" s="1"/>
  <c r="Y553" i="1"/>
  <c r="Z553" i="1" s="1"/>
  <c r="Y554" i="1"/>
  <c r="Z554" i="1" s="1"/>
  <c r="Y555" i="1"/>
  <c r="Z555" i="1" s="1"/>
  <c r="Y556" i="1"/>
  <c r="Z556" i="1" s="1"/>
  <c r="Y557" i="1"/>
  <c r="Z557" i="1" s="1"/>
  <c r="Y558" i="1"/>
  <c r="Z558" i="1" s="1"/>
  <c r="Y559" i="1"/>
  <c r="Z559" i="1" s="1"/>
  <c r="Y560" i="1"/>
  <c r="Z560" i="1" s="1"/>
  <c r="Y561" i="1"/>
  <c r="Z561" i="1" s="1"/>
  <c r="Y562" i="1"/>
  <c r="Z562" i="1" s="1"/>
  <c r="Y563" i="1"/>
  <c r="Z563" i="1" s="1"/>
  <c r="Y564" i="1"/>
  <c r="Z564" i="1" s="1"/>
  <c r="Y565" i="1"/>
  <c r="Z565" i="1" s="1"/>
  <c r="Y566" i="1"/>
  <c r="Z566" i="1" s="1"/>
  <c r="Y567" i="1"/>
  <c r="Z567" i="1" s="1"/>
  <c r="Y568" i="1"/>
  <c r="Z568" i="1" s="1"/>
  <c r="Y569" i="1"/>
  <c r="Z569" i="1" s="1"/>
  <c r="Y570" i="1"/>
  <c r="Z570" i="1" s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Z587" i="1" s="1"/>
  <c r="Y588" i="1"/>
  <c r="Z588" i="1" s="1"/>
  <c r="Y589" i="1"/>
  <c r="Z589" i="1" s="1"/>
  <c r="Y590" i="1"/>
  <c r="Z590" i="1" s="1"/>
  <c r="Y591" i="1"/>
  <c r="Z591" i="1" s="1"/>
  <c r="Y592" i="1"/>
  <c r="Z592" i="1" s="1"/>
  <c r="Y593" i="1"/>
  <c r="Z593" i="1" s="1"/>
  <c r="Y594" i="1"/>
  <c r="Z594" i="1" s="1"/>
  <c r="Y595" i="1"/>
  <c r="Z595" i="1" s="1"/>
  <c r="Y596" i="1"/>
  <c r="Z596" i="1" s="1"/>
  <c r="Y597" i="1"/>
  <c r="Z597" i="1" s="1"/>
  <c r="Y598" i="1"/>
  <c r="Z598" i="1" s="1"/>
  <c r="Y599" i="1"/>
  <c r="Z599" i="1" s="1"/>
  <c r="Y600" i="1"/>
  <c r="Z600" i="1" s="1"/>
  <c r="Y601" i="1"/>
  <c r="Z601" i="1" s="1"/>
  <c r="Y602" i="1"/>
  <c r="Z602" i="1" s="1"/>
  <c r="Y603" i="1"/>
  <c r="Z603" i="1" s="1"/>
  <c r="Y604" i="1"/>
  <c r="Z604" i="1" s="1"/>
  <c r="Y605" i="1"/>
  <c r="Z605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616" i="1"/>
  <c r="Z616" i="1" s="1"/>
  <c r="Y617" i="1"/>
  <c r="Z617" i="1" s="1"/>
  <c r="Y618" i="1"/>
  <c r="Z618" i="1" s="1"/>
  <c r="Y619" i="1"/>
  <c r="Z619" i="1" s="1"/>
  <c r="Y620" i="1"/>
  <c r="Z620" i="1" s="1"/>
  <c r="Y621" i="1"/>
  <c r="Z621" i="1" s="1"/>
  <c r="Y622" i="1"/>
  <c r="Z622" i="1" s="1"/>
  <c r="Y623" i="1"/>
  <c r="Z623" i="1" s="1"/>
  <c r="Y624" i="1"/>
  <c r="Z624" i="1" s="1"/>
  <c r="Y625" i="1"/>
  <c r="Z625" i="1" s="1"/>
  <c r="Y626" i="1"/>
  <c r="Z626" i="1" s="1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Z647" i="1" s="1"/>
  <c r="Y648" i="1"/>
  <c r="Z648" i="1" s="1"/>
  <c r="Y649" i="1"/>
  <c r="Z649" i="1" s="1"/>
  <c r="Y650" i="1"/>
  <c r="Z650" i="1" s="1"/>
  <c r="Y651" i="1"/>
  <c r="Z651" i="1" s="1"/>
  <c r="Y652" i="1"/>
  <c r="Z652" i="1" s="1"/>
  <c r="Y653" i="1"/>
  <c r="Z653" i="1" s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Z659" i="1" s="1"/>
  <c r="Y660" i="1"/>
  <c r="Z660" i="1" s="1"/>
  <c r="Y661" i="1"/>
  <c r="Z661" i="1" s="1"/>
  <c r="Y662" i="1"/>
  <c r="Z662" i="1" s="1"/>
  <c r="Y663" i="1"/>
  <c r="Z663" i="1" s="1"/>
  <c r="Y664" i="1"/>
  <c r="Z664" i="1" s="1"/>
  <c r="Y665" i="1"/>
  <c r="Z665" i="1" s="1"/>
  <c r="Y666" i="1"/>
  <c r="Z666" i="1" s="1"/>
  <c r="Y667" i="1"/>
  <c r="Z667" i="1" s="1"/>
  <c r="Y668" i="1"/>
  <c r="Z668" i="1" s="1"/>
  <c r="Y669" i="1"/>
  <c r="Z669" i="1" s="1"/>
  <c r="Y670" i="1"/>
  <c r="Z670" i="1" s="1"/>
  <c r="Y671" i="1"/>
  <c r="Z671" i="1" s="1"/>
  <c r="Y672" i="1"/>
  <c r="Z672" i="1" s="1"/>
  <c r="Y673" i="1"/>
  <c r="Z673" i="1" s="1"/>
  <c r="Y674" i="1"/>
  <c r="Z674" i="1" s="1"/>
  <c r="Y675" i="1"/>
  <c r="Z675" i="1" s="1"/>
  <c r="Y676" i="1"/>
  <c r="Z676" i="1" s="1"/>
  <c r="Y677" i="1"/>
  <c r="Z677" i="1" s="1"/>
  <c r="Y678" i="1"/>
  <c r="Z678" i="1" s="1"/>
  <c r="Y679" i="1"/>
  <c r="Z679" i="1" s="1"/>
  <c r="Y680" i="1"/>
  <c r="Z680" i="1" s="1"/>
  <c r="Y681" i="1"/>
  <c r="Z681" i="1" s="1"/>
  <c r="Y682" i="1"/>
  <c r="Z682" i="1" s="1"/>
  <c r="Y683" i="1"/>
  <c r="Z683" i="1" s="1"/>
  <c r="Y684" i="1"/>
  <c r="Z684" i="1" s="1"/>
  <c r="Y685" i="1"/>
  <c r="Z685" i="1" s="1"/>
  <c r="Y686" i="1"/>
  <c r="Z686" i="1" s="1"/>
  <c r="Y687" i="1"/>
  <c r="Z687" i="1" s="1"/>
  <c r="Y688" i="1"/>
  <c r="Z688" i="1" s="1"/>
  <c r="Y689" i="1"/>
  <c r="Z689" i="1" s="1"/>
  <c r="Y690" i="1"/>
  <c r="Z690" i="1" s="1"/>
  <c r="Y691" i="1"/>
  <c r="Z691" i="1" s="1"/>
  <c r="Y692" i="1"/>
  <c r="Z692" i="1" s="1"/>
  <c r="Y693" i="1"/>
  <c r="Z693" i="1" s="1"/>
  <c r="Y694" i="1"/>
  <c r="Z694" i="1" s="1"/>
  <c r="Y695" i="1"/>
  <c r="Z695" i="1" s="1"/>
  <c r="Y696" i="1"/>
  <c r="Z696" i="1" s="1"/>
  <c r="Y697" i="1"/>
  <c r="Z697" i="1" s="1"/>
  <c r="Y698" i="1"/>
  <c r="Z698" i="1" s="1"/>
  <c r="Y699" i="1"/>
  <c r="Z699" i="1" s="1"/>
  <c r="Y700" i="1"/>
  <c r="Z700" i="1" s="1"/>
  <c r="Y701" i="1"/>
  <c r="Z701" i="1" s="1"/>
  <c r="Y702" i="1"/>
  <c r="Z702" i="1" s="1"/>
  <c r="Y703" i="1"/>
  <c r="Z703" i="1" s="1"/>
  <c r="Y704" i="1"/>
  <c r="Z704" i="1" s="1"/>
  <c r="Y705" i="1"/>
  <c r="Z705" i="1" s="1"/>
  <c r="Y706" i="1"/>
  <c r="Z706" i="1" s="1"/>
  <c r="Y707" i="1"/>
  <c r="Z707" i="1" s="1"/>
  <c r="Y708" i="1"/>
  <c r="Z708" i="1" s="1"/>
  <c r="Y709" i="1"/>
  <c r="Z709" i="1" s="1"/>
  <c r="Y710" i="1"/>
  <c r="Z710" i="1" s="1"/>
  <c r="Y711" i="1"/>
  <c r="Z711" i="1" s="1"/>
  <c r="Y712" i="1"/>
  <c r="Z712" i="1" s="1"/>
  <c r="Y713" i="1"/>
  <c r="Z713" i="1" s="1"/>
  <c r="Y714" i="1"/>
  <c r="Z714" i="1" s="1"/>
  <c r="Y715" i="1"/>
  <c r="Z715" i="1" s="1"/>
  <c r="Y716" i="1"/>
  <c r="Z716" i="1" s="1"/>
  <c r="Y717" i="1"/>
  <c r="Z717" i="1" s="1"/>
  <c r="Y718" i="1"/>
  <c r="Z718" i="1" s="1"/>
  <c r="Y719" i="1"/>
  <c r="Z719" i="1" s="1"/>
  <c r="Y720" i="1"/>
  <c r="Z720" i="1" s="1"/>
  <c r="Y721" i="1"/>
  <c r="Z721" i="1" s="1"/>
  <c r="Y722" i="1"/>
  <c r="Z722" i="1" s="1"/>
  <c r="Y723" i="1"/>
  <c r="Z723" i="1" s="1"/>
  <c r="Y724" i="1"/>
  <c r="Z724" i="1" s="1"/>
  <c r="Y725" i="1"/>
  <c r="Z725" i="1" s="1"/>
  <c r="Y726" i="1"/>
  <c r="Z726" i="1" s="1"/>
  <c r="Y727" i="1"/>
  <c r="Z727" i="1" s="1"/>
  <c r="Y728" i="1"/>
  <c r="Z728" i="1" s="1"/>
  <c r="Y729" i="1"/>
  <c r="Z729" i="1" s="1"/>
  <c r="Y730" i="1"/>
  <c r="Z730" i="1" s="1"/>
  <c r="Y731" i="1"/>
  <c r="Z731" i="1" s="1"/>
  <c r="Y732" i="1"/>
  <c r="Z732" i="1" s="1"/>
  <c r="Y733" i="1"/>
  <c r="Z733" i="1" s="1"/>
  <c r="Y734" i="1"/>
  <c r="Z734" i="1" s="1"/>
  <c r="Y735" i="1"/>
  <c r="Z735" i="1" s="1"/>
  <c r="Y736" i="1"/>
  <c r="Z736" i="1" s="1"/>
  <c r="Y737" i="1"/>
  <c r="Z737" i="1" s="1"/>
  <c r="Y738" i="1"/>
  <c r="Z738" i="1" s="1"/>
  <c r="Y739" i="1"/>
  <c r="Z739" i="1" s="1"/>
  <c r="Y740" i="1"/>
  <c r="Z740" i="1" s="1"/>
  <c r="Y741" i="1"/>
  <c r="Z741" i="1" s="1"/>
  <c r="Y742" i="1"/>
  <c r="Z742" i="1" s="1"/>
  <c r="Y743" i="1"/>
  <c r="Z743" i="1" s="1"/>
  <c r="Y744" i="1"/>
  <c r="Z744" i="1" s="1"/>
  <c r="Y745" i="1"/>
  <c r="Z745" i="1" s="1"/>
  <c r="Y746" i="1"/>
  <c r="Z746" i="1" s="1"/>
  <c r="Y747" i="1"/>
  <c r="Z747" i="1" s="1"/>
  <c r="Y748" i="1"/>
  <c r="Z748" i="1" s="1"/>
  <c r="Y749" i="1"/>
  <c r="Z749" i="1" s="1"/>
  <c r="Y750" i="1"/>
  <c r="Z750" i="1" s="1"/>
  <c r="Y751" i="1"/>
  <c r="Z751" i="1" s="1"/>
  <c r="Y752" i="1"/>
  <c r="Z752" i="1" s="1"/>
  <c r="Y753" i="1"/>
  <c r="Z753" i="1" s="1"/>
  <c r="Y754" i="1"/>
  <c r="Z754" i="1" s="1"/>
  <c r="Y755" i="1"/>
  <c r="Z755" i="1" s="1"/>
  <c r="Y756" i="1"/>
  <c r="Z756" i="1" s="1"/>
  <c r="Y757" i="1"/>
  <c r="Z757" i="1" s="1"/>
  <c r="Y758" i="1"/>
  <c r="Z758" i="1" s="1"/>
  <c r="Y759" i="1"/>
  <c r="Z759" i="1" s="1"/>
  <c r="Y760" i="1"/>
  <c r="Z760" i="1" s="1"/>
  <c r="Y761" i="1"/>
  <c r="Z761" i="1" s="1"/>
  <c r="Y762" i="1"/>
  <c r="Z762" i="1" s="1"/>
  <c r="Y763" i="1"/>
  <c r="Z763" i="1" s="1"/>
  <c r="Y764" i="1"/>
  <c r="Z764" i="1" s="1"/>
  <c r="Y765" i="1"/>
  <c r="Z765" i="1" s="1"/>
  <c r="Y766" i="1"/>
  <c r="Z766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Y778" i="1"/>
  <c r="Z778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Y804" i="1"/>
  <c r="Z804" i="1" s="1"/>
  <c r="Y805" i="1"/>
  <c r="Z805" i="1" s="1"/>
  <c r="Y806" i="1"/>
  <c r="Z806" i="1" s="1"/>
  <c r="Y807" i="1"/>
  <c r="Z807" i="1" s="1"/>
  <c r="Y808" i="1"/>
  <c r="Z808" i="1" s="1"/>
  <c r="Y809" i="1"/>
  <c r="Z809" i="1" s="1"/>
  <c r="Y810" i="1"/>
  <c r="Z810" i="1" s="1"/>
  <c r="Y811" i="1"/>
  <c r="Z811" i="1" s="1"/>
  <c r="Y812" i="1"/>
  <c r="Z812" i="1" s="1"/>
  <c r="Y813" i="1"/>
  <c r="Z813" i="1" s="1"/>
  <c r="Y814" i="1"/>
  <c r="Z814" i="1" s="1"/>
  <c r="Y815" i="1"/>
  <c r="Z815" i="1" s="1"/>
  <c r="Y816" i="1"/>
  <c r="Z816" i="1" s="1"/>
  <c r="Y817" i="1"/>
  <c r="Z817" i="1" s="1"/>
  <c r="Y818" i="1"/>
  <c r="Z818" i="1" s="1"/>
  <c r="Y819" i="1"/>
  <c r="Z819" i="1" s="1"/>
  <c r="Y820" i="1"/>
  <c r="Z820" i="1" s="1"/>
  <c r="Y821" i="1"/>
  <c r="Z821" i="1" s="1"/>
  <c r="Y822" i="1"/>
  <c r="Z822" i="1" s="1"/>
  <c r="Y823" i="1"/>
  <c r="Z823" i="1" s="1"/>
  <c r="Y824" i="1"/>
  <c r="Z824" i="1" s="1"/>
  <c r="Y825" i="1"/>
  <c r="Z825" i="1" s="1"/>
  <c r="Y826" i="1"/>
  <c r="Z826" i="1" s="1"/>
  <c r="Y827" i="1"/>
  <c r="Z827" i="1" s="1"/>
  <c r="Y828" i="1"/>
  <c r="Z828" i="1" s="1"/>
  <c r="Y829" i="1"/>
  <c r="Z829" i="1" s="1"/>
  <c r="Y830" i="1"/>
  <c r="Z830" i="1" s="1"/>
  <c r="Y831" i="1"/>
  <c r="Z831" i="1" s="1"/>
  <c r="Y832" i="1"/>
  <c r="Z832" i="1" s="1"/>
  <c r="Y833" i="1"/>
  <c r="Z833" i="1" s="1"/>
  <c r="Y834" i="1"/>
  <c r="Z834" i="1" s="1"/>
  <c r="Y835" i="1"/>
  <c r="Z835" i="1" s="1"/>
  <c r="Y836" i="1"/>
  <c r="Z836" i="1" s="1"/>
  <c r="Y837" i="1"/>
  <c r="Z837" i="1" s="1"/>
  <c r="Y838" i="1"/>
  <c r="Z838" i="1" s="1"/>
  <c r="Y839" i="1"/>
  <c r="Z839" i="1" s="1"/>
  <c r="Y840" i="1"/>
  <c r="Z840" i="1" s="1"/>
  <c r="Y841" i="1"/>
  <c r="Z841" i="1" s="1"/>
  <c r="Y842" i="1"/>
  <c r="Z842" i="1" s="1"/>
  <c r="Y843" i="1"/>
  <c r="Z843" i="1" s="1"/>
  <c r="Y844" i="1"/>
  <c r="Z844" i="1" s="1"/>
  <c r="Y845" i="1"/>
  <c r="Z845" i="1" s="1"/>
  <c r="Y846" i="1"/>
  <c r="Z846" i="1" s="1"/>
  <c r="Y847" i="1"/>
  <c r="Z847" i="1" s="1"/>
  <c r="Y848" i="1"/>
  <c r="Z848" i="1" s="1"/>
  <c r="Y849" i="1"/>
  <c r="Z849" i="1" s="1"/>
  <c r="Y850" i="1"/>
  <c r="Z850" i="1" s="1"/>
  <c r="Y851" i="1"/>
  <c r="Z851" i="1" s="1"/>
  <c r="Y852" i="1"/>
  <c r="Z852" i="1" s="1"/>
  <c r="Y853" i="1"/>
  <c r="Z853" i="1" s="1"/>
  <c r="Y854" i="1"/>
  <c r="Z854" i="1" s="1"/>
  <c r="Y855" i="1"/>
  <c r="Z855" i="1" s="1"/>
  <c r="Y856" i="1"/>
  <c r="Z856" i="1" s="1"/>
  <c r="Y857" i="1"/>
  <c r="Z857" i="1" s="1"/>
  <c r="Y858" i="1"/>
  <c r="Z858" i="1" s="1"/>
  <c r="Y859" i="1"/>
  <c r="Z859" i="1" s="1"/>
  <c r="Y860" i="1"/>
  <c r="Z860" i="1" s="1"/>
  <c r="Y861" i="1"/>
  <c r="Z861" i="1" s="1"/>
  <c r="Y862" i="1"/>
  <c r="Z862" i="1" s="1"/>
  <c r="Y863" i="1"/>
  <c r="Z863" i="1" s="1"/>
  <c r="Y864" i="1"/>
  <c r="Z864" i="1" s="1"/>
  <c r="Y865" i="1"/>
  <c r="Z865" i="1" s="1"/>
  <c r="Y866" i="1"/>
  <c r="Z866" i="1" s="1"/>
  <c r="Y867" i="1"/>
  <c r="Z867" i="1" s="1"/>
  <c r="Y868" i="1"/>
  <c r="Z868" i="1" s="1"/>
  <c r="Y869" i="1"/>
  <c r="Z869" i="1" s="1"/>
  <c r="Y870" i="1"/>
  <c r="Z870" i="1" s="1"/>
  <c r="Y871" i="1"/>
  <c r="Z871" i="1" s="1"/>
  <c r="Y872" i="1"/>
  <c r="Z872" i="1" s="1"/>
  <c r="Y873" i="1"/>
  <c r="Z873" i="1" s="1"/>
  <c r="Y874" i="1"/>
  <c r="Z874" i="1" s="1"/>
  <c r="Y875" i="1"/>
  <c r="Z875" i="1" s="1"/>
  <c r="Y876" i="1"/>
  <c r="Z876" i="1" s="1"/>
  <c r="Y877" i="1"/>
  <c r="Z877" i="1" s="1"/>
  <c r="Y878" i="1"/>
  <c r="Z878" i="1" s="1"/>
  <c r="Y879" i="1"/>
  <c r="Z879" i="1" s="1"/>
  <c r="Y880" i="1"/>
  <c r="Z880" i="1" s="1"/>
  <c r="Y881" i="1"/>
  <c r="Z881" i="1" s="1"/>
  <c r="Y882" i="1"/>
  <c r="Z882" i="1" s="1"/>
  <c r="Y883" i="1"/>
  <c r="Z883" i="1" s="1"/>
  <c r="Y884" i="1"/>
  <c r="Z884" i="1" s="1"/>
  <c r="Y885" i="1"/>
  <c r="Z885" i="1" s="1"/>
  <c r="Y886" i="1"/>
  <c r="Z886" i="1" s="1"/>
  <c r="Y887" i="1"/>
  <c r="Z887" i="1" s="1"/>
  <c r="Y888" i="1"/>
  <c r="Z888" i="1" s="1"/>
  <c r="Y889" i="1"/>
  <c r="Z889" i="1" s="1"/>
  <c r="Y890" i="1"/>
  <c r="Z890" i="1" s="1"/>
  <c r="Y891" i="1"/>
  <c r="Z891" i="1" s="1"/>
  <c r="Y892" i="1"/>
  <c r="Z892" i="1" s="1"/>
  <c r="Y893" i="1"/>
  <c r="Z893" i="1" s="1"/>
  <c r="Y894" i="1"/>
  <c r="Z894" i="1" s="1"/>
  <c r="Y895" i="1"/>
  <c r="Z895" i="1" s="1"/>
  <c r="Y896" i="1"/>
  <c r="Z896" i="1" s="1"/>
  <c r="Y897" i="1"/>
  <c r="Z897" i="1" s="1"/>
  <c r="Y898" i="1"/>
  <c r="Z898" i="1" s="1"/>
  <c r="Y899" i="1"/>
  <c r="Z899" i="1" s="1"/>
  <c r="Y900" i="1"/>
  <c r="Z900" i="1" s="1"/>
  <c r="Y901" i="1"/>
  <c r="Z901" i="1" s="1"/>
  <c r="Y902" i="1"/>
  <c r="Z902" i="1" s="1"/>
  <c r="Y903" i="1"/>
  <c r="Z903" i="1" s="1"/>
  <c r="Y904" i="1"/>
  <c r="Z904" i="1" s="1"/>
  <c r="Y905" i="1"/>
  <c r="Z905" i="1" s="1"/>
  <c r="Y906" i="1"/>
  <c r="Z906" i="1" s="1"/>
  <c r="Y907" i="1"/>
  <c r="Z907" i="1" s="1"/>
  <c r="Y908" i="1"/>
  <c r="Z908" i="1" s="1"/>
  <c r="Y909" i="1"/>
  <c r="Z909" i="1" s="1"/>
  <c r="Y910" i="1"/>
  <c r="Z910" i="1" s="1"/>
  <c r="Y911" i="1"/>
  <c r="Z911" i="1" s="1"/>
  <c r="Y912" i="1"/>
  <c r="Z912" i="1" s="1"/>
  <c r="Y913" i="1"/>
  <c r="Z913" i="1" s="1"/>
  <c r="Y914" i="1"/>
  <c r="Z914" i="1" s="1"/>
  <c r="Y915" i="1"/>
  <c r="Z915" i="1" s="1"/>
  <c r="Y916" i="1"/>
  <c r="Z916" i="1" s="1"/>
  <c r="Y917" i="1"/>
  <c r="Z917" i="1" s="1"/>
  <c r="Y918" i="1"/>
  <c r="Z918" i="1" s="1"/>
  <c r="Y919" i="1"/>
  <c r="Z919" i="1" s="1"/>
  <c r="Y920" i="1"/>
  <c r="Z920" i="1" s="1"/>
  <c r="Y921" i="1"/>
  <c r="Z921" i="1" s="1"/>
  <c r="Y922" i="1"/>
  <c r="Z922" i="1" s="1"/>
  <c r="Y923" i="1"/>
  <c r="Z923" i="1" s="1"/>
  <c r="Y924" i="1"/>
  <c r="Z924" i="1" s="1"/>
  <c r="Y925" i="1"/>
  <c r="Z925" i="1" s="1"/>
  <c r="Y926" i="1"/>
  <c r="Z926" i="1" s="1"/>
  <c r="Y927" i="1"/>
  <c r="Z927" i="1" s="1"/>
  <c r="Y928" i="1"/>
  <c r="Z928" i="1" s="1"/>
  <c r="Y929" i="1"/>
  <c r="Z929" i="1" s="1"/>
  <c r="Y930" i="1"/>
  <c r="Z930" i="1" s="1"/>
  <c r="Y931" i="1"/>
  <c r="Z931" i="1" s="1"/>
  <c r="Y932" i="1"/>
  <c r="Z932" i="1" s="1"/>
  <c r="Y933" i="1"/>
  <c r="Z933" i="1" s="1"/>
  <c r="Y934" i="1"/>
  <c r="Z934" i="1" s="1"/>
  <c r="Y935" i="1"/>
  <c r="Z935" i="1" s="1"/>
  <c r="Y936" i="1"/>
  <c r="Z936" i="1" s="1"/>
  <c r="Y937" i="1"/>
  <c r="Z937" i="1" s="1"/>
  <c r="Y938" i="1"/>
  <c r="Z938" i="1" s="1"/>
  <c r="Y939" i="1"/>
  <c r="Z939" i="1" s="1"/>
  <c r="Y940" i="1"/>
  <c r="Z940" i="1" s="1"/>
  <c r="Y941" i="1"/>
  <c r="Z941" i="1" s="1"/>
  <c r="Y942" i="1"/>
  <c r="Z942" i="1" s="1"/>
  <c r="Y943" i="1"/>
  <c r="Z943" i="1" s="1"/>
  <c r="Y944" i="1"/>
  <c r="Z944" i="1" s="1"/>
  <c r="Y945" i="1"/>
  <c r="Z945" i="1" s="1"/>
  <c r="Y946" i="1"/>
  <c r="Z946" i="1" s="1"/>
  <c r="Y947" i="1"/>
  <c r="Z947" i="1" s="1"/>
  <c r="Y948" i="1"/>
  <c r="Z948" i="1" s="1"/>
  <c r="Y949" i="1"/>
  <c r="Z949" i="1" s="1"/>
  <c r="Y950" i="1"/>
  <c r="Z950" i="1" s="1"/>
  <c r="Y951" i="1"/>
  <c r="Z951" i="1" s="1"/>
  <c r="Y952" i="1"/>
  <c r="Z952" i="1" s="1"/>
  <c r="Y953" i="1"/>
  <c r="Z953" i="1" s="1"/>
  <c r="Y954" i="1"/>
  <c r="Z954" i="1" s="1"/>
  <c r="Y955" i="1"/>
  <c r="Z955" i="1" s="1"/>
  <c r="Y956" i="1"/>
  <c r="Z956" i="1" s="1"/>
  <c r="Y957" i="1"/>
  <c r="Z957" i="1" s="1"/>
  <c r="Y958" i="1"/>
  <c r="Z958" i="1" s="1"/>
  <c r="Y959" i="1"/>
  <c r="Z959" i="1" s="1"/>
  <c r="Y960" i="1"/>
  <c r="Z960" i="1" s="1"/>
  <c r="Y961" i="1"/>
  <c r="Z961" i="1" s="1"/>
  <c r="Y962" i="1"/>
  <c r="Z962" i="1" s="1"/>
  <c r="Y963" i="1"/>
  <c r="Z963" i="1" s="1"/>
  <c r="Y964" i="1"/>
  <c r="Z964" i="1" s="1"/>
  <c r="Y965" i="1"/>
  <c r="Z965" i="1" s="1"/>
  <c r="Y966" i="1"/>
  <c r="Z966" i="1" s="1"/>
  <c r="Y967" i="1"/>
  <c r="Z967" i="1" s="1"/>
  <c r="Y968" i="1"/>
  <c r="Z968" i="1" s="1"/>
  <c r="Y969" i="1"/>
  <c r="Z969" i="1" s="1"/>
  <c r="Y970" i="1"/>
  <c r="Z970" i="1" s="1"/>
  <c r="Y971" i="1"/>
  <c r="Z971" i="1" s="1"/>
  <c r="Y972" i="1"/>
  <c r="Z972" i="1" s="1"/>
  <c r="Y973" i="1"/>
  <c r="Z973" i="1" s="1"/>
  <c r="Y974" i="1"/>
  <c r="Z974" i="1" s="1"/>
  <c r="Y975" i="1"/>
  <c r="Z975" i="1" s="1"/>
  <c r="Y976" i="1"/>
  <c r="Z976" i="1" s="1"/>
  <c r="Y977" i="1"/>
  <c r="Z977" i="1" s="1"/>
  <c r="Y978" i="1"/>
  <c r="Z978" i="1" s="1"/>
  <c r="Y979" i="1"/>
  <c r="Z979" i="1" s="1"/>
  <c r="Y980" i="1"/>
  <c r="Z980" i="1" s="1"/>
  <c r="Y981" i="1"/>
  <c r="Z981" i="1" s="1"/>
  <c r="Y982" i="1"/>
  <c r="Z982" i="1" s="1"/>
  <c r="Y983" i="1"/>
  <c r="Z983" i="1" s="1"/>
  <c r="Y984" i="1"/>
  <c r="Z984" i="1" s="1"/>
  <c r="Y985" i="1"/>
  <c r="Z985" i="1" s="1"/>
  <c r="Y986" i="1"/>
  <c r="Z986" i="1" s="1"/>
  <c r="Y987" i="1"/>
  <c r="Z987" i="1" s="1"/>
  <c r="Y988" i="1"/>
  <c r="Z988" i="1" s="1"/>
  <c r="Y989" i="1"/>
  <c r="Z989" i="1" s="1"/>
  <c r="Y990" i="1"/>
  <c r="Z990" i="1" s="1"/>
  <c r="Y991" i="1"/>
  <c r="Z991" i="1" s="1"/>
  <c r="Y992" i="1"/>
  <c r="Z992" i="1" s="1"/>
  <c r="Y993" i="1"/>
  <c r="Z993" i="1" s="1"/>
  <c r="Y994" i="1"/>
  <c r="Z994" i="1" s="1"/>
  <c r="Y995" i="1"/>
  <c r="Z995" i="1" s="1"/>
  <c r="Y996" i="1"/>
  <c r="Z996" i="1" s="1"/>
  <c r="Y997" i="1"/>
  <c r="Z997" i="1" s="1"/>
  <c r="Y998" i="1"/>
  <c r="Z998" i="1" s="1"/>
  <c r="Y999" i="1"/>
  <c r="Z999" i="1" s="1"/>
  <c r="Y1000" i="1"/>
  <c r="Z1000" i="1" s="1"/>
  <c r="Y1001" i="1"/>
  <c r="Z1001" i="1" s="1"/>
  <c r="Y1002" i="1"/>
  <c r="Z1002" i="1" s="1"/>
  <c r="Y1003" i="1"/>
  <c r="Z1003" i="1" s="1"/>
  <c r="Y1004" i="1"/>
  <c r="Z1004" i="1" s="1"/>
  <c r="Y1005" i="1"/>
  <c r="Z1005" i="1" s="1"/>
  <c r="Y1006" i="1"/>
  <c r="Z1006" i="1" s="1"/>
  <c r="Y1007" i="1"/>
  <c r="Z1007" i="1" s="1"/>
  <c r="Y1008" i="1"/>
  <c r="Z1008" i="1" s="1"/>
  <c r="Y1009" i="1"/>
  <c r="Z1009" i="1" s="1"/>
  <c r="Y1010" i="1"/>
  <c r="Z1010" i="1" s="1"/>
  <c r="Y1011" i="1"/>
  <c r="Z1011" i="1" s="1"/>
  <c r="Y1012" i="1"/>
  <c r="Z1012" i="1" s="1"/>
  <c r="Y1013" i="1"/>
  <c r="Z1013" i="1" s="1"/>
  <c r="Y1014" i="1"/>
  <c r="Z1014" i="1" s="1"/>
  <c r="Y1015" i="1"/>
  <c r="Z1015" i="1" s="1"/>
  <c r="Y1016" i="1"/>
  <c r="Z1016" i="1" s="1"/>
  <c r="Y1017" i="1"/>
  <c r="Z1017" i="1" s="1"/>
  <c r="Y1018" i="1"/>
  <c r="Z1018" i="1" s="1"/>
  <c r="Y1019" i="1"/>
  <c r="Z1019" i="1" s="1"/>
  <c r="Y1020" i="1"/>
  <c r="Z1020" i="1" s="1"/>
  <c r="Y1021" i="1"/>
  <c r="Z1021" i="1" s="1"/>
  <c r="Y1022" i="1"/>
  <c r="Z1022" i="1" s="1"/>
  <c r="Y1023" i="1"/>
  <c r="Z1023" i="1" s="1"/>
  <c r="Y1024" i="1"/>
  <c r="Z1024" i="1" s="1"/>
  <c r="Y1025" i="1"/>
  <c r="Z1025" i="1" s="1"/>
  <c r="Y1026" i="1"/>
  <c r="Z1026" i="1" s="1"/>
  <c r="Y1027" i="1"/>
  <c r="Z1027" i="1" s="1"/>
  <c r="Y1028" i="1"/>
  <c r="Z1028" i="1" s="1"/>
  <c r="Y1029" i="1"/>
  <c r="Z1029" i="1" s="1"/>
  <c r="Y1030" i="1"/>
  <c r="Z1030" i="1" s="1"/>
  <c r="Y1031" i="1"/>
  <c r="Z1031" i="1" s="1"/>
  <c r="Y1032" i="1"/>
  <c r="Z1032" i="1" s="1"/>
  <c r="Y1033" i="1"/>
  <c r="Z1033" i="1" s="1"/>
  <c r="Y1034" i="1"/>
  <c r="Z1034" i="1" s="1"/>
  <c r="Y1035" i="1"/>
  <c r="Z1035" i="1" s="1"/>
  <c r="Y1036" i="1"/>
  <c r="Z1036" i="1" s="1"/>
  <c r="Y1037" i="1"/>
  <c r="Z1037" i="1" s="1"/>
  <c r="Y1038" i="1"/>
  <c r="Z1038" i="1" s="1"/>
  <c r="Y1039" i="1"/>
  <c r="Z1039" i="1" s="1"/>
  <c r="Y1040" i="1"/>
  <c r="Z1040" i="1" s="1"/>
  <c r="Y1041" i="1"/>
  <c r="Z1041" i="1" s="1"/>
  <c r="Y1042" i="1"/>
  <c r="Z1042" i="1" s="1"/>
  <c r="Y1043" i="1"/>
  <c r="Z1043" i="1" s="1"/>
  <c r="Y1044" i="1"/>
  <c r="Z1044" i="1" s="1"/>
  <c r="Y1045" i="1"/>
  <c r="Z1045" i="1" s="1"/>
  <c r="Y1046" i="1"/>
  <c r="Z1046" i="1" s="1"/>
  <c r="Y1047" i="1"/>
  <c r="Z1047" i="1" s="1"/>
  <c r="Y1048" i="1"/>
  <c r="Z1048" i="1" s="1"/>
  <c r="Y1049" i="1"/>
  <c r="Z1049" i="1" s="1"/>
  <c r="Y1050" i="1"/>
  <c r="Z1050" i="1" s="1"/>
  <c r="Y1051" i="1"/>
  <c r="Z1051" i="1" s="1"/>
  <c r="Y1052" i="1"/>
  <c r="Z1052" i="1" s="1"/>
  <c r="Y1053" i="1"/>
  <c r="Z1053" i="1" s="1"/>
  <c r="Y1054" i="1"/>
  <c r="Z1054" i="1" s="1"/>
  <c r="Y1055" i="1"/>
  <c r="Z1055" i="1" s="1"/>
  <c r="Y1056" i="1"/>
  <c r="Z1056" i="1" s="1"/>
  <c r="Y1057" i="1"/>
  <c r="Z1057" i="1" s="1"/>
  <c r="Y1058" i="1"/>
  <c r="Z1058" i="1" s="1"/>
  <c r="Y1059" i="1"/>
  <c r="Z1059" i="1" s="1"/>
  <c r="Y1060" i="1"/>
  <c r="Z1060" i="1" s="1"/>
  <c r="Y1061" i="1"/>
  <c r="Z1061" i="1" s="1"/>
  <c r="Y1062" i="1"/>
  <c r="Z1062" i="1" s="1"/>
  <c r="Y1063" i="1"/>
  <c r="Z1063" i="1" s="1"/>
  <c r="Y1064" i="1"/>
  <c r="Z1064" i="1" s="1"/>
  <c r="Y1065" i="1"/>
  <c r="Z1065" i="1" s="1"/>
  <c r="Y1066" i="1"/>
  <c r="Z1066" i="1" s="1"/>
  <c r="Y1067" i="1"/>
  <c r="Z1067" i="1" s="1"/>
  <c r="Y1068" i="1"/>
  <c r="Z1068" i="1" s="1"/>
  <c r="Y1069" i="1"/>
  <c r="Z1069" i="1" s="1"/>
  <c r="Y1070" i="1"/>
  <c r="Z1070" i="1" s="1"/>
  <c r="Y1071" i="1"/>
  <c r="Z1071" i="1" s="1"/>
  <c r="Y1072" i="1"/>
  <c r="Z1072" i="1" s="1"/>
  <c r="Y1073" i="1"/>
  <c r="Z1073" i="1" s="1"/>
  <c r="Y1074" i="1"/>
  <c r="Z1074" i="1" s="1"/>
  <c r="Y1075" i="1"/>
  <c r="Z1075" i="1" s="1"/>
  <c r="Y1076" i="1"/>
  <c r="Z1076" i="1" s="1"/>
  <c r="Y1077" i="1"/>
  <c r="Z1077" i="1" s="1"/>
  <c r="Y1078" i="1"/>
  <c r="Z1078" i="1" s="1"/>
  <c r="Y1079" i="1"/>
  <c r="Z1079" i="1" s="1"/>
  <c r="Y1080" i="1"/>
  <c r="Z1080" i="1" s="1"/>
  <c r="Y1081" i="1"/>
  <c r="Z1081" i="1" s="1"/>
  <c r="Y1082" i="1"/>
  <c r="Z1082" i="1" s="1"/>
  <c r="Y1083" i="1"/>
  <c r="Z1083" i="1" s="1"/>
  <c r="Y1084" i="1"/>
  <c r="Z1084" i="1" s="1"/>
  <c r="Y1085" i="1"/>
  <c r="Z1085" i="1" s="1"/>
  <c r="Y1086" i="1"/>
  <c r="Z1086" i="1" s="1"/>
  <c r="Y1087" i="1"/>
  <c r="Z1087" i="1" s="1"/>
  <c r="Y1088" i="1"/>
  <c r="Z1088" i="1" s="1"/>
  <c r="Y1089" i="1"/>
  <c r="Z1089" i="1" s="1"/>
  <c r="Y1090" i="1"/>
  <c r="Z1090" i="1" s="1"/>
  <c r="Y1091" i="1"/>
  <c r="Z1091" i="1" s="1"/>
  <c r="Y1092" i="1"/>
  <c r="Z1092" i="1" s="1"/>
  <c r="Y1093" i="1"/>
  <c r="Z1093" i="1" s="1"/>
  <c r="Y1094" i="1"/>
  <c r="Z1094" i="1" s="1"/>
  <c r="Y1095" i="1"/>
  <c r="Z1095" i="1" s="1"/>
  <c r="Y1096" i="1"/>
  <c r="Z1096" i="1" s="1"/>
  <c r="Y1097" i="1"/>
  <c r="Z1097" i="1" s="1"/>
  <c r="Y1098" i="1"/>
  <c r="Z1098" i="1" s="1"/>
  <c r="Y1099" i="1"/>
  <c r="Z1099" i="1" s="1"/>
  <c r="Y1100" i="1"/>
  <c r="Z1100" i="1" s="1"/>
  <c r="Y1101" i="1"/>
  <c r="Z1101" i="1" s="1"/>
  <c r="Y1102" i="1"/>
  <c r="Z1102" i="1" s="1"/>
  <c r="Y1103" i="1"/>
  <c r="Z1103" i="1" s="1"/>
  <c r="Y1104" i="1"/>
  <c r="Z1104" i="1" s="1"/>
  <c r="Y1105" i="1"/>
  <c r="Z1105" i="1" s="1"/>
  <c r="Y1106" i="1"/>
  <c r="Z1106" i="1" s="1"/>
  <c r="Y1107" i="1"/>
  <c r="Z1107" i="1" s="1"/>
  <c r="Y1108" i="1"/>
  <c r="Z1108" i="1" s="1"/>
  <c r="Y1109" i="1"/>
  <c r="Z1109" i="1" s="1"/>
  <c r="Y1110" i="1"/>
  <c r="Z1110" i="1" s="1"/>
  <c r="Y1111" i="1"/>
  <c r="Z1111" i="1" s="1"/>
  <c r="Y1112" i="1"/>
  <c r="Z1112" i="1" s="1"/>
  <c r="Y1113" i="1"/>
  <c r="Z1113" i="1" s="1"/>
  <c r="Y1114" i="1"/>
  <c r="Z1114" i="1" s="1"/>
  <c r="Y1115" i="1"/>
  <c r="Z1115" i="1" s="1"/>
  <c r="Y1116" i="1"/>
  <c r="Z1116" i="1" s="1"/>
  <c r="Y1117" i="1"/>
  <c r="Z1117" i="1" s="1"/>
  <c r="Y1118" i="1"/>
  <c r="Z1118" i="1" s="1"/>
  <c r="Y1119" i="1"/>
  <c r="Z1119" i="1" s="1"/>
  <c r="Y1120" i="1"/>
  <c r="Z1120" i="1" s="1"/>
  <c r="Y1121" i="1"/>
  <c r="Z1121" i="1" s="1"/>
  <c r="Y1122" i="1"/>
  <c r="Z1122" i="1" s="1"/>
  <c r="Y1123" i="1"/>
  <c r="Z1123" i="1" s="1"/>
  <c r="Y1124" i="1"/>
  <c r="Z1124" i="1" s="1"/>
  <c r="Y1125" i="1"/>
  <c r="Z1125" i="1" s="1"/>
  <c r="Y1126" i="1"/>
  <c r="Z1126" i="1" s="1"/>
  <c r="Y1127" i="1"/>
  <c r="Z1127" i="1" s="1"/>
  <c r="Y1128" i="1"/>
  <c r="Z1128" i="1" s="1"/>
  <c r="Y1129" i="1"/>
  <c r="Z1129" i="1" s="1"/>
  <c r="Y1130" i="1"/>
  <c r="Z1130" i="1" s="1"/>
  <c r="Y1131" i="1"/>
  <c r="Z1131" i="1" s="1"/>
  <c r="Y1132" i="1"/>
  <c r="Z1132" i="1" s="1"/>
  <c r="Y1133" i="1"/>
  <c r="Z1133" i="1" s="1"/>
  <c r="Y1134" i="1"/>
  <c r="Z1134" i="1" s="1"/>
  <c r="Y1135" i="1"/>
  <c r="Z1135" i="1" s="1"/>
  <c r="Y1136" i="1"/>
  <c r="Z1136" i="1" s="1"/>
  <c r="Y1137" i="1"/>
  <c r="Z1137" i="1" s="1"/>
  <c r="Y1138" i="1"/>
  <c r="Z1138" i="1" s="1"/>
  <c r="Y1139" i="1"/>
  <c r="Z1139" i="1" s="1"/>
  <c r="Y1140" i="1"/>
  <c r="Z1140" i="1" s="1"/>
  <c r="Y1141" i="1"/>
  <c r="Z1141" i="1" s="1"/>
  <c r="Y1142" i="1"/>
  <c r="Z1142" i="1" s="1"/>
  <c r="Y1143" i="1"/>
  <c r="Z1143" i="1" s="1"/>
  <c r="Y1144" i="1"/>
  <c r="Z1144" i="1" s="1"/>
  <c r="Y1145" i="1"/>
  <c r="Z1145" i="1" s="1"/>
  <c r="Y1146" i="1"/>
  <c r="Z1146" i="1" s="1"/>
  <c r="Y1147" i="1"/>
  <c r="Z1147" i="1" s="1"/>
  <c r="Y1148" i="1"/>
  <c r="Z1148" i="1" s="1"/>
  <c r="Y1149" i="1"/>
  <c r="Z1149" i="1" s="1"/>
  <c r="Y1150" i="1"/>
  <c r="Z1150" i="1" s="1"/>
  <c r="Y1151" i="1"/>
  <c r="Z1151" i="1" s="1"/>
  <c r="Y1152" i="1"/>
  <c r="Z1152" i="1" s="1"/>
  <c r="Y1153" i="1"/>
  <c r="Z1153" i="1" s="1"/>
  <c r="Y1154" i="1"/>
  <c r="Z1154" i="1" s="1"/>
  <c r="Y1155" i="1"/>
  <c r="Z1155" i="1" s="1"/>
  <c r="Y1156" i="1"/>
  <c r="Z1156" i="1" s="1"/>
  <c r="Y1157" i="1"/>
  <c r="Z1157" i="1" s="1"/>
  <c r="Y1158" i="1"/>
  <c r="Z1158" i="1" s="1"/>
  <c r="Y1159" i="1"/>
  <c r="Z1159" i="1" s="1"/>
  <c r="Y1160" i="1"/>
  <c r="Z1160" i="1" s="1"/>
  <c r="Y1161" i="1"/>
  <c r="Z1161" i="1" s="1"/>
  <c r="Y1162" i="1"/>
  <c r="Z1162" i="1" s="1"/>
  <c r="Y1163" i="1"/>
  <c r="Z1163" i="1" s="1"/>
  <c r="Y1164" i="1"/>
  <c r="Z1164" i="1" s="1"/>
  <c r="Y1165" i="1"/>
  <c r="Z1165" i="1" s="1"/>
  <c r="Y1166" i="1"/>
  <c r="Z1166" i="1" s="1"/>
  <c r="Y1167" i="1"/>
  <c r="Z1167" i="1" s="1"/>
  <c r="Y1168" i="1"/>
  <c r="Z1168" i="1" s="1"/>
  <c r="Y1169" i="1"/>
  <c r="Z1169" i="1" s="1"/>
  <c r="Y1170" i="1"/>
  <c r="Z1170" i="1" s="1"/>
  <c r="Y1171" i="1"/>
  <c r="Z1171" i="1" s="1"/>
  <c r="Y1172" i="1"/>
  <c r="Z1172" i="1" s="1"/>
  <c r="Y1173" i="1"/>
  <c r="Z1173" i="1" s="1"/>
  <c r="Y1174" i="1"/>
  <c r="Z1174" i="1" s="1"/>
  <c r="Y1175" i="1"/>
  <c r="Z1175" i="1" s="1"/>
  <c r="Y1176" i="1"/>
  <c r="Z1176" i="1" s="1"/>
  <c r="Y1177" i="1"/>
  <c r="Z1177" i="1" s="1"/>
  <c r="Y1178" i="1"/>
  <c r="Z1178" i="1" s="1"/>
  <c r="Y1179" i="1"/>
  <c r="Z1179" i="1" s="1"/>
  <c r="Y1180" i="1"/>
  <c r="Z1180" i="1" s="1"/>
  <c r="Y1181" i="1"/>
  <c r="Z1181" i="1" s="1"/>
  <c r="Y1182" i="1"/>
  <c r="Z1182" i="1" s="1"/>
  <c r="Y1183" i="1"/>
  <c r="Z1183" i="1" s="1"/>
  <c r="Y1184" i="1"/>
  <c r="Z1184" i="1" s="1"/>
  <c r="Y1185" i="1"/>
  <c r="Z1185" i="1" s="1"/>
  <c r="Y1186" i="1"/>
  <c r="Z1186" i="1" s="1"/>
  <c r="Y1187" i="1"/>
  <c r="Z1187" i="1" s="1"/>
  <c r="Y1188" i="1"/>
  <c r="Z1188" i="1" s="1"/>
  <c r="Y1189" i="1"/>
  <c r="Z1189" i="1" s="1"/>
  <c r="Y1190" i="1"/>
  <c r="Z1190" i="1" s="1"/>
  <c r="Y1191" i="1"/>
  <c r="Z1191" i="1" s="1"/>
  <c r="Y1192" i="1"/>
  <c r="Z1192" i="1" s="1"/>
  <c r="Y1193" i="1"/>
  <c r="Z1193" i="1" s="1"/>
  <c r="Y1194" i="1"/>
  <c r="Z1194" i="1" s="1"/>
  <c r="Y1195" i="1"/>
  <c r="Z1195" i="1" s="1"/>
  <c r="Y1196" i="1"/>
  <c r="Z1196" i="1" s="1"/>
  <c r="Y1197" i="1"/>
  <c r="Z1197" i="1" s="1"/>
  <c r="Y1198" i="1"/>
  <c r="Z1198" i="1" s="1"/>
  <c r="Y1199" i="1"/>
  <c r="Z1199" i="1" s="1"/>
  <c r="Y1200" i="1"/>
  <c r="Z1200" i="1" s="1"/>
  <c r="Y1201" i="1"/>
  <c r="Z1201" i="1" s="1"/>
  <c r="Y1202" i="1"/>
  <c r="Z1202" i="1" s="1"/>
  <c r="Y1203" i="1"/>
  <c r="Z1203" i="1" s="1"/>
  <c r="Y1204" i="1"/>
  <c r="Z1204" i="1" s="1"/>
  <c r="Y1205" i="1"/>
  <c r="Z1205" i="1" s="1"/>
  <c r="Y1206" i="1"/>
  <c r="Z1206" i="1" s="1"/>
  <c r="Y1207" i="1"/>
  <c r="Z1207" i="1" s="1"/>
  <c r="Y1208" i="1"/>
  <c r="Z1208" i="1" s="1"/>
  <c r="Y1209" i="1"/>
  <c r="Z1209" i="1" s="1"/>
  <c r="Y1210" i="1"/>
  <c r="Z1210" i="1" s="1"/>
  <c r="Y1211" i="1"/>
  <c r="Z1211" i="1" s="1"/>
  <c r="Y1212" i="1"/>
  <c r="Z1212" i="1" s="1"/>
  <c r="Y1213" i="1"/>
  <c r="Z1213" i="1" s="1"/>
  <c r="Y1214" i="1"/>
  <c r="Z1214" i="1" s="1"/>
  <c r="Y1215" i="1"/>
  <c r="Z1215" i="1" s="1"/>
  <c r="Y1216" i="1"/>
  <c r="Z1216" i="1" s="1"/>
  <c r="Y1217" i="1"/>
  <c r="Z1217" i="1" s="1"/>
  <c r="Y1218" i="1"/>
  <c r="Z1218" i="1" s="1"/>
  <c r="Y1219" i="1"/>
  <c r="Z1219" i="1" s="1"/>
  <c r="Y1220" i="1"/>
  <c r="Z1220" i="1" s="1"/>
  <c r="Y1221" i="1"/>
  <c r="Z1221" i="1" s="1"/>
  <c r="Y1222" i="1"/>
  <c r="Z1222" i="1" s="1"/>
  <c r="Y1223" i="1"/>
  <c r="Z1223" i="1" s="1"/>
  <c r="Y1224" i="1"/>
  <c r="Z1224" i="1" s="1"/>
  <c r="Y1225" i="1"/>
  <c r="Z1225" i="1" s="1"/>
  <c r="Y1226" i="1"/>
  <c r="Z1226" i="1" s="1"/>
  <c r="Y1227" i="1"/>
  <c r="Z1227" i="1" s="1"/>
  <c r="Y1228" i="1"/>
  <c r="Z1228" i="1" s="1"/>
  <c r="Y1229" i="1"/>
  <c r="Z1229" i="1" s="1"/>
  <c r="Y1230" i="1"/>
  <c r="Z1230" i="1" s="1"/>
  <c r="Y1231" i="1"/>
  <c r="Z1231" i="1" s="1"/>
  <c r="Y1232" i="1"/>
  <c r="Z1232" i="1" s="1"/>
  <c r="Y1233" i="1"/>
  <c r="Z1233" i="1" s="1"/>
  <c r="Y1234" i="1"/>
  <c r="Z1234" i="1" s="1"/>
  <c r="Y1235" i="1"/>
  <c r="Z1235" i="1" s="1"/>
  <c r="Y1236" i="1"/>
  <c r="Z1236" i="1" s="1"/>
  <c r="Y1237" i="1"/>
  <c r="Z1237" i="1" s="1"/>
  <c r="Y1238" i="1"/>
  <c r="Z1238" i="1" s="1"/>
  <c r="Y1239" i="1"/>
  <c r="Z1239" i="1" s="1"/>
  <c r="Y1240" i="1"/>
  <c r="Z1240" i="1" s="1"/>
  <c r="Y1241" i="1"/>
  <c r="Z1241" i="1" s="1"/>
  <c r="Y1242" i="1"/>
  <c r="Z1242" i="1" s="1"/>
  <c r="Y1243" i="1"/>
  <c r="Z1243" i="1" s="1"/>
  <c r="Y1244" i="1"/>
  <c r="Z1244" i="1" s="1"/>
  <c r="Y1245" i="1"/>
  <c r="Z1245" i="1" s="1"/>
  <c r="Y1246" i="1"/>
  <c r="Z1246" i="1" s="1"/>
  <c r="Y1247" i="1"/>
  <c r="Z1247" i="1" s="1"/>
  <c r="Y1248" i="1"/>
  <c r="Z1248" i="1" s="1"/>
  <c r="Y1249" i="1"/>
  <c r="Z1249" i="1" s="1"/>
  <c r="Y1250" i="1"/>
  <c r="Z1250" i="1" s="1"/>
  <c r="Y1251" i="1"/>
  <c r="Z1251" i="1" s="1"/>
  <c r="Y1252" i="1"/>
  <c r="Z1252" i="1" s="1"/>
  <c r="Y1253" i="1"/>
  <c r="Z1253" i="1" s="1"/>
  <c r="Y1254" i="1"/>
  <c r="Z1254" i="1" s="1"/>
  <c r="Y1255" i="1"/>
  <c r="Z1255" i="1" s="1"/>
  <c r="Y1256" i="1"/>
  <c r="Z1256" i="1" s="1"/>
  <c r="Y1257" i="1"/>
  <c r="Z1257" i="1" s="1"/>
  <c r="Y1258" i="1"/>
  <c r="Z1258" i="1" s="1"/>
  <c r="Y1259" i="1"/>
  <c r="Z1259" i="1" s="1"/>
  <c r="Y1260" i="1"/>
  <c r="Z1260" i="1" s="1"/>
  <c r="Y1261" i="1"/>
  <c r="Z1261" i="1" s="1"/>
  <c r="Y1262" i="1"/>
  <c r="Z1262" i="1" s="1"/>
  <c r="Y1263" i="1"/>
  <c r="Z1263" i="1" s="1"/>
  <c r="Y1264" i="1"/>
  <c r="Z1264" i="1" s="1"/>
  <c r="Y1265" i="1"/>
  <c r="Z1265" i="1" s="1"/>
  <c r="Y1266" i="1"/>
  <c r="Z1266" i="1" s="1"/>
  <c r="Y1267" i="1"/>
  <c r="Z1267" i="1" s="1"/>
  <c r="Y1268" i="1"/>
  <c r="Z1268" i="1" s="1"/>
  <c r="Y1269" i="1"/>
  <c r="Z1269" i="1" s="1"/>
  <c r="Y1270" i="1"/>
  <c r="Z1270" i="1" s="1"/>
  <c r="Y1271" i="1"/>
  <c r="Z1271" i="1" s="1"/>
  <c r="Y1272" i="1"/>
  <c r="Z1272" i="1" s="1"/>
  <c r="Y1273" i="1"/>
  <c r="Z1273" i="1" s="1"/>
  <c r="Y1274" i="1"/>
  <c r="Z1274" i="1" s="1"/>
  <c r="Y1275" i="1"/>
  <c r="Z1275" i="1" s="1"/>
  <c r="Y1276" i="1"/>
  <c r="Z1276" i="1" s="1"/>
  <c r="Y1277" i="1"/>
  <c r="Z1277" i="1" s="1"/>
  <c r="Y1278" i="1"/>
  <c r="Z1278" i="1" s="1"/>
  <c r="Y1279" i="1"/>
  <c r="Z1279" i="1" s="1"/>
  <c r="Y1280" i="1"/>
  <c r="Z1280" i="1" s="1"/>
  <c r="Y1281" i="1"/>
  <c r="Z1281" i="1" s="1"/>
  <c r="Y1282" i="1"/>
  <c r="Z1282" i="1" s="1"/>
  <c r="Y1283" i="1"/>
  <c r="Z1283" i="1" s="1"/>
  <c r="Y1284" i="1"/>
  <c r="Z1284" i="1" s="1"/>
  <c r="Y1285" i="1"/>
  <c r="Z1285" i="1" s="1"/>
  <c r="Y1286" i="1"/>
  <c r="Z1286" i="1" s="1"/>
  <c r="Y1287" i="1"/>
  <c r="Z1287" i="1" s="1"/>
  <c r="Y1288" i="1"/>
  <c r="Z1288" i="1" s="1"/>
  <c r="Y1289" i="1"/>
  <c r="Z1289" i="1" s="1"/>
  <c r="Y1290" i="1"/>
  <c r="Z1290" i="1" s="1"/>
  <c r="Y1291" i="1"/>
  <c r="Z1291" i="1" s="1"/>
  <c r="Y1292" i="1"/>
  <c r="Z1292" i="1" s="1"/>
  <c r="Y1293" i="1"/>
  <c r="Z1293" i="1" s="1"/>
  <c r="Y1294" i="1"/>
  <c r="Z1294" i="1" s="1"/>
  <c r="Y1295" i="1"/>
  <c r="Z1295" i="1" s="1"/>
  <c r="Y1296" i="1"/>
  <c r="Z1296" i="1" s="1"/>
  <c r="Y1297" i="1"/>
  <c r="Z1297" i="1" s="1"/>
  <c r="Y1298" i="1"/>
  <c r="Z1298" i="1" s="1"/>
  <c r="Y1299" i="1"/>
  <c r="Z1299" i="1" s="1"/>
  <c r="Y1300" i="1"/>
  <c r="Z1300" i="1" s="1"/>
  <c r="Y1301" i="1"/>
  <c r="Z1301" i="1" s="1"/>
  <c r="Y1302" i="1"/>
  <c r="Z1302" i="1" s="1"/>
  <c r="Y1303" i="1"/>
  <c r="Z1303" i="1" s="1"/>
  <c r="Y1304" i="1"/>
  <c r="Z1304" i="1" s="1"/>
  <c r="Y1305" i="1"/>
  <c r="Z1305" i="1" s="1"/>
  <c r="Y1306" i="1"/>
  <c r="Z1306" i="1" s="1"/>
  <c r="Y1307" i="1"/>
  <c r="Z1307" i="1" s="1"/>
  <c r="Y1308" i="1"/>
  <c r="Z1308" i="1" s="1"/>
  <c r="Y1309" i="1"/>
  <c r="Z1309" i="1" s="1"/>
  <c r="Y1310" i="1"/>
  <c r="Z1310" i="1" s="1"/>
  <c r="Y1311" i="1"/>
  <c r="Z1311" i="1" s="1"/>
  <c r="Y1312" i="1"/>
  <c r="Z1312" i="1" s="1"/>
  <c r="Y1313" i="1"/>
  <c r="Z1313" i="1" s="1"/>
  <c r="Y1314" i="1"/>
  <c r="Z1314" i="1" s="1"/>
  <c r="Y1315" i="1"/>
  <c r="Z1315" i="1" s="1"/>
  <c r="Y1316" i="1"/>
  <c r="Z1316" i="1" s="1"/>
  <c r="Y1317" i="1"/>
  <c r="Z1317" i="1" s="1"/>
  <c r="Y1318" i="1"/>
  <c r="Z1318" i="1" s="1"/>
  <c r="Y1319" i="1"/>
  <c r="Z1319" i="1" s="1"/>
  <c r="Y1320" i="1"/>
  <c r="Z1320" i="1" s="1"/>
  <c r="Y1321" i="1"/>
  <c r="Z1321" i="1" s="1"/>
  <c r="Y1322" i="1"/>
  <c r="Z1322" i="1" s="1"/>
  <c r="Y1323" i="1"/>
  <c r="Z1323" i="1" s="1"/>
  <c r="Y1324" i="1"/>
  <c r="Z1324" i="1" s="1"/>
  <c r="Y1325" i="1"/>
  <c r="Z1325" i="1" s="1"/>
  <c r="Y1326" i="1"/>
  <c r="Z1326" i="1" s="1"/>
  <c r="Y1327" i="1"/>
  <c r="Z1327" i="1" s="1"/>
  <c r="Y1328" i="1"/>
  <c r="Z1328" i="1" s="1"/>
  <c r="Y1329" i="1"/>
  <c r="Z1329" i="1" s="1"/>
  <c r="Y1330" i="1"/>
  <c r="Z1330" i="1" s="1"/>
  <c r="Y1331" i="1"/>
  <c r="Z1331" i="1" s="1"/>
  <c r="Y1332" i="1"/>
  <c r="Z1332" i="1" s="1"/>
  <c r="Y1333" i="1"/>
  <c r="Z1333" i="1" s="1"/>
  <c r="Y1334" i="1"/>
  <c r="Z1334" i="1" s="1"/>
  <c r="Y1335" i="1"/>
  <c r="Z1335" i="1" s="1"/>
  <c r="Y1336" i="1"/>
  <c r="Z1336" i="1" s="1"/>
  <c r="Y1337" i="1"/>
  <c r="Z1337" i="1" s="1"/>
  <c r="Y1338" i="1"/>
  <c r="Z1338" i="1" s="1"/>
  <c r="Y1339" i="1"/>
  <c r="Z1339" i="1" s="1"/>
  <c r="Y1340" i="1"/>
  <c r="Z1340" i="1" s="1"/>
  <c r="Y1341" i="1"/>
  <c r="Z1341" i="1" s="1"/>
  <c r="Y1342" i="1"/>
  <c r="Z1342" i="1" s="1"/>
  <c r="Y1343" i="1"/>
  <c r="Z1343" i="1" s="1"/>
  <c r="Y1344" i="1"/>
  <c r="Z1344" i="1" s="1"/>
  <c r="Y1345" i="1"/>
  <c r="Z1345" i="1" s="1"/>
  <c r="Y1346" i="1"/>
  <c r="Z1346" i="1" s="1"/>
  <c r="Y1347" i="1"/>
  <c r="Z1347" i="1" s="1"/>
  <c r="Y1348" i="1"/>
  <c r="Z1348" i="1" s="1"/>
  <c r="Y1349" i="1"/>
  <c r="Z1349" i="1" s="1"/>
  <c r="Y1350" i="1"/>
  <c r="Z1350" i="1" s="1"/>
  <c r="Y1351" i="1"/>
  <c r="Z1351" i="1" s="1"/>
  <c r="Y1352" i="1"/>
  <c r="Z1352" i="1" s="1"/>
  <c r="Y1353" i="1"/>
  <c r="Z1353" i="1" s="1"/>
  <c r="Y1354" i="1"/>
  <c r="Z1354" i="1" s="1"/>
  <c r="Y1355" i="1"/>
  <c r="Z1355" i="1" s="1"/>
  <c r="Y1356" i="1"/>
  <c r="Z1356" i="1" s="1"/>
  <c r="Y1357" i="1"/>
  <c r="Z1357" i="1" s="1"/>
  <c r="Y1358" i="1"/>
  <c r="Z1358" i="1" s="1"/>
  <c r="Y1359" i="1"/>
  <c r="Z1359" i="1" s="1"/>
  <c r="Y1360" i="1"/>
  <c r="Z1360" i="1" s="1"/>
  <c r="Y1361" i="1"/>
  <c r="Z1361" i="1" s="1"/>
  <c r="Y1362" i="1"/>
  <c r="Z1362" i="1" s="1"/>
  <c r="Y1363" i="1"/>
  <c r="Z1363" i="1" s="1"/>
  <c r="Y1364" i="1"/>
  <c r="Z1364" i="1" s="1"/>
  <c r="Y1365" i="1"/>
  <c r="Z1365" i="1" s="1"/>
  <c r="Y1366" i="1"/>
  <c r="Z1366" i="1" s="1"/>
  <c r="Y1367" i="1"/>
  <c r="Z1367" i="1" s="1"/>
  <c r="Y1368" i="1"/>
  <c r="Z1368" i="1" s="1"/>
  <c r="Y1369" i="1"/>
  <c r="Z1369" i="1" s="1"/>
  <c r="Y1370" i="1"/>
  <c r="Z1370" i="1" s="1"/>
  <c r="Y1371" i="1"/>
  <c r="Z1371" i="1" s="1"/>
  <c r="Y1372" i="1"/>
  <c r="Z1372" i="1" s="1"/>
  <c r="Y1373" i="1"/>
  <c r="Z1373" i="1" s="1"/>
  <c r="Y1374" i="1"/>
  <c r="Z1374" i="1" s="1"/>
  <c r="Y1375" i="1"/>
  <c r="Z1375" i="1" s="1"/>
  <c r="Y1376" i="1"/>
  <c r="Z1376" i="1" s="1"/>
  <c r="Y1377" i="1"/>
  <c r="Z1377" i="1" s="1"/>
  <c r="Y1378" i="1"/>
  <c r="Z1378" i="1" s="1"/>
  <c r="Y1379" i="1"/>
  <c r="Z1379" i="1" s="1"/>
  <c r="Y1380" i="1"/>
  <c r="Z1380" i="1" s="1"/>
  <c r="Y1381" i="1"/>
  <c r="Z1381" i="1" s="1"/>
  <c r="Y1382" i="1"/>
  <c r="Z1382" i="1" s="1"/>
  <c r="Y1383" i="1"/>
  <c r="Z1383" i="1" s="1"/>
  <c r="Y1384" i="1"/>
  <c r="Z1384" i="1" s="1"/>
  <c r="Y1385" i="1"/>
  <c r="Z1385" i="1" s="1"/>
  <c r="Y1386" i="1"/>
  <c r="Z1386" i="1" s="1"/>
  <c r="Y1387" i="1"/>
  <c r="Z1387" i="1" s="1"/>
  <c r="Y1388" i="1"/>
  <c r="Z1388" i="1" s="1"/>
  <c r="Y1389" i="1"/>
  <c r="Z1389" i="1" s="1"/>
  <c r="Y1390" i="1"/>
  <c r="Z1390" i="1" s="1"/>
  <c r="Y1391" i="1"/>
  <c r="Z1391" i="1" s="1"/>
  <c r="Y1392" i="1"/>
  <c r="Z1392" i="1" s="1"/>
  <c r="Y1393" i="1"/>
  <c r="Z1393" i="1" s="1"/>
  <c r="Y1394" i="1"/>
  <c r="Z1394" i="1" s="1"/>
  <c r="Y1395" i="1"/>
  <c r="Z1395" i="1" s="1"/>
  <c r="Y1396" i="1"/>
  <c r="Z1396" i="1" s="1"/>
  <c r="Y1397" i="1"/>
  <c r="Z1397" i="1" s="1"/>
  <c r="Y1398" i="1"/>
  <c r="Z1398" i="1" s="1"/>
  <c r="Y1399" i="1"/>
  <c r="Z1399" i="1" s="1"/>
  <c r="Y1400" i="1"/>
  <c r="Z1400" i="1" s="1"/>
  <c r="Y1401" i="1"/>
  <c r="Z1401" i="1" s="1"/>
  <c r="Y1402" i="1"/>
  <c r="Z1402" i="1" s="1"/>
  <c r="Y1403" i="1"/>
  <c r="Z1403" i="1" s="1"/>
  <c r="Y1404" i="1"/>
  <c r="Z1404" i="1" s="1"/>
  <c r="Y1405" i="1"/>
  <c r="Z1405" i="1" s="1"/>
  <c r="Y1406" i="1"/>
  <c r="Z1406" i="1" s="1"/>
  <c r="Y1407" i="1"/>
  <c r="Z1407" i="1" s="1"/>
  <c r="Y1408" i="1"/>
  <c r="Z1408" i="1" s="1"/>
  <c r="Y1409" i="1"/>
  <c r="Z1409" i="1" s="1"/>
  <c r="Y1410" i="1"/>
  <c r="Z1410" i="1" s="1"/>
  <c r="Y1411" i="1"/>
  <c r="Z1411" i="1" s="1"/>
  <c r="Y1412" i="1"/>
  <c r="Z1412" i="1" s="1"/>
  <c r="Y1413" i="1"/>
  <c r="Z1413" i="1" s="1"/>
  <c r="Y1414" i="1"/>
  <c r="Z1414" i="1" s="1"/>
  <c r="Y1415" i="1"/>
  <c r="Z1415" i="1" s="1"/>
  <c r="Y1416" i="1"/>
  <c r="Z1416" i="1" s="1"/>
  <c r="Y1417" i="1"/>
  <c r="Z1417" i="1" s="1"/>
  <c r="Y1418" i="1"/>
  <c r="Z1418" i="1" s="1"/>
  <c r="Y1419" i="1"/>
  <c r="Z1419" i="1" s="1"/>
  <c r="Y1420" i="1"/>
  <c r="Z1420" i="1" s="1"/>
  <c r="Y1421" i="1"/>
  <c r="Z1421" i="1" s="1"/>
  <c r="Y1422" i="1"/>
  <c r="Z1422" i="1" s="1"/>
  <c r="Y1423" i="1"/>
  <c r="Z1423" i="1" s="1"/>
  <c r="Y1424" i="1"/>
  <c r="Z1424" i="1" s="1"/>
  <c r="Y1425" i="1"/>
  <c r="Z1425" i="1" s="1"/>
  <c r="Y1426" i="1"/>
  <c r="Z1426" i="1" s="1"/>
  <c r="Y1427" i="1"/>
  <c r="Z1427" i="1" s="1"/>
  <c r="Y1428" i="1"/>
  <c r="Z1428" i="1" s="1"/>
  <c r="Y1429" i="1"/>
  <c r="Z1429" i="1" s="1"/>
  <c r="Y1430" i="1"/>
  <c r="Z1430" i="1" s="1"/>
  <c r="Y1431" i="1"/>
  <c r="Z1431" i="1" s="1"/>
  <c r="Y1432" i="1"/>
  <c r="Z1432" i="1" s="1"/>
  <c r="Y1433" i="1"/>
  <c r="Z1433" i="1" s="1"/>
  <c r="Y1434" i="1"/>
  <c r="Z1434" i="1" s="1"/>
  <c r="Y1435" i="1"/>
  <c r="Z1435" i="1" s="1"/>
  <c r="Y1436" i="1"/>
  <c r="Z1436" i="1" s="1"/>
  <c r="Y1437" i="1"/>
  <c r="Z1437" i="1" s="1"/>
  <c r="Y1438" i="1"/>
  <c r="Z1438" i="1" s="1"/>
  <c r="Y1439" i="1"/>
  <c r="Z1439" i="1" s="1"/>
  <c r="Y1440" i="1"/>
  <c r="Z1440" i="1" s="1"/>
  <c r="Y1441" i="1"/>
  <c r="Z1441" i="1" s="1"/>
  <c r="Y1442" i="1"/>
  <c r="Z1442" i="1" s="1"/>
  <c r="Y1443" i="1"/>
  <c r="Z1443" i="1" s="1"/>
  <c r="Y1444" i="1"/>
  <c r="Z1444" i="1" s="1"/>
  <c r="Y1445" i="1"/>
  <c r="Z1445" i="1" s="1"/>
  <c r="Y1446" i="1"/>
  <c r="Z1446" i="1" s="1"/>
  <c r="Y1447" i="1"/>
  <c r="Z1447" i="1" s="1"/>
  <c r="Y1448" i="1"/>
  <c r="Z1448" i="1" s="1"/>
  <c r="Y1449" i="1"/>
  <c r="Z1449" i="1" s="1"/>
  <c r="Y1450" i="1"/>
  <c r="Z1450" i="1" s="1"/>
  <c r="Y1451" i="1"/>
  <c r="Z1451" i="1" s="1"/>
  <c r="Y1452" i="1"/>
  <c r="Z1452" i="1" s="1"/>
  <c r="Y1453" i="1"/>
  <c r="Z1453" i="1" s="1"/>
  <c r="Y1454" i="1"/>
  <c r="Z1454" i="1" s="1"/>
  <c r="Y1455" i="1"/>
  <c r="Z1455" i="1" s="1"/>
  <c r="Y1456" i="1"/>
  <c r="Z1456" i="1" s="1"/>
  <c r="Y1457" i="1"/>
  <c r="Z1457" i="1" s="1"/>
  <c r="Y1458" i="1"/>
  <c r="Z1458" i="1" s="1"/>
  <c r="Y1459" i="1"/>
  <c r="Z1459" i="1" s="1"/>
  <c r="Y1460" i="1"/>
  <c r="Z1460" i="1" s="1"/>
  <c r="Y1461" i="1"/>
  <c r="Z1461" i="1" s="1"/>
  <c r="Y1462" i="1"/>
  <c r="Z1462" i="1" s="1"/>
  <c r="Y1463" i="1"/>
  <c r="Z1463" i="1" s="1"/>
  <c r="Y1464" i="1"/>
  <c r="Z1464" i="1" s="1"/>
  <c r="Y1465" i="1"/>
  <c r="Z1465" i="1" s="1"/>
  <c r="Y1466" i="1"/>
  <c r="Z1466" i="1" s="1"/>
  <c r="Y1467" i="1"/>
  <c r="Z1467" i="1" s="1"/>
  <c r="Y1468" i="1"/>
  <c r="Z1468" i="1" s="1"/>
  <c r="Y1469" i="1"/>
  <c r="Z1469" i="1" s="1"/>
  <c r="Y1470" i="1"/>
  <c r="Z1470" i="1" s="1"/>
  <c r="Y1471" i="1"/>
  <c r="Z1471" i="1" s="1"/>
  <c r="Y1472" i="1"/>
  <c r="Z1472" i="1" s="1"/>
  <c r="Y1473" i="1"/>
  <c r="Z1473" i="1" s="1"/>
  <c r="Y1474" i="1"/>
  <c r="Z1474" i="1" s="1"/>
  <c r="Y1475" i="1"/>
  <c r="Z1475" i="1" s="1"/>
  <c r="Y1476" i="1"/>
  <c r="Z1476" i="1" s="1"/>
  <c r="Y1477" i="1"/>
  <c r="Z1477" i="1" s="1"/>
  <c r="Y1478" i="1"/>
  <c r="Z1478" i="1" s="1"/>
  <c r="Y1479" i="1"/>
  <c r="Z1479" i="1" s="1"/>
  <c r="Y1480" i="1"/>
  <c r="Z1480" i="1" s="1"/>
  <c r="Y1481" i="1"/>
  <c r="Z1481" i="1" s="1"/>
  <c r="Y1482" i="1"/>
  <c r="Z1482" i="1" s="1"/>
  <c r="Y1483" i="1"/>
  <c r="Z1483" i="1" s="1"/>
  <c r="Y1484" i="1"/>
  <c r="Z1484" i="1" s="1"/>
  <c r="Y1485" i="1"/>
  <c r="Z1485" i="1" s="1"/>
  <c r="Y1486" i="1"/>
  <c r="Z1486" i="1" s="1"/>
  <c r="Y1487" i="1"/>
  <c r="Z1487" i="1" s="1"/>
  <c r="Y1488" i="1"/>
  <c r="Z1488" i="1" s="1"/>
  <c r="Y1489" i="1"/>
  <c r="Z1489" i="1" s="1"/>
  <c r="Y1490" i="1"/>
  <c r="Z1490" i="1" s="1"/>
  <c r="Y1491" i="1"/>
  <c r="Z1491" i="1" s="1"/>
  <c r="Y1492" i="1"/>
  <c r="Z1492" i="1" s="1"/>
  <c r="Y1493" i="1"/>
  <c r="Z1493" i="1" s="1"/>
  <c r="Y1494" i="1"/>
  <c r="Z1494" i="1" s="1"/>
  <c r="Y1495" i="1"/>
  <c r="Z1495" i="1" s="1"/>
  <c r="Y1496" i="1"/>
  <c r="Z1496" i="1" s="1"/>
  <c r="Y1497" i="1"/>
  <c r="Z1497" i="1" s="1"/>
  <c r="Y1498" i="1"/>
  <c r="Z1498" i="1" s="1"/>
  <c r="Y1499" i="1"/>
  <c r="Z1499" i="1" s="1"/>
  <c r="Y1500" i="1"/>
  <c r="Z1500" i="1" s="1"/>
  <c r="Y1501" i="1"/>
  <c r="Z1501" i="1" s="1"/>
  <c r="Y1502" i="1"/>
  <c r="Z1502" i="1" s="1"/>
  <c r="Y1503" i="1"/>
  <c r="Z1503" i="1" s="1"/>
  <c r="Y1504" i="1"/>
  <c r="Z1504" i="1" s="1"/>
  <c r="Y1505" i="1"/>
  <c r="Z1505" i="1" s="1"/>
  <c r="Y1506" i="1"/>
  <c r="Z1506" i="1" s="1"/>
  <c r="Y1507" i="1"/>
  <c r="Z1507" i="1" s="1"/>
  <c r="Y1508" i="1"/>
  <c r="Z1508" i="1" s="1"/>
  <c r="Y1509" i="1"/>
  <c r="Z1509" i="1" s="1"/>
  <c r="Y1510" i="1"/>
  <c r="Z1510" i="1" s="1"/>
  <c r="Y1511" i="1"/>
  <c r="Z1511" i="1" s="1"/>
  <c r="Y1512" i="1"/>
  <c r="Z1512" i="1" s="1"/>
  <c r="Y1513" i="1"/>
  <c r="Z1513" i="1" s="1"/>
  <c r="Y1514" i="1"/>
  <c r="Z1514" i="1" s="1"/>
  <c r="Y1515" i="1"/>
  <c r="Z1515" i="1" s="1"/>
  <c r="Y1516" i="1"/>
  <c r="Z1516" i="1" s="1"/>
  <c r="Y1517" i="1"/>
  <c r="Z1517" i="1" s="1"/>
  <c r="Y1518" i="1"/>
  <c r="Z1518" i="1" s="1"/>
  <c r="Y1519" i="1"/>
  <c r="Z1519" i="1" s="1"/>
  <c r="Y1520" i="1"/>
  <c r="Z1520" i="1" s="1"/>
  <c r="Y1521" i="1"/>
  <c r="Z1521" i="1" s="1"/>
  <c r="Y1522" i="1"/>
  <c r="Z1522" i="1" s="1"/>
  <c r="Y1523" i="1"/>
  <c r="Z1523" i="1" s="1"/>
  <c r="Y1524" i="1"/>
  <c r="Z1524" i="1" s="1"/>
  <c r="Y1525" i="1"/>
  <c r="Z1525" i="1" s="1"/>
  <c r="Y1526" i="1"/>
  <c r="Z1526" i="1" s="1"/>
  <c r="Y1527" i="1"/>
  <c r="Z1527" i="1" s="1"/>
  <c r="Y1528" i="1"/>
  <c r="Z1528" i="1" s="1"/>
  <c r="Y1529" i="1"/>
  <c r="Z1529" i="1" s="1"/>
  <c r="Y1530" i="1"/>
  <c r="Z1530" i="1" s="1"/>
  <c r="Y1531" i="1"/>
  <c r="Z1531" i="1" s="1"/>
  <c r="Y1532" i="1"/>
  <c r="Z1532" i="1" s="1"/>
  <c r="Y1533" i="1"/>
  <c r="Z1533" i="1" s="1"/>
  <c r="Y1534" i="1"/>
  <c r="Z1534" i="1" s="1"/>
  <c r="Y1535" i="1"/>
  <c r="Z1535" i="1" s="1"/>
  <c r="Y1536" i="1"/>
  <c r="Z1536" i="1" s="1"/>
  <c r="Y1537" i="1"/>
  <c r="Z1537" i="1" s="1"/>
  <c r="Y1538" i="1"/>
  <c r="Z1538" i="1" s="1"/>
  <c r="Y1539" i="1"/>
  <c r="Z1539" i="1" s="1"/>
  <c r="Y1540" i="1"/>
  <c r="Z1540" i="1" s="1"/>
  <c r="Y1541" i="1"/>
  <c r="Z1541" i="1" s="1"/>
  <c r="Y1542" i="1"/>
  <c r="Z1542" i="1" s="1"/>
  <c r="Y1543" i="1"/>
  <c r="Z1543" i="1" s="1"/>
  <c r="Y1544" i="1"/>
  <c r="Z1544" i="1" s="1"/>
  <c r="Y1545" i="1"/>
  <c r="Z1545" i="1" s="1"/>
  <c r="Y1546" i="1"/>
  <c r="Z1546" i="1" s="1"/>
  <c r="Y1547" i="1"/>
  <c r="Z1547" i="1" s="1"/>
  <c r="Y1548" i="1"/>
  <c r="Z1548" i="1" s="1"/>
  <c r="Y1549" i="1"/>
  <c r="Z1549" i="1" s="1"/>
  <c r="Y1550" i="1"/>
  <c r="Z1550" i="1" s="1"/>
  <c r="Y1551" i="1"/>
  <c r="Z1551" i="1" s="1"/>
  <c r="Y1552" i="1"/>
  <c r="Z1552" i="1" s="1"/>
  <c r="Y1553" i="1"/>
  <c r="Z1553" i="1" s="1"/>
  <c r="Y1554" i="1"/>
  <c r="Z1554" i="1" s="1"/>
  <c r="Y1555" i="1"/>
  <c r="Z1555" i="1" s="1"/>
  <c r="Y1556" i="1"/>
  <c r="Z1556" i="1" s="1"/>
  <c r="Y1557" i="1"/>
  <c r="Z1557" i="1" s="1"/>
  <c r="Y1558" i="1"/>
  <c r="Z1558" i="1" s="1"/>
  <c r="Y1559" i="1"/>
  <c r="Z1559" i="1" s="1"/>
  <c r="Y1560" i="1"/>
  <c r="Z1560" i="1" s="1"/>
  <c r="Y1561" i="1"/>
  <c r="Z1561" i="1" s="1"/>
  <c r="Y1562" i="1"/>
  <c r="Z1562" i="1" s="1"/>
  <c r="Y1563" i="1"/>
  <c r="Z1563" i="1" s="1"/>
  <c r="Y1564" i="1"/>
  <c r="Z1564" i="1" s="1"/>
  <c r="Y1565" i="1"/>
  <c r="Z1565" i="1" s="1"/>
  <c r="Y1566" i="1"/>
  <c r="Z1566" i="1" s="1"/>
  <c r="Y1567" i="1"/>
  <c r="Z1567" i="1" s="1"/>
  <c r="Y1568" i="1"/>
  <c r="Z1568" i="1" s="1"/>
  <c r="Y1569" i="1"/>
  <c r="Z1569" i="1" s="1"/>
  <c r="Y1570" i="1"/>
  <c r="Z1570" i="1" s="1"/>
  <c r="Y1571" i="1"/>
  <c r="Z1571" i="1" s="1"/>
  <c r="Y1572" i="1"/>
  <c r="Z1572" i="1" s="1"/>
  <c r="Y1573" i="1"/>
  <c r="Z1573" i="1" s="1"/>
  <c r="Y1574" i="1"/>
  <c r="Z1574" i="1" s="1"/>
  <c r="Y1575" i="1"/>
  <c r="Z1575" i="1" s="1"/>
  <c r="Y1576" i="1"/>
  <c r="Z1576" i="1" s="1"/>
  <c r="Y1577" i="1"/>
  <c r="Z1577" i="1" s="1"/>
  <c r="Y1578" i="1"/>
  <c r="Z1578" i="1" s="1"/>
  <c r="Y1579" i="1"/>
  <c r="Z1579" i="1" s="1"/>
  <c r="Y1580" i="1"/>
  <c r="Z1580" i="1" s="1"/>
  <c r="Y1581" i="1"/>
  <c r="Z1581" i="1" s="1"/>
  <c r="Y1582" i="1"/>
  <c r="Z1582" i="1" s="1"/>
  <c r="Y1583" i="1"/>
  <c r="Z1583" i="1" s="1"/>
  <c r="Y1584" i="1"/>
  <c r="Z1584" i="1" s="1"/>
  <c r="Y1585" i="1"/>
  <c r="Z1585" i="1" s="1"/>
  <c r="Y1586" i="1"/>
  <c r="Z1586" i="1" s="1"/>
  <c r="Y1587" i="1"/>
  <c r="Z1587" i="1" s="1"/>
  <c r="Y1588" i="1"/>
  <c r="Z1588" i="1" s="1"/>
  <c r="Y1589" i="1"/>
  <c r="Z1589" i="1" s="1"/>
  <c r="Y1590" i="1"/>
  <c r="Z1590" i="1" s="1"/>
  <c r="Y1591" i="1"/>
  <c r="Z1591" i="1" s="1"/>
  <c r="Y1592" i="1"/>
  <c r="Z1592" i="1" s="1"/>
  <c r="Y1593" i="1"/>
  <c r="Z1593" i="1" s="1"/>
  <c r="Y1594" i="1"/>
  <c r="Z1594" i="1" s="1"/>
  <c r="Y1595" i="1"/>
  <c r="Z1595" i="1" s="1"/>
  <c r="Y1596" i="1"/>
  <c r="Z1596" i="1" s="1"/>
  <c r="Y1597" i="1"/>
  <c r="Z1597" i="1" s="1"/>
  <c r="Y1598" i="1"/>
  <c r="Z1598" i="1" s="1"/>
  <c r="Y1599" i="1"/>
  <c r="Z1599" i="1" s="1"/>
  <c r="Y1600" i="1"/>
  <c r="Z1600" i="1" s="1"/>
  <c r="Y1601" i="1"/>
  <c r="Z1601" i="1" s="1"/>
  <c r="Y1602" i="1"/>
  <c r="Z1602" i="1" s="1"/>
  <c r="Y1603" i="1"/>
  <c r="Z1603" i="1" s="1"/>
  <c r="Y1604" i="1"/>
  <c r="Z1604" i="1" s="1"/>
  <c r="Y1605" i="1"/>
  <c r="Z1605" i="1" s="1"/>
  <c r="Y1606" i="1"/>
  <c r="Z1606" i="1" s="1"/>
  <c r="Y1607" i="1"/>
  <c r="Z1607" i="1" s="1"/>
  <c r="Y1608" i="1"/>
  <c r="Z1608" i="1" s="1"/>
  <c r="Y1609" i="1"/>
  <c r="Z1609" i="1" s="1"/>
  <c r="Y1610" i="1"/>
  <c r="Z1610" i="1" s="1"/>
  <c r="Y1611" i="1"/>
  <c r="Z1611" i="1" s="1"/>
  <c r="Y1612" i="1"/>
  <c r="Z1612" i="1" s="1"/>
  <c r="Y1613" i="1"/>
  <c r="Z1613" i="1" s="1"/>
  <c r="Y1614" i="1"/>
  <c r="Z1614" i="1" s="1"/>
  <c r="Y1615" i="1"/>
  <c r="Z1615" i="1" s="1"/>
  <c r="Y1616" i="1"/>
  <c r="Z1616" i="1" s="1"/>
  <c r="Y1617" i="1"/>
  <c r="Z1617" i="1" s="1"/>
  <c r="Y1618" i="1"/>
  <c r="Z1618" i="1" s="1"/>
  <c r="Y1619" i="1"/>
  <c r="Z1619" i="1" s="1"/>
  <c r="Y1620" i="1"/>
  <c r="Z1620" i="1" s="1"/>
  <c r="Y1621" i="1"/>
  <c r="Z1621" i="1" s="1"/>
  <c r="Y1622" i="1"/>
  <c r="Z1622" i="1" s="1"/>
  <c r="Y1623" i="1"/>
  <c r="Z1623" i="1" s="1"/>
  <c r="Y1624" i="1"/>
  <c r="Z1624" i="1" s="1"/>
  <c r="Y1625" i="1"/>
  <c r="Z1625" i="1" s="1"/>
  <c r="Y1626" i="1"/>
  <c r="Z1626" i="1" s="1"/>
  <c r="Y1627" i="1"/>
  <c r="Z1627" i="1" s="1"/>
  <c r="Y1628" i="1"/>
  <c r="Z1628" i="1" s="1"/>
  <c r="Y1629" i="1"/>
  <c r="Z1629" i="1" s="1"/>
  <c r="Y1630" i="1"/>
  <c r="Z1630" i="1" s="1"/>
  <c r="Y1631" i="1"/>
  <c r="Z1631" i="1" s="1"/>
  <c r="Y1632" i="1"/>
  <c r="Z1632" i="1" s="1"/>
  <c r="Y1633" i="1"/>
  <c r="Z1633" i="1" s="1"/>
  <c r="Y1634" i="1"/>
  <c r="Z1634" i="1" s="1"/>
  <c r="Y1635" i="1"/>
  <c r="Z1635" i="1" s="1"/>
  <c r="Y1636" i="1"/>
  <c r="Z1636" i="1" s="1"/>
  <c r="Y1637" i="1"/>
  <c r="Z1637" i="1" s="1"/>
  <c r="Y1638" i="1"/>
  <c r="Z1638" i="1" s="1"/>
  <c r="Y1639" i="1"/>
  <c r="Z1639" i="1" s="1"/>
  <c r="Y1640" i="1"/>
  <c r="Z1640" i="1" s="1"/>
  <c r="Y1641" i="1"/>
  <c r="Z1641" i="1" s="1"/>
  <c r="Y1642" i="1"/>
  <c r="Z1642" i="1" s="1"/>
  <c r="Y1643" i="1"/>
  <c r="Z1643" i="1" s="1"/>
  <c r="Y1644" i="1"/>
  <c r="Z1644" i="1" s="1"/>
  <c r="Y1645" i="1"/>
  <c r="Z1645" i="1" s="1"/>
  <c r="Y1646" i="1"/>
  <c r="Z1646" i="1" s="1"/>
  <c r="Y1647" i="1"/>
  <c r="Z1647" i="1" s="1"/>
  <c r="Y1648" i="1"/>
  <c r="Z1648" i="1" s="1"/>
  <c r="Y1649" i="1"/>
  <c r="Z1649" i="1" s="1"/>
  <c r="Y1650" i="1"/>
  <c r="Z1650" i="1" s="1"/>
  <c r="Y1651" i="1"/>
  <c r="Z1651" i="1" s="1"/>
  <c r="Y1652" i="1"/>
  <c r="Z1652" i="1" s="1"/>
  <c r="Y1653" i="1"/>
  <c r="Z1653" i="1" s="1"/>
  <c r="Y1654" i="1"/>
  <c r="Z1654" i="1" s="1"/>
  <c r="Y1655" i="1"/>
  <c r="Z1655" i="1" s="1"/>
  <c r="Y1656" i="1"/>
  <c r="Z1656" i="1" s="1"/>
  <c r="Y1657" i="1"/>
  <c r="Z1657" i="1" s="1"/>
  <c r="Y1658" i="1"/>
  <c r="Z1658" i="1" s="1"/>
  <c r="Y1659" i="1"/>
  <c r="Z1659" i="1" s="1"/>
  <c r="Y1660" i="1"/>
  <c r="Z1660" i="1" s="1"/>
  <c r="Y1661" i="1"/>
  <c r="Z1661" i="1" s="1"/>
  <c r="Y1662" i="1"/>
  <c r="Z1662" i="1" s="1"/>
  <c r="Y1663" i="1"/>
  <c r="Z1663" i="1" s="1"/>
  <c r="Y1664" i="1"/>
  <c r="Z1664" i="1" s="1"/>
  <c r="Y1665" i="1"/>
  <c r="Z1665" i="1" s="1"/>
  <c r="Y1666" i="1"/>
  <c r="Z1666" i="1" s="1"/>
  <c r="Y1667" i="1"/>
  <c r="Z1667" i="1" s="1"/>
  <c r="Y1668" i="1"/>
  <c r="Z1668" i="1" s="1"/>
  <c r="Y1669" i="1"/>
  <c r="Z1669" i="1" s="1"/>
  <c r="Y1670" i="1"/>
  <c r="Z1670" i="1" s="1"/>
  <c r="Y1671" i="1"/>
  <c r="Z1671" i="1" s="1"/>
  <c r="Y1672" i="1"/>
  <c r="Z1672" i="1" s="1"/>
  <c r="Y1673" i="1"/>
  <c r="Z1673" i="1" s="1"/>
  <c r="Y1674" i="1"/>
  <c r="Z1674" i="1" s="1"/>
  <c r="Y1675" i="1"/>
  <c r="Z1675" i="1" s="1"/>
  <c r="Y1676" i="1"/>
  <c r="Z1676" i="1" s="1"/>
  <c r="Y1677" i="1"/>
  <c r="Z1677" i="1" s="1"/>
  <c r="Y1678" i="1"/>
  <c r="Z1678" i="1" s="1"/>
  <c r="Y1679" i="1"/>
  <c r="Z1679" i="1" s="1"/>
  <c r="Y1680" i="1"/>
  <c r="Z1680" i="1" s="1"/>
  <c r="Y1681" i="1"/>
  <c r="Z1681" i="1" s="1"/>
  <c r="Y1682" i="1"/>
  <c r="Z1682" i="1" s="1"/>
  <c r="Y1683" i="1"/>
  <c r="Z1683" i="1" s="1"/>
  <c r="Y1684" i="1"/>
  <c r="Z1684" i="1" s="1"/>
  <c r="Y1685" i="1"/>
  <c r="Z1685" i="1" s="1"/>
  <c r="Y1686" i="1"/>
  <c r="Z1686" i="1" s="1"/>
  <c r="Y1687" i="1"/>
  <c r="Z1687" i="1" s="1"/>
  <c r="Y1688" i="1"/>
  <c r="Z1688" i="1" s="1"/>
  <c r="Y1689" i="1"/>
  <c r="Z1689" i="1" s="1"/>
  <c r="Y1690" i="1"/>
  <c r="Z1690" i="1" s="1"/>
  <c r="Y1691" i="1"/>
  <c r="Z1691" i="1" s="1"/>
  <c r="Y1692" i="1"/>
  <c r="Z1692" i="1" s="1"/>
  <c r="Y1693" i="1"/>
  <c r="Z1693" i="1" s="1"/>
  <c r="Y1694" i="1"/>
  <c r="Z1694" i="1" s="1"/>
  <c r="Y1695" i="1"/>
  <c r="Z1695" i="1" s="1"/>
  <c r="Y1696" i="1"/>
  <c r="Z1696" i="1" s="1"/>
  <c r="Y1697" i="1"/>
  <c r="Z1697" i="1" s="1"/>
  <c r="Y1698" i="1"/>
  <c r="Z1698" i="1" s="1"/>
  <c r="Y1699" i="1"/>
  <c r="Z1699" i="1" s="1"/>
  <c r="Y1700" i="1"/>
  <c r="Z1700" i="1" s="1"/>
  <c r="Y1701" i="1"/>
  <c r="Z1701" i="1" s="1"/>
  <c r="Y1702" i="1"/>
  <c r="Z1702" i="1" s="1"/>
  <c r="Y1703" i="1"/>
  <c r="Z1703" i="1" s="1"/>
  <c r="Y1704" i="1"/>
  <c r="Z1704" i="1" s="1"/>
  <c r="Y1705" i="1"/>
  <c r="Z1705" i="1" s="1"/>
  <c r="Y1706" i="1"/>
  <c r="Z1706" i="1" s="1"/>
  <c r="Y1707" i="1"/>
  <c r="Z1707" i="1" s="1"/>
  <c r="Y1708" i="1"/>
  <c r="Z1708" i="1" s="1"/>
  <c r="Y1709" i="1"/>
  <c r="Z1709" i="1" s="1"/>
  <c r="Y1710" i="1"/>
  <c r="Z1710" i="1" s="1"/>
  <c r="Y1711" i="1"/>
  <c r="Z1711" i="1" s="1"/>
  <c r="Y1712" i="1"/>
  <c r="Z1712" i="1" s="1"/>
  <c r="Y1713" i="1"/>
  <c r="Z1713" i="1" s="1"/>
  <c r="Y1714" i="1"/>
  <c r="Z1714" i="1" s="1"/>
  <c r="Y1715" i="1"/>
  <c r="Z1715" i="1" s="1"/>
  <c r="Y1716" i="1"/>
  <c r="Z1716" i="1" s="1"/>
  <c r="Y1717" i="1"/>
  <c r="Z1717" i="1" s="1"/>
  <c r="Y1718" i="1"/>
  <c r="Z1718" i="1" s="1"/>
  <c r="Y1719" i="1"/>
  <c r="Z1719" i="1" s="1"/>
  <c r="Y1720" i="1"/>
  <c r="Z1720" i="1" s="1"/>
  <c r="Y1721" i="1"/>
  <c r="Z1721" i="1" s="1"/>
  <c r="Y1722" i="1"/>
  <c r="Z1722" i="1" s="1"/>
  <c r="Y1723" i="1"/>
  <c r="Z1723" i="1" s="1"/>
  <c r="Y1724" i="1"/>
  <c r="Z1724" i="1" s="1"/>
  <c r="Y1725" i="1"/>
  <c r="Z1725" i="1" s="1"/>
  <c r="Y1726" i="1"/>
  <c r="Z1726" i="1" s="1"/>
  <c r="Y1727" i="1"/>
  <c r="Z1727" i="1" s="1"/>
  <c r="Y1728" i="1"/>
  <c r="Z1728" i="1" s="1"/>
  <c r="Y1729" i="1"/>
  <c r="Z1729" i="1" s="1"/>
  <c r="Y1730" i="1"/>
  <c r="Z1730" i="1" s="1"/>
  <c r="Y1731" i="1"/>
  <c r="Z1731" i="1" s="1"/>
  <c r="Y1732" i="1"/>
  <c r="Z1732" i="1" s="1"/>
  <c r="Y1733" i="1"/>
  <c r="Z1733" i="1" s="1"/>
  <c r="Y1734" i="1"/>
  <c r="Z1734" i="1" s="1"/>
  <c r="Y1735" i="1"/>
  <c r="Z1735" i="1" s="1"/>
  <c r="Y1736" i="1"/>
  <c r="Z1736" i="1" s="1"/>
  <c r="Y1737" i="1"/>
  <c r="Z1737" i="1" s="1"/>
  <c r="Y1738" i="1"/>
  <c r="Z1738" i="1" s="1"/>
  <c r="Y1739" i="1"/>
  <c r="Z1739" i="1" s="1"/>
  <c r="Y1740" i="1"/>
  <c r="Z1740" i="1" s="1"/>
  <c r="Y1741" i="1"/>
  <c r="Z1741" i="1" s="1"/>
  <c r="Y1742" i="1"/>
  <c r="Z1742" i="1" s="1"/>
  <c r="Y1743" i="1"/>
  <c r="Z1743" i="1" s="1"/>
  <c r="Y1744" i="1"/>
  <c r="Z1744" i="1" s="1"/>
  <c r="Y1745" i="1"/>
  <c r="Z1745" i="1" s="1"/>
  <c r="Y1746" i="1"/>
  <c r="Z1746" i="1" s="1"/>
  <c r="Y1747" i="1"/>
  <c r="Z1747" i="1" s="1"/>
  <c r="Y1748" i="1"/>
  <c r="Z1748" i="1" s="1"/>
  <c r="Y1749" i="1"/>
  <c r="Z1749" i="1" s="1"/>
  <c r="Y1750" i="1"/>
  <c r="Z1750" i="1" s="1"/>
  <c r="Y1751" i="1"/>
  <c r="Z1751" i="1" s="1"/>
  <c r="Y1752" i="1"/>
  <c r="Z1752" i="1" s="1"/>
  <c r="Y1753" i="1"/>
  <c r="Z1753" i="1" s="1"/>
  <c r="Y1754" i="1"/>
  <c r="Z1754" i="1" s="1"/>
  <c r="Y1755" i="1"/>
  <c r="Z1755" i="1" s="1"/>
  <c r="Y1756" i="1"/>
  <c r="Z1756" i="1" s="1"/>
  <c r="Y1757" i="1"/>
  <c r="Z1757" i="1" s="1"/>
  <c r="Y1758" i="1"/>
  <c r="Z1758" i="1" s="1"/>
  <c r="Y1759" i="1"/>
  <c r="Z1759" i="1" s="1"/>
  <c r="Y1760" i="1"/>
  <c r="Z1760" i="1" s="1"/>
  <c r="Y1761" i="1"/>
  <c r="Z1761" i="1" s="1"/>
  <c r="Y1762" i="1"/>
  <c r="Z1762" i="1" s="1"/>
  <c r="Y1763" i="1"/>
  <c r="Z1763" i="1" s="1"/>
  <c r="Y1764" i="1"/>
  <c r="Z1764" i="1" s="1"/>
  <c r="Y1765" i="1"/>
  <c r="Z1765" i="1" s="1"/>
  <c r="Y1766" i="1"/>
  <c r="Z1766" i="1" s="1"/>
  <c r="Y1767" i="1"/>
  <c r="Z1767" i="1" s="1"/>
  <c r="Y1768" i="1"/>
  <c r="Z1768" i="1" s="1"/>
  <c r="Y1769" i="1"/>
  <c r="Z1769" i="1" s="1"/>
  <c r="Y1770" i="1"/>
  <c r="Z1770" i="1" s="1"/>
  <c r="Y1771" i="1"/>
  <c r="Z1771" i="1" s="1"/>
  <c r="Y1772" i="1"/>
  <c r="Z1772" i="1" s="1"/>
  <c r="Y1773" i="1"/>
  <c r="Z1773" i="1" s="1"/>
  <c r="Y1774" i="1"/>
  <c r="Z1774" i="1" s="1"/>
  <c r="Y1775" i="1"/>
  <c r="Z1775" i="1" s="1"/>
  <c r="Y1776" i="1"/>
  <c r="Z1776" i="1" s="1"/>
  <c r="Y1777" i="1"/>
  <c r="Z1777" i="1" s="1"/>
  <c r="Y1778" i="1"/>
  <c r="Z1778" i="1" s="1"/>
  <c r="Y1779" i="1"/>
  <c r="Z1779" i="1" s="1"/>
  <c r="Y1780" i="1"/>
  <c r="Z1780" i="1" s="1"/>
  <c r="Y1781" i="1"/>
  <c r="Z1781" i="1" s="1"/>
  <c r="Y1782" i="1"/>
  <c r="Z1782" i="1" s="1"/>
  <c r="Y1783" i="1"/>
  <c r="Z1783" i="1" s="1"/>
  <c r="Y1784" i="1"/>
  <c r="Z1784" i="1" s="1"/>
  <c r="Y1785" i="1"/>
  <c r="Z1785" i="1" s="1"/>
  <c r="Y1786" i="1"/>
  <c r="Z1786" i="1" s="1"/>
  <c r="Y1787" i="1"/>
  <c r="Z1787" i="1" s="1"/>
  <c r="Y1788" i="1"/>
  <c r="Z1788" i="1" s="1"/>
  <c r="Y1789" i="1"/>
  <c r="Z1789" i="1" s="1"/>
  <c r="Y1790" i="1"/>
  <c r="Z1790" i="1" s="1"/>
  <c r="Y1791" i="1"/>
  <c r="Z1791" i="1" s="1"/>
  <c r="Y1792" i="1"/>
  <c r="Z1792" i="1" s="1"/>
  <c r="Y1793" i="1"/>
  <c r="Z1793" i="1" s="1"/>
  <c r="Y1794" i="1"/>
  <c r="Z1794" i="1" s="1"/>
  <c r="Y1795" i="1"/>
  <c r="Z1795" i="1" s="1"/>
  <c r="Y1796" i="1"/>
  <c r="Z1796" i="1" s="1"/>
  <c r="Y1797" i="1"/>
  <c r="Z1797" i="1" s="1"/>
  <c r="Y1798" i="1"/>
  <c r="Z1798" i="1" s="1"/>
  <c r="Y1799" i="1"/>
  <c r="Z1799" i="1" s="1"/>
  <c r="Y1800" i="1"/>
  <c r="Z1800" i="1" s="1"/>
  <c r="Y1801" i="1"/>
  <c r="Z1801" i="1" s="1"/>
  <c r="Y1802" i="1"/>
  <c r="Z1802" i="1" s="1"/>
  <c r="Y1803" i="1"/>
  <c r="Z1803" i="1" s="1"/>
  <c r="Y1804" i="1"/>
  <c r="Z1804" i="1" s="1"/>
  <c r="Y1805" i="1"/>
  <c r="Z1805" i="1" s="1"/>
  <c r="Y1806" i="1"/>
  <c r="Z1806" i="1" s="1"/>
  <c r="Y1807" i="1"/>
  <c r="Z1807" i="1" s="1"/>
  <c r="Y1808" i="1"/>
  <c r="Z1808" i="1" s="1"/>
  <c r="Y1809" i="1"/>
  <c r="Z1809" i="1" s="1"/>
  <c r="Y1810" i="1"/>
  <c r="Z1810" i="1" s="1"/>
  <c r="Y1811" i="1"/>
  <c r="Z1811" i="1" s="1"/>
  <c r="Y1812" i="1"/>
  <c r="Z1812" i="1" s="1"/>
  <c r="Y1813" i="1"/>
  <c r="Z1813" i="1" s="1"/>
  <c r="Y1814" i="1"/>
  <c r="Z1814" i="1" s="1"/>
  <c r="Y1815" i="1"/>
  <c r="Z1815" i="1" s="1"/>
  <c r="Y1816" i="1"/>
  <c r="Z1816" i="1" s="1"/>
  <c r="Y1817" i="1"/>
  <c r="Z1817" i="1" s="1"/>
  <c r="Y1818" i="1"/>
  <c r="Z1818" i="1" s="1"/>
  <c r="Y1819" i="1"/>
  <c r="Z1819" i="1" s="1"/>
  <c r="Y1820" i="1"/>
  <c r="Z1820" i="1" s="1"/>
  <c r="Y1821" i="1"/>
  <c r="Z1821" i="1" s="1"/>
  <c r="Y1822" i="1"/>
  <c r="Z1822" i="1" s="1"/>
  <c r="Y1823" i="1"/>
  <c r="Z1823" i="1" s="1"/>
  <c r="Y1824" i="1"/>
  <c r="Z1824" i="1" s="1"/>
  <c r="Y1825" i="1"/>
  <c r="Z1825" i="1" s="1"/>
  <c r="Y1826" i="1"/>
  <c r="Z1826" i="1" s="1"/>
  <c r="Y1827" i="1"/>
  <c r="Z1827" i="1" s="1"/>
  <c r="Y1828" i="1"/>
  <c r="Z1828" i="1" s="1"/>
  <c r="Y1829" i="1"/>
  <c r="Z1829" i="1" s="1"/>
  <c r="Y1830" i="1"/>
  <c r="Z1830" i="1" s="1"/>
  <c r="Y1831" i="1"/>
  <c r="Z1831" i="1" s="1"/>
  <c r="Y1832" i="1"/>
  <c r="Z1832" i="1" s="1"/>
  <c r="Y1833" i="1"/>
  <c r="Z1833" i="1" s="1"/>
  <c r="Y1834" i="1"/>
  <c r="Z1834" i="1" s="1"/>
  <c r="Y1835" i="1"/>
  <c r="Z1835" i="1" s="1"/>
  <c r="Y1836" i="1"/>
  <c r="Z1836" i="1" s="1"/>
  <c r="Y1837" i="1"/>
  <c r="Z1837" i="1" s="1"/>
  <c r="Y1838" i="1"/>
  <c r="Z1838" i="1" s="1"/>
  <c r="Y1839" i="1"/>
  <c r="Z1839" i="1" s="1"/>
  <c r="Y1840" i="1"/>
  <c r="Z1840" i="1" s="1"/>
  <c r="Y1841" i="1"/>
  <c r="Z1841" i="1" s="1"/>
  <c r="Y1842" i="1"/>
  <c r="Z1842" i="1" s="1"/>
  <c r="Y1843" i="1"/>
  <c r="Z1843" i="1" s="1"/>
  <c r="Y1844" i="1"/>
  <c r="Z1844" i="1" s="1"/>
  <c r="Y1845" i="1"/>
  <c r="Z1845" i="1" s="1"/>
  <c r="Y1846" i="1"/>
  <c r="Z1846" i="1" s="1"/>
  <c r="Y1847" i="1"/>
  <c r="Z1847" i="1" s="1"/>
  <c r="Y1848" i="1"/>
  <c r="Z1848" i="1" s="1"/>
  <c r="Y1849" i="1"/>
  <c r="Z1849" i="1" s="1"/>
  <c r="Y1850" i="1"/>
  <c r="Z1850" i="1" s="1"/>
  <c r="Y1851" i="1"/>
  <c r="Z1851" i="1" s="1"/>
  <c r="Y1852" i="1"/>
  <c r="Z1852" i="1" s="1"/>
  <c r="Y1853" i="1"/>
  <c r="Z1853" i="1" s="1"/>
  <c r="Y1854" i="1"/>
  <c r="Z1854" i="1" s="1"/>
  <c r="Y1855" i="1"/>
  <c r="Z1855" i="1" s="1"/>
  <c r="Y1856" i="1"/>
  <c r="Z1856" i="1" s="1"/>
  <c r="Y1857" i="1"/>
  <c r="Z1857" i="1" s="1"/>
  <c r="Y1858" i="1"/>
  <c r="Z1858" i="1" s="1"/>
  <c r="Y1859" i="1"/>
  <c r="Z1859" i="1" s="1"/>
  <c r="Y1860" i="1"/>
  <c r="Z1860" i="1" s="1"/>
  <c r="Y1861" i="1"/>
  <c r="Z1861" i="1" s="1"/>
  <c r="Y1862" i="1"/>
  <c r="Z1862" i="1" s="1"/>
  <c r="Y1863" i="1"/>
  <c r="Z1863" i="1" s="1"/>
  <c r="Y1864" i="1"/>
  <c r="Z1864" i="1" s="1"/>
  <c r="Y1865" i="1"/>
  <c r="Z1865" i="1" s="1"/>
  <c r="Y1866" i="1"/>
  <c r="Z1866" i="1" s="1"/>
  <c r="Y1867" i="1"/>
  <c r="Z1867" i="1" s="1"/>
  <c r="Y1868" i="1"/>
  <c r="Z1868" i="1" s="1"/>
  <c r="Y1869" i="1"/>
  <c r="Z1869" i="1" s="1"/>
  <c r="Y1870" i="1"/>
  <c r="Z1870" i="1" s="1"/>
  <c r="Y1871" i="1"/>
  <c r="Z1871" i="1" s="1"/>
  <c r="Y1872" i="1"/>
  <c r="Z1872" i="1" s="1"/>
  <c r="Y1873" i="1"/>
  <c r="Z1873" i="1" s="1"/>
  <c r="Y1874" i="1"/>
  <c r="Z1874" i="1" s="1"/>
  <c r="Y1875" i="1"/>
  <c r="Z1875" i="1" s="1"/>
  <c r="Y1876" i="1"/>
  <c r="Z1876" i="1" s="1"/>
  <c r="Y1877" i="1"/>
  <c r="Z1877" i="1" s="1"/>
  <c r="Y1878" i="1"/>
  <c r="Z1878" i="1" s="1"/>
  <c r="Y1879" i="1"/>
  <c r="Z1879" i="1" s="1"/>
  <c r="Y1880" i="1"/>
  <c r="Z1880" i="1" s="1"/>
  <c r="Y1881" i="1"/>
  <c r="Z1881" i="1" s="1"/>
  <c r="Y1882" i="1"/>
  <c r="Z1882" i="1" s="1"/>
  <c r="Y1883" i="1"/>
  <c r="Z1883" i="1" s="1"/>
  <c r="Y1884" i="1"/>
  <c r="Z1884" i="1" s="1"/>
  <c r="Y1885" i="1"/>
  <c r="Z1885" i="1" s="1"/>
  <c r="Y1886" i="1"/>
  <c r="Z1886" i="1" s="1"/>
  <c r="Y1887" i="1"/>
  <c r="Z1887" i="1" s="1"/>
  <c r="Y1888" i="1"/>
  <c r="Z1888" i="1" s="1"/>
  <c r="Y1889" i="1"/>
  <c r="Z1889" i="1" s="1"/>
  <c r="Y1890" i="1"/>
  <c r="Z1890" i="1" s="1"/>
  <c r="Y1891" i="1"/>
  <c r="Z1891" i="1" s="1"/>
  <c r="Y1892" i="1"/>
  <c r="Z1892" i="1" s="1"/>
  <c r="Y1893" i="1"/>
  <c r="Z1893" i="1" s="1"/>
  <c r="Y1894" i="1"/>
  <c r="Z1894" i="1" s="1"/>
  <c r="Y1895" i="1"/>
  <c r="Z1895" i="1" s="1"/>
  <c r="Y1896" i="1"/>
  <c r="Z1896" i="1" s="1"/>
  <c r="Y1897" i="1"/>
  <c r="Z1897" i="1" s="1"/>
  <c r="Y1898" i="1"/>
  <c r="Z1898" i="1" s="1"/>
  <c r="Y1899" i="1"/>
  <c r="Z1899" i="1" s="1"/>
  <c r="Y1900" i="1"/>
  <c r="Z1900" i="1" s="1"/>
  <c r="Y1901" i="1"/>
  <c r="Z1901" i="1" s="1"/>
  <c r="Y1902" i="1"/>
  <c r="Z1902" i="1" s="1"/>
  <c r="Y1903" i="1"/>
  <c r="Z1903" i="1" s="1"/>
  <c r="Y1904" i="1"/>
  <c r="Z1904" i="1" s="1"/>
  <c r="Y1905" i="1"/>
  <c r="Z1905" i="1" s="1"/>
  <c r="Y1906" i="1"/>
  <c r="Z1906" i="1" s="1"/>
  <c r="Y1907" i="1"/>
  <c r="Z1907" i="1" s="1"/>
  <c r="Y1908" i="1"/>
  <c r="Z1908" i="1" s="1"/>
  <c r="Y1909" i="1"/>
  <c r="Z1909" i="1" s="1"/>
  <c r="Y1910" i="1"/>
  <c r="Z1910" i="1" s="1"/>
  <c r="Y1911" i="1"/>
  <c r="Z1911" i="1" s="1"/>
  <c r="Y1912" i="1"/>
  <c r="Z1912" i="1" s="1"/>
  <c r="Y1913" i="1"/>
  <c r="Z1913" i="1" s="1"/>
  <c r="Y1914" i="1"/>
  <c r="Z1914" i="1" s="1"/>
  <c r="Y1915" i="1"/>
  <c r="Z1915" i="1" s="1"/>
  <c r="Y1916" i="1"/>
  <c r="Z1916" i="1" s="1"/>
  <c r="Y1917" i="1"/>
  <c r="Z1917" i="1" s="1"/>
  <c r="Y1918" i="1"/>
  <c r="Z1918" i="1" s="1"/>
  <c r="Y1919" i="1"/>
  <c r="Z1919" i="1" s="1"/>
  <c r="Y1920" i="1"/>
  <c r="Z1920" i="1" s="1"/>
  <c r="Y1921" i="1"/>
  <c r="Z1921" i="1" s="1"/>
  <c r="Y1922" i="1"/>
  <c r="Z1922" i="1" s="1"/>
  <c r="Y1923" i="1"/>
  <c r="Z1923" i="1" s="1"/>
  <c r="Y1924" i="1"/>
  <c r="Z1924" i="1" s="1"/>
  <c r="Y1925" i="1"/>
  <c r="Z1925" i="1" s="1"/>
  <c r="Y1926" i="1"/>
  <c r="Z1926" i="1" s="1"/>
  <c r="Y1927" i="1"/>
  <c r="Z1927" i="1" s="1"/>
  <c r="Y1928" i="1"/>
  <c r="Z1928" i="1" s="1"/>
  <c r="Y1929" i="1"/>
  <c r="Z1929" i="1" s="1"/>
  <c r="Y1930" i="1"/>
  <c r="Z1930" i="1" s="1"/>
  <c r="Y1931" i="1"/>
  <c r="Z1931" i="1" s="1"/>
  <c r="Y1932" i="1"/>
  <c r="Z1932" i="1" s="1"/>
  <c r="Y1933" i="1"/>
  <c r="Z1933" i="1" s="1"/>
  <c r="Y1934" i="1"/>
  <c r="Z1934" i="1" s="1"/>
  <c r="Y1935" i="1"/>
  <c r="Z1935" i="1" s="1"/>
  <c r="Y1936" i="1"/>
  <c r="Z1936" i="1" s="1"/>
  <c r="Y1937" i="1"/>
  <c r="Z1937" i="1" s="1"/>
  <c r="Y1938" i="1"/>
  <c r="Z1938" i="1" s="1"/>
  <c r="Y1939" i="1"/>
  <c r="Z1939" i="1" s="1"/>
  <c r="Y1940" i="1"/>
  <c r="Z1940" i="1" s="1"/>
  <c r="Y1941" i="1"/>
  <c r="Z1941" i="1" s="1"/>
  <c r="Y1942" i="1"/>
  <c r="Z1942" i="1" s="1"/>
  <c r="Y1943" i="1"/>
  <c r="Z1943" i="1" s="1"/>
  <c r="Y1944" i="1"/>
  <c r="Z1944" i="1" s="1"/>
  <c r="Y1945" i="1"/>
  <c r="Z1945" i="1" s="1"/>
  <c r="Y1946" i="1"/>
  <c r="Z1946" i="1" s="1"/>
  <c r="Y1947" i="1"/>
  <c r="Z1947" i="1" s="1"/>
  <c r="Y1948" i="1"/>
  <c r="Z1948" i="1" s="1"/>
  <c r="Y1949" i="1"/>
  <c r="Z1949" i="1" s="1"/>
  <c r="Y1950" i="1"/>
  <c r="Z1950" i="1" s="1"/>
  <c r="Y1951" i="1"/>
  <c r="Z1951" i="1" s="1"/>
  <c r="Y1952" i="1"/>
  <c r="Z1952" i="1" s="1"/>
  <c r="Y1953" i="1"/>
  <c r="Z1953" i="1" s="1"/>
  <c r="Y1954" i="1"/>
  <c r="Z1954" i="1" s="1"/>
  <c r="Y1955" i="1"/>
  <c r="Z1955" i="1" s="1"/>
  <c r="Y1956" i="1"/>
  <c r="Z1956" i="1" s="1"/>
  <c r="Y1957" i="1"/>
  <c r="Z1957" i="1" s="1"/>
  <c r="Y1958" i="1"/>
  <c r="Z1958" i="1" s="1"/>
  <c r="Y1959" i="1"/>
  <c r="Z1959" i="1" s="1"/>
  <c r="Y1960" i="1"/>
  <c r="Z1960" i="1" s="1"/>
  <c r="Y1961" i="1"/>
  <c r="Z1961" i="1" s="1"/>
  <c r="Y1962" i="1"/>
  <c r="Z1962" i="1" s="1"/>
  <c r="Y1963" i="1"/>
  <c r="Z1963" i="1" s="1"/>
  <c r="Y1964" i="1"/>
  <c r="Z1964" i="1" s="1"/>
  <c r="Y1965" i="1"/>
  <c r="Z1965" i="1" s="1"/>
  <c r="Y1966" i="1"/>
  <c r="Z1966" i="1" s="1"/>
  <c r="Y1967" i="1"/>
  <c r="Z1967" i="1" s="1"/>
  <c r="Y1968" i="1"/>
  <c r="Z1968" i="1" s="1"/>
  <c r="Y1969" i="1"/>
  <c r="Z1969" i="1" s="1"/>
  <c r="Y1970" i="1"/>
  <c r="Z1970" i="1" s="1"/>
  <c r="Y1971" i="1"/>
  <c r="Z1971" i="1" s="1"/>
  <c r="Y1972" i="1"/>
  <c r="Z1972" i="1" s="1"/>
  <c r="Y1973" i="1"/>
  <c r="Z1973" i="1" s="1"/>
  <c r="Y1974" i="1"/>
  <c r="Z1974" i="1" s="1"/>
  <c r="Y1975" i="1"/>
  <c r="Z1975" i="1" s="1"/>
  <c r="Y1976" i="1"/>
  <c r="Z1976" i="1" s="1"/>
  <c r="Y1977" i="1"/>
  <c r="Z1977" i="1" s="1"/>
  <c r="Y1978" i="1"/>
  <c r="Z1978" i="1" s="1"/>
  <c r="Y1979" i="1"/>
  <c r="Z1979" i="1" s="1"/>
  <c r="Y1980" i="1"/>
  <c r="Z1980" i="1" s="1"/>
  <c r="Y1981" i="1"/>
  <c r="Z1981" i="1" s="1"/>
  <c r="Y1982" i="1"/>
  <c r="Z1982" i="1" s="1"/>
  <c r="Y1983" i="1"/>
  <c r="Z1983" i="1" s="1"/>
  <c r="Y1984" i="1"/>
  <c r="Z1984" i="1" s="1"/>
  <c r="Y1985" i="1"/>
  <c r="Z1985" i="1" s="1"/>
  <c r="Y1986" i="1"/>
  <c r="Z1986" i="1" s="1"/>
  <c r="Y1987" i="1"/>
  <c r="Z1987" i="1" s="1"/>
  <c r="Y1988" i="1"/>
  <c r="Z1988" i="1" s="1"/>
  <c r="Y1989" i="1"/>
  <c r="Z1989" i="1" s="1"/>
  <c r="Y1990" i="1"/>
  <c r="Z1990" i="1" s="1"/>
  <c r="Y1991" i="1"/>
  <c r="Z1991" i="1" s="1"/>
  <c r="Y1992" i="1"/>
  <c r="Z1992" i="1" s="1"/>
  <c r="Y1993" i="1"/>
  <c r="Z1993" i="1" s="1"/>
  <c r="Y1994" i="1"/>
  <c r="Z1994" i="1" s="1"/>
  <c r="Y1995" i="1"/>
  <c r="Z1995" i="1" s="1"/>
  <c r="Y1996" i="1"/>
  <c r="Z1996" i="1" s="1"/>
  <c r="Y1997" i="1"/>
  <c r="Z1997" i="1" s="1"/>
  <c r="Y1998" i="1"/>
  <c r="Z1998" i="1" s="1"/>
  <c r="Y1999" i="1"/>
  <c r="Z1999" i="1" s="1"/>
  <c r="Y2000" i="1"/>
  <c r="Z2000" i="1" s="1"/>
  <c r="Y2001" i="1"/>
  <c r="Z2001" i="1" s="1"/>
  <c r="Y2002" i="1"/>
  <c r="Z2002" i="1" s="1"/>
  <c r="Y2003" i="1"/>
  <c r="Z2003" i="1" s="1"/>
  <c r="Y2004" i="1"/>
  <c r="Z2004" i="1" s="1"/>
  <c r="Y2005" i="1"/>
  <c r="Z2005" i="1" s="1"/>
  <c r="Y2006" i="1"/>
  <c r="Z2006" i="1" s="1"/>
  <c r="Y2007" i="1"/>
  <c r="Z2007" i="1" s="1"/>
  <c r="Y2008" i="1"/>
  <c r="Z2008" i="1" s="1"/>
  <c r="Y2009" i="1"/>
  <c r="Z2009" i="1" s="1"/>
  <c r="Y2010" i="1"/>
  <c r="Z2010" i="1" s="1"/>
  <c r="Y2011" i="1"/>
  <c r="Z2011" i="1" s="1"/>
  <c r="Y2012" i="1"/>
  <c r="Z2012" i="1" s="1"/>
  <c r="Y2013" i="1"/>
  <c r="Z2013" i="1" s="1"/>
  <c r="Y2014" i="1"/>
  <c r="Z2014" i="1" s="1"/>
  <c r="Y2015" i="1"/>
  <c r="Z2015" i="1" s="1"/>
  <c r="Y2016" i="1"/>
  <c r="Z2016" i="1" s="1"/>
  <c r="Y2017" i="1"/>
  <c r="Z2017" i="1" s="1"/>
  <c r="Y2018" i="1"/>
  <c r="Z2018" i="1" s="1"/>
  <c r="Y2019" i="1"/>
  <c r="Z2019" i="1" s="1"/>
  <c r="Y2020" i="1"/>
  <c r="Z2020" i="1" s="1"/>
  <c r="Y2021" i="1"/>
  <c r="Z2021" i="1" s="1"/>
  <c r="Y2022" i="1"/>
  <c r="Z2022" i="1" s="1"/>
  <c r="Y2023" i="1"/>
  <c r="Z2023" i="1" s="1"/>
  <c r="Y2024" i="1"/>
  <c r="Z2024" i="1" s="1"/>
  <c r="Y2025" i="1"/>
  <c r="Z2025" i="1" s="1"/>
  <c r="Y2026" i="1"/>
  <c r="Z2026" i="1" s="1"/>
  <c r="Y2027" i="1"/>
  <c r="Z2027" i="1" s="1"/>
  <c r="Y2028" i="1"/>
  <c r="Z2028" i="1" s="1"/>
  <c r="Y2029" i="1"/>
  <c r="Z2029" i="1" s="1"/>
  <c r="Y2030" i="1"/>
  <c r="Z2030" i="1" s="1"/>
  <c r="Y2031" i="1"/>
  <c r="Z2031" i="1" s="1"/>
  <c r="Y2032" i="1"/>
  <c r="Z2032" i="1" s="1"/>
  <c r="Y2033" i="1"/>
  <c r="Z2033" i="1" s="1"/>
  <c r="Y2034" i="1"/>
  <c r="Z2034" i="1" s="1"/>
  <c r="Y2035" i="1"/>
  <c r="Z2035" i="1" s="1"/>
  <c r="Y2036" i="1"/>
  <c r="Z2036" i="1" s="1"/>
  <c r="Y2037" i="1"/>
  <c r="Z2037" i="1" s="1"/>
  <c r="Y2038" i="1"/>
  <c r="Z2038" i="1" s="1"/>
  <c r="Y2039" i="1"/>
  <c r="Z2039" i="1" s="1"/>
  <c r="Y2040" i="1"/>
  <c r="Z2040" i="1" s="1"/>
  <c r="Y2041" i="1"/>
  <c r="Z2041" i="1" s="1"/>
  <c r="Y2042" i="1"/>
  <c r="Z2042" i="1" s="1"/>
  <c r="Y2043" i="1"/>
  <c r="Z2043" i="1" s="1"/>
  <c r="Y2044" i="1"/>
  <c r="Z2044" i="1" s="1"/>
  <c r="Y2045" i="1"/>
  <c r="Z2045" i="1" s="1"/>
  <c r="Y2046" i="1"/>
  <c r="Z2046" i="1" s="1"/>
  <c r="Y2047" i="1"/>
  <c r="Z2047" i="1" s="1"/>
  <c r="Y2048" i="1"/>
  <c r="Z2048" i="1" s="1"/>
  <c r="Y2049" i="1"/>
  <c r="Z2049" i="1" s="1"/>
  <c r="Y2050" i="1"/>
  <c r="Z2050" i="1" s="1"/>
  <c r="Y2051" i="1"/>
  <c r="Z2051" i="1" s="1"/>
  <c r="Y2052" i="1"/>
  <c r="Z2052" i="1" s="1"/>
  <c r="Y2053" i="1"/>
  <c r="Z2053" i="1" s="1"/>
  <c r="Y2054" i="1"/>
  <c r="Z2054" i="1" s="1"/>
  <c r="Y2055" i="1"/>
  <c r="Z2055" i="1" s="1"/>
  <c r="Y2056" i="1"/>
  <c r="Z2056" i="1" s="1"/>
  <c r="Y2057" i="1"/>
  <c r="Z2057" i="1" s="1"/>
  <c r="Y2058" i="1"/>
  <c r="Z2058" i="1" s="1"/>
  <c r="Y2059" i="1"/>
  <c r="Z2059" i="1" s="1"/>
  <c r="Y2060" i="1"/>
  <c r="Z2060" i="1" s="1"/>
  <c r="Y2061" i="1"/>
  <c r="Z2061" i="1" s="1"/>
  <c r="Y2062" i="1"/>
  <c r="Z2062" i="1" s="1"/>
  <c r="Y2063" i="1"/>
  <c r="Z2063" i="1" s="1"/>
  <c r="Y2064" i="1"/>
  <c r="Z2064" i="1" s="1"/>
  <c r="Y2065" i="1"/>
  <c r="Z2065" i="1" s="1"/>
  <c r="Y2066" i="1"/>
  <c r="Z2066" i="1" s="1"/>
  <c r="Y2067" i="1"/>
  <c r="Z2067" i="1" s="1"/>
  <c r="Y2068" i="1"/>
  <c r="Z2068" i="1" s="1"/>
  <c r="Y2069" i="1"/>
  <c r="Z2069" i="1" s="1"/>
  <c r="Y2070" i="1"/>
  <c r="Z2070" i="1" s="1"/>
  <c r="Y2071" i="1"/>
  <c r="Z2071" i="1" s="1"/>
  <c r="Y2072" i="1"/>
  <c r="Z2072" i="1" s="1"/>
  <c r="Y2073" i="1"/>
  <c r="Z2073" i="1" s="1"/>
  <c r="Y2074" i="1"/>
  <c r="Z2074" i="1" s="1"/>
  <c r="Y2075" i="1"/>
  <c r="Z2075" i="1" s="1"/>
  <c r="Y2076" i="1"/>
  <c r="Z2076" i="1" s="1"/>
  <c r="Y2077" i="1"/>
  <c r="Z2077" i="1" s="1"/>
  <c r="Y2078" i="1"/>
  <c r="Z2078" i="1" s="1"/>
  <c r="Y2079" i="1"/>
  <c r="Z2079" i="1" s="1"/>
  <c r="Y2080" i="1"/>
  <c r="Z2080" i="1" s="1"/>
  <c r="Y2081" i="1"/>
  <c r="Z2081" i="1" s="1"/>
  <c r="Y2082" i="1"/>
  <c r="Z2082" i="1" s="1"/>
  <c r="Y2083" i="1"/>
  <c r="Z2083" i="1" s="1"/>
  <c r="Y2084" i="1"/>
  <c r="Z2084" i="1" s="1"/>
  <c r="Y2085" i="1"/>
  <c r="Z2085" i="1" s="1"/>
  <c r="Y2086" i="1"/>
  <c r="Z2086" i="1" s="1"/>
  <c r="Y2087" i="1"/>
  <c r="Z2087" i="1" s="1"/>
  <c r="Y2088" i="1"/>
  <c r="Z2088" i="1" s="1"/>
  <c r="Y2089" i="1"/>
  <c r="Z2089" i="1" s="1"/>
  <c r="Y2090" i="1"/>
  <c r="Z2090" i="1" s="1"/>
  <c r="Y2091" i="1"/>
  <c r="Z2091" i="1" s="1"/>
  <c r="Y2092" i="1"/>
  <c r="Z2092" i="1" s="1"/>
  <c r="Y2093" i="1"/>
  <c r="Z2093" i="1" s="1"/>
  <c r="Y2094" i="1"/>
  <c r="Z2094" i="1" s="1"/>
  <c r="Y2095" i="1"/>
  <c r="Z2095" i="1" s="1"/>
  <c r="Y2096" i="1"/>
  <c r="Z2096" i="1" s="1"/>
  <c r="Y2097" i="1"/>
  <c r="Z2097" i="1" s="1"/>
  <c r="Y2098" i="1"/>
  <c r="Z2098" i="1" s="1"/>
  <c r="Y2099" i="1"/>
  <c r="Z2099" i="1" s="1"/>
  <c r="Y2100" i="1"/>
  <c r="Z2100" i="1" s="1"/>
  <c r="Y2101" i="1"/>
  <c r="Z2101" i="1" s="1"/>
  <c r="Y2102" i="1"/>
  <c r="Z2102" i="1" s="1"/>
  <c r="Y2103" i="1"/>
  <c r="Z2103" i="1" s="1"/>
  <c r="Y2104" i="1"/>
  <c r="Z2104" i="1" s="1"/>
  <c r="Y2105" i="1"/>
  <c r="Z2105" i="1" s="1"/>
  <c r="Y2106" i="1"/>
  <c r="Z2106" i="1" s="1"/>
  <c r="Y2107" i="1"/>
  <c r="Z2107" i="1" s="1"/>
  <c r="Y2108" i="1"/>
  <c r="Z2108" i="1" s="1"/>
  <c r="Y2109" i="1"/>
  <c r="Z2109" i="1" s="1"/>
  <c r="Y2110" i="1"/>
  <c r="Z2110" i="1" s="1"/>
  <c r="Y2111" i="1"/>
  <c r="Z2111" i="1" s="1"/>
  <c r="Y2112" i="1"/>
  <c r="Z2112" i="1" s="1"/>
  <c r="Y2113" i="1"/>
  <c r="Z2113" i="1" s="1"/>
  <c r="Y2114" i="1"/>
  <c r="Z2114" i="1" s="1"/>
  <c r="Y2115" i="1"/>
  <c r="Z2115" i="1" s="1"/>
  <c r="Y2116" i="1"/>
  <c r="Z2116" i="1" s="1"/>
  <c r="Y2117" i="1"/>
  <c r="Z2117" i="1" s="1"/>
  <c r="Y2118" i="1"/>
  <c r="Z2118" i="1" s="1"/>
  <c r="Y2119" i="1"/>
  <c r="Z2119" i="1" s="1"/>
  <c r="Y2120" i="1"/>
  <c r="Z2120" i="1" s="1"/>
  <c r="Y2121" i="1"/>
  <c r="Z2121" i="1" s="1"/>
  <c r="Y2122" i="1"/>
  <c r="Z2122" i="1" s="1"/>
  <c r="Y2123" i="1"/>
  <c r="Z2123" i="1" s="1"/>
  <c r="Y2124" i="1"/>
  <c r="Z2124" i="1" s="1"/>
  <c r="Y2125" i="1"/>
  <c r="Z2125" i="1" s="1"/>
  <c r="Y2126" i="1"/>
  <c r="Z2126" i="1" s="1"/>
  <c r="Y2127" i="1"/>
  <c r="Z2127" i="1" s="1"/>
  <c r="Y2128" i="1"/>
  <c r="Z2128" i="1" s="1"/>
  <c r="Y2129" i="1"/>
  <c r="Z2129" i="1" s="1"/>
  <c r="Y2130" i="1"/>
  <c r="Z2130" i="1" s="1"/>
  <c r="Y2131" i="1"/>
  <c r="Z2131" i="1" s="1"/>
  <c r="Y2132" i="1"/>
  <c r="Z2132" i="1" s="1"/>
  <c r="Y2133" i="1"/>
  <c r="Z2133" i="1" s="1"/>
  <c r="Y2134" i="1"/>
  <c r="Z2134" i="1" s="1"/>
  <c r="Y2135" i="1"/>
  <c r="Z2135" i="1" s="1"/>
  <c r="Y2136" i="1"/>
  <c r="Z2136" i="1" s="1"/>
  <c r="Y2137" i="1"/>
  <c r="Z2137" i="1" s="1"/>
  <c r="Y2138" i="1"/>
  <c r="Z2138" i="1" s="1"/>
  <c r="Y2139" i="1"/>
  <c r="Z2139" i="1" s="1"/>
  <c r="Y2140" i="1"/>
  <c r="Z2140" i="1" s="1"/>
  <c r="Y2141" i="1"/>
  <c r="Z2141" i="1" s="1"/>
  <c r="Y2142" i="1"/>
  <c r="Z2142" i="1" s="1"/>
  <c r="Y2143" i="1"/>
  <c r="Z2143" i="1" s="1"/>
  <c r="Y2144" i="1"/>
  <c r="Z2144" i="1" s="1"/>
  <c r="Y2145" i="1"/>
  <c r="Z2145" i="1" s="1"/>
  <c r="Y2146" i="1"/>
  <c r="Z2146" i="1" s="1"/>
  <c r="Y2147" i="1"/>
  <c r="Z2147" i="1" s="1"/>
  <c r="Y2148" i="1"/>
  <c r="Z2148" i="1" s="1"/>
  <c r="Y2149" i="1"/>
  <c r="Z2149" i="1" s="1"/>
  <c r="Y2150" i="1"/>
  <c r="Z2150" i="1" s="1"/>
  <c r="Y2151" i="1"/>
  <c r="Z2151" i="1" s="1"/>
  <c r="Y2152" i="1"/>
  <c r="Z2152" i="1" s="1"/>
  <c r="Y2153" i="1"/>
  <c r="Z2153" i="1" s="1"/>
  <c r="Y2154" i="1"/>
  <c r="Z2154" i="1" s="1"/>
  <c r="Y2155" i="1"/>
  <c r="Z2155" i="1" s="1"/>
  <c r="Y2156" i="1"/>
  <c r="Z2156" i="1" s="1"/>
  <c r="Y2157" i="1"/>
  <c r="Z2157" i="1" s="1"/>
  <c r="Y2158" i="1"/>
  <c r="Z2158" i="1" s="1"/>
  <c r="Y2159" i="1"/>
  <c r="Z2159" i="1" s="1"/>
  <c r="Y2160" i="1"/>
  <c r="Z2160" i="1" s="1"/>
  <c r="Y2161" i="1"/>
  <c r="Z2161" i="1" s="1"/>
  <c r="Y2162" i="1"/>
  <c r="Z2162" i="1" s="1"/>
  <c r="Y2163" i="1"/>
  <c r="Z2163" i="1" s="1"/>
  <c r="Y2164" i="1"/>
  <c r="Z2164" i="1" s="1"/>
  <c r="Y2165" i="1"/>
  <c r="Z2165" i="1" s="1"/>
  <c r="Y2166" i="1"/>
  <c r="Z2166" i="1" s="1"/>
  <c r="Y2167" i="1"/>
  <c r="Z2167" i="1" s="1"/>
  <c r="Y2168" i="1"/>
  <c r="Z2168" i="1" s="1"/>
  <c r="Y2169" i="1"/>
  <c r="Z2169" i="1" s="1"/>
  <c r="Y2170" i="1"/>
  <c r="Z2170" i="1" s="1"/>
  <c r="Y2171" i="1"/>
  <c r="Z2171" i="1" s="1"/>
  <c r="Y2172" i="1"/>
  <c r="Z2172" i="1" s="1"/>
  <c r="Y2173" i="1"/>
  <c r="Z2173" i="1" s="1"/>
  <c r="Y2174" i="1"/>
  <c r="Z2174" i="1" s="1"/>
  <c r="Y2175" i="1"/>
  <c r="Z2175" i="1" s="1"/>
  <c r="Y2176" i="1"/>
  <c r="Z2176" i="1" s="1"/>
  <c r="Y2177" i="1"/>
  <c r="Z2177" i="1" s="1"/>
  <c r="Y2178" i="1"/>
  <c r="Z2178" i="1" s="1"/>
  <c r="Y2179" i="1"/>
  <c r="Z2179" i="1" s="1"/>
  <c r="Y2180" i="1"/>
  <c r="Z2180" i="1" s="1"/>
  <c r="Y2181" i="1"/>
  <c r="Z2181" i="1" s="1"/>
  <c r="Y2182" i="1"/>
  <c r="Z2182" i="1" s="1"/>
  <c r="Y2183" i="1"/>
  <c r="Z2183" i="1" s="1"/>
  <c r="Y2184" i="1"/>
  <c r="Z2184" i="1" s="1"/>
  <c r="Y2185" i="1"/>
  <c r="Z2185" i="1" s="1"/>
  <c r="Y2186" i="1"/>
  <c r="Z2186" i="1" s="1"/>
  <c r="Y2187" i="1"/>
  <c r="Z2187" i="1" s="1"/>
  <c r="Y2188" i="1"/>
  <c r="Z2188" i="1" s="1"/>
  <c r="Y2189" i="1"/>
  <c r="Z2189" i="1" s="1"/>
  <c r="Y2190" i="1"/>
  <c r="Z2190" i="1" s="1"/>
  <c r="Y2191" i="1"/>
  <c r="Z2191" i="1" s="1"/>
  <c r="Y2192" i="1"/>
  <c r="Z2192" i="1" s="1"/>
  <c r="Y2193" i="1"/>
  <c r="Z2193" i="1" s="1"/>
  <c r="Y2194" i="1"/>
  <c r="Z2194" i="1" s="1"/>
  <c r="Y2195" i="1"/>
  <c r="Z2195" i="1" s="1"/>
  <c r="Y2196" i="1"/>
  <c r="Z2196" i="1" s="1"/>
  <c r="Y2197" i="1"/>
  <c r="Z2197" i="1" s="1"/>
  <c r="Y2198" i="1"/>
  <c r="Z2198" i="1" s="1"/>
  <c r="Y2199" i="1"/>
  <c r="Z2199" i="1" s="1"/>
  <c r="Y2200" i="1"/>
  <c r="Z2200" i="1" s="1"/>
  <c r="Y2201" i="1"/>
  <c r="Z2201" i="1" s="1"/>
  <c r="Y2202" i="1"/>
  <c r="Z2202" i="1" s="1"/>
  <c r="Y2203" i="1"/>
  <c r="Z2203" i="1" s="1"/>
  <c r="Y2204" i="1"/>
  <c r="Z2204" i="1" s="1"/>
  <c r="Y2205" i="1"/>
  <c r="Z2205" i="1" s="1"/>
  <c r="Y2206" i="1"/>
  <c r="Z2206" i="1" s="1"/>
  <c r="Y2207" i="1"/>
  <c r="Z2207" i="1" s="1"/>
  <c r="Y2208" i="1"/>
  <c r="Z2208" i="1" s="1"/>
  <c r="Y2209" i="1"/>
  <c r="Z2209" i="1" s="1"/>
  <c r="Y2210" i="1"/>
  <c r="Z2210" i="1" s="1"/>
  <c r="Y2211" i="1"/>
  <c r="Z2211" i="1" s="1"/>
  <c r="Y2212" i="1"/>
  <c r="Z2212" i="1" s="1"/>
  <c r="Y2213" i="1"/>
  <c r="Z2213" i="1" s="1"/>
  <c r="Y2214" i="1"/>
  <c r="Z2214" i="1" s="1"/>
  <c r="Y2215" i="1"/>
  <c r="Z2215" i="1" s="1"/>
  <c r="Y2216" i="1"/>
  <c r="Z2216" i="1" s="1"/>
  <c r="Y2217" i="1"/>
  <c r="Z2217" i="1" s="1"/>
  <c r="Y2218" i="1"/>
  <c r="Z2218" i="1" s="1"/>
  <c r="Y2219" i="1"/>
  <c r="Z2219" i="1" s="1"/>
  <c r="Y2220" i="1"/>
  <c r="Z2220" i="1" s="1"/>
  <c r="Y2221" i="1"/>
  <c r="Z2221" i="1" s="1"/>
  <c r="Y2222" i="1"/>
  <c r="Z2222" i="1" s="1"/>
  <c r="Y2223" i="1"/>
  <c r="Z2223" i="1" s="1"/>
  <c r="Y2224" i="1"/>
  <c r="Z2224" i="1" s="1"/>
  <c r="Y2225" i="1"/>
  <c r="Z2225" i="1" s="1"/>
  <c r="Y2226" i="1"/>
  <c r="Z2226" i="1" s="1"/>
  <c r="Y2227" i="1"/>
  <c r="Z2227" i="1" s="1"/>
  <c r="Y2228" i="1"/>
  <c r="Z2228" i="1" s="1"/>
  <c r="Y2229" i="1"/>
  <c r="Z2229" i="1" s="1"/>
  <c r="Y2230" i="1"/>
  <c r="Z2230" i="1" s="1"/>
  <c r="Y2231" i="1"/>
  <c r="Z2231" i="1" s="1"/>
  <c r="Y2232" i="1"/>
  <c r="Z2232" i="1" s="1"/>
  <c r="Y2233" i="1"/>
  <c r="Z2233" i="1" s="1"/>
  <c r="Y2234" i="1"/>
  <c r="Z2234" i="1" s="1"/>
  <c r="Y2235" i="1"/>
  <c r="Z2235" i="1" s="1"/>
  <c r="Y2236" i="1"/>
  <c r="Z2236" i="1" s="1"/>
  <c r="Y2237" i="1"/>
  <c r="Z2237" i="1" s="1"/>
  <c r="Y2238" i="1"/>
  <c r="Z2238" i="1" s="1"/>
  <c r="Y2239" i="1"/>
  <c r="Z2239" i="1" s="1"/>
  <c r="Y2240" i="1"/>
  <c r="Z2240" i="1" s="1"/>
  <c r="Y2241" i="1"/>
  <c r="Z2241" i="1" s="1"/>
  <c r="Y2242" i="1"/>
  <c r="Z2242" i="1" s="1"/>
  <c r="Y2243" i="1"/>
  <c r="Z2243" i="1" s="1"/>
  <c r="Y2244" i="1"/>
  <c r="Z2244" i="1" s="1"/>
  <c r="Y2245" i="1"/>
  <c r="Z2245" i="1" s="1"/>
  <c r="Y2246" i="1"/>
  <c r="Z2246" i="1" s="1"/>
  <c r="Y2247" i="1"/>
  <c r="Z2247" i="1" s="1"/>
  <c r="Y2248" i="1"/>
  <c r="Z2248" i="1" s="1"/>
  <c r="Y2249" i="1"/>
  <c r="Z2249" i="1" s="1"/>
  <c r="Y2250" i="1"/>
  <c r="Z2250" i="1" s="1"/>
  <c r="Y2251" i="1"/>
  <c r="Z2251" i="1" s="1"/>
  <c r="Y2252" i="1"/>
  <c r="Z2252" i="1" s="1"/>
  <c r="Y2253" i="1"/>
  <c r="Z2253" i="1" s="1"/>
  <c r="Y2254" i="1"/>
  <c r="Z2254" i="1" s="1"/>
  <c r="Y2255" i="1"/>
  <c r="Z2255" i="1" s="1"/>
  <c r="Y2256" i="1"/>
  <c r="Z2256" i="1" s="1"/>
  <c r="Y2257" i="1"/>
  <c r="Z2257" i="1" s="1"/>
  <c r="Y2258" i="1"/>
  <c r="Z2258" i="1" s="1"/>
  <c r="Y2259" i="1"/>
  <c r="Z2259" i="1" s="1"/>
  <c r="Y2260" i="1"/>
  <c r="Z2260" i="1" s="1"/>
  <c r="Y2261" i="1"/>
  <c r="Z2261" i="1" s="1"/>
  <c r="Y2262" i="1"/>
  <c r="Z2262" i="1" s="1"/>
  <c r="Y2263" i="1"/>
  <c r="Z2263" i="1" s="1"/>
  <c r="Y2264" i="1"/>
  <c r="Z2264" i="1" s="1"/>
  <c r="Y2265" i="1"/>
  <c r="Z2265" i="1" s="1"/>
  <c r="Y2266" i="1"/>
  <c r="Z2266" i="1" s="1"/>
  <c r="Y2267" i="1"/>
  <c r="Z2267" i="1" s="1"/>
  <c r="Y2268" i="1"/>
  <c r="Z2268" i="1" s="1"/>
  <c r="Y2269" i="1"/>
  <c r="Z2269" i="1" s="1"/>
  <c r="Y2270" i="1"/>
  <c r="Z2270" i="1" s="1"/>
  <c r="Y2271" i="1"/>
  <c r="Z2271" i="1" s="1"/>
  <c r="Y2272" i="1"/>
  <c r="Z2272" i="1" s="1"/>
  <c r="Y2273" i="1"/>
  <c r="Z2273" i="1" s="1"/>
  <c r="Y2274" i="1"/>
  <c r="Z2274" i="1" s="1"/>
  <c r="Y2275" i="1"/>
  <c r="Z2275" i="1" s="1"/>
  <c r="Y2276" i="1"/>
  <c r="Z2276" i="1" s="1"/>
  <c r="Y2277" i="1"/>
  <c r="Z2277" i="1" s="1"/>
  <c r="Y2278" i="1"/>
  <c r="Z2278" i="1" s="1"/>
  <c r="Y2279" i="1"/>
  <c r="Z2279" i="1" s="1"/>
  <c r="Y2280" i="1"/>
  <c r="Z2280" i="1" s="1"/>
  <c r="Y2281" i="1"/>
  <c r="Z2281" i="1" s="1"/>
  <c r="Y2282" i="1"/>
  <c r="Z2282" i="1" s="1"/>
  <c r="Y2283" i="1"/>
  <c r="Z2283" i="1" s="1"/>
  <c r="Y2284" i="1"/>
  <c r="Z2284" i="1" s="1"/>
  <c r="Y2285" i="1"/>
  <c r="Z2285" i="1" s="1"/>
  <c r="Y2286" i="1"/>
  <c r="Z2286" i="1" s="1"/>
  <c r="Y2287" i="1"/>
  <c r="Z2287" i="1" s="1"/>
  <c r="Y2288" i="1"/>
  <c r="Z2288" i="1" s="1"/>
  <c r="Y2289" i="1"/>
  <c r="Z2289" i="1" s="1"/>
  <c r="Y2290" i="1"/>
  <c r="Z2290" i="1" s="1"/>
  <c r="Y2291" i="1"/>
  <c r="Z2291" i="1" s="1"/>
  <c r="Y2292" i="1"/>
  <c r="Z2292" i="1" s="1"/>
  <c r="Y2293" i="1"/>
  <c r="Z2293" i="1" s="1"/>
  <c r="Y2294" i="1"/>
  <c r="Z2294" i="1" s="1"/>
  <c r="Y2295" i="1"/>
  <c r="Z2295" i="1" s="1"/>
  <c r="Y2296" i="1"/>
  <c r="Z2296" i="1" s="1"/>
  <c r="Y2297" i="1"/>
  <c r="Z2297" i="1" s="1"/>
  <c r="Y2298" i="1"/>
  <c r="Z2298" i="1" s="1"/>
  <c r="Y2299" i="1"/>
  <c r="Z2299" i="1" s="1"/>
  <c r="Y2300" i="1"/>
  <c r="Z2300" i="1" s="1"/>
  <c r="Y2301" i="1"/>
  <c r="Z2301" i="1" s="1"/>
  <c r="Y2302" i="1"/>
  <c r="Z2302" i="1" s="1"/>
  <c r="Y2303" i="1"/>
  <c r="Z2303" i="1" s="1"/>
  <c r="Y2304" i="1"/>
  <c r="Z2304" i="1" s="1"/>
  <c r="Y2305" i="1"/>
  <c r="Z2305" i="1" s="1"/>
  <c r="Y2306" i="1"/>
  <c r="Z2306" i="1" s="1"/>
  <c r="Y2307" i="1"/>
  <c r="Z2307" i="1" s="1"/>
  <c r="Y2308" i="1"/>
  <c r="Z2308" i="1" s="1"/>
  <c r="Y2309" i="1"/>
  <c r="Z2309" i="1" s="1"/>
  <c r="Y2310" i="1"/>
  <c r="Z2310" i="1" s="1"/>
  <c r="Y2311" i="1"/>
  <c r="Z2311" i="1" s="1"/>
  <c r="Y2312" i="1"/>
  <c r="Z2312" i="1" s="1"/>
  <c r="Y2313" i="1"/>
  <c r="Z2313" i="1" s="1"/>
  <c r="Y2314" i="1"/>
  <c r="Z2314" i="1" s="1"/>
  <c r="Y2315" i="1"/>
  <c r="Z2315" i="1" s="1"/>
  <c r="Y2316" i="1"/>
  <c r="Z2316" i="1" s="1"/>
  <c r="Y2317" i="1"/>
  <c r="Z2317" i="1" s="1"/>
  <c r="Y2318" i="1"/>
  <c r="Z2318" i="1" s="1"/>
  <c r="Y2319" i="1"/>
  <c r="Z2319" i="1" s="1"/>
  <c r="Y2320" i="1"/>
  <c r="Z2320" i="1" s="1"/>
  <c r="Y2321" i="1"/>
  <c r="Z2321" i="1" s="1"/>
  <c r="Y2322" i="1"/>
  <c r="Z2322" i="1" s="1"/>
  <c r="Y2323" i="1"/>
  <c r="Z2323" i="1" s="1"/>
  <c r="Y2324" i="1"/>
  <c r="Z2324" i="1" s="1"/>
  <c r="Y2325" i="1"/>
  <c r="Z2325" i="1" s="1"/>
  <c r="Y2326" i="1"/>
  <c r="Z2326" i="1" s="1"/>
  <c r="Y2327" i="1"/>
  <c r="Z2327" i="1" s="1"/>
  <c r="Y2328" i="1"/>
  <c r="Z2328" i="1" s="1"/>
  <c r="Y2329" i="1"/>
  <c r="Z2329" i="1" s="1"/>
  <c r="Y2330" i="1"/>
  <c r="Z2330" i="1" s="1"/>
  <c r="Y2331" i="1"/>
  <c r="Z2331" i="1" s="1"/>
  <c r="Y2332" i="1"/>
  <c r="Z2332" i="1" s="1"/>
  <c r="Y2333" i="1"/>
  <c r="Z2333" i="1" s="1"/>
  <c r="Y2334" i="1"/>
  <c r="Z2334" i="1" s="1"/>
  <c r="Y2335" i="1"/>
  <c r="Z2335" i="1" s="1"/>
  <c r="Y2336" i="1"/>
  <c r="Z2336" i="1" s="1"/>
  <c r="Y2337" i="1"/>
  <c r="Z2337" i="1" s="1"/>
  <c r="Y2338" i="1"/>
  <c r="Z2338" i="1" s="1"/>
  <c r="Y2339" i="1"/>
  <c r="Z2339" i="1" s="1"/>
  <c r="Y2340" i="1"/>
  <c r="Z2340" i="1" s="1"/>
  <c r="Y2341" i="1"/>
  <c r="Z2341" i="1" s="1"/>
  <c r="Y2342" i="1"/>
  <c r="Z2342" i="1" s="1"/>
  <c r="Y2343" i="1"/>
  <c r="Z2343" i="1" s="1"/>
  <c r="Y2344" i="1"/>
  <c r="Z2344" i="1" s="1"/>
  <c r="Y2345" i="1"/>
  <c r="Z2345" i="1" s="1"/>
  <c r="Y2346" i="1"/>
  <c r="Z2346" i="1" s="1"/>
  <c r="Y2347" i="1"/>
  <c r="Z2347" i="1" s="1"/>
  <c r="Y2348" i="1"/>
  <c r="Z2348" i="1" s="1"/>
  <c r="Y2349" i="1"/>
  <c r="Z2349" i="1" s="1"/>
  <c r="Y2350" i="1"/>
  <c r="Z2350" i="1" s="1"/>
  <c r="Y2351" i="1"/>
  <c r="Z2351" i="1" s="1"/>
  <c r="Y2352" i="1"/>
  <c r="Z2352" i="1" s="1"/>
  <c r="Y2353" i="1"/>
  <c r="Z2353" i="1" s="1"/>
  <c r="Y2354" i="1"/>
  <c r="Z2354" i="1" s="1"/>
  <c r="Y2355" i="1"/>
  <c r="Z2355" i="1" s="1"/>
  <c r="Y2356" i="1"/>
  <c r="Z2356" i="1" s="1"/>
  <c r="Y2357" i="1"/>
  <c r="Z2357" i="1" s="1"/>
  <c r="Y2358" i="1"/>
  <c r="Z2358" i="1" s="1"/>
  <c r="Y2359" i="1"/>
  <c r="Z2359" i="1" s="1"/>
  <c r="Y2360" i="1"/>
  <c r="Z2360" i="1" s="1"/>
  <c r="Y2361" i="1"/>
  <c r="Z2361" i="1" s="1"/>
  <c r="Y2362" i="1"/>
  <c r="Z2362" i="1" s="1"/>
  <c r="Y2363" i="1"/>
  <c r="Z2363" i="1" s="1"/>
  <c r="Y2364" i="1"/>
  <c r="Z2364" i="1" s="1"/>
  <c r="Y2365" i="1"/>
  <c r="Z2365" i="1" s="1"/>
  <c r="Y2366" i="1"/>
  <c r="Z2366" i="1" s="1"/>
  <c r="Y2367" i="1"/>
  <c r="Z2367" i="1" s="1"/>
  <c r="Y2368" i="1"/>
  <c r="Z2368" i="1" s="1"/>
  <c r="Y2369" i="1"/>
  <c r="Z2369" i="1" s="1"/>
  <c r="Y2370" i="1"/>
  <c r="Z2370" i="1" s="1"/>
  <c r="Y2371" i="1"/>
  <c r="Z2371" i="1" s="1"/>
  <c r="Y2372" i="1"/>
  <c r="Z2372" i="1" s="1"/>
  <c r="Y2373" i="1"/>
  <c r="Z2373" i="1" s="1"/>
  <c r="Y2374" i="1"/>
  <c r="Z2374" i="1" s="1"/>
  <c r="Y2375" i="1"/>
  <c r="Z2375" i="1" s="1"/>
  <c r="Y2376" i="1"/>
  <c r="Z2376" i="1" s="1"/>
  <c r="Y2377" i="1"/>
  <c r="Z2377" i="1" s="1"/>
  <c r="Y2378" i="1"/>
  <c r="Z2378" i="1" s="1"/>
  <c r="Y2379" i="1"/>
  <c r="Z2379" i="1" s="1"/>
  <c r="Y2380" i="1"/>
  <c r="Z2380" i="1" s="1"/>
  <c r="Y2381" i="1"/>
  <c r="Z2381" i="1" s="1"/>
  <c r="Y2382" i="1"/>
  <c r="Z2382" i="1" s="1"/>
  <c r="Y2383" i="1"/>
  <c r="Z2383" i="1" s="1"/>
  <c r="Y2384" i="1"/>
  <c r="Z2384" i="1" s="1"/>
  <c r="Y2385" i="1"/>
  <c r="Z2385" i="1" s="1"/>
  <c r="Y2386" i="1"/>
  <c r="Z2386" i="1" s="1"/>
  <c r="Y2387" i="1"/>
  <c r="Z2387" i="1" s="1"/>
  <c r="Y2388" i="1"/>
  <c r="Z2388" i="1" s="1"/>
  <c r="Y2389" i="1"/>
  <c r="Z2389" i="1" s="1"/>
  <c r="Y2390" i="1"/>
  <c r="Z2390" i="1" s="1"/>
  <c r="Y2391" i="1"/>
  <c r="Z2391" i="1" s="1"/>
  <c r="Y2392" i="1"/>
  <c r="Z2392" i="1" s="1"/>
  <c r="Y2393" i="1"/>
  <c r="Z2393" i="1" s="1"/>
  <c r="Y2394" i="1"/>
  <c r="Z2394" i="1" s="1"/>
  <c r="Y2395" i="1"/>
  <c r="Z2395" i="1" s="1"/>
  <c r="Y2396" i="1"/>
  <c r="Z2396" i="1" s="1"/>
  <c r="Y2397" i="1"/>
  <c r="Z2397" i="1" s="1"/>
  <c r="Y2398" i="1"/>
  <c r="Z2398" i="1" s="1"/>
  <c r="Y2399" i="1"/>
  <c r="Z2399" i="1" s="1"/>
  <c r="Y2400" i="1"/>
  <c r="Z2400" i="1" s="1"/>
  <c r="Y2401" i="1"/>
  <c r="Z2401" i="1" s="1"/>
  <c r="Y2402" i="1"/>
  <c r="Z2402" i="1" s="1"/>
  <c r="Y2403" i="1"/>
  <c r="Z2403" i="1" s="1"/>
  <c r="Y2404" i="1"/>
  <c r="Z2404" i="1" s="1"/>
  <c r="Y2405" i="1"/>
  <c r="Z2405" i="1" s="1"/>
  <c r="Y2406" i="1"/>
  <c r="Z2406" i="1" s="1"/>
  <c r="Y2407" i="1"/>
  <c r="Z2407" i="1" s="1"/>
  <c r="Y2408" i="1"/>
  <c r="Z2408" i="1" s="1"/>
  <c r="Y2409" i="1"/>
  <c r="Z2409" i="1" s="1"/>
  <c r="Y2410" i="1"/>
  <c r="Z2410" i="1" s="1"/>
  <c r="Y2411" i="1"/>
  <c r="Z2411" i="1" s="1"/>
  <c r="Y2412" i="1"/>
  <c r="Z2412" i="1" s="1"/>
  <c r="Y2413" i="1"/>
  <c r="Z2413" i="1" s="1"/>
  <c r="Y2414" i="1"/>
  <c r="Z2414" i="1" s="1"/>
  <c r="Y2415" i="1"/>
  <c r="Z2415" i="1" s="1"/>
  <c r="Y2416" i="1"/>
  <c r="Z2416" i="1" s="1"/>
  <c r="Y2417" i="1"/>
  <c r="Z2417" i="1" s="1"/>
  <c r="Y2418" i="1"/>
  <c r="Z2418" i="1" s="1"/>
  <c r="Y2419" i="1"/>
  <c r="Z2419" i="1" s="1"/>
  <c r="Y2420" i="1"/>
  <c r="Z2420" i="1" s="1"/>
  <c r="Y2421" i="1"/>
  <c r="Z2421" i="1" s="1"/>
  <c r="Y2422" i="1"/>
  <c r="Z2422" i="1" s="1"/>
  <c r="Y2423" i="1"/>
  <c r="Z2423" i="1" s="1"/>
  <c r="Y2424" i="1"/>
  <c r="Z2424" i="1" s="1"/>
  <c r="Y2425" i="1"/>
  <c r="Z2425" i="1" s="1"/>
  <c r="Y2426" i="1"/>
  <c r="Z2426" i="1" s="1"/>
  <c r="Y2427" i="1"/>
  <c r="Z2427" i="1" s="1"/>
  <c r="Y2428" i="1"/>
  <c r="Z2428" i="1" s="1"/>
  <c r="Y2429" i="1"/>
  <c r="Z2429" i="1" s="1"/>
  <c r="Y2430" i="1"/>
  <c r="Z2430" i="1" s="1"/>
  <c r="Y2431" i="1"/>
  <c r="Z2431" i="1" s="1"/>
  <c r="Y2432" i="1"/>
  <c r="Z2432" i="1" s="1"/>
  <c r="Y2433" i="1"/>
  <c r="Z2433" i="1" s="1"/>
  <c r="Y2434" i="1"/>
  <c r="Z2434" i="1" s="1"/>
  <c r="Y2435" i="1"/>
  <c r="Z2435" i="1" s="1"/>
  <c r="Y2436" i="1"/>
  <c r="Z2436" i="1" s="1"/>
  <c r="Y2437" i="1"/>
  <c r="Z2437" i="1" s="1"/>
  <c r="Y2438" i="1"/>
  <c r="Z2438" i="1" s="1"/>
  <c r="Y2439" i="1"/>
  <c r="Z2439" i="1" s="1"/>
  <c r="Y2440" i="1"/>
  <c r="Z2440" i="1" s="1"/>
  <c r="Y2441" i="1"/>
  <c r="Z2441" i="1" s="1"/>
  <c r="Y2442" i="1"/>
  <c r="Z2442" i="1" s="1"/>
  <c r="Y2443" i="1"/>
  <c r="Z2443" i="1" s="1"/>
  <c r="Y2444" i="1"/>
  <c r="Z2444" i="1" s="1"/>
  <c r="Y2445" i="1"/>
  <c r="Z2445" i="1" s="1"/>
  <c r="Y2446" i="1"/>
  <c r="Z2446" i="1" s="1"/>
  <c r="Y2447" i="1"/>
  <c r="Z2447" i="1" s="1"/>
  <c r="Y2448" i="1"/>
  <c r="Z2448" i="1" s="1"/>
  <c r="Y2449" i="1"/>
  <c r="Z2449" i="1" s="1"/>
  <c r="Y2450" i="1"/>
  <c r="Z2450" i="1" s="1"/>
  <c r="Y2451" i="1"/>
  <c r="Z2451" i="1" s="1"/>
  <c r="Y2452" i="1"/>
  <c r="Z2452" i="1" s="1"/>
  <c r="Y2453" i="1"/>
  <c r="Z2453" i="1" s="1"/>
  <c r="Y2454" i="1"/>
  <c r="Z2454" i="1" s="1"/>
  <c r="Y2455" i="1"/>
  <c r="Z2455" i="1" s="1"/>
  <c r="Y2456" i="1"/>
  <c r="Z2456" i="1" s="1"/>
  <c r="Y2457" i="1"/>
  <c r="Z2457" i="1" s="1"/>
  <c r="Y2458" i="1"/>
  <c r="Z2458" i="1" s="1"/>
  <c r="Y2459" i="1"/>
  <c r="Z2459" i="1" s="1"/>
  <c r="Y2460" i="1"/>
  <c r="Z2460" i="1" s="1"/>
  <c r="Y2461" i="1"/>
  <c r="Z2461" i="1" s="1"/>
  <c r="Y2462" i="1"/>
  <c r="Z2462" i="1" s="1"/>
  <c r="Y2463" i="1"/>
  <c r="Z2463" i="1" s="1"/>
  <c r="Y2464" i="1"/>
  <c r="Z2464" i="1" s="1"/>
  <c r="Y2465" i="1"/>
  <c r="Z2465" i="1" s="1"/>
  <c r="Y2466" i="1"/>
  <c r="Z2466" i="1" s="1"/>
  <c r="Y2467" i="1"/>
  <c r="Z2467" i="1" s="1"/>
  <c r="Y2468" i="1"/>
  <c r="Z2468" i="1" s="1"/>
  <c r="Y2469" i="1"/>
  <c r="Z2469" i="1" s="1"/>
  <c r="Y2470" i="1"/>
  <c r="Z2470" i="1" s="1"/>
  <c r="Y2471" i="1"/>
  <c r="Z2471" i="1" s="1"/>
  <c r="Y2472" i="1"/>
  <c r="Z2472" i="1" s="1"/>
  <c r="Y2473" i="1"/>
  <c r="Z2473" i="1" s="1"/>
  <c r="Y2474" i="1"/>
  <c r="Z2474" i="1" s="1"/>
  <c r="Y2475" i="1"/>
  <c r="Z2475" i="1" s="1"/>
  <c r="Y2476" i="1"/>
  <c r="Z2476" i="1" s="1"/>
  <c r="Y2477" i="1"/>
  <c r="Z2477" i="1" s="1"/>
  <c r="Y2478" i="1"/>
  <c r="Z2478" i="1" s="1"/>
  <c r="Y2479" i="1"/>
  <c r="Z2479" i="1" s="1"/>
  <c r="Y2480" i="1"/>
  <c r="Z2480" i="1" s="1"/>
  <c r="Y2481" i="1"/>
  <c r="Z2481" i="1" s="1"/>
  <c r="Y2482" i="1"/>
  <c r="Z2482" i="1" s="1"/>
  <c r="Y2483" i="1"/>
  <c r="Z2483" i="1" s="1"/>
  <c r="Y2484" i="1"/>
  <c r="Z2484" i="1" s="1"/>
  <c r="Y2485" i="1"/>
  <c r="Z2485" i="1" s="1"/>
  <c r="Y2486" i="1"/>
  <c r="Z2486" i="1" s="1"/>
  <c r="Y2487" i="1"/>
  <c r="Z2487" i="1" s="1"/>
  <c r="Y2488" i="1"/>
  <c r="Z2488" i="1" s="1"/>
  <c r="Y2489" i="1"/>
  <c r="Z2489" i="1" s="1"/>
  <c r="Y2490" i="1"/>
  <c r="Z2490" i="1" s="1"/>
  <c r="Y2491" i="1"/>
  <c r="Z2491" i="1" s="1"/>
  <c r="Y2492" i="1"/>
  <c r="Z2492" i="1" s="1"/>
  <c r="Y2493" i="1"/>
  <c r="Z2493" i="1" s="1"/>
  <c r="Y2494" i="1"/>
  <c r="Z2494" i="1" s="1"/>
  <c r="Y2495" i="1"/>
  <c r="Z2495" i="1" s="1"/>
  <c r="Y2496" i="1"/>
  <c r="Z2496" i="1" s="1"/>
  <c r="Y2497" i="1"/>
  <c r="Z2497" i="1" s="1"/>
  <c r="Y2498" i="1"/>
  <c r="Z2498" i="1" s="1"/>
  <c r="Y2499" i="1"/>
  <c r="Z2499" i="1" s="1"/>
  <c r="Y2500" i="1"/>
  <c r="Z2500" i="1" s="1"/>
  <c r="Y2501" i="1"/>
  <c r="Z2501" i="1" s="1"/>
  <c r="Y2" i="1"/>
  <c r="Z2" i="1" s="1"/>
  <c r="L7" i="1"/>
  <c r="L8" i="1"/>
  <c r="L9" i="1"/>
  <c r="L10" i="1"/>
  <c r="L12" i="1"/>
  <c r="L14" i="1"/>
  <c r="L16" i="1"/>
  <c r="L22" i="1"/>
  <c r="L28" i="1"/>
  <c r="L31" i="1"/>
  <c r="L32" i="1"/>
  <c r="L34" i="1"/>
  <c r="L36" i="1"/>
  <c r="L37" i="1"/>
  <c r="L40" i="1"/>
  <c r="L41" i="1"/>
  <c r="L44" i="1"/>
  <c r="L47" i="1"/>
  <c r="L49" i="1"/>
  <c r="L50" i="1"/>
  <c r="L54" i="1"/>
  <c r="L55" i="1"/>
  <c r="L58" i="1"/>
  <c r="L59" i="1"/>
  <c r="L60" i="1"/>
  <c r="L62" i="1"/>
  <c r="L63" i="1"/>
  <c r="L71" i="1"/>
  <c r="L76" i="1"/>
  <c r="L79" i="1"/>
  <c r="L85" i="1"/>
  <c r="L89" i="1"/>
  <c r="L91" i="1"/>
  <c r="L94" i="1"/>
  <c r="L96" i="1"/>
  <c r="L98" i="1"/>
  <c r="L101" i="1"/>
  <c r="L102" i="1"/>
  <c r="L105" i="1"/>
  <c r="L107" i="1"/>
  <c r="L111" i="1"/>
  <c r="L115" i="1"/>
  <c r="L121" i="1"/>
  <c r="L122" i="1"/>
  <c r="L123" i="1"/>
  <c r="L124" i="1"/>
  <c r="L126" i="1"/>
  <c r="L129" i="1"/>
  <c r="L130" i="1"/>
  <c r="L137" i="1"/>
  <c r="L140" i="1"/>
  <c r="L142" i="1"/>
  <c r="L143" i="1"/>
  <c r="L145" i="1"/>
  <c r="L147" i="1"/>
  <c r="L148" i="1"/>
  <c r="L149" i="1"/>
  <c r="L152" i="1"/>
  <c r="L162" i="1"/>
  <c r="L166" i="1"/>
  <c r="L169" i="1"/>
  <c r="L170" i="1"/>
  <c r="L172" i="1"/>
  <c r="L174" i="1"/>
  <c r="L176" i="1"/>
  <c r="L187" i="1"/>
  <c r="L191" i="1"/>
  <c r="L193" i="1"/>
  <c r="L195" i="1"/>
  <c r="L197" i="1"/>
  <c r="L201" i="1"/>
  <c r="L202" i="1"/>
  <c r="L206" i="1"/>
  <c r="L208" i="1"/>
  <c r="L211" i="1"/>
  <c r="L215" i="1"/>
  <c r="L221" i="1"/>
  <c r="L227" i="1"/>
  <c r="L228" i="1"/>
  <c r="L251" i="1"/>
  <c r="L260" i="1"/>
  <c r="L276" i="1"/>
  <c r="L279" i="1"/>
  <c r="L281" i="1"/>
  <c r="L291" i="1"/>
  <c r="L298" i="1"/>
  <c r="L306" i="1"/>
  <c r="L307" i="1"/>
  <c r="L327" i="1"/>
  <c r="L336" i="1"/>
  <c r="L346" i="1"/>
  <c r="L350" i="1"/>
  <c r="L363" i="1"/>
  <c r="L369" i="1"/>
  <c r="L371" i="1"/>
  <c r="L382" i="1"/>
  <c r="L386" i="1"/>
  <c r="L387" i="1"/>
  <c r="L394" i="1"/>
  <c r="L397" i="1"/>
  <c r="L401" i="1"/>
  <c r="L405" i="1"/>
  <c r="L407" i="1"/>
  <c r="L409" i="1"/>
  <c r="L416" i="1"/>
  <c r="L418" i="1"/>
  <c r="L420" i="1"/>
  <c r="L434" i="1"/>
  <c r="L436" i="1"/>
  <c r="L438" i="1"/>
  <c r="L439" i="1"/>
  <c r="L452" i="1"/>
  <c r="L457" i="1"/>
  <c r="L458" i="1"/>
  <c r="L459" i="1"/>
  <c r="L460" i="1"/>
  <c r="L467" i="1"/>
  <c r="L477" i="1"/>
  <c r="L480" i="1"/>
  <c r="L489" i="1"/>
  <c r="L496" i="1"/>
  <c r="L508" i="1"/>
  <c r="L513" i="1"/>
  <c r="L514" i="1"/>
  <c r="L517" i="1"/>
  <c r="L521" i="1"/>
  <c r="L533" i="1"/>
  <c r="L537" i="1"/>
  <c r="L538" i="1"/>
  <c r="L539" i="1"/>
  <c r="L540" i="1"/>
  <c r="L541" i="1"/>
  <c r="L542" i="1"/>
  <c r="L544" i="1"/>
  <c r="L547" i="1"/>
  <c r="L558" i="1"/>
  <c r="L562" i="1"/>
  <c r="L564" i="1"/>
  <c r="L565" i="1"/>
  <c r="L567" i="1"/>
  <c r="L569" i="1"/>
  <c r="L575" i="1"/>
  <c r="L582" i="1"/>
  <c r="L587" i="1"/>
  <c r="L590" i="1"/>
  <c r="L608" i="1"/>
  <c r="L614" i="1"/>
  <c r="L621" i="1"/>
  <c r="L622" i="1"/>
  <c r="L624" i="1"/>
  <c r="L627" i="1"/>
  <c r="L628" i="1"/>
  <c r="L630" i="1"/>
  <c r="L631" i="1"/>
  <c r="L632" i="1"/>
  <c r="L634" i="1"/>
  <c r="L639" i="1"/>
  <c r="L641" i="1"/>
  <c r="L643" i="1"/>
  <c r="L647" i="1"/>
  <c r="L649" i="1"/>
  <c r="L650" i="1"/>
  <c r="L654" i="1"/>
  <c r="L669" i="1"/>
  <c r="L677" i="1"/>
  <c r="L678" i="1"/>
  <c r="L683" i="1"/>
  <c r="L684" i="1"/>
  <c r="L690" i="1"/>
  <c r="L698" i="1"/>
  <c r="L708" i="1"/>
  <c r="L714" i="1"/>
  <c r="L715" i="1"/>
  <c r="L718" i="1"/>
  <c r="L725" i="1"/>
  <c r="L726" i="1"/>
  <c r="L733" i="1"/>
  <c r="L737" i="1"/>
  <c r="L738" i="1"/>
  <c r="L739" i="1"/>
  <c r="L747" i="1"/>
  <c r="L751" i="1"/>
  <c r="L753" i="1"/>
  <c r="L756" i="1"/>
  <c r="L760" i="1"/>
  <c r="L762" i="1"/>
  <c r="L767" i="1"/>
  <c r="L778" i="1"/>
  <c r="L782" i="1"/>
  <c r="L783" i="1"/>
  <c r="L787" i="1"/>
  <c r="L792" i="1"/>
  <c r="L795" i="1"/>
  <c r="L798" i="1"/>
  <c r="L799" i="1"/>
  <c r="L814" i="1"/>
  <c r="L826" i="1"/>
  <c r="L833" i="1"/>
  <c r="L834" i="1"/>
  <c r="L843" i="1"/>
  <c r="L845" i="1"/>
  <c r="L850" i="1"/>
  <c r="L853" i="1"/>
  <c r="L856" i="1"/>
  <c r="L859" i="1"/>
  <c r="L871" i="1"/>
  <c r="L874" i="1"/>
  <c r="L896" i="1"/>
  <c r="L898" i="1"/>
  <c r="L902" i="1"/>
  <c r="L905" i="1"/>
  <c r="L911" i="1"/>
  <c r="L914" i="1"/>
  <c r="L915" i="1"/>
  <c r="L927" i="1"/>
  <c r="L931" i="1"/>
  <c r="L951" i="1"/>
  <c r="L952" i="1"/>
  <c r="L956" i="1"/>
  <c r="L962" i="1"/>
  <c r="L964" i="1"/>
  <c r="L968" i="1"/>
  <c r="L970" i="1"/>
  <c r="L971" i="1"/>
  <c r="L973" i="1"/>
  <c r="L979" i="1"/>
  <c r="L982" i="1"/>
  <c r="L991" i="1"/>
  <c r="L995" i="1"/>
  <c r="L1001" i="1"/>
  <c r="L1003" i="1"/>
  <c r="L1004" i="1"/>
  <c r="L1021" i="1"/>
  <c r="L1028" i="1"/>
  <c r="L1030" i="1"/>
  <c r="L1043" i="1"/>
  <c r="L1055" i="1"/>
  <c r="L1059" i="1"/>
  <c r="L1062" i="1"/>
  <c r="L1063" i="1"/>
  <c r="L1076" i="1"/>
  <c r="L1077" i="1"/>
  <c r="L1078" i="1"/>
  <c r="L1082" i="1"/>
  <c r="L1088" i="1"/>
  <c r="L1093" i="1"/>
  <c r="L1094" i="1"/>
  <c r="L1095" i="1"/>
  <c r="L1097" i="1"/>
  <c r="L1099" i="1"/>
  <c r="L1111" i="1"/>
  <c r="L1114" i="1"/>
  <c r="L1126" i="1"/>
  <c r="L1133" i="1"/>
  <c r="L1136" i="1"/>
  <c r="L1138" i="1"/>
  <c r="L1143" i="1"/>
  <c r="L1158" i="1"/>
  <c r="L1167" i="1"/>
  <c r="L1177" i="1"/>
  <c r="L1179" i="1"/>
  <c r="L1197" i="1"/>
  <c r="L1198" i="1"/>
  <c r="L1200" i="1"/>
  <c r="L1207" i="1"/>
  <c r="L1211" i="1"/>
  <c r="L1214" i="1"/>
  <c r="L1215" i="1"/>
  <c r="L1219" i="1"/>
  <c r="L1220" i="1"/>
  <c r="L1223" i="1"/>
  <c r="L1260" i="1"/>
  <c r="L1268" i="1"/>
  <c r="L1269" i="1"/>
  <c r="L1270" i="1"/>
  <c r="L1282" i="1"/>
  <c r="L1284" i="1"/>
  <c r="L1292" i="1"/>
  <c r="L1300" i="1"/>
  <c r="L1301" i="1"/>
  <c r="L1304" i="1"/>
  <c r="L1313" i="1"/>
  <c r="L1326" i="1"/>
  <c r="L1330" i="1"/>
  <c r="L1336" i="1"/>
  <c r="L1339" i="1"/>
  <c r="L1341" i="1"/>
  <c r="L1348" i="1"/>
  <c r="L1352" i="1"/>
  <c r="L1353" i="1"/>
  <c r="L1359" i="1"/>
  <c r="L1363" i="1"/>
  <c r="L1364" i="1"/>
  <c r="L1374" i="1"/>
  <c r="L1375" i="1"/>
  <c r="L1377" i="1"/>
  <c r="L1394" i="1"/>
  <c r="L1395" i="1"/>
  <c r="L1401" i="1"/>
  <c r="L1406" i="1"/>
  <c r="L1408" i="1"/>
  <c r="L1413" i="1"/>
  <c r="L1415" i="1"/>
  <c r="L1424" i="1"/>
  <c r="L1425" i="1"/>
  <c r="L1430" i="1"/>
  <c r="L1432" i="1"/>
  <c r="L1448" i="1"/>
  <c r="L1451" i="1"/>
  <c r="L1452" i="1"/>
  <c r="L1458" i="1"/>
  <c r="L1460" i="1"/>
  <c r="L1463" i="1"/>
  <c r="L1467" i="1"/>
  <c r="L1468" i="1"/>
  <c r="L1471" i="1"/>
  <c r="L1476" i="1"/>
  <c r="L1482" i="1"/>
  <c r="L1487" i="1"/>
  <c r="L1489" i="1"/>
  <c r="L1494" i="1"/>
  <c r="L1506" i="1"/>
  <c r="L1507" i="1"/>
  <c r="L1544" i="1"/>
  <c r="L1547" i="1"/>
  <c r="L1555" i="1"/>
  <c r="L1561" i="1"/>
  <c r="L1564" i="1"/>
  <c r="L1566" i="1"/>
  <c r="L1571" i="1"/>
  <c r="L1599" i="1"/>
  <c r="L1606" i="1"/>
  <c r="L1613" i="1"/>
  <c r="L1619" i="1"/>
  <c r="L1621" i="1"/>
  <c r="L1622" i="1"/>
  <c r="L1650" i="1"/>
  <c r="L1668" i="1"/>
  <c r="L1674" i="1"/>
  <c r="L1696" i="1"/>
  <c r="L1701" i="1"/>
  <c r="L1710" i="1"/>
  <c r="L1743" i="1"/>
  <c r="L1746" i="1"/>
  <c r="L1752" i="1"/>
  <c r="L1753" i="1"/>
  <c r="L1759" i="1"/>
  <c r="L1762" i="1"/>
  <c r="L1764" i="1"/>
  <c r="L1765" i="1"/>
  <c r="L1791" i="1"/>
  <c r="L1823" i="1"/>
  <c r="L1833" i="1"/>
  <c r="L1834" i="1"/>
  <c r="L1837" i="1"/>
  <c r="L1838" i="1"/>
  <c r="L1849" i="1"/>
  <c r="L1859" i="1"/>
  <c r="L1870" i="1"/>
  <c r="L1883" i="1"/>
  <c r="L1901" i="1"/>
  <c r="L1911" i="1"/>
  <c r="L1912" i="1"/>
  <c r="L1934" i="1"/>
  <c r="L1936" i="1"/>
  <c r="L1962" i="1"/>
  <c r="L1969" i="1"/>
  <c r="L1971" i="1"/>
  <c r="L1976" i="1"/>
  <c r="L1979" i="1"/>
  <c r="L1992" i="1"/>
  <c r="L1995" i="1"/>
  <c r="L1998" i="1"/>
  <c r="L2009" i="1"/>
  <c r="L2039" i="1"/>
  <c r="L2054" i="1"/>
  <c r="L2060" i="1"/>
  <c r="L2062" i="1"/>
  <c r="L2066" i="1"/>
  <c r="L2078" i="1"/>
  <c r="L2112" i="1"/>
  <c r="L2117" i="1"/>
  <c r="L2142" i="1"/>
  <c r="L2157" i="1"/>
  <c r="L2165" i="1"/>
  <c r="L2167" i="1"/>
  <c r="L2202" i="1"/>
  <c r="L2238" i="1"/>
  <c r="L2283" i="1"/>
  <c r="L2345" i="1"/>
  <c r="L2385" i="1"/>
  <c r="L2388" i="1"/>
  <c r="L2475" i="1"/>
  <c r="L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9" i="1"/>
  <c r="AB130" i="1"/>
  <c r="AB131" i="1"/>
  <c r="AB132" i="1"/>
  <c r="AB133" i="1"/>
  <c r="AB134" i="1"/>
  <c r="AB135" i="1"/>
  <c r="AB136" i="1"/>
  <c r="AB137" i="1"/>
  <c r="AB138" i="1"/>
  <c r="AB139" i="1"/>
  <c r="AB142" i="1"/>
  <c r="AB143" i="1"/>
  <c r="AB144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5" i="1"/>
  <c r="AB196" i="1"/>
  <c r="AB197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9" i="1"/>
  <c r="AB220" i="1"/>
  <c r="AB221" i="1"/>
  <c r="AB222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70" i="1"/>
  <c r="AB271" i="1"/>
  <c r="AB272" i="1"/>
  <c r="AB273" i="1"/>
  <c r="AB274" i="1"/>
  <c r="AB275" i="1"/>
  <c r="AB276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4" i="1"/>
  <c r="AB295" i="1"/>
  <c r="AB296" i="1"/>
  <c r="AB297" i="1"/>
  <c r="AB298" i="1"/>
  <c r="AB299" i="1"/>
  <c r="AB300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1" i="1"/>
  <c r="AB332" i="1"/>
  <c r="AB333" i="1"/>
  <c r="AB334" i="1"/>
  <c r="AB335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71" i="1"/>
  <c r="AB472" i="1"/>
  <c r="AB473" i="1"/>
  <c r="AB474" i="1"/>
  <c r="AB475" i="1"/>
  <c r="AB477" i="1"/>
  <c r="AB478" i="1"/>
  <c r="AB480" i="1"/>
  <c r="AB481" i="1"/>
  <c r="AB482" i="1"/>
  <c r="AB483" i="1"/>
  <c r="AB484" i="1"/>
  <c r="AB485" i="1"/>
  <c r="AB486" i="1"/>
  <c r="AB487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5" i="1"/>
  <c r="AB526" i="1"/>
  <c r="AB527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50" i="1"/>
  <c r="AB551" i="1"/>
  <c r="AB552" i="1"/>
  <c r="AB553" i="1"/>
  <c r="AB554" i="1"/>
  <c r="AB556" i="1"/>
  <c r="AB557" i="1"/>
  <c r="AB558" i="1"/>
  <c r="AB559" i="1"/>
  <c r="AB560" i="1"/>
  <c r="AB561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6" i="1"/>
  <c r="AB637" i="1"/>
  <c r="AB638" i="1"/>
  <c r="AB641" i="1"/>
  <c r="AB642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3" i="1"/>
  <c r="AB685" i="1"/>
  <c r="AB686" i="1"/>
  <c r="AB687" i="1"/>
  <c r="AB688" i="1"/>
  <c r="AB690" i="1"/>
  <c r="AB691" i="1"/>
  <c r="AB692" i="1"/>
  <c r="AB693" i="1"/>
  <c r="AB694" i="1"/>
  <c r="AB695" i="1"/>
  <c r="AB696" i="1"/>
  <c r="AB697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7" i="1"/>
  <c r="AB718" i="1"/>
  <c r="AB719" i="1"/>
  <c r="AB720" i="1"/>
  <c r="AB721" i="1"/>
  <c r="AB722" i="1"/>
  <c r="AB723" i="1"/>
  <c r="AB724" i="1"/>
  <c r="AB726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3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6" i="1"/>
  <c r="AB797" i="1"/>
  <c r="AB798" i="1"/>
  <c r="AB799" i="1"/>
  <c r="AB800" i="1"/>
  <c r="AB801" i="1"/>
  <c r="AB802" i="1"/>
  <c r="AB803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1" i="1"/>
  <c r="AB823" i="1"/>
  <c r="AB824" i="1"/>
  <c r="AB825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50" i="1"/>
  <c r="AB851" i="1"/>
  <c r="AB852" i="1"/>
  <c r="AB853" i="1"/>
  <c r="AB854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3" i="1"/>
  <c r="AB874" i="1"/>
  <c r="AB875" i="1"/>
  <c r="AB876" i="1"/>
  <c r="AB877" i="1"/>
  <c r="AB878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8" i="1"/>
  <c r="AB899" i="1"/>
  <c r="AB900" i="1"/>
  <c r="AB901" i="1"/>
  <c r="AB902" i="1"/>
  <c r="AB903" i="1"/>
  <c r="AB904" i="1"/>
  <c r="AB905" i="1"/>
  <c r="AB907" i="1"/>
  <c r="AB909" i="1"/>
  <c r="AB910" i="1"/>
  <c r="AB911" i="1"/>
  <c r="AB912" i="1"/>
  <c r="AB913" i="1"/>
  <c r="AB914" i="1"/>
  <c r="AB915" i="1"/>
  <c r="AB916" i="1"/>
  <c r="AB917" i="1"/>
  <c r="AB918" i="1"/>
  <c r="AB920" i="1"/>
  <c r="AB921" i="1"/>
  <c r="AB922" i="1"/>
  <c r="AB923" i="1"/>
  <c r="AB924" i="1"/>
  <c r="AB925" i="1"/>
  <c r="AB927" i="1"/>
  <c r="AB928" i="1"/>
  <c r="AB929" i="1"/>
  <c r="AB930" i="1"/>
  <c r="AB931" i="1"/>
  <c r="AB932" i="1"/>
  <c r="AB934" i="1"/>
  <c r="AB935" i="1"/>
  <c r="AB936" i="1"/>
  <c r="AB937" i="1"/>
  <c r="AB938" i="1"/>
  <c r="AB939" i="1"/>
  <c r="AB942" i="1"/>
  <c r="AB943" i="1"/>
  <c r="AB944" i="1"/>
  <c r="AB947" i="1"/>
  <c r="AB948" i="1"/>
  <c r="AB949" i="1"/>
  <c r="AB950" i="1"/>
  <c r="AB951" i="1"/>
  <c r="AB952" i="1"/>
  <c r="AB953" i="1"/>
  <c r="AB954" i="1"/>
  <c r="AB955" i="1"/>
  <c r="AB957" i="1"/>
  <c r="AB958" i="1"/>
  <c r="AB959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3" i="1"/>
  <c r="AB1024" i="1"/>
  <c r="AB1025" i="1"/>
  <c r="AB1027" i="1"/>
  <c r="AB1028" i="1"/>
  <c r="AB1029" i="1"/>
  <c r="AB1032" i="1"/>
  <c r="AB1033" i="1"/>
  <c r="AB1034" i="1"/>
  <c r="AB1035" i="1"/>
  <c r="AB1036" i="1"/>
  <c r="AB1037" i="1"/>
  <c r="AB1038" i="1"/>
  <c r="AB1039" i="1"/>
  <c r="AB1040" i="1"/>
  <c r="AB1041" i="1"/>
  <c r="AB1043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9" i="1"/>
  <c r="AB1060" i="1"/>
  <c r="AB1061" i="1"/>
  <c r="AB1062" i="1"/>
  <c r="AB1063" i="1"/>
  <c r="AB1064" i="1"/>
  <c r="AB1066" i="1"/>
  <c r="AB1067" i="1"/>
  <c r="AB1069" i="1"/>
  <c r="AB1071" i="1"/>
  <c r="AB1073" i="1"/>
  <c r="AB1074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7" i="1"/>
  <c r="AB1138" i="1"/>
  <c r="AB1139" i="1"/>
  <c r="AB1140" i="1"/>
  <c r="AB1142" i="1"/>
  <c r="AB1143" i="1"/>
  <c r="AB1144" i="1"/>
  <c r="AB1146" i="1"/>
  <c r="AB1147" i="1"/>
  <c r="AB1148" i="1"/>
  <c r="AB1149" i="1"/>
  <c r="AB1150" i="1"/>
  <c r="AB1151" i="1"/>
  <c r="AB1152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7" i="1"/>
  <c r="AB1168" i="1"/>
  <c r="AB1169" i="1"/>
  <c r="AB1170" i="1"/>
  <c r="AB1171" i="1"/>
  <c r="AB1172" i="1"/>
  <c r="AB1174" i="1"/>
  <c r="AB1175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9" i="1"/>
  <c r="AB1200" i="1"/>
  <c r="AB1201" i="1"/>
  <c r="AB1202" i="1"/>
  <c r="AB1203" i="1"/>
  <c r="AB1204" i="1"/>
  <c r="AB1205" i="1"/>
  <c r="AB1206" i="1"/>
  <c r="AB1207" i="1"/>
  <c r="AB1208" i="1"/>
  <c r="AB1210" i="1"/>
  <c r="AB1211" i="1"/>
  <c r="AB1212" i="1"/>
  <c r="AB1213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1" i="1"/>
  <c r="AB1232" i="1"/>
  <c r="AB1233" i="1"/>
  <c r="AB1234" i="1"/>
  <c r="AB1235" i="1"/>
  <c r="AB1236" i="1"/>
  <c r="AB1238" i="1"/>
  <c r="AB1239" i="1"/>
  <c r="AB1240" i="1"/>
  <c r="AB1241" i="1"/>
  <c r="AB1242" i="1"/>
  <c r="AB1243" i="1"/>
  <c r="AB1244" i="1"/>
  <c r="AB1245" i="1"/>
  <c r="AB1246" i="1"/>
  <c r="AB1247" i="1"/>
  <c r="AB1249" i="1"/>
  <c r="AB1250" i="1"/>
  <c r="AB1252" i="1"/>
  <c r="AB1253" i="1"/>
  <c r="AB1254" i="1"/>
  <c r="AB1255" i="1"/>
  <c r="AB1256" i="1"/>
  <c r="AB1257" i="1"/>
  <c r="AB1258" i="1"/>
  <c r="AB1259" i="1"/>
  <c r="AB1260" i="1"/>
  <c r="AB1261" i="1"/>
  <c r="AB1263" i="1"/>
  <c r="AB1264" i="1"/>
  <c r="AB1265" i="1"/>
  <c r="AB1266" i="1"/>
  <c r="AB1267" i="1"/>
  <c r="AB1268" i="1"/>
  <c r="AB1269" i="1"/>
  <c r="AB1270" i="1"/>
  <c r="AB1271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9" i="1"/>
  <c r="AB1330" i="1"/>
  <c r="AB1331" i="1"/>
  <c r="AB1332" i="1"/>
  <c r="AB1333" i="1"/>
  <c r="AB1334" i="1"/>
  <c r="AB1335" i="1"/>
  <c r="AB1336" i="1"/>
  <c r="AB1337" i="1"/>
  <c r="AB1338" i="1"/>
  <c r="AB1340" i="1"/>
  <c r="AB1341" i="1"/>
  <c r="AB1342" i="1"/>
  <c r="AB1343" i="1"/>
  <c r="AB1344" i="1"/>
  <c r="AB1345" i="1"/>
  <c r="AB1346" i="1"/>
  <c r="AB1349" i="1"/>
  <c r="AB1350" i="1"/>
  <c r="AB1351" i="1"/>
  <c r="AB1352" i="1"/>
  <c r="AB1353" i="1"/>
  <c r="AB1354" i="1"/>
  <c r="AB1355" i="1"/>
  <c r="AB1357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6" i="1"/>
  <c r="AB1388" i="1"/>
  <c r="AB1389" i="1"/>
  <c r="AB1390" i="1"/>
  <c r="AB1391" i="1"/>
  <c r="AB1392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2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6" i="1"/>
  <c r="AB1448" i="1"/>
  <c r="AB1449" i="1"/>
  <c r="AB1450" i="1"/>
  <c r="AB1451" i="1"/>
  <c r="AB1452" i="1"/>
  <c r="AB1453" i="1"/>
  <c r="AB1454" i="1"/>
  <c r="AB1455" i="1"/>
  <c r="AB1457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6" i="1"/>
  <c r="AB1477" i="1"/>
  <c r="AB1478" i="1"/>
  <c r="AB1479" i="1"/>
  <c r="AB1480" i="1"/>
  <c r="AB1481" i="1"/>
  <c r="AB1482" i="1"/>
  <c r="AB1483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20" i="1"/>
  <c r="AB1521" i="1"/>
  <c r="AB1522" i="1"/>
  <c r="AB1523" i="1"/>
  <c r="AB1524" i="1"/>
  <c r="AB1525" i="1"/>
  <c r="AB1526" i="1"/>
  <c r="AB1527" i="1"/>
  <c r="AB1528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9" i="1"/>
  <c r="AB1580" i="1"/>
  <c r="AB1582" i="1"/>
  <c r="AB1583" i="1"/>
  <c r="AB1584" i="1"/>
  <c r="AB1585" i="1"/>
  <c r="AB1586" i="1"/>
  <c r="AB1587" i="1"/>
  <c r="AB1588" i="1"/>
  <c r="AB1589" i="1"/>
  <c r="AB1590" i="1"/>
  <c r="AB1592" i="1"/>
  <c r="AB1594" i="1"/>
  <c r="AB1595" i="1"/>
  <c r="AB1596" i="1"/>
  <c r="AB1598" i="1"/>
  <c r="AB1599" i="1"/>
  <c r="AB1600" i="1"/>
  <c r="AB1601" i="1"/>
  <c r="AB1602" i="1"/>
  <c r="AB1603" i="1"/>
  <c r="AB1604" i="1"/>
  <c r="AB1605" i="1"/>
  <c r="AB1606" i="1"/>
  <c r="AB1607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6" i="1"/>
  <c r="AB1627" i="1"/>
  <c r="AB1628" i="1"/>
  <c r="AB1629" i="1"/>
  <c r="AB1630" i="1"/>
  <c r="AB1631" i="1"/>
  <c r="AB1634" i="1"/>
  <c r="AB1635" i="1"/>
  <c r="AB1636" i="1"/>
  <c r="AB1637" i="1"/>
  <c r="AB1638" i="1"/>
  <c r="AB1639" i="1"/>
  <c r="AB1641" i="1"/>
  <c r="AB1642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6" i="1"/>
  <c r="AB1657" i="1"/>
  <c r="AB1658" i="1"/>
  <c r="AB1659" i="1"/>
  <c r="AB1660" i="1"/>
  <c r="AB1661" i="1"/>
  <c r="AB1662" i="1"/>
  <c r="AB1663" i="1"/>
  <c r="AB1665" i="1"/>
  <c r="AB1666" i="1"/>
  <c r="AB1667" i="1"/>
  <c r="AB1668" i="1"/>
  <c r="AB1669" i="1"/>
  <c r="AB1670" i="1"/>
  <c r="AB1671" i="1"/>
  <c r="AB1672" i="1"/>
  <c r="AB1674" i="1"/>
  <c r="AB1675" i="1"/>
  <c r="AB1676" i="1"/>
  <c r="AB1677" i="1"/>
  <c r="AB1678" i="1"/>
  <c r="AB1679" i="1"/>
  <c r="AB1681" i="1"/>
  <c r="AB1682" i="1"/>
  <c r="AB1683" i="1"/>
  <c r="AB1684" i="1"/>
  <c r="AB1685" i="1"/>
  <c r="AB1687" i="1"/>
  <c r="AB1688" i="1"/>
  <c r="AB1690" i="1"/>
  <c r="AB1691" i="1"/>
  <c r="AB1692" i="1"/>
  <c r="AB1693" i="1"/>
  <c r="AB1694" i="1"/>
  <c r="AB1695" i="1"/>
  <c r="AB1696" i="1"/>
  <c r="AB1697" i="1"/>
  <c r="AB1698" i="1"/>
  <c r="AB1699" i="1"/>
  <c r="AB1701" i="1"/>
  <c r="AB1702" i="1"/>
  <c r="AB1704" i="1"/>
  <c r="AB1705" i="1"/>
  <c r="AB1706" i="1"/>
  <c r="AB1707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5" i="1"/>
  <c r="AB1746" i="1"/>
  <c r="AB1748" i="1"/>
  <c r="AB1749" i="1"/>
  <c r="AB1751" i="1"/>
  <c r="AB1752" i="1"/>
  <c r="AB1753" i="1"/>
  <c r="AB1754" i="1"/>
  <c r="AB1755" i="1"/>
  <c r="AB1756" i="1"/>
  <c r="AB1757" i="1"/>
  <c r="AB1758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4" i="1"/>
  <c r="AB1785" i="1"/>
  <c r="AB1786" i="1"/>
  <c r="AB1787" i="1"/>
  <c r="AB1788" i="1"/>
  <c r="AB1789" i="1"/>
  <c r="AB1790" i="1"/>
  <c r="AB1791" i="1"/>
  <c r="AB1792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4" i="1"/>
  <c r="AB1825" i="1"/>
  <c r="AB1826" i="1"/>
  <c r="AB1827" i="1"/>
  <c r="AB1828" i="1"/>
  <c r="AB1829" i="1"/>
  <c r="AB1830" i="1"/>
  <c r="AB1831" i="1"/>
  <c r="AB1832" i="1"/>
  <c r="AB1833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1" i="1"/>
  <c r="AB1852" i="1"/>
  <c r="AB1853" i="1"/>
  <c r="AB1854" i="1"/>
  <c r="AB1856" i="1"/>
  <c r="AB1857" i="1"/>
  <c r="AB1858" i="1"/>
  <c r="AB1859" i="1"/>
  <c r="AB1860" i="1"/>
  <c r="AB1861" i="1"/>
  <c r="AB1862" i="1"/>
  <c r="AB1863" i="1"/>
  <c r="AB1864" i="1"/>
  <c r="AB1866" i="1"/>
  <c r="AB1867" i="1"/>
  <c r="AB1869" i="1"/>
  <c r="AB1870" i="1"/>
  <c r="AB1871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6" i="1"/>
  <c r="AB1887" i="1"/>
  <c r="AB1888" i="1"/>
  <c r="AB1889" i="1"/>
  <c r="AB1891" i="1"/>
  <c r="AB1892" i="1"/>
  <c r="AB1893" i="1"/>
  <c r="AB1895" i="1"/>
  <c r="AB1896" i="1"/>
  <c r="AB1897" i="1"/>
  <c r="AB1898" i="1"/>
  <c r="AB1899" i="1"/>
  <c r="AB1902" i="1"/>
  <c r="AB1903" i="1"/>
  <c r="AB1904" i="1"/>
  <c r="AB1905" i="1"/>
  <c r="AB1906" i="1"/>
  <c r="AB1908" i="1"/>
  <c r="AB1909" i="1"/>
  <c r="AB1911" i="1"/>
  <c r="AB1912" i="1"/>
  <c r="AB1913" i="1"/>
  <c r="AB1914" i="1"/>
  <c r="AB1915" i="1"/>
  <c r="AB1916" i="1"/>
  <c r="AB1917" i="1"/>
  <c r="AB1919" i="1"/>
  <c r="AB1920" i="1"/>
  <c r="AB1921" i="1"/>
  <c r="AB1922" i="1"/>
  <c r="AB1924" i="1"/>
  <c r="AB1925" i="1"/>
  <c r="AB1926" i="1"/>
  <c r="AB1927" i="1"/>
  <c r="AB1928" i="1"/>
  <c r="AB1929" i="1"/>
  <c r="AB1930" i="1"/>
  <c r="AB1931" i="1"/>
  <c r="AB1932" i="1"/>
  <c r="AB1935" i="1"/>
  <c r="AB1936" i="1"/>
  <c r="AB1937" i="1"/>
  <c r="AB1938" i="1"/>
  <c r="AB1939" i="1"/>
  <c r="AB1940" i="1"/>
  <c r="AB1941" i="1"/>
  <c r="AB1942" i="1"/>
  <c r="AB1943" i="1"/>
  <c r="AB1944" i="1"/>
  <c r="AB1946" i="1"/>
  <c r="AB1947" i="1"/>
  <c r="AB1948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1" i="1"/>
  <c r="AB1972" i="1"/>
  <c r="AB1973" i="1"/>
  <c r="AB1974" i="1"/>
  <c r="AB1975" i="1"/>
  <c r="AB1977" i="1"/>
  <c r="AB1978" i="1"/>
  <c r="AB1979" i="1"/>
  <c r="AB1980" i="1"/>
  <c r="AB1982" i="1"/>
  <c r="AB1983" i="1"/>
  <c r="AB1984" i="1"/>
  <c r="AB1985" i="1"/>
  <c r="AB1986" i="1"/>
  <c r="AB1987" i="1"/>
  <c r="AB1988" i="1"/>
  <c r="AB1990" i="1"/>
  <c r="AB1991" i="1"/>
  <c r="AB1993" i="1"/>
  <c r="AB1994" i="1"/>
  <c r="AB1995" i="1"/>
  <c r="AB1996" i="1"/>
  <c r="AB1997" i="1"/>
  <c r="AB1998" i="1"/>
  <c r="AB1999" i="1"/>
  <c r="AB2000" i="1"/>
  <c r="AB2001" i="1"/>
  <c r="AB2002" i="1"/>
  <c r="AB2004" i="1"/>
  <c r="AB2005" i="1"/>
  <c r="AB2006" i="1"/>
  <c r="AB2007" i="1"/>
  <c r="AB2008" i="1"/>
  <c r="AB2009" i="1"/>
  <c r="AB2010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8" i="1"/>
  <c r="AB2039" i="1"/>
  <c r="AB2040" i="1"/>
  <c r="AB2041" i="1"/>
  <c r="AB2042" i="1"/>
  <c r="AB2043" i="1"/>
  <c r="AB2044" i="1"/>
  <c r="AB2046" i="1"/>
  <c r="AB2048" i="1"/>
  <c r="AB2049" i="1"/>
  <c r="AB2050" i="1"/>
  <c r="AB2051" i="1"/>
  <c r="AB2052" i="1"/>
  <c r="AB2053" i="1"/>
  <c r="AB2055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3" i="1"/>
  <c r="AB2074" i="1"/>
  <c r="AB2075" i="1"/>
  <c r="AB2076" i="1"/>
  <c r="AB2077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4" i="1"/>
  <c r="AB2135" i="1"/>
  <c r="AB2136" i="1"/>
  <c r="AB2137" i="1"/>
  <c r="AB2138" i="1"/>
  <c r="AB2139" i="1"/>
  <c r="AB2140" i="1"/>
  <c r="AB2143" i="1"/>
  <c r="AB2144" i="1"/>
  <c r="AB2145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3" i="1"/>
  <c r="AB2205" i="1"/>
  <c r="AB2206" i="1"/>
  <c r="AB2207" i="1"/>
  <c r="AB2208" i="1"/>
  <c r="AB2209" i="1"/>
  <c r="AB2210" i="1"/>
  <c r="AB2211" i="1"/>
  <c r="AB2212" i="1"/>
  <c r="AB2213" i="1"/>
  <c r="AB2215" i="1"/>
  <c r="AB2216" i="1"/>
  <c r="AB2218" i="1"/>
  <c r="AB2220" i="1"/>
  <c r="AB2222" i="1"/>
  <c r="AB2224" i="1"/>
  <c r="AB2225" i="1"/>
  <c r="AB2226" i="1"/>
  <c r="AB2227" i="1"/>
  <c r="AB2228" i="1"/>
  <c r="AB2229" i="1"/>
  <c r="AB2230" i="1"/>
  <c r="AB2231" i="1"/>
  <c r="AB2233" i="1"/>
  <c r="AB2234" i="1"/>
  <c r="AB2235" i="1"/>
  <c r="AB2237" i="1"/>
  <c r="AB2238" i="1"/>
  <c r="AB2239" i="1"/>
  <c r="AB2240" i="1"/>
  <c r="AB2242" i="1"/>
  <c r="AB2244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2" i="1"/>
  <c r="AB2263" i="1"/>
  <c r="AB2267" i="1"/>
  <c r="AB2268" i="1"/>
  <c r="AB2269" i="1"/>
  <c r="AB2271" i="1"/>
  <c r="AB2272" i="1"/>
  <c r="AB2273" i="1"/>
  <c r="AB2274" i="1"/>
  <c r="AB2275" i="1"/>
  <c r="AB2276" i="1"/>
  <c r="AB2277" i="1"/>
  <c r="AB2278" i="1"/>
  <c r="AB2279" i="1"/>
  <c r="AB2280" i="1"/>
  <c r="AB2282" i="1"/>
  <c r="AB2283" i="1"/>
  <c r="AB2284" i="1"/>
  <c r="AB2285" i="1"/>
  <c r="AB2286" i="1"/>
  <c r="AB2287" i="1"/>
  <c r="AB2288" i="1"/>
  <c r="AB2289" i="1"/>
  <c r="AB2290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5" i="1"/>
  <c r="AB2318" i="1"/>
  <c r="AB2319" i="1"/>
  <c r="AB2320" i="1"/>
  <c r="AB2321" i="1"/>
  <c r="AB2322" i="1"/>
  <c r="AB2323" i="1"/>
  <c r="AB2324" i="1"/>
  <c r="AB2326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2" i="1"/>
  <c r="AB2343" i="1"/>
  <c r="AB2344" i="1"/>
  <c r="AB2345" i="1"/>
  <c r="AB2346" i="1"/>
  <c r="AB2347" i="1"/>
  <c r="AB2348" i="1"/>
  <c r="AB2349" i="1"/>
  <c r="AB2351" i="1"/>
  <c r="AB2352" i="1"/>
  <c r="AB2353" i="1"/>
  <c r="AB2354" i="1"/>
  <c r="AB2355" i="1"/>
  <c r="AB2357" i="1"/>
  <c r="AB2358" i="1"/>
  <c r="AB2359" i="1"/>
  <c r="AB2360" i="1"/>
  <c r="AB2362" i="1"/>
  <c r="AB2363" i="1"/>
  <c r="AB2364" i="1"/>
  <c r="AB2365" i="1"/>
  <c r="AB2367" i="1"/>
  <c r="AB2368" i="1"/>
  <c r="AB2370" i="1"/>
  <c r="AB2371" i="1"/>
  <c r="AB2375" i="1"/>
  <c r="AB2377" i="1"/>
  <c r="AB2378" i="1"/>
  <c r="AB2379" i="1"/>
  <c r="AB2381" i="1"/>
  <c r="AB2382" i="1"/>
  <c r="AB2383" i="1"/>
  <c r="AB2385" i="1"/>
  <c r="AB2386" i="1"/>
  <c r="AB2388" i="1"/>
  <c r="AB2389" i="1"/>
  <c r="AB2390" i="1"/>
  <c r="AB2392" i="1"/>
  <c r="AB2393" i="1"/>
  <c r="AB2394" i="1"/>
  <c r="AB2395" i="1"/>
  <c r="AB2396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1" i="1"/>
  <c r="AB2412" i="1"/>
  <c r="AB2414" i="1"/>
  <c r="AB2415" i="1"/>
  <c r="AB2416" i="1"/>
  <c r="AB2417" i="1"/>
  <c r="AB2418" i="1"/>
  <c r="AB2419" i="1"/>
  <c r="AB2420" i="1"/>
  <c r="AB2423" i="1"/>
  <c r="AB2425" i="1"/>
  <c r="AB2426" i="1"/>
  <c r="AB2427" i="1"/>
  <c r="AB2428" i="1"/>
  <c r="AB2430" i="1"/>
  <c r="AB2431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8" i="1"/>
  <c r="AB2449" i="1"/>
  <c r="AB2450" i="1"/>
  <c r="AB2451" i="1"/>
  <c r="AB2452" i="1"/>
  <c r="AB2453" i="1"/>
  <c r="AB2454" i="1"/>
  <c r="AB2456" i="1"/>
  <c r="AB2457" i="1"/>
  <c r="AB2459" i="1"/>
  <c r="AB2461" i="1"/>
  <c r="AB2462" i="1"/>
  <c r="AB2463" i="1"/>
  <c r="AB2464" i="1"/>
  <c r="AB2466" i="1"/>
  <c r="AB2467" i="1"/>
  <c r="AB2468" i="1"/>
  <c r="AB2471" i="1"/>
  <c r="AB2472" i="1"/>
  <c r="AB2474" i="1"/>
  <c r="AB2476" i="1"/>
  <c r="AB2477" i="1"/>
  <c r="AB2478" i="1"/>
  <c r="AB2479" i="1"/>
  <c r="AB2480" i="1"/>
  <c r="AB2481" i="1"/>
  <c r="AB2482" i="1"/>
  <c r="AB2484" i="1"/>
  <c r="AB2485" i="1"/>
  <c r="AB2487" i="1"/>
  <c r="AB2488" i="1"/>
  <c r="AB2489" i="1"/>
  <c r="AB2490" i="1"/>
  <c r="AB2491" i="1"/>
  <c r="AB2492" i="1"/>
  <c r="AB2493" i="1"/>
  <c r="AB2494" i="1"/>
  <c r="AB2496" i="1"/>
  <c r="AB2497" i="1"/>
  <c r="AB2498" i="1"/>
  <c r="AB2499" i="1"/>
  <c r="AB250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9" i="1"/>
  <c r="AA130" i="1"/>
  <c r="AA131" i="1"/>
  <c r="AA132" i="1"/>
  <c r="AA133" i="1"/>
  <c r="AA134" i="1"/>
  <c r="AA135" i="1"/>
  <c r="AA136" i="1"/>
  <c r="AA137" i="1"/>
  <c r="AA138" i="1"/>
  <c r="AA139" i="1"/>
  <c r="AA142" i="1"/>
  <c r="AA143" i="1"/>
  <c r="AA144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5" i="1"/>
  <c r="AA196" i="1"/>
  <c r="AA197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9" i="1"/>
  <c r="AA220" i="1"/>
  <c r="AA221" i="1"/>
  <c r="AA222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70" i="1"/>
  <c r="AA271" i="1"/>
  <c r="AA272" i="1"/>
  <c r="AA273" i="1"/>
  <c r="AA274" i="1"/>
  <c r="AA275" i="1"/>
  <c r="AA276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4" i="1"/>
  <c r="AA295" i="1"/>
  <c r="AA296" i="1"/>
  <c r="AA297" i="1"/>
  <c r="AA298" i="1"/>
  <c r="AA299" i="1"/>
  <c r="AA300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30" i="1"/>
  <c r="AA331" i="1"/>
  <c r="AA332" i="1"/>
  <c r="AA333" i="1"/>
  <c r="AA334" i="1"/>
  <c r="AA335" i="1"/>
  <c r="AA336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71" i="1"/>
  <c r="AA472" i="1"/>
  <c r="AA473" i="1"/>
  <c r="AA474" i="1"/>
  <c r="AA475" i="1"/>
  <c r="AA477" i="1"/>
  <c r="AA478" i="1"/>
  <c r="AA480" i="1"/>
  <c r="AA481" i="1"/>
  <c r="AA482" i="1"/>
  <c r="AA483" i="1"/>
  <c r="AA484" i="1"/>
  <c r="AA485" i="1"/>
  <c r="AA486" i="1"/>
  <c r="AA487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5" i="1"/>
  <c r="AA526" i="1"/>
  <c r="AA527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50" i="1"/>
  <c r="AA551" i="1"/>
  <c r="AA552" i="1"/>
  <c r="AA553" i="1"/>
  <c r="AA554" i="1"/>
  <c r="AA556" i="1"/>
  <c r="AA557" i="1"/>
  <c r="AA558" i="1"/>
  <c r="AA559" i="1"/>
  <c r="AA560" i="1"/>
  <c r="AA561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6" i="1"/>
  <c r="AA637" i="1"/>
  <c r="AA638" i="1"/>
  <c r="AA641" i="1"/>
  <c r="AA642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3" i="1"/>
  <c r="AA685" i="1"/>
  <c r="AA686" i="1"/>
  <c r="AA687" i="1"/>
  <c r="AA688" i="1"/>
  <c r="AA690" i="1"/>
  <c r="AA691" i="1"/>
  <c r="AA692" i="1"/>
  <c r="AA693" i="1"/>
  <c r="AA694" i="1"/>
  <c r="AA695" i="1"/>
  <c r="AA696" i="1"/>
  <c r="AA697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7" i="1"/>
  <c r="AA718" i="1"/>
  <c r="AA719" i="1"/>
  <c r="AA720" i="1"/>
  <c r="AA721" i="1"/>
  <c r="AA722" i="1"/>
  <c r="AA723" i="1"/>
  <c r="AA724" i="1"/>
  <c r="AA726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3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6" i="1"/>
  <c r="AA797" i="1"/>
  <c r="AA798" i="1"/>
  <c r="AA799" i="1"/>
  <c r="AA800" i="1"/>
  <c r="AA801" i="1"/>
  <c r="AA802" i="1"/>
  <c r="AA803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1" i="1"/>
  <c r="AA823" i="1"/>
  <c r="AA824" i="1"/>
  <c r="AA825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50" i="1"/>
  <c r="AA851" i="1"/>
  <c r="AA852" i="1"/>
  <c r="AA853" i="1"/>
  <c r="AA854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3" i="1"/>
  <c r="AA874" i="1"/>
  <c r="AA875" i="1"/>
  <c r="AA876" i="1"/>
  <c r="AA877" i="1"/>
  <c r="AA878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8" i="1"/>
  <c r="AA899" i="1"/>
  <c r="AA900" i="1"/>
  <c r="AA901" i="1"/>
  <c r="AA902" i="1"/>
  <c r="AA903" i="1"/>
  <c r="AA904" i="1"/>
  <c r="AA905" i="1"/>
  <c r="AA907" i="1"/>
  <c r="AA909" i="1"/>
  <c r="AA910" i="1"/>
  <c r="AA911" i="1"/>
  <c r="AA912" i="1"/>
  <c r="AA913" i="1"/>
  <c r="AA914" i="1"/>
  <c r="AA915" i="1"/>
  <c r="AA916" i="1"/>
  <c r="AA917" i="1"/>
  <c r="AA918" i="1"/>
  <c r="AA920" i="1"/>
  <c r="AA921" i="1"/>
  <c r="AA922" i="1"/>
  <c r="AA923" i="1"/>
  <c r="AA924" i="1"/>
  <c r="AA925" i="1"/>
  <c r="AA927" i="1"/>
  <c r="AA928" i="1"/>
  <c r="AA929" i="1"/>
  <c r="AA930" i="1"/>
  <c r="AA931" i="1"/>
  <c r="AA932" i="1"/>
  <c r="AA934" i="1"/>
  <c r="AA935" i="1"/>
  <c r="AA936" i="1"/>
  <c r="AA937" i="1"/>
  <c r="AA938" i="1"/>
  <c r="AA939" i="1"/>
  <c r="AA942" i="1"/>
  <c r="AA943" i="1"/>
  <c r="AA944" i="1"/>
  <c r="AA947" i="1"/>
  <c r="AA948" i="1"/>
  <c r="AA949" i="1"/>
  <c r="AA950" i="1"/>
  <c r="AA951" i="1"/>
  <c r="AA952" i="1"/>
  <c r="AA953" i="1"/>
  <c r="AA954" i="1"/>
  <c r="AA955" i="1"/>
  <c r="AA957" i="1"/>
  <c r="AA958" i="1"/>
  <c r="AA959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3" i="1"/>
  <c r="AA1024" i="1"/>
  <c r="AA1025" i="1"/>
  <c r="AA1027" i="1"/>
  <c r="AA1028" i="1"/>
  <c r="AA1029" i="1"/>
  <c r="AA1032" i="1"/>
  <c r="AA1033" i="1"/>
  <c r="AA1034" i="1"/>
  <c r="AA1035" i="1"/>
  <c r="AA1036" i="1"/>
  <c r="AA1037" i="1"/>
  <c r="AA1038" i="1"/>
  <c r="AA1039" i="1"/>
  <c r="AA1040" i="1"/>
  <c r="AA1041" i="1"/>
  <c r="AA1043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9" i="1"/>
  <c r="AA1060" i="1"/>
  <c r="AA1061" i="1"/>
  <c r="AA1062" i="1"/>
  <c r="AA1063" i="1"/>
  <c r="AA1064" i="1"/>
  <c r="AA1066" i="1"/>
  <c r="AA1067" i="1"/>
  <c r="AA1069" i="1"/>
  <c r="AA1071" i="1"/>
  <c r="AA1073" i="1"/>
  <c r="AA1074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7" i="1"/>
  <c r="AA1138" i="1"/>
  <c r="AA1139" i="1"/>
  <c r="AA1140" i="1"/>
  <c r="AA1142" i="1"/>
  <c r="AA1143" i="1"/>
  <c r="AA1144" i="1"/>
  <c r="AA1146" i="1"/>
  <c r="AA1147" i="1"/>
  <c r="AA1148" i="1"/>
  <c r="AA1149" i="1"/>
  <c r="AA1150" i="1"/>
  <c r="AA1151" i="1"/>
  <c r="AA1152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7" i="1"/>
  <c r="AA1168" i="1"/>
  <c r="AA1169" i="1"/>
  <c r="AA1170" i="1"/>
  <c r="AA1171" i="1"/>
  <c r="AA1172" i="1"/>
  <c r="AA1174" i="1"/>
  <c r="AA1175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9" i="1"/>
  <c r="AA1200" i="1"/>
  <c r="AA1201" i="1"/>
  <c r="AA1202" i="1"/>
  <c r="AA1203" i="1"/>
  <c r="AA1204" i="1"/>
  <c r="AA1205" i="1"/>
  <c r="AA1206" i="1"/>
  <c r="AA1207" i="1"/>
  <c r="AA1208" i="1"/>
  <c r="AA1210" i="1"/>
  <c r="AA1211" i="1"/>
  <c r="AA1212" i="1"/>
  <c r="AA1213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1" i="1"/>
  <c r="AA1232" i="1"/>
  <c r="AA1233" i="1"/>
  <c r="AA1234" i="1"/>
  <c r="AA1235" i="1"/>
  <c r="AA1236" i="1"/>
  <c r="AA1238" i="1"/>
  <c r="AA1239" i="1"/>
  <c r="AA1240" i="1"/>
  <c r="AA1241" i="1"/>
  <c r="AA1242" i="1"/>
  <c r="AA1243" i="1"/>
  <c r="AA1244" i="1"/>
  <c r="AA1245" i="1"/>
  <c r="AA1246" i="1"/>
  <c r="AA1247" i="1"/>
  <c r="AA1249" i="1"/>
  <c r="AA1250" i="1"/>
  <c r="AA1252" i="1"/>
  <c r="AA1253" i="1"/>
  <c r="AA1254" i="1"/>
  <c r="AA1255" i="1"/>
  <c r="AA1256" i="1"/>
  <c r="AA1257" i="1"/>
  <c r="AA1258" i="1"/>
  <c r="AA1259" i="1"/>
  <c r="AA1260" i="1"/>
  <c r="AA1261" i="1"/>
  <c r="AA1263" i="1"/>
  <c r="AA1264" i="1"/>
  <c r="AA1265" i="1"/>
  <c r="AA1266" i="1"/>
  <c r="AA1267" i="1"/>
  <c r="AA1268" i="1"/>
  <c r="AA1269" i="1"/>
  <c r="AA1270" i="1"/>
  <c r="AA1271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9" i="1"/>
  <c r="AA1330" i="1"/>
  <c r="AA1331" i="1"/>
  <c r="AA1332" i="1"/>
  <c r="AA1333" i="1"/>
  <c r="AA1334" i="1"/>
  <c r="AA1335" i="1"/>
  <c r="AA1336" i="1"/>
  <c r="AA1337" i="1"/>
  <c r="AA1338" i="1"/>
  <c r="AA1340" i="1"/>
  <c r="AA1341" i="1"/>
  <c r="AA1342" i="1"/>
  <c r="AA1343" i="1"/>
  <c r="AA1344" i="1"/>
  <c r="AA1345" i="1"/>
  <c r="AA1346" i="1"/>
  <c r="AA1349" i="1"/>
  <c r="AA1350" i="1"/>
  <c r="AA1351" i="1"/>
  <c r="AA1352" i="1"/>
  <c r="AA1353" i="1"/>
  <c r="AA1354" i="1"/>
  <c r="AA1355" i="1"/>
  <c r="AA1357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6" i="1"/>
  <c r="AA1388" i="1"/>
  <c r="AA1389" i="1"/>
  <c r="AA1390" i="1"/>
  <c r="AA1391" i="1"/>
  <c r="AA1392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2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6" i="1"/>
  <c r="AA1448" i="1"/>
  <c r="AA1449" i="1"/>
  <c r="AA1450" i="1"/>
  <c r="AA1451" i="1"/>
  <c r="AA1452" i="1"/>
  <c r="AA1453" i="1"/>
  <c r="AA1454" i="1"/>
  <c r="AA1455" i="1"/>
  <c r="AA1457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6" i="1"/>
  <c r="AA1477" i="1"/>
  <c r="AA1478" i="1"/>
  <c r="AA1479" i="1"/>
  <c r="AA1480" i="1"/>
  <c r="AA1481" i="1"/>
  <c r="AA1482" i="1"/>
  <c r="AA1483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20" i="1"/>
  <c r="AA1521" i="1"/>
  <c r="AA1522" i="1"/>
  <c r="AA1523" i="1"/>
  <c r="AA1524" i="1"/>
  <c r="AA1525" i="1"/>
  <c r="AA1526" i="1"/>
  <c r="AA1527" i="1"/>
  <c r="AA1528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9" i="1"/>
  <c r="AA1580" i="1"/>
  <c r="AA1582" i="1"/>
  <c r="AA1583" i="1"/>
  <c r="AA1584" i="1"/>
  <c r="AA1585" i="1"/>
  <c r="AA1586" i="1"/>
  <c r="AA1587" i="1"/>
  <c r="AA1588" i="1"/>
  <c r="AA1589" i="1"/>
  <c r="AA1590" i="1"/>
  <c r="AA1592" i="1"/>
  <c r="AA1594" i="1"/>
  <c r="AA1595" i="1"/>
  <c r="AA1596" i="1"/>
  <c r="AA1598" i="1"/>
  <c r="AA1599" i="1"/>
  <c r="AA1600" i="1"/>
  <c r="AA1601" i="1"/>
  <c r="AA1602" i="1"/>
  <c r="AA1603" i="1"/>
  <c r="AA1604" i="1"/>
  <c r="AA1605" i="1"/>
  <c r="AA1606" i="1"/>
  <c r="AA1607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6" i="1"/>
  <c r="AA1627" i="1"/>
  <c r="AA1628" i="1"/>
  <c r="AA1629" i="1"/>
  <c r="AA1630" i="1"/>
  <c r="AA1631" i="1"/>
  <c r="AA1634" i="1"/>
  <c r="AA1635" i="1"/>
  <c r="AA1636" i="1"/>
  <c r="AA1637" i="1"/>
  <c r="AA1638" i="1"/>
  <c r="AA1639" i="1"/>
  <c r="AA1641" i="1"/>
  <c r="AA1642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6" i="1"/>
  <c r="AA1657" i="1"/>
  <c r="AA1658" i="1"/>
  <c r="AA1659" i="1"/>
  <c r="AA1660" i="1"/>
  <c r="AA1661" i="1"/>
  <c r="AA1662" i="1"/>
  <c r="AA1663" i="1"/>
  <c r="AA1665" i="1"/>
  <c r="AA1666" i="1"/>
  <c r="AA1667" i="1"/>
  <c r="AA1668" i="1"/>
  <c r="AA1669" i="1"/>
  <c r="AA1670" i="1"/>
  <c r="AA1671" i="1"/>
  <c r="AA1672" i="1"/>
  <c r="AA1674" i="1"/>
  <c r="AA1675" i="1"/>
  <c r="AA1676" i="1"/>
  <c r="AA1677" i="1"/>
  <c r="AA1678" i="1"/>
  <c r="AA1679" i="1"/>
  <c r="AA1681" i="1"/>
  <c r="AA1682" i="1"/>
  <c r="AA1683" i="1"/>
  <c r="AA1684" i="1"/>
  <c r="AA1685" i="1"/>
  <c r="AA1687" i="1"/>
  <c r="AA1688" i="1"/>
  <c r="AA1690" i="1"/>
  <c r="AA1691" i="1"/>
  <c r="AA1692" i="1"/>
  <c r="AA1693" i="1"/>
  <c r="AA1694" i="1"/>
  <c r="AA1695" i="1"/>
  <c r="AA1696" i="1"/>
  <c r="AA1697" i="1"/>
  <c r="AA1698" i="1"/>
  <c r="AA1699" i="1"/>
  <c r="AA1701" i="1"/>
  <c r="AA1702" i="1"/>
  <c r="AA1704" i="1"/>
  <c r="AA1705" i="1"/>
  <c r="AA1706" i="1"/>
  <c r="AA1707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5" i="1"/>
  <c r="AA1746" i="1"/>
  <c r="AA1748" i="1"/>
  <c r="AA1749" i="1"/>
  <c r="AA1751" i="1"/>
  <c r="AA1752" i="1"/>
  <c r="AA1753" i="1"/>
  <c r="AA1754" i="1"/>
  <c r="AA1755" i="1"/>
  <c r="AA1756" i="1"/>
  <c r="AA1757" i="1"/>
  <c r="AA1758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4" i="1"/>
  <c r="AA1785" i="1"/>
  <c r="AA1786" i="1"/>
  <c r="AA1787" i="1"/>
  <c r="AA1788" i="1"/>
  <c r="AA1789" i="1"/>
  <c r="AA1790" i="1"/>
  <c r="AA1791" i="1"/>
  <c r="AA1792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4" i="1"/>
  <c r="AA1825" i="1"/>
  <c r="AA1826" i="1"/>
  <c r="AA1827" i="1"/>
  <c r="AA1828" i="1"/>
  <c r="AA1829" i="1"/>
  <c r="AA1830" i="1"/>
  <c r="AA1831" i="1"/>
  <c r="AA1832" i="1"/>
  <c r="AA1833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1" i="1"/>
  <c r="AA1852" i="1"/>
  <c r="AA1853" i="1"/>
  <c r="AA1854" i="1"/>
  <c r="AA1856" i="1"/>
  <c r="AA1857" i="1"/>
  <c r="AA1858" i="1"/>
  <c r="AA1859" i="1"/>
  <c r="AA1860" i="1"/>
  <c r="AA1861" i="1"/>
  <c r="AA1862" i="1"/>
  <c r="AA1863" i="1"/>
  <c r="AA1864" i="1"/>
  <c r="AA1866" i="1"/>
  <c r="AA1867" i="1"/>
  <c r="AA1869" i="1"/>
  <c r="AA1870" i="1"/>
  <c r="AA1871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6" i="1"/>
  <c r="AA1887" i="1"/>
  <c r="AA1888" i="1"/>
  <c r="AA1889" i="1"/>
  <c r="AA1891" i="1"/>
  <c r="AA1892" i="1"/>
  <c r="AA1893" i="1"/>
  <c r="AA1895" i="1"/>
  <c r="AA1896" i="1"/>
  <c r="AA1897" i="1"/>
  <c r="AA1898" i="1"/>
  <c r="AA1899" i="1"/>
  <c r="AA1902" i="1"/>
  <c r="AA1903" i="1"/>
  <c r="AA1904" i="1"/>
  <c r="AA1905" i="1"/>
  <c r="AA1906" i="1"/>
  <c r="AA1908" i="1"/>
  <c r="AA1909" i="1"/>
  <c r="AA1911" i="1"/>
  <c r="AA1912" i="1"/>
  <c r="AA1913" i="1"/>
  <c r="AA1914" i="1"/>
  <c r="AA1915" i="1"/>
  <c r="AA1916" i="1"/>
  <c r="AA1917" i="1"/>
  <c r="AA1919" i="1"/>
  <c r="AA1920" i="1"/>
  <c r="AA1921" i="1"/>
  <c r="AA1922" i="1"/>
  <c r="AA1924" i="1"/>
  <c r="AA1925" i="1"/>
  <c r="AA1926" i="1"/>
  <c r="AA1927" i="1"/>
  <c r="AA1928" i="1"/>
  <c r="AA1929" i="1"/>
  <c r="AA1930" i="1"/>
  <c r="AA1931" i="1"/>
  <c r="AA1932" i="1"/>
  <c r="AA1935" i="1"/>
  <c r="AA1936" i="1"/>
  <c r="AA1937" i="1"/>
  <c r="AA1938" i="1"/>
  <c r="AA1939" i="1"/>
  <c r="AA1940" i="1"/>
  <c r="AA1941" i="1"/>
  <c r="AA1942" i="1"/>
  <c r="AA1943" i="1"/>
  <c r="AA1944" i="1"/>
  <c r="AA1946" i="1"/>
  <c r="AA1947" i="1"/>
  <c r="AA1948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1" i="1"/>
  <c r="AA1972" i="1"/>
  <c r="AA1973" i="1"/>
  <c r="AA1974" i="1"/>
  <c r="AA1975" i="1"/>
  <c r="AA1977" i="1"/>
  <c r="AA1978" i="1"/>
  <c r="AA1979" i="1"/>
  <c r="AA1980" i="1"/>
  <c r="AA1982" i="1"/>
  <c r="AA1983" i="1"/>
  <c r="AA1984" i="1"/>
  <c r="AA1985" i="1"/>
  <c r="AA1986" i="1"/>
  <c r="AA1987" i="1"/>
  <c r="AA1988" i="1"/>
  <c r="AA1990" i="1"/>
  <c r="AA1991" i="1"/>
  <c r="AA1993" i="1"/>
  <c r="AA1994" i="1"/>
  <c r="AA1995" i="1"/>
  <c r="AA1996" i="1"/>
  <c r="AA1997" i="1"/>
  <c r="AA1998" i="1"/>
  <c r="AA1999" i="1"/>
  <c r="AA2000" i="1"/>
  <c r="AA2001" i="1"/>
  <c r="AA2002" i="1"/>
  <c r="AA2004" i="1"/>
  <c r="AA2005" i="1"/>
  <c r="AA2006" i="1"/>
  <c r="AA2007" i="1"/>
  <c r="AA2008" i="1"/>
  <c r="AA2009" i="1"/>
  <c r="AA2010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8" i="1"/>
  <c r="AA2039" i="1"/>
  <c r="AA2040" i="1"/>
  <c r="AA2041" i="1"/>
  <c r="AA2042" i="1"/>
  <c r="AA2043" i="1"/>
  <c r="AA2044" i="1"/>
  <c r="AA2046" i="1"/>
  <c r="AA2048" i="1"/>
  <c r="AA2049" i="1"/>
  <c r="AA2050" i="1"/>
  <c r="AA2051" i="1"/>
  <c r="AA2052" i="1"/>
  <c r="AA2053" i="1"/>
  <c r="AA2055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3" i="1"/>
  <c r="AA2074" i="1"/>
  <c r="AA2075" i="1"/>
  <c r="AA2076" i="1"/>
  <c r="AA2077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4" i="1"/>
  <c r="AA2135" i="1"/>
  <c r="AA2136" i="1"/>
  <c r="AA2137" i="1"/>
  <c r="AA2138" i="1"/>
  <c r="AA2139" i="1"/>
  <c r="AA2140" i="1"/>
  <c r="AA2143" i="1"/>
  <c r="AA2144" i="1"/>
  <c r="AA2145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3" i="1"/>
  <c r="AA2205" i="1"/>
  <c r="AA2206" i="1"/>
  <c r="AA2207" i="1"/>
  <c r="AA2208" i="1"/>
  <c r="AA2209" i="1"/>
  <c r="AA2210" i="1"/>
  <c r="AA2211" i="1"/>
  <c r="AA2212" i="1"/>
  <c r="AA2213" i="1"/>
  <c r="AA2215" i="1"/>
  <c r="AA2216" i="1"/>
  <c r="AA2218" i="1"/>
  <c r="AA2220" i="1"/>
  <c r="AA2222" i="1"/>
  <c r="AA2224" i="1"/>
  <c r="AA2225" i="1"/>
  <c r="AA2226" i="1"/>
  <c r="AA2227" i="1"/>
  <c r="AA2228" i="1"/>
  <c r="AA2229" i="1"/>
  <c r="AA2230" i="1"/>
  <c r="AA2231" i="1"/>
  <c r="AA2233" i="1"/>
  <c r="AA2234" i="1"/>
  <c r="AA2235" i="1"/>
  <c r="AA2237" i="1"/>
  <c r="AA2238" i="1"/>
  <c r="AA2239" i="1"/>
  <c r="AA2240" i="1"/>
  <c r="AA2242" i="1"/>
  <c r="AA2244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2" i="1"/>
  <c r="AA2263" i="1"/>
  <c r="AA2267" i="1"/>
  <c r="AA2268" i="1"/>
  <c r="AA2269" i="1"/>
  <c r="AA2271" i="1"/>
  <c r="AA2272" i="1"/>
  <c r="AA2273" i="1"/>
  <c r="AA2274" i="1"/>
  <c r="AA2275" i="1"/>
  <c r="AA2276" i="1"/>
  <c r="AA2277" i="1"/>
  <c r="AA2278" i="1"/>
  <c r="AA2279" i="1"/>
  <c r="AA2280" i="1"/>
  <c r="AA2282" i="1"/>
  <c r="AA2283" i="1"/>
  <c r="AA2284" i="1"/>
  <c r="AA2285" i="1"/>
  <c r="AA2286" i="1"/>
  <c r="AA2287" i="1"/>
  <c r="AA2288" i="1"/>
  <c r="AA2289" i="1"/>
  <c r="AA2290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5" i="1"/>
  <c r="AA2318" i="1"/>
  <c r="AA2319" i="1"/>
  <c r="AA2320" i="1"/>
  <c r="AA2321" i="1"/>
  <c r="AA2322" i="1"/>
  <c r="AA2323" i="1"/>
  <c r="AA2324" i="1"/>
  <c r="AA2326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2" i="1"/>
  <c r="AA2343" i="1"/>
  <c r="AA2344" i="1"/>
  <c r="AA2345" i="1"/>
  <c r="AA2346" i="1"/>
  <c r="AA2347" i="1"/>
  <c r="AA2348" i="1"/>
  <c r="AA2349" i="1"/>
  <c r="AA2351" i="1"/>
  <c r="AA2352" i="1"/>
  <c r="AA2353" i="1"/>
  <c r="AA2354" i="1"/>
  <c r="AA2355" i="1"/>
  <c r="AA2357" i="1"/>
  <c r="AA2358" i="1"/>
  <c r="AA2359" i="1"/>
  <c r="AA2360" i="1"/>
  <c r="AA2362" i="1"/>
  <c r="AA2363" i="1"/>
  <c r="AA2364" i="1"/>
  <c r="AA2365" i="1"/>
  <c r="AA2367" i="1"/>
  <c r="AA2368" i="1"/>
  <c r="AA2370" i="1"/>
  <c r="AA2371" i="1"/>
  <c r="AA2375" i="1"/>
  <c r="AA2377" i="1"/>
  <c r="AA2378" i="1"/>
  <c r="AA2379" i="1"/>
  <c r="AA2381" i="1"/>
  <c r="AA2382" i="1"/>
  <c r="AA2383" i="1"/>
  <c r="AA2385" i="1"/>
  <c r="AA2386" i="1"/>
  <c r="AA2388" i="1"/>
  <c r="AA2389" i="1"/>
  <c r="AA2390" i="1"/>
  <c r="AA2392" i="1"/>
  <c r="AA2393" i="1"/>
  <c r="AA2394" i="1"/>
  <c r="AA2395" i="1"/>
  <c r="AA2396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1" i="1"/>
  <c r="AA2412" i="1"/>
  <c r="AA2414" i="1"/>
  <c r="AA2415" i="1"/>
  <c r="AA2416" i="1"/>
  <c r="AA2417" i="1"/>
  <c r="AA2418" i="1"/>
  <c r="AA2419" i="1"/>
  <c r="AA2420" i="1"/>
  <c r="AA2423" i="1"/>
  <c r="AA2425" i="1"/>
  <c r="AA2426" i="1"/>
  <c r="AA2427" i="1"/>
  <c r="AA2428" i="1"/>
  <c r="AA2430" i="1"/>
  <c r="AA2431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8" i="1"/>
  <c r="AA2449" i="1"/>
  <c r="AA2450" i="1"/>
  <c r="AA2451" i="1"/>
  <c r="AA2452" i="1"/>
  <c r="AA2453" i="1"/>
  <c r="AA2454" i="1"/>
  <c r="AA2456" i="1"/>
  <c r="AA2457" i="1"/>
  <c r="AA2459" i="1"/>
  <c r="AA2461" i="1"/>
  <c r="AA2462" i="1"/>
  <c r="AA2463" i="1"/>
  <c r="AA2464" i="1"/>
  <c r="AA2466" i="1"/>
  <c r="AA2467" i="1"/>
  <c r="AA2468" i="1"/>
  <c r="AA2471" i="1"/>
  <c r="AA2472" i="1"/>
  <c r="AA2474" i="1"/>
  <c r="AA2476" i="1"/>
  <c r="AA2477" i="1"/>
  <c r="AA2478" i="1"/>
  <c r="AA2479" i="1"/>
  <c r="AA2480" i="1"/>
  <c r="AA2481" i="1"/>
  <c r="AA2482" i="1"/>
  <c r="AA2484" i="1"/>
  <c r="AA2485" i="1"/>
  <c r="AA2487" i="1"/>
  <c r="AA2488" i="1"/>
  <c r="AA2489" i="1"/>
  <c r="AA2490" i="1"/>
  <c r="AA2491" i="1"/>
  <c r="AA2492" i="1"/>
  <c r="AA2493" i="1"/>
  <c r="AA2494" i="1"/>
  <c r="AA2496" i="1"/>
  <c r="AA2497" i="1"/>
  <c r="AA2498" i="1"/>
  <c r="AA2499" i="1"/>
  <c r="AA2500" i="1"/>
  <c r="AA2" i="1"/>
</calcChain>
</file>

<file path=xl/sharedStrings.xml><?xml version="1.0" encoding="utf-8"?>
<sst xmlns="http://schemas.openxmlformats.org/spreadsheetml/2006/main" count="36342" uniqueCount="6854">
  <si>
    <t>id</t>
  </si>
  <si>
    <t>year_chart</t>
  </si>
  <si>
    <t>title</t>
  </si>
  <si>
    <t>artist(s)</t>
  </si>
  <si>
    <t>artist_type</t>
  </si>
  <si>
    <t>solo_gender</t>
  </si>
  <si>
    <t>solo_nationality</t>
  </si>
  <si>
    <t>solo_dob</t>
  </si>
  <si>
    <t>solo_age</t>
  </si>
  <si>
    <t>group_formation_start</t>
  </si>
  <si>
    <t>group_formation_end</t>
  </si>
  <si>
    <t>group_years_active</t>
  </si>
  <si>
    <t>group_formation_place</t>
  </si>
  <si>
    <t>no_words</t>
  </si>
  <si>
    <t>release_date</t>
  </si>
  <si>
    <t>genre</t>
  </si>
  <si>
    <t>performance_week</t>
  </si>
  <si>
    <t>performance_peak</t>
  </si>
  <si>
    <t>english_ratio</t>
  </si>
  <si>
    <t>english_classification</t>
  </si>
  <si>
    <t>duplicate_marker</t>
  </si>
  <si>
    <t>bad_words_detected</t>
  </si>
  <si>
    <t>contains_vulgarity</t>
  </si>
  <si>
    <t>total_bad_word_count</t>
  </si>
  <si>
    <t>vulgarity_level</t>
  </si>
  <si>
    <t>assigned_topic</t>
  </si>
  <si>
    <t>topic_probability</t>
  </si>
  <si>
    <t>ass_total</t>
  </si>
  <si>
    <t>bitch_total</t>
  </si>
  <si>
    <t>fuck_total</t>
  </si>
  <si>
    <t>hoe_total</t>
  </si>
  <si>
    <t>shit_total</t>
  </si>
  <si>
    <t>00-001</t>
  </si>
  <si>
    <t>Breathe</t>
  </si>
  <si>
    <t>Faith Hill</t>
  </si>
  <si>
    <t>Solo</t>
  </si>
  <si>
    <t>Female</t>
  </si>
  <si>
    <t>American</t>
  </si>
  <si>
    <t>NA</t>
  </si>
  <si>
    <t>country</t>
  </si>
  <si>
    <t>English</t>
  </si>
  <si>
    <t>Unique</t>
  </si>
  <si>
    <t>00-002</t>
  </si>
  <si>
    <t>Smooth</t>
  </si>
  <si>
    <t>Santana;Rob Thomas</t>
  </si>
  <si>
    <t>Other</t>
  </si>
  <si>
    <t>rock</t>
  </si>
  <si>
    <t>damn (1x)</t>
  </si>
  <si>
    <t>00-003</t>
  </si>
  <si>
    <t>Maria Maria</t>
  </si>
  <si>
    <t>Santana;The Product G&amp;B</t>
  </si>
  <si>
    <t>latin</t>
  </si>
  <si>
    <t>00-004</t>
  </si>
  <si>
    <t>I Wanna Know</t>
  </si>
  <si>
    <t>Joe</t>
  </si>
  <si>
    <t>Male</t>
  </si>
  <si>
    <t>rnb</t>
  </si>
  <si>
    <t>00-005</t>
  </si>
  <si>
    <t>Everything You Want</t>
  </si>
  <si>
    <t>Vertical Horizon</t>
  </si>
  <si>
    <t>Group</t>
  </si>
  <si>
    <t>United States</t>
  </si>
  <si>
    <t>00-006</t>
  </si>
  <si>
    <t>Say My Name</t>
  </si>
  <si>
    <t>Destiny's Child</t>
  </si>
  <si>
    <t>00-007</t>
  </si>
  <si>
    <t>I Knew I Loved You</t>
  </si>
  <si>
    <t>Savage Garden</t>
  </si>
  <si>
    <t>Australia</t>
  </si>
  <si>
    <t>pop</t>
  </si>
  <si>
    <t>00-008</t>
  </si>
  <si>
    <t>Amazed</t>
  </si>
  <si>
    <t>Lonestar</t>
  </si>
  <si>
    <t>00-009</t>
  </si>
  <si>
    <t>Bent</t>
  </si>
  <si>
    <t>Matchbox Twenty</t>
  </si>
  <si>
    <t>00-010</t>
  </si>
  <si>
    <t>He Wasn't Man Enough</t>
  </si>
  <si>
    <t>Toni Braxton</t>
  </si>
  <si>
    <t>hell (1x)</t>
  </si>
  <si>
    <t>00-011</t>
  </si>
  <si>
    <t>Higher</t>
  </si>
  <si>
    <t>Creed</t>
  </si>
  <si>
    <t>00-012</t>
  </si>
  <si>
    <t>Try Again</t>
  </si>
  <si>
    <t>Aaliyah</t>
  </si>
  <si>
    <t>00-013</t>
  </si>
  <si>
    <t>Jumpin', Jumpin'</t>
  </si>
  <si>
    <t>00-014</t>
  </si>
  <si>
    <t>Thong Song</t>
  </si>
  <si>
    <t>Sisqó</t>
  </si>
  <si>
    <t>booty (14x); butt (12x); nigga (3x)</t>
  </si>
  <si>
    <t>00-015</t>
  </si>
  <si>
    <t>Kryptonite</t>
  </si>
  <si>
    <t>3 Doors Down</t>
  </si>
  <si>
    <t>First Appearance</t>
  </si>
  <si>
    <t>00-016</t>
  </si>
  <si>
    <t>There You Go</t>
  </si>
  <si>
    <t>P!nk</t>
  </si>
  <si>
    <t>shit (1x)</t>
  </si>
  <si>
    <t>00-017</t>
  </si>
  <si>
    <t>Music</t>
  </si>
  <si>
    <t>Madonna</t>
  </si>
  <si>
    <t>00-018</t>
  </si>
  <si>
    <t>Doesn't Really Matter</t>
  </si>
  <si>
    <t>Janet Jackson</t>
  </si>
  <si>
    <t>00-019</t>
  </si>
  <si>
    <t>What a Girl Wants</t>
  </si>
  <si>
    <t>Christina Aguilera</t>
  </si>
  <si>
    <t>00-020</t>
  </si>
  <si>
    <t>Back at One</t>
  </si>
  <si>
    <t>Brian McKnight</t>
  </si>
  <si>
    <t>00-021</t>
  </si>
  <si>
    <t>Bye Bye Bye</t>
  </si>
  <si>
    <t>NSYNC</t>
  </si>
  <si>
    <t>00-022</t>
  </si>
  <si>
    <t>You Sang to Me</t>
  </si>
  <si>
    <t>Marc Anthony</t>
  </si>
  <si>
    <t>00-023</t>
  </si>
  <si>
    <t>I Need to Know</t>
  </si>
  <si>
    <t>00-024</t>
  </si>
  <si>
    <t>Get It On Tonite</t>
  </si>
  <si>
    <t>Montell Jordan</t>
  </si>
  <si>
    <t>00-025</t>
  </si>
  <si>
    <t>Incomplete</t>
  </si>
  <si>
    <t>00-026</t>
  </si>
  <si>
    <t>I Try</t>
  </si>
  <si>
    <t>Macy Gray</t>
  </si>
  <si>
    <t>00-027</t>
  </si>
  <si>
    <t>It's Gonna Be Me</t>
  </si>
  <si>
    <t>00-028</t>
  </si>
  <si>
    <t>That's the Way It Is</t>
  </si>
  <si>
    <t>Celine Dion</t>
  </si>
  <si>
    <t>Canadian</t>
  </si>
  <si>
    <t>00-029</t>
  </si>
  <si>
    <t>Country Grammar (Hot Shit)</t>
  </si>
  <si>
    <t>Nelly</t>
  </si>
  <si>
    <t>hip-hop</t>
  </si>
  <si>
    <t>hoes (1x); nigga (8x); niggas (16x); shit (5x)</t>
  </si>
  <si>
    <t>00-030</t>
  </si>
  <si>
    <t>Bring It All to Me</t>
  </si>
  <si>
    <t>Blaque</t>
  </si>
  <si>
    <t>00-031</t>
  </si>
  <si>
    <t>Show Me the Meaning of Being Lonely</t>
  </si>
  <si>
    <t>Backstreet Boys</t>
  </si>
  <si>
    <t>00-032</t>
  </si>
  <si>
    <t>Hot Boyz</t>
  </si>
  <si>
    <t>Missy Elliott;Nas;Eve;Q-Tip</t>
  </si>
  <si>
    <t>bitches (2x); fuck (1x); fuckin (1x); motherfuckers (1x); nigga (2x); niggas (2x); shit (1x)</t>
  </si>
  <si>
    <t>00-033</t>
  </si>
  <si>
    <t>Back Here</t>
  </si>
  <si>
    <t>BBMak</t>
  </si>
  <si>
    <t>United Kingdom</t>
  </si>
  <si>
    <t>00-034</t>
  </si>
  <si>
    <t>It Feels So Good</t>
  </si>
  <si>
    <t>Sonique</t>
  </si>
  <si>
    <t>electronic</t>
  </si>
  <si>
    <t>00-035</t>
  </si>
  <si>
    <t>Absolutely (Story of a Girl)</t>
  </si>
  <si>
    <t>Nine Days</t>
  </si>
  <si>
    <t>00-036</t>
  </si>
  <si>
    <t>With Arms Wide Open</t>
  </si>
  <si>
    <t>00-037</t>
  </si>
  <si>
    <t>Be with You</t>
  </si>
  <si>
    <t>Enrique Iglesias</t>
  </si>
  <si>
    <t>Spanish</t>
  </si>
  <si>
    <t>00-038</t>
  </si>
  <si>
    <t>Come On Over Baby (All I Want Is You)</t>
  </si>
  <si>
    <t>00-039</t>
  </si>
  <si>
    <t>No More</t>
  </si>
  <si>
    <t>Ruff Endz</t>
  </si>
  <si>
    <t>00-040</t>
  </si>
  <si>
    <t>All the Small Things</t>
  </si>
  <si>
    <t>Blink 182</t>
  </si>
  <si>
    <t>00-041</t>
  </si>
  <si>
    <t>The Way You Love Me</t>
  </si>
  <si>
    <t>00-042</t>
  </si>
  <si>
    <t>I Turn to You</t>
  </si>
  <si>
    <t>00-043</t>
  </si>
  <si>
    <t>Never Let You Go</t>
  </si>
  <si>
    <t>Third Eye Blind</t>
  </si>
  <si>
    <t>00-044</t>
  </si>
  <si>
    <t>I Need You</t>
  </si>
  <si>
    <t>LeAnn Rimes</t>
  </si>
  <si>
    <t>00-045</t>
  </si>
  <si>
    <t>Thank God I Found You</t>
  </si>
  <si>
    <t>Mariah Carey;Joe;98 Degrees</t>
  </si>
  <si>
    <t>00-046</t>
  </si>
  <si>
    <t>Let's Get Married</t>
  </si>
  <si>
    <t>Jagged Edge</t>
  </si>
  <si>
    <t>00-047</t>
  </si>
  <si>
    <t>My Love Is Your Love</t>
  </si>
  <si>
    <t>Whitney Houston</t>
  </si>
  <si>
    <t>00-048</t>
  </si>
  <si>
    <t>Then the Morning Comes</t>
  </si>
  <si>
    <t>Smash Mouth</t>
  </si>
  <si>
    <t>00-049</t>
  </si>
  <si>
    <t>Blue (Da Ba Dee)</t>
  </si>
  <si>
    <t>Eiffel 65</t>
  </si>
  <si>
    <t>Italy</t>
  </si>
  <si>
    <t>00-050</t>
  </si>
  <si>
    <t>Desert Rose</t>
  </si>
  <si>
    <t>Sting;Cheb Mami</t>
  </si>
  <si>
    <t>00-051</t>
  </si>
  <si>
    <t>The Real Slim Shady</t>
  </si>
  <si>
    <t>Eminem</t>
  </si>
  <si>
    <t>ass (1x); asses (1x); balls (1x); bitch (1x); bum (2x); damn (1x); fuck (4x); shit (2x)</t>
  </si>
  <si>
    <t>00-052</t>
  </si>
  <si>
    <t>Most Girls</t>
  </si>
  <si>
    <t>00-053</t>
  </si>
  <si>
    <t>Wifey</t>
  </si>
  <si>
    <t>Next</t>
  </si>
  <si>
    <t>00-054</t>
  </si>
  <si>
    <t>Wonderful</t>
  </si>
  <si>
    <t>Everclear</t>
  </si>
  <si>
    <t>00-055</t>
  </si>
  <si>
    <t>Oops!... I Did It Again</t>
  </si>
  <si>
    <t>Britney Spears</t>
  </si>
  <si>
    <t>00-056</t>
  </si>
  <si>
    <t>I Wanna Love You Forever</t>
  </si>
  <si>
    <t>Jessica Simpson</t>
  </si>
  <si>
    <t>00-057</t>
  </si>
  <si>
    <t>Give Me Just One Night (Una Noche)</t>
  </si>
  <si>
    <t>98 Degrees</t>
  </si>
  <si>
    <t>00-058</t>
  </si>
  <si>
    <t>Take a Picture</t>
  </si>
  <si>
    <t>Filter</t>
  </si>
  <si>
    <t>00-059</t>
  </si>
  <si>
    <t>Otherside</t>
  </si>
  <si>
    <t>Red Hot Chili Peppers</t>
  </si>
  <si>
    <t>slut (1x)</t>
  </si>
  <si>
    <t>00-060</t>
  </si>
  <si>
    <t>Big Pimpin'</t>
  </si>
  <si>
    <t>Jay-Z;UGK</t>
  </si>
  <si>
    <t>ass (2x); bitch (3x); dick (1x); fuck (3x); fuckin (2x); ho (2x); hoes (2x); hos (1x); mafuckers (1x); motherfuckin (1x); nigga (3x); shit (2x)</t>
  </si>
  <si>
    <t>00-061</t>
  </si>
  <si>
    <t>Purest of Pain (A Puro Dolor)</t>
  </si>
  <si>
    <t>Son by Four</t>
  </si>
  <si>
    <t>Puerto Rico</t>
  </si>
  <si>
    <t>00-062</t>
  </si>
  <si>
    <t>He Can't Love U</t>
  </si>
  <si>
    <t>00-063</t>
  </si>
  <si>
    <t>Separated</t>
  </si>
  <si>
    <t>Avant</t>
  </si>
  <si>
    <t>ass (1x); damn (1x)</t>
  </si>
  <si>
    <t>00-064</t>
  </si>
  <si>
    <t>I Wish</t>
  </si>
  <si>
    <t>Carl Thomas</t>
  </si>
  <si>
    <t>00-065</t>
  </si>
  <si>
    <t>U Know What's Up</t>
  </si>
  <si>
    <t>Donell Jones</t>
  </si>
  <si>
    <t>niggas (1x)</t>
  </si>
  <si>
    <t>00-066</t>
  </si>
  <si>
    <t>Faded</t>
  </si>
  <si>
    <t>soulDecision;Thrust</t>
  </si>
  <si>
    <t>00-067</t>
  </si>
  <si>
    <t>Only God Knows Why</t>
  </si>
  <si>
    <t>Kid Rock</t>
  </si>
  <si>
    <t>fuck (1x); shit (1x)</t>
  </si>
  <si>
    <t>00-068</t>
  </si>
  <si>
    <t>Shake Ya Ass</t>
  </si>
  <si>
    <t>Mystikal</t>
  </si>
  <si>
    <t>ass (17x); bitches (1x); booties (1x); cock (1x); dick (2x); fuck (4x); fuckin (1x); fucking (1x); ho (1x); motherfucker (1x); nigga (4x); niggas (3x); pussy (3x); shit (2x)</t>
  </si>
  <si>
    <t>00-069</t>
  </si>
  <si>
    <t>Bag Lady</t>
  </si>
  <si>
    <t>Erykah Badu</t>
  </si>
  <si>
    <t>00-070</t>
  </si>
  <si>
    <t>Meet Virginia</t>
  </si>
  <si>
    <t>Train</t>
  </si>
  <si>
    <t>00-071</t>
  </si>
  <si>
    <t>Party Up (Up in Here)</t>
  </si>
  <si>
    <t>DMX</t>
  </si>
  <si>
    <t>ass (1x); bum (1x); dick (3x); fuck (4x); fucking (1x); ho (1x); motherfucker (1x); nigga (4x); niggas (6x); shit (4x)</t>
  </si>
  <si>
    <t>00-072</t>
  </si>
  <si>
    <t>Case of the Ex (Whatcha Gonna Do)</t>
  </si>
  <si>
    <t>Mýa</t>
  </si>
  <si>
    <t>00-073</t>
  </si>
  <si>
    <t>Forgot About Dre</t>
  </si>
  <si>
    <t>Dr. Dre;Eminem</t>
  </si>
  <si>
    <t>bitch (1x); damn (1x); fuck (4x); fuckin (2x); motherfuckers (2x); motherfuckin (1x); niggas (2x)</t>
  </si>
  <si>
    <t>00-074</t>
  </si>
  <si>
    <t>That's the Way</t>
  </si>
  <si>
    <t>Jo Dee Messina</t>
  </si>
  <si>
    <t>00-075</t>
  </si>
  <si>
    <t>Swear It Again</t>
  </si>
  <si>
    <t>Westlife</t>
  </si>
  <si>
    <t>00-076</t>
  </si>
  <si>
    <t>The Next Episode</t>
  </si>
  <si>
    <t>Dr. Dre;Snoop Dogg</t>
  </si>
  <si>
    <t>ass (1x); bitch (2x); dick (1x); fuckin (1x); ho (1x); motherfucker (3x); motherfuckin (2x); nigga (5x); niggas (4x); shit (3x)</t>
  </si>
  <si>
    <t>00-077</t>
  </si>
  <si>
    <t>From the Bottom of My Broken Heart</t>
  </si>
  <si>
    <t>00-078</t>
  </si>
  <si>
    <t>Crash and Burn</t>
  </si>
  <si>
    <t>00-079</t>
  </si>
  <si>
    <t>Yes!</t>
  </si>
  <si>
    <t>Chad Brock</t>
  </si>
  <si>
    <t>00-080</t>
  </si>
  <si>
    <t>The Best Day</t>
  </si>
  <si>
    <t>George Strait</t>
  </si>
  <si>
    <t>00-081</t>
  </si>
  <si>
    <t>Where I Wanna Be</t>
  </si>
  <si>
    <t>00-082</t>
  </si>
  <si>
    <t>How Do You Like Me Now?!</t>
  </si>
  <si>
    <t>Toby Keith</t>
  </si>
  <si>
    <t>00-083</t>
  </si>
  <si>
    <t>My Best Friend</t>
  </si>
  <si>
    <t>Tim McGraw</t>
  </si>
  <si>
    <t>00-084</t>
  </si>
  <si>
    <t>Broadway</t>
  </si>
  <si>
    <t>Goo Goo Dolls</t>
  </si>
  <si>
    <t>00-085</t>
  </si>
  <si>
    <t>What'chu Like</t>
  </si>
  <si>
    <t>Da Brat;Tyrese</t>
  </si>
  <si>
    <t>bitch (1x); dick (1x); hell (1x); nigga (2x); shit (3x); tits (1x)</t>
  </si>
  <si>
    <t>00-086</t>
  </si>
  <si>
    <t>Don't Think I'm Not</t>
  </si>
  <si>
    <t>Kandi</t>
  </si>
  <si>
    <t>00-087</t>
  </si>
  <si>
    <t>I Hope You Dance</t>
  </si>
  <si>
    <t>Lee Ann Womack;Sons of the Desert</t>
  </si>
  <si>
    <t>00-088</t>
  </si>
  <si>
    <t>Better Off Alone</t>
  </si>
  <si>
    <t>Alice Deejay</t>
  </si>
  <si>
    <t>Netherlands</t>
  </si>
  <si>
    <t>00-089</t>
  </si>
  <si>
    <t>Dance with Me</t>
  </si>
  <si>
    <t>Debelah Morgan</t>
  </si>
  <si>
    <t>00-090</t>
  </si>
  <si>
    <t>What About Now</t>
  </si>
  <si>
    <t>00-091</t>
  </si>
  <si>
    <t>I Like It</t>
  </si>
  <si>
    <t>Sammie</t>
  </si>
  <si>
    <t>00-092</t>
  </si>
  <si>
    <t>24/7</t>
  </si>
  <si>
    <t>Kevon Edmonds</t>
  </si>
  <si>
    <t>00-093</t>
  </si>
  <si>
    <t>Girl on TV</t>
  </si>
  <si>
    <t>LFO</t>
  </si>
  <si>
    <t>00-094</t>
  </si>
  <si>
    <t>Bounce with Me</t>
  </si>
  <si>
    <t>Lil' Bow Wow;Xscape</t>
  </si>
  <si>
    <t>nigga (2x); niggas (1x)</t>
  </si>
  <si>
    <t>00-095</t>
  </si>
  <si>
    <t>Cowboy Take Me Away</t>
  </si>
  <si>
    <t>Dixie Chicks</t>
  </si>
  <si>
    <t>00-096</t>
  </si>
  <si>
    <t>I Don't Wanna</t>
  </si>
  <si>
    <t>00-097</t>
  </si>
  <si>
    <t>Independent Women Part I</t>
  </si>
  <si>
    <t>whore (2x)</t>
  </si>
  <si>
    <t>00-098</t>
  </si>
  <si>
    <t>Gotta Tell You</t>
  </si>
  <si>
    <t>Samantha Mumba</t>
  </si>
  <si>
    <t>Irish</t>
  </si>
  <si>
    <t>00-099</t>
  </si>
  <si>
    <t>Waiting for Tonight</t>
  </si>
  <si>
    <t>Jennifer Lopez</t>
  </si>
  <si>
    <t>00-100</t>
  </si>
  <si>
    <t>Shackles (Praise You)</t>
  </si>
  <si>
    <t>Mary Mary</t>
  </si>
  <si>
    <t>religious</t>
  </si>
  <si>
    <t>01-001</t>
  </si>
  <si>
    <t>Hanging by a Moment</t>
  </si>
  <si>
    <t>Lifehouse</t>
  </si>
  <si>
    <t>01-002</t>
  </si>
  <si>
    <t>Fallin'</t>
  </si>
  <si>
    <t>Alicia Keys</t>
  </si>
  <si>
    <t>01-003</t>
  </si>
  <si>
    <t>All for You</t>
  </si>
  <si>
    <t>01-004</t>
  </si>
  <si>
    <t>Drops of Jupiter (Tell Me)</t>
  </si>
  <si>
    <t>01-005</t>
  </si>
  <si>
    <t>I'm Real (Murder Remix)</t>
  </si>
  <si>
    <t>Jennifer Lopez;Ja Rule</t>
  </si>
  <si>
    <t>fuck (1x); hoes (1x); motherfuckin (1x); nigga (1x); niggas (2x); pussy (2x); shit (1x)</t>
  </si>
  <si>
    <t>01-006</t>
  </si>
  <si>
    <t>If You're Gone</t>
  </si>
  <si>
    <t>01-007</t>
  </si>
  <si>
    <t>Let Me Blow Ya Mind</t>
  </si>
  <si>
    <t>Eve;Gwen Stefani</t>
  </si>
  <si>
    <t>asses (1x); bitch (3x); nigga (2x); niggas (1x); shit (4x)</t>
  </si>
  <si>
    <t>01-008</t>
  </si>
  <si>
    <t>Thank You</t>
  </si>
  <si>
    <t>Dido</t>
  </si>
  <si>
    <t>01-009</t>
  </si>
  <si>
    <t>Again</t>
  </si>
  <si>
    <t>Lenny Kravitz</t>
  </si>
  <si>
    <t>01-010</t>
  </si>
  <si>
    <t>Repeat Entry</t>
  </si>
  <si>
    <t>01-011</t>
  </si>
  <si>
    <t>Hit 'Em Up Style (Oops!)</t>
  </si>
  <si>
    <t>Blu Cantrell</t>
  </si>
  <si>
    <t>01-012</t>
  </si>
  <si>
    <t>It Wasn't Me</t>
  </si>
  <si>
    <t>Shaggy;Rikrok</t>
  </si>
  <si>
    <t>butt (2x)</t>
  </si>
  <si>
    <t>01-013</t>
  </si>
  <si>
    <t>Stutter</t>
  </si>
  <si>
    <t>Joe;Mystikal</t>
  </si>
  <si>
    <t>ass (1x); damn (1x); niggas (1x)</t>
  </si>
  <si>
    <t>01-014</t>
  </si>
  <si>
    <t>It's Been Awhile</t>
  </si>
  <si>
    <t>Staind</t>
  </si>
  <si>
    <t>fucked (5x); shit (1x)</t>
  </si>
  <si>
    <t>01-015</t>
  </si>
  <si>
    <t>U Remind Me</t>
  </si>
  <si>
    <t>Usher</t>
  </si>
  <si>
    <t>01-016</t>
  </si>
  <si>
    <t>Where the Party At</t>
  </si>
  <si>
    <t>Jagged Edge;Nelly</t>
  </si>
  <si>
    <t>01-017</t>
  </si>
  <si>
    <t>Angel</t>
  </si>
  <si>
    <t>Shaggy;Rayvon</t>
  </si>
  <si>
    <t>01-018</t>
  </si>
  <si>
    <t>Ride wit Me</t>
  </si>
  <si>
    <t>Nelly;City Spud</t>
  </si>
  <si>
    <t>bitches (1x); fuck (2x); motherfuckers (1x); niggas (3x); shit (1x)</t>
  </si>
  <si>
    <t>01-019</t>
  </si>
  <si>
    <t>Follow Me</t>
  </si>
  <si>
    <t>Uncle Kracker</t>
  </si>
  <si>
    <t>01-020</t>
  </si>
  <si>
    <t>Peaches &amp; Cream</t>
  </si>
  <si>
    <t>01-021</t>
  </si>
  <si>
    <t>Drive</t>
  </si>
  <si>
    <t>Incubus</t>
  </si>
  <si>
    <t>01-022</t>
  </si>
  <si>
    <t>What Would You Do?</t>
  </si>
  <si>
    <t>City High</t>
  </si>
  <si>
    <t>01-023</t>
  </si>
  <si>
    <t>Survivor</t>
  </si>
  <si>
    <t>01-024</t>
  </si>
  <si>
    <t>Lady Marmalade</t>
  </si>
  <si>
    <t>Christina Aguilera;Lil' Kim;Mýa;Pink</t>
  </si>
  <si>
    <t>whores (1x)</t>
  </si>
  <si>
    <t>01-025</t>
  </si>
  <si>
    <t>Ms. Jackson</t>
  </si>
  <si>
    <t>Outkast</t>
  </si>
  <si>
    <t>ass (1x); bitch (1x); dick (1x); hell (1x); shit (2x)</t>
  </si>
  <si>
    <t>01-026</t>
  </si>
  <si>
    <t>Love Don't Cost a Thing</t>
  </si>
  <si>
    <t>01-027</t>
  </si>
  <si>
    <t>01-028</t>
  </si>
  <si>
    <t>He Loves U Not</t>
  </si>
  <si>
    <t>Dream</t>
  </si>
  <si>
    <t>01-029</t>
  </si>
  <si>
    <t>Butterfly</t>
  </si>
  <si>
    <t>Crazy Town</t>
  </si>
  <si>
    <t>01-030</t>
  </si>
  <si>
    <t>Put It on Me</t>
  </si>
  <si>
    <t>Ja Rule;Lil' Mo;Vita</t>
  </si>
  <si>
    <t>01-031</t>
  </si>
  <si>
    <t>Family Affair</t>
  </si>
  <si>
    <t>Mary J. Blige</t>
  </si>
  <si>
    <t>ass (1x)</t>
  </si>
  <si>
    <t>01-032</t>
  </si>
  <si>
    <t>Lee Ann Womack</t>
  </si>
  <si>
    <t>01-033</t>
  </si>
  <si>
    <t>South Side</t>
  </si>
  <si>
    <t>Moby;Gwen Stefani</t>
  </si>
  <si>
    <t>01-034</t>
  </si>
  <si>
    <t>Don't Tell Me</t>
  </si>
  <si>
    <t>01-035</t>
  </si>
  <si>
    <t>Get Ur Freak On</t>
  </si>
  <si>
    <t>Missy Elliott</t>
  </si>
  <si>
    <t>bitch (1x); nigga (2x); shit (4x)</t>
  </si>
  <si>
    <t>01-036</t>
  </si>
  <si>
    <t>Crazy</t>
  </si>
  <si>
    <t>K-Ci &amp; JoJo</t>
  </si>
  <si>
    <t>01-037</t>
  </si>
  <si>
    <t>Fill Me In</t>
  </si>
  <si>
    <t>Craig David</t>
  </si>
  <si>
    <t>01-038</t>
  </si>
  <si>
    <t>Someone to Call My Lover</t>
  </si>
  <si>
    <t>01-039</t>
  </si>
  <si>
    <t>01-040</t>
  </si>
  <si>
    <t>01-041</t>
  </si>
  <si>
    <t>All or Nothing</t>
  </si>
  <si>
    <t>O-Town</t>
  </si>
  <si>
    <t>01-042</t>
  </si>
  <si>
    <t>Bootylicious</t>
  </si>
  <si>
    <t>booty (1x); scat (1x)</t>
  </si>
  <si>
    <t>01-043</t>
  </si>
  <si>
    <t>I'm Like a Bird</t>
  </si>
  <si>
    <t>Nelly Furtado</t>
  </si>
  <si>
    <t>01-044</t>
  </si>
  <si>
    <t>01-045</t>
  </si>
  <si>
    <t>Fiesta</t>
  </si>
  <si>
    <t>R. Kelly;Jay-Z</t>
  </si>
  <si>
    <t>fucking (1x); hoes (1x); motherfucking (1x); niggas (1x); shit (9x)</t>
  </si>
  <si>
    <t>01-046</t>
  </si>
  <si>
    <t>When It's Over</t>
  </si>
  <si>
    <t>Sugar Ray</t>
  </si>
  <si>
    <t>01-047</t>
  </si>
  <si>
    <t>Jaded</t>
  </si>
  <si>
    <t>Aerosmith</t>
  </si>
  <si>
    <t>01-048</t>
  </si>
  <si>
    <t>Promise</t>
  </si>
  <si>
    <t>01-049</t>
  </si>
  <si>
    <t>Missing You</t>
  </si>
  <si>
    <t>Case</t>
  </si>
  <si>
    <t>01-050</t>
  </si>
  <si>
    <t>Differences</t>
  </si>
  <si>
    <t>Ginuwine</t>
  </si>
  <si>
    <t>01-051</t>
  </si>
  <si>
    <t>This I Promise You</t>
  </si>
  <si>
    <t>01-052</t>
  </si>
  <si>
    <t>Izzo (H.O.V.A.)</t>
  </si>
  <si>
    <t>Jay-Z</t>
  </si>
  <si>
    <t>bitch (1x); damn (4x); nigga (2x); niggas (1x)</t>
  </si>
  <si>
    <t>01-053</t>
  </si>
  <si>
    <t>Superwoman Pt. II</t>
  </si>
  <si>
    <t>Lil' Mo;Fabolous</t>
  </si>
  <si>
    <t>cum (1x); niggas (2x)</t>
  </si>
  <si>
    <t>01-054</t>
  </si>
  <si>
    <t>Crazy for This Girl</t>
  </si>
  <si>
    <t>Evan;Jaron</t>
  </si>
  <si>
    <t>01-055</t>
  </si>
  <si>
    <t>Nobody Wants to Be Lonely</t>
  </si>
  <si>
    <t>Ricky Martin;Christina Aguilera</t>
  </si>
  <si>
    <t>01-056</t>
  </si>
  <si>
    <t>I Just Wanna Love U (Give It 2 Me)</t>
  </si>
  <si>
    <t>bullshit (3x); dick (1x); fuck (1x); ho (1x)</t>
  </si>
  <si>
    <t>01-057</t>
  </si>
  <si>
    <t>One Minute Man</t>
  </si>
  <si>
    <t>Missy Elliott;Ludacris</t>
  </si>
  <si>
    <t>ass (1x); dick (1x); shit (2x)</t>
  </si>
  <si>
    <t>01-058</t>
  </si>
  <si>
    <t>Danger (Been So Long)</t>
  </si>
  <si>
    <t>Mystikal;Nivea</t>
  </si>
  <si>
    <t>ass (2x); bitch (5x); bitches (2x); fuck (3x); fucking (1x); ho (1x); motherfuckin (1x); nigga (13x); niggas (2x); pussy (5x); shit (2x); titties (1x)</t>
  </si>
  <si>
    <t>01-059</t>
  </si>
  <si>
    <t>Only Time</t>
  </si>
  <si>
    <t>Enya</t>
  </si>
  <si>
    <t>classical</t>
  </si>
  <si>
    <t>01-060</t>
  </si>
  <si>
    <t>I Do!!</t>
  </si>
  <si>
    <t>Toya</t>
  </si>
  <si>
    <t>01-061</t>
  </si>
  <si>
    <t>Never Had a Dream Come True</t>
  </si>
  <si>
    <t>S Club 7</t>
  </si>
  <si>
    <t>England</t>
  </si>
  <si>
    <t>01-062</t>
  </si>
  <si>
    <t>Stranger in My House</t>
  </si>
  <si>
    <t>Tamia</t>
  </si>
  <si>
    <t>01-063</t>
  </si>
  <si>
    <t>Irresistible</t>
  </si>
  <si>
    <t>01-064</t>
  </si>
  <si>
    <t>Heard It All Before</t>
  </si>
  <si>
    <t>Sunshine Anderson</t>
  </si>
  <si>
    <t>01-065</t>
  </si>
  <si>
    <t>The Space Between</t>
  </si>
  <si>
    <t>Dave Matthews Band</t>
  </si>
  <si>
    <t>01-066</t>
  </si>
  <si>
    <t>There You'll Be</t>
  </si>
  <si>
    <t>01-067</t>
  </si>
  <si>
    <t>Love</t>
  </si>
  <si>
    <t>Musiq Soulchild</t>
  </si>
  <si>
    <t>01-068</t>
  </si>
  <si>
    <t>It's Over Now</t>
  </si>
  <si>
    <t>01-069</t>
  </si>
  <si>
    <t>No More (Baby I'ma Do Right)</t>
  </si>
  <si>
    <t>3LW</t>
  </si>
  <si>
    <t>01-070</t>
  </si>
  <si>
    <t>Turn Off the Light</t>
  </si>
  <si>
    <t>01-071</t>
  </si>
  <si>
    <t>Ain't Nothing 'bout You</t>
  </si>
  <si>
    <t>Brooks &amp; Dunn</t>
  </si>
  <si>
    <t>01-072</t>
  </si>
  <si>
    <t>Play</t>
  </si>
  <si>
    <t>motherfuckin (1x); shit (1x)</t>
  </si>
  <si>
    <t>01-073</t>
  </si>
  <si>
    <t>I'm Already There</t>
  </si>
  <si>
    <t>01-074</t>
  </si>
  <si>
    <t>My Baby</t>
  </si>
  <si>
    <t>Lil' Romeo</t>
  </si>
  <si>
    <t>01-075</t>
  </si>
  <si>
    <t>Beautiful Day</t>
  </si>
  <si>
    <t>U2</t>
  </si>
  <si>
    <t>Ireland</t>
  </si>
  <si>
    <t>01-076</t>
  </si>
  <si>
    <t>Austin</t>
  </si>
  <si>
    <t>Blake Shelton</t>
  </si>
  <si>
    <t>01-077</t>
  </si>
  <si>
    <t>Southern Hospitality</t>
  </si>
  <si>
    <t>Ludacris</t>
  </si>
  <si>
    <t>ass (4x); balls (1x); dick (1x); hoes (3x); nigga (5x); niggas (3x); titties (1x)</t>
  </si>
  <si>
    <t>01-078</t>
  </si>
  <si>
    <t>Grown Men Don't Cry</t>
  </si>
  <si>
    <t>01-079</t>
  </si>
  <si>
    <t>Livin' It Up</t>
  </si>
  <si>
    <t>Ja Rule;Case</t>
  </si>
  <si>
    <t>01-080</t>
  </si>
  <si>
    <t>Loverboy</t>
  </si>
  <si>
    <t>Mariah Carey;Cameo</t>
  </si>
  <si>
    <t>01-081</t>
  </si>
  <si>
    <t>Contagious</t>
  </si>
  <si>
    <t>The Isley Brothers;R. Kelly;Chanté Moore</t>
  </si>
  <si>
    <t>ass (3x); bitch (1x); damn (1x); hell (1x); shit (3x)</t>
  </si>
  <si>
    <t>01-082</t>
  </si>
  <si>
    <t>Who I Am</t>
  </si>
  <si>
    <t>Jessica Andrews</t>
  </si>
  <si>
    <t>01-083</t>
  </si>
  <si>
    <t>Erick Sermon;Marvin Gaye</t>
  </si>
  <si>
    <t>fuck (1x)</t>
  </si>
  <si>
    <t>01-084</t>
  </si>
  <si>
    <t>I Wanna Be Bad</t>
  </si>
  <si>
    <t>Willa Ford</t>
  </si>
  <si>
    <t>01-085</t>
  </si>
  <si>
    <t>Don't Happen Twice</t>
  </si>
  <si>
    <t>Kenny Chesney</t>
  </si>
  <si>
    <t>01-086</t>
  </si>
  <si>
    <t>One More Day</t>
  </si>
  <si>
    <t>Diamond Rio</t>
  </si>
  <si>
    <t>01-087</t>
  </si>
  <si>
    <t>R. Kelly</t>
  </si>
  <si>
    <t>ass (4x); niggas (1x); shit (3x)</t>
  </si>
  <si>
    <t>01-088</t>
  </si>
  <si>
    <t>It's a Great Day to Be Alive</t>
  </si>
  <si>
    <t>Travis Tritt</t>
  </si>
  <si>
    <t>01-089</t>
  </si>
  <si>
    <t>I'm a Thug</t>
  </si>
  <si>
    <t>Trick Daddy</t>
  </si>
  <si>
    <t>ass (2x); bitch (2x); damn (1x); dammit (1x); fuck (4x); hell (1x); hoes (3x); nigga (6x); niggas (4x); shit (5x)</t>
  </si>
  <si>
    <t>01-090</t>
  </si>
  <si>
    <t>Here's to the Night</t>
  </si>
  <si>
    <t>Eve 6</t>
  </si>
  <si>
    <t>01-091</t>
  </si>
  <si>
    <t>You Shouldn't Kiss Me Like This</t>
  </si>
  <si>
    <t>01-092</t>
  </si>
  <si>
    <t>Get Over Yourself</t>
  </si>
  <si>
    <t>Eden's Crush</t>
  </si>
  <si>
    <t>01-093</t>
  </si>
  <si>
    <t>01-094</t>
  </si>
  <si>
    <t>So Fresh, So Clean</t>
  </si>
  <si>
    <t>ass (1x); ho (1x); nigga (2x)</t>
  </si>
  <si>
    <t>01-095</t>
  </si>
  <si>
    <t>E.I.</t>
  </si>
  <si>
    <t>bitch (1x); fuck (2x); nigga (5x); pissed (1x); shit (2x)</t>
  </si>
  <si>
    <t>01-096</t>
  </si>
  <si>
    <t>Be Like That</t>
  </si>
  <si>
    <t>01-097</t>
  </si>
  <si>
    <t>01-098</t>
  </si>
  <si>
    <t>Oochie Wally</t>
  </si>
  <si>
    <t>QB Finest;Nas;Bravehearts</t>
  </si>
  <si>
    <t>ass (2x); bitch (4x); bitches (3x); booty (1x); coochie (2x); cum (2x); dick (5x); fuck (4x); fucked (1x); fuckin (2x); hoes (4x); nigga (2x); niggas (1x); nympho (1x); pussy (7x); titties (1x)</t>
  </si>
  <si>
    <t>01-099</t>
  </si>
  <si>
    <t>Hero</t>
  </si>
  <si>
    <t>01-100</t>
  </si>
  <si>
    <t>Hemorrhage (In My Hands)</t>
  </si>
  <si>
    <t>Fuel</t>
  </si>
  <si>
    <t>02-001</t>
  </si>
  <si>
    <t>How You Remind Me</t>
  </si>
  <si>
    <t>Nickelback</t>
  </si>
  <si>
    <t>Canada</t>
  </si>
  <si>
    <t>02-002</t>
  </si>
  <si>
    <t>Foolish</t>
  </si>
  <si>
    <t>Ashanti</t>
  </si>
  <si>
    <t>02-003</t>
  </si>
  <si>
    <t>Hot in Herre</t>
  </si>
  <si>
    <t>ass (1x); butt (1x); fuckin (1x)</t>
  </si>
  <si>
    <t>02-004</t>
  </si>
  <si>
    <t>Dilemma</t>
  </si>
  <si>
    <t>Nelly;Kelly Rowland</t>
  </si>
  <si>
    <t>02-005</t>
  </si>
  <si>
    <t>Wherever You Will Go</t>
  </si>
  <si>
    <t>The Calling</t>
  </si>
  <si>
    <t>02-006</t>
  </si>
  <si>
    <t>A Thousand Miles</t>
  </si>
  <si>
    <t>Vanessa Carlton</t>
  </si>
  <si>
    <t>02-007</t>
  </si>
  <si>
    <t>In the End</t>
  </si>
  <si>
    <t>Linkin Park</t>
  </si>
  <si>
    <t>02-008</t>
  </si>
  <si>
    <t>What's Luv?</t>
  </si>
  <si>
    <t>Fat Joe;Ashanti</t>
  </si>
  <si>
    <t>booty (1x); bullshit (1x); fuckin (1x); nigga (1x)</t>
  </si>
  <si>
    <t>02-009</t>
  </si>
  <si>
    <t>U Got It Bad</t>
  </si>
  <si>
    <t>02-010</t>
  </si>
  <si>
    <t>Blurry</t>
  </si>
  <si>
    <t>Puddle of Mudd</t>
  </si>
  <si>
    <t>02-011</t>
  </si>
  <si>
    <t>Complicated</t>
  </si>
  <si>
    <t>Avril Lavigne</t>
  </si>
  <si>
    <t>02-012</t>
  </si>
  <si>
    <t>Always on Time</t>
  </si>
  <si>
    <t>Ja Rule;Ashanti</t>
  </si>
  <si>
    <t>ass (2x); bitches (2x); dick (1x); fuck (1x); fucking (1x); hoes (2x); motherfucking (2x); nigga (1x)</t>
  </si>
  <si>
    <t>02-013</t>
  </si>
  <si>
    <t>Ain't It Funny (Murder Remix)</t>
  </si>
  <si>
    <t>02-014</t>
  </si>
  <si>
    <t>The Middle</t>
  </si>
  <si>
    <t>Jimmy Eat World</t>
  </si>
  <si>
    <t>02-015</t>
  </si>
  <si>
    <t>I Need a Girl (Part One)</t>
  </si>
  <si>
    <t>P. Diddy;Usher;Loon</t>
  </si>
  <si>
    <t>02-016</t>
  </si>
  <si>
    <t>U Don't Have to Call</t>
  </si>
  <si>
    <t>nigga (3x)</t>
  </si>
  <si>
    <t>02-017</t>
  </si>
  <si>
    <t>02-018</t>
  </si>
  <si>
    <t>I Need a Girl (Part Two)</t>
  </si>
  <si>
    <t>P. Diddy;Ginuwine;Loon;Mario Winans</t>
  </si>
  <si>
    <t>02-019</t>
  </si>
  <si>
    <t>Gangsta Lovin'</t>
  </si>
  <si>
    <t>Eve;Alicia Keys</t>
  </si>
  <si>
    <t>bitches (1x); shit (2x)</t>
  </si>
  <si>
    <t>02-020</t>
  </si>
  <si>
    <t>My Sacrifice</t>
  </si>
  <si>
    <t>02-021</t>
  </si>
  <si>
    <t>Without Me</t>
  </si>
  <si>
    <t>ass (3x); bastards (1x); bum (1x); cum (1x); damn (1x); fag (1x); shit (3x); shits (1x); tits (1x)</t>
  </si>
  <si>
    <t>02-022</t>
  </si>
  <si>
    <t>02-023</t>
  </si>
  <si>
    <t>All You Wanted</t>
  </si>
  <si>
    <t>Michelle Branch</t>
  </si>
  <si>
    <t>02-024</t>
  </si>
  <si>
    <t>Get the Party Started</t>
  </si>
  <si>
    <t>02-025</t>
  </si>
  <si>
    <t>Chad Kroeger;Josey Scott</t>
  </si>
  <si>
    <t>02-026</t>
  </si>
  <si>
    <t>Wasting My Time</t>
  </si>
  <si>
    <t>Default</t>
  </si>
  <si>
    <t>02-027</t>
  </si>
  <si>
    <t>One Last Breath</t>
  </si>
  <si>
    <t>02-028</t>
  </si>
  <si>
    <t>Whenever, Wherever</t>
  </si>
  <si>
    <t>Shakira</t>
  </si>
  <si>
    <t>Colombian</t>
  </si>
  <si>
    <t>02-029</t>
  </si>
  <si>
    <t>I'm Gonna Be Alright</t>
  </si>
  <si>
    <t>Jennifer Lopez;Nas</t>
  </si>
  <si>
    <t>retard (1x); shit (1x)</t>
  </si>
  <si>
    <t>02-030</t>
  </si>
  <si>
    <t>Oh Boy</t>
  </si>
  <si>
    <t>Cam'ron;Juelz Santana</t>
  </si>
  <si>
    <t>bitchin (1x); damn (2x); fuck (5x); nigga (1x); niggas (2x); shit (2x)</t>
  </si>
  <si>
    <t>02-031</t>
  </si>
  <si>
    <t>Heaven</t>
  </si>
  <si>
    <t>DJ Sammy;Yanou;Do</t>
  </si>
  <si>
    <t>02-032</t>
  </si>
  <si>
    <t>Hey Baby</t>
  </si>
  <si>
    <t>No Doubt;Bounty Killer</t>
  </si>
  <si>
    <t>02-033</t>
  </si>
  <si>
    <t>Girlfriend</t>
  </si>
  <si>
    <t>NSYNC;Nelly</t>
  </si>
  <si>
    <t>02-034</t>
  </si>
  <si>
    <t>Just a Friend 2002</t>
  </si>
  <si>
    <t>Mario</t>
  </si>
  <si>
    <t>02-035</t>
  </si>
  <si>
    <t>Soak Up the Sun</t>
  </si>
  <si>
    <t>Sheryl Crow</t>
  </si>
  <si>
    <t>02-036</t>
  </si>
  <si>
    <t>Don't Let Me Get Me</t>
  </si>
  <si>
    <t>02-037</t>
  </si>
  <si>
    <t>Nothin'</t>
  </si>
  <si>
    <t>N.O.R.E.</t>
  </si>
  <si>
    <t>ass (1x); fuck (1x); nigga (11x); niggas (1x); pricks (1x)</t>
  </si>
  <si>
    <t>02-038</t>
  </si>
  <si>
    <t>Oops (Oh My)</t>
  </si>
  <si>
    <t>Tweet;Missy Elliott</t>
  </si>
  <si>
    <t>02-039</t>
  </si>
  <si>
    <t>A Moment Like This</t>
  </si>
  <si>
    <t>Kelly Clarkson</t>
  </si>
  <si>
    <t>02-040</t>
  </si>
  <si>
    <t>Addictive</t>
  </si>
  <si>
    <t>Truth Hurts;Rakim</t>
  </si>
  <si>
    <t>fucked (1x)</t>
  </si>
  <si>
    <t>02-041</t>
  </si>
  <si>
    <t>Happy</t>
  </si>
  <si>
    <t>02-042</t>
  </si>
  <si>
    <t>No Such Thing</t>
  </si>
  <si>
    <t>John Mayer</t>
  </si>
  <si>
    <t>02-043</t>
  </si>
  <si>
    <t>Just Like a Pill</t>
  </si>
  <si>
    <t>bitch (2x)</t>
  </si>
  <si>
    <t>02-044</t>
  </si>
  <si>
    <t>Down 4 U</t>
  </si>
  <si>
    <t>Ja Rule;Ashanti;Charli Baltimore;Vita</t>
  </si>
  <si>
    <t>ass (1x); bitches (2x); booty (1x); nigga (1x)</t>
  </si>
  <si>
    <t>02-045</t>
  </si>
  <si>
    <t>Can't Get You Out of My Head</t>
  </si>
  <si>
    <t>Kylie Minogue</t>
  </si>
  <si>
    <t>Australian</t>
  </si>
  <si>
    <t>02-046</t>
  </si>
  <si>
    <t>Superman (It's Not Easy)</t>
  </si>
  <si>
    <t>Five for Fighting</t>
  </si>
  <si>
    <t>02-047</t>
  </si>
  <si>
    <t>Cleanin' Out My Closet</t>
  </si>
  <si>
    <t>ass (1x); hell (1x); motherfuckin (1x)</t>
  </si>
  <si>
    <t>02-048</t>
  </si>
  <si>
    <t>Halfcrazy</t>
  </si>
  <si>
    <t>02-049</t>
  </si>
  <si>
    <t>Lights, Camera, Action!</t>
  </si>
  <si>
    <t>Mr. Cheeks</t>
  </si>
  <si>
    <t>booties (1x); butt (1x); fuck (2x); fuckin (3x); motherfuckers (1x); nigga (10x); niggas (3x); shit (9x)</t>
  </si>
  <si>
    <t>02-050</t>
  </si>
  <si>
    <t>Still Fly</t>
  </si>
  <si>
    <t>Big Tymers</t>
  </si>
  <si>
    <t>butt (1x); nigga (1x); shit (1x)</t>
  </si>
  <si>
    <t>02-051</t>
  </si>
  <si>
    <t>A Woman's Worth</t>
  </si>
  <si>
    <t>02-052</t>
  </si>
  <si>
    <t>7 Days</t>
  </si>
  <si>
    <t>02-053</t>
  </si>
  <si>
    <t>Hey Ma</t>
  </si>
  <si>
    <t>Cam'ron;Juelz Santana;Freekey Zekey</t>
  </si>
  <si>
    <t>boobies (1x); damn (4x); dick (1x)</t>
  </si>
  <si>
    <t>02-054</t>
  </si>
  <si>
    <t>Work It</t>
  </si>
  <si>
    <t>ass (4x); bitch (1x); pussy (1x)</t>
  </si>
  <si>
    <t>02-055</t>
  </si>
  <si>
    <t>Move Bitch</t>
  </si>
  <si>
    <t>Ludacris;Mystikal;I-20</t>
  </si>
  <si>
    <t>ass (1x); bitch (23x); bitches (1x); dick (1x); faggot (1x); fuck (7x); fuckin (2x); fucking (1x); goddamn (1x); ho (1x); hoes (1x); motherfuckers (1x); motherfuckin (1x); nigga (1x); niggas (2x); shit (3x)</t>
  </si>
  <si>
    <t>02-056</t>
  </si>
  <si>
    <t>Can't Fight the Moonlight</t>
  </si>
  <si>
    <t>02-057</t>
  </si>
  <si>
    <t>Escape</t>
  </si>
  <si>
    <t>02-058</t>
  </si>
  <si>
    <t>More Than A Woman</t>
  </si>
  <si>
    <t>02-059</t>
  </si>
  <si>
    <t>Hella Good</t>
  </si>
  <si>
    <t>No Doubt</t>
  </si>
  <si>
    <t>02-060</t>
  </si>
  <si>
    <t>I Love You</t>
  </si>
  <si>
    <t>Faith Evans</t>
  </si>
  <si>
    <t>02-061</t>
  </si>
  <si>
    <t>Gotta Get thru This</t>
  </si>
  <si>
    <t>Daniel Bedingfield</t>
  </si>
  <si>
    <t>New Zealander</t>
  </si>
  <si>
    <t>02-062</t>
  </si>
  <si>
    <t>Pass the Courvoisier, Part II</t>
  </si>
  <si>
    <t>Busta Rhymes;P. Diddy;Pharrell</t>
  </si>
  <si>
    <t>ass (4x); asses (1x); bitches (1x); damn (2x); nigga (19x); niggas (7x); shit (15x)</t>
  </si>
  <si>
    <t>02-063</t>
  </si>
  <si>
    <t>Lose Yourself</t>
  </si>
  <si>
    <t>goddamn (1x); hoes (2x); motherfuckin (2x)</t>
  </si>
  <si>
    <t>02-064</t>
  </si>
  <si>
    <t>Butterflies</t>
  </si>
  <si>
    <t>Michael Jackson</t>
  </si>
  <si>
    <t>02-065</t>
  </si>
  <si>
    <t>What About Us?</t>
  </si>
  <si>
    <t>Brandy</t>
  </si>
  <si>
    <t>02-066</t>
  </si>
  <si>
    <t>Underneath Your Clothes</t>
  </si>
  <si>
    <t>02-067</t>
  </si>
  <si>
    <t>Rainy Dayz</t>
  </si>
  <si>
    <t>Mary J. Blige;Ja Rule</t>
  </si>
  <si>
    <t>02-068</t>
  </si>
  <si>
    <t>02-069</t>
  </si>
  <si>
    <t>If I Could Go!</t>
  </si>
  <si>
    <t>Angie Martinez;Lil' Mo;Sacario</t>
  </si>
  <si>
    <t>02-070</t>
  </si>
  <si>
    <t>The Whole World</t>
  </si>
  <si>
    <t>Outkast;Killer Mike</t>
  </si>
  <si>
    <t>02-071</t>
  </si>
  <si>
    <t>Underneath It All</t>
  </si>
  <si>
    <t>No Doubt;Lady Saw</t>
  </si>
  <si>
    <t>02-072</t>
  </si>
  <si>
    <t>Caramel</t>
  </si>
  <si>
    <t>City High;Eve</t>
  </si>
  <si>
    <t>bitches (2x); shit (1x)</t>
  </si>
  <si>
    <t>02-073</t>
  </si>
  <si>
    <t>Luv U Better</t>
  </si>
  <si>
    <t>LL Cool J</t>
  </si>
  <si>
    <t>02-074</t>
  </si>
  <si>
    <t>Gimme the Light</t>
  </si>
  <si>
    <t>Sean Paul</t>
  </si>
  <si>
    <t>Jamaican</t>
  </si>
  <si>
    <t>reggae</t>
  </si>
  <si>
    <t>02-075</t>
  </si>
  <si>
    <t>Gone</t>
  </si>
  <si>
    <t>02-076</t>
  </si>
  <si>
    <t>02-077</t>
  </si>
  <si>
    <t>Rollout (My Business)</t>
  </si>
  <si>
    <t>ass (1x); bitch (1x); dick (1x); fuck (6x); niggas (2x); shit (2x)</t>
  </si>
  <si>
    <t>02-078</t>
  </si>
  <si>
    <t>Here Is Gone</t>
  </si>
  <si>
    <t>02-079</t>
  </si>
  <si>
    <t>No More Drama</t>
  </si>
  <si>
    <t>02-080</t>
  </si>
  <si>
    <t>Days Go By</t>
  </si>
  <si>
    <t>Dirty Vegas</t>
  </si>
  <si>
    <t>02-081</t>
  </si>
  <si>
    <t>Baby</t>
  </si>
  <si>
    <t>02-082</t>
  </si>
  <si>
    <t>The Good Stuff</t>
  </si>
  <si>
    <t>02-083</t>
  </si>
  <si>
    <t>We Thuggin'</t>
  </si>
  <si>
    <t>Fat Joe;R. Kelly</t>
  </si>
  <si>
    <t>ass (1x); bitch (3x); fuck (4x); nigga (2x); shit (7x)</t>
  </si>
  <si>
    <t>02-084</t>
  </si>
  <si>
    <t>Good Morning Beautiful</t>
  </si>
  <si>
    <t>Steve Holy</t>
  </si>
  <si>
    <t>02-085</t>
  </si>
  <si>
    <t>Rock the Boat</t>
  </si>
  <si>
    <t>02-086</t>
  </si>
  <si>
    <t>Drive (For Daddy Gene)</t>
  </si>
  <si>
    <t>Alan Jackson</t>
  </si>
  <si>
    <t>02-087</t>
  </si>
  <si>
    <t>Standing Still</t>
  </si>
  <si>
    <t>Jewel</t>
  </si>
  <si>
    <t>02-088</t>
  </si>
  <si>
    <t>Anything</t>
  </si>
  <si>
    <t>Jaheim;Next</t>
  </si>
  <si>
    <t>02-089</t>
  </si>
  <si>
    <t>Full Moon</t>
  </si>
  <si>
    <t>02-090</t>
  </si>
  <si>
    <t>Uh Huh</t>
  </si>
  <si>
    <t>B2K</t>
  </si>
  <si>
    <t>02-091</t>
  </si>
  <si>
    <t>A New Day Has Come</t>
  </si>
  <si>
    <t>02-092</t>
  </si>
  <si>
    <t>02-093</t>
  </si>
  <si>
    <t>Living and Living Well</t>
  </si>
  <si>
    <t>02-094</t>
  </si>
  <si>
    <t>My List</t>
  </si>
  <si>
    <t>02-095</t>
  </si>
  <si>
    <t>Hands Clean</t>
  </si>
  <si>
    <t>Alanis Morissette</t>
  </si>
  <si>
    <t>02-096</t>
  </si>
  <si>
    <t>Sk8er Boi</t>
  </si>
  <si>
    <t>02-097</t>
  </si>
  <si>
    <t>Long Time Gone</t>
  </si>
  <si>
    <t>02-098</t>
  </si>
  <si>
    <t>Where Were You (When the World Stopped Turning)</t>
  </si>
  <si>
    <t>02-099</t>
  </si>
  <si>
    <t>Like I Love You</t>
  </si>
  <si>
    <t>Justin Timberlake</t>
  </si>
  <si>
    <t>02-100</t>
  </si>
  <si>
    <t>03-001</t>
  </si>
  <si>
    <t>In da Club</t>
  </si>
  <si>
    <t>50 Cent</t>
  </si>
  <si>
    <t>bitch (1x); fuck (3x); fuckin (1x); hoes (2x); motherfucker (1x); nigga (6x); niggas (1x)</t>
  </si>
  <si>
    <t>03-002</t>
  </si>
  <si>
    <t>Ignition</t>
  </si>
  <si>
    <t>shit (3x)</t>
  </si>
  <si>
    <t>03-003</t>
  </si>
  <si>
    <t>Get Busy</t>
  </si>
  <si>
    <t>booty (1x)</t>
  </si>
  <si>
    <t>03-004</t>
  </si>
  <si>
    <t>Crazy in Love</t>
  </si>
  <si>
    <t>Beyoncé;Jay-Z</t>
  </si>
  <si>
    <t>03-005</t>
  </si>
  <si>
    <t>When I'm Gone</t>
  </si>
  <si>
    <t>03-006</t>
  </si>
  <si>
    <t>Unwell</t>
  </si>
  <si>
    <t>03-007</t>
  </si>
  <si>
    <t>Right Thurr</t>
  </si>
  <si>
    <t>Chingy</t>
  </si>
  <si>
    <t>03-008</t>
  </si>
  <si>
    <t>Miss You</t>
  </si>
  <si>
    <t>03-009</t>
  </si>
  <si>
    <t>Picture</t>
  </si>
  <si>
    <t>Kid Rock;Sheryl Crow</t>
  </si>
  <si>
    <t>damn (2x); hell (1x)</t>
  </si>
  <si>
    <t>03-010</t>
  </si>
  <si>
    <t>Bring Me to Life</t>
  </si>
  <si>
    <t>Evanescence;Paul McCoy</t>
  </si>
  <si>
    <t>03-011</t>
  </si>
  <si>
    <t>Get Low</t>
  </si>
  <si>
    <t>Lil Jon &amp; The East Side Boyz;Ying Yang Twins</t>
  </si>
  <si>
    <t>ass (14x); balls (3x); bitch (3x); bitches (2x); damn (1x); fuck (1x); goddamn (12x); ho (2x); motherfucker (13x); nigga (2x); pussy (2x); shit (1x); titties (1x)</t>
  </si>
  <si>
    <t>03-012</t>
  </si>
  <si>
    <t>Baby Boy</t>
  </si>
  <si>
    <t>Beyoncé;Sean Paul</t>
  </si>
  <si>
    <t>damn (2x)</t>
  </si>
  <si>
    <t>03-013</t>
  </si>
  <si>
    <t>Shake Ya Tailfeather</t>
  </si>
  <si>
    <t>Nelly;P. Diddy;Murphy Lee</t>
  </si>
  <si>
    <t>ass (3x); booty (1x); damn (2x); fuck (2x)</t>
  </si>
  <si>
    <t>03-014</t>
  </si>
  <si>
    <t>21 Questions</t>
  </si>
  <si>
    <t>50 Cent;Nate Dogg</t>
  </si>
  <si>
    <t>nigga (1x)</t>
  </si>
  <si>
    <t>03-015</t>
  </si>
  <si>
    <t>All I Have</t>
  </si>
  <si>
    <t>Jennifer Lopez;LL Cool J</t>
  </si>
  <si>
    <t>03-016</t>
  </si>
  <si>
    <t>Beautiful</t>
  </si>
  <si>
    <t>03-017</t>
  </si>
  <si>
    <t>I Know What You Want</t>
  </si>
  <si>
    <t>Busta Rhymes;Mariah Carey;Flipmode Squad</t>
  </si>
  <si>
    <t>bullshit (1x); fuck (5x); fucking (2x); motherfuckers (2x); niggas (3x); shit (2x)</t>
  </si>
  <si>
    <t>03-018</t>
  </si>
  <si>
    <t>I'm with You</t>
  </si>
  <si>
    <t>03-019</t>
  </si>
  <si>
    <t>Drift Away</t>
  </si>
  <si>
    <t>Uncle Kracker;Dobie Gray</t>
  </si>
  <si>
    <t>03-020</t>
  </si>
  <si>
    <t>Magic Stick</t>
  </si>
  <si>
    <t>Lil' Kim;50 Cent</t>
  </si>
  <si>
    <t>ass (1x); bitch (1x); clit (3x); fuck (1x); fuckin (1x); motherfucker (1x); nigga (5x); niggas (3x); shit (9x); whore (1x)</t>
  </si>
  <si>
    <t>03-021</t>
  </si>
  <si>
    <t>P.I.M.P.</t>
  </si>
  <si>
    <t>ass (2x); bitch (12x); bitches (1x); dick (1x); fuckin (3x); ho (4x); hoes (1x); motherfuckin (4x); nigga (5x); niggas (1x); shit (2x)</t>
  </si>
  <si>
    <t>03-022</t>
  </si>
  <si>
    <t>Bump, Bump, Bump</t>
  </si>
  <si>
    <t>B2K;P. Diddy</t>
  </si>
  <si>
    <t>03-023</t>
  </si>
  <si>
    <t>Into You</t>
  </si>
  <si>
    <t>Fabolous;Tamia</t>
  </si>
  <si>
    <t>03-024</t>
  </si>
  <si>
    <t>Can't Let You Go</t>
  </si>
  <si>
    <t>Fabolous;Lil' Mo;Mike Shorey</t>
  </si>
  <si>
    <t>cock (1x)</t>
  </si>
  <si>
    <t>03-025</t>
  </si>
  <si>
    <t>Mesmerize</t>
  </si>
  <si>
    <t>ass (2x); bitches (1x); dick (1x); fuckin (1x); motherfucker (3x); nigga (2x); niggas (2x)</t>
  </si>
  <si>
    <t>03-026</t>
  </si>
  <si>
    <t>Where Is the Love?</t>
  </si>
  <si>
    <t>Black Eyed Peas</t>
  </si>
  <si>
    <t>03-027</t>
  </si>
  <si>
    <t>The Game of Love</t>
  </si>
  <si>
    <t>Santana;Michelle Branch</t>
  </si>
  <si>
    <t>03-028</t>
  </si>
  <si>
    <t>03-029</t>
  </si>
  <si>
    <t>Rock wit U (Awww Baby)</t>
  </si>
  <si>
    <t>03-030</t>
  </si>
  <si>
    <t>Cry Me a River</t>
  </si>
  <si>
    <t>03-031</t>
  </si>
  <si>
    <t>How You Gonna Act Like That</t>
  </si>
  <si>
    <t>Tyrese</t>
  </si>
  <si>
    <t>ho (1x)</t>
  </si>
  <si>
    <t>03-032</t>
  </si>
  <si>
    <t>Rock Your Body</t>
  </si>
  <si>
    <t>03-033</t>
  </si>
  <si>
    <t>No Letting Go</t>
  </si>
  <si>
    <t>Wayne Wonder</t>
  </si>
  <si>
    <t>03-034</t>
  </si>
  <si>
    <t>Frontin'</t>
  </si>
  <si>
    <t>Pharrell;Jay-Z</t>
  </si>
  <si>
    <t>ass (5x)</t>
  </si>
  <si>
    <t>03-035</t>
  </si>
  <si>
    <t>Landslide</t>
  </si>
  <si>
    <t>03-036</t>
  </si>
  <si>
    <t>03-037</t>
  </si>
  <si>
    <t>03 Bonnie &amp; Clyde</t>
  </si>
  <si>
    <t>Jay-Z;Beyoncé</t>
  </si>
  <si>
    <t>03-038</t>
  </si>
  <si>
    <t>Don't Mess with My Man</t>
  </si>
  <si>
    <t>Nivea;Jagged Edge</t>
  </si>
  <si>
    <t>hell (1x); niggas (3x)</t>
  </si>
  <si>
    <t>03-039</t>
  </si>
  <si>
    <t>So Gone</t>
  </si>
  <si>
    <t>Monica</t>
  </si>
  <si>
    <t>03-040</t>
  </si>
  <si>
    <t>Air Force Ones</t>
  </si>
  <si>
    <t>Nelly;Murphy Lee;Ali;;Kyjuan</t>
  </si>
  <si>
    <t>damn (1x); fucked (1x); niggas (1x)</t>
  </si>
  <si>
    <t>03-041</t>
  </si>
  <si>
    <t>Never Leave You (Uh Oooh, Uh Oooh)</t>
  </si>
  <si>
    <t>Lumidee</t>
  </si>
  <si>
    <t>03-042</t>
  </si>
  <si>
    <t>Snoop Dogg;Pharrell;Charlie Wilson</t>
  </si>
  <si>
    <t>booty (1x); nigga (1x); niggas (1x); shit (3x)</t>
  </si>
  <si>
    <t>03-043</t>
  </si>
  <si>
    <t>Gossip Folks</t>
  </si>
  <si>
    <t>ass (1x); bitch (3x); bitches (1x); fuckin (1x); hoes (1x); motherfucker (1x); motherfuckers (1x); nigga (1x); shit (3x)</t>
  </si>
  <si>
    <t>03-044</t>
  </si>
  <si>
    <t>Miss Independent</t>
  </si>
  <si>
    <t>03-045</t>
  </si>
  <si>
    <t>Calling All Angels</t>
  </si>
  <si>
    <t>03-046</t>
  </si>
  <si>
    <t>Damn!</t>
  </si>
  <si>
    <t>YoungBloodZ;Lil Jon</t>
  </si>
  <si>
    <t>butt (1x); damn (3x); dick (1x); fuck (3x); ho (1x); hoe (2x); hoes (2x); motherfucker (2x); nigga (3x); niggas (2x); piss (1x); shit (32x)</t>
  </si>
  <si>
    <t>03-047</t>
  </si>
  <si>
    <t>This Is the Night</t>
  </si>
  <si>
    <t>Clay Aiken</t>
  </si>
  <si>
    <t>03-048</t>
  </si>
  <si>
    <t>Your Body Is a Wonderland</t>
  </si>
  <si>
    <t>03-049</t>
  </si>
  <si>
    <t>Headstrong</t>
  </si>
  <si>
    <t>Trapt</t>
  </si>
  <si>
    <t>03-050</t>
  </si>
  <si>
    <t>In Those Jeans</t>
  </si>
  <si>
    <t>damn (3x); shit (1x)</t>
  </si>
  <si>
    <t>03-051</t>
  </si>
  <si>
    <t>Stand Up</t>
  </si>
  <si>
    <t>Ludacris;Shawnna</t>
  </si>
  <si>
    <t>ass (2x); fuck (2x); goddamn (1x); pissed (1x)</t>
  </si>
  <si>
    <t>03-052</t>
  </si>
  <si>
    <t>The Remedy (I Won't Worry)</t>
  </si>
  <si>
    <t>Jason Mraz</t>
  </si>
  <si>
    <t>03-053</t>
  </si>
  <si>
    <t>Why Don't You &amp; I</t>
  </si>
  <si>
    <t>Santana;Alex Band;Chad Kroeger</t>
  </si>
  <si>
    <t>03-054</t>
  </si>
  <si>
    <t>Excuse Me Miss</t>
  </si>
  <si>
    <t>damn (3x); fuck (1x); nigga (2x)</t>
  </si>
  <si>
    <t>03-055</t>
  </si>
  <si>
    <t>Jenny from the Block</t>
  </si>
  <si>
    <t>Jennifer Lopez;Jadakiss;Styles P</t>
  </si>
  <si>
    <t>03-056</t>
  </si>
  <si>
    <t>Are You Happy Now?</t>
  </si>
  <si>
    <t>03-057</t>
  </si>
  <si>
    <t>Forever and for Always</t>
  </si>
  <si>
    <t>Shania Twain</t>
  </si>
  <si>
    <t>03-058</t>
  </si>
  <si>
    <t>I Can</t>
  </si>
  <si>
    <t>Nas</t>
  </si>
  <si>
    <t>hoes (1x)</t>
  </si>
  <si>
    <t>03-059</t>
  </si>
  <si>
    <t>03-060</t>
  </si>
  <si>
    <t>If You're Not the One</t>
  </si>
  <si>
    <t>03-061</t>
  </si>
  <si>
    <t>Thoia Thoing</t>
  </si>
  <si>
    <t>butt (1x); damn (1x)</t>
  </si>
  <si>
    <t>03-062</t>
  </si>
  <si>
    <t>Here Without You</t>
  </si>
  <si>
    <t>03-063</t>
  </si>
  <si>
    <t>Wanksta</t>
  </si>
  <si>
    <t>ass (1x); bullshit (1x); fuck (1x); fuckin (1x); shit (1x)</t>
  </si>
  <si>
    <t>03-064</t>
  </si>
  <si>
    <t>My Love Is Like...Wo</t>
  </si>
  <si>
    <t>03-065</t>
  </si>
  <si>
    <t>It's Five O'Clock Somewhere</t>
  </si>
  <si>
    <t>Alan Jackson;Jimmy Buffett</t>
  </si>
  <si>
    <t>03-066</t>
  </si>
  <si>
    <t>Like Glue</t>
  </si>
  <si>
    <t>shag (1x)</t>
  </si>
  <si>
    <t>03-067</t>
  </si>
  <si>
    <t>Can't Hold Us Down</t>
  </si>
  <si>
    <t>Christina Aguilera;Lil' Kim</t>
  </si>
  <si>
    <t>bitch (1x); whore (2x)</t>
  </si>
  <si>
    <t>03-068</t>
  </si>
  <si>
    <t>My Front Porch Looking In</t>
  </si>
  <si>
    <t>03-069</t>
  </si>
  <si>
    <t>Amanda Perez</t>
  </si>
  <si>
    <t>03-070</t>
  </si>
  <si>
    <t>She Hates Me</t>
  </si>
  <si>
    <t>fucking (5x); shit (1x)</t>
  </si>
  <si>
    <t>03-071</t>
  </si>
  <si>
    <t>Don't Wanna Try</t>
  </si>
  <si>
    <t>Frankie J</t>
  </si>
  <si>
    <t>Mexican</t>
  </si>
  <si>
    <t>03-072</t>
  </si>
  <si>
    <t>The Jump Off</t>
  </si>
  <si>
    <t>Lil' Kim;Mr. Cheeks</t>
  </si>
  <si>
    <t>ass (1x); bitch (1x); bitches (1x); fuck (1x); fuckin (1x); nigga (2x); niggas (1x); shit (1x); tits (1x)</t>
  </si>
  <si>
    <t>03-073</t>
  </si>
  <si>
    <t>Intuition</t>
  </si>
  <si>
    <t>butt (1x)</t>
  </si>
  <si>
    <t>03-074</t>
  </si>
  <si>
    <t>Hell Yeah</t>
  </si>
  <si>
    <t>Ginuwine;Baby</t>
  </si>
  <si>
    <t>ass (1x); coochie (1x); damn (1x); fuck (1x)</t>
  </si>
  <si>
    <t>03-075</t>
  </si>
  <si>
    <t>Beer for My Horses</t>
  </si>
  <si>
    <t>Toby Keith;Willie Nelson</t>
  </si>
  <si>
    <t>hell (2x)</t>
  </si>
  <si>
    <t>03-076</t>
  </si>
  <si>
    <t>Holidae In</t>
  </si>
  <si>
    <t>Chingy;Ludacris;Snoop Dogg</t>
  </si>
  <si>
    <t>ass (2x); balls (1x); bitch (4x); damn (2x); hoes (1x); nigga (1x); pussy (3x); shit (1x)</t>
  </si>
  <si>
    <t>03-077</t>
  </si>
  <si>
    <t>Suga Suga</t>
  </si>
  <si>
    <t>Baby Bash;Frankie J</t>
  </si>
  <si>
    <t>03-078</t>
  </si>
  <si>
    <t>Love of My Life (An Ode to Hip-Hop)</t>
  </si>
  <si>
    <t>Erykah Badu;Common</t>
  </si>
  <si>
    <t>03-079</t>
  </si>
  <si>
    <t>Fighter</t>
  </si>
  <si>
    <t>03-080</t>
  </si>
  <si>
    <t>Thugz Mansion</t>
  </si>
  <si>
    <t>2Pac</t>
  </si>
  <si>
    <t>nigga (1x); niggas (1x); shit (1x)</t>
  </si>
  <si>
    <t>03-081</t>
  </si>
  <si>
    <t>Clocks</t>
  </si>
  <si>
    <t>Coldplay</t>
  </si>
  <si>
    <t>03-082</t>
  </si>
  <si>
    <t>Put That Woman First</t>
  </si>
  <si>
    <t>Jaheim</t>
  </si>
  <si>
    <t>03-083</t>
  </si>
  <si>
    <t>Rain on Me</t>
  </si>
  <si>
    <t>03-084</t>
  </si>
  <si>
    <t>19 Somethin'</t>
  </si>
  <si>
    <t>Mark Wills</t>
  </si>
  <si>
    <t>03-085</t>
  </si>
  <si>
    <t>Can't Stop, Won't Stop</t>
  </si>
  <si>
    <t>Young Gunz</t>
  </si>
  <si>
    <t>bastards (1x); bitch (1x); fuck (3x); ho (1x); motherfuckers (1x); nigga (1x); niggas (1x); shit (3x)</t>
  </si>
  <si>
    <t>03-086</t>
  </si>
  <si>
    <t>Red Dirt Road</t>
  </si>
  <si>
    <t>03-087</t>
  </si>
  <si>
    <t>What Was I Thinkin'</t>
  </si>
  <si>
    <t>Dierks Bentley</t>
  </si>
  <si>
    <t>03-088</t>
  </si>
  <si>
    <t>Flying Without Wings</t>
  </si>
  <si>
    <t>Ruben Studdard</t>
  </si>
  <si>
    <t>03-089</t>
  </si>
  <si>
    <t>Sing for the Moment</t>
  </si>
  <si>
    <t>ass (1x); cock (1x); fuck (2x); fucked (1x); fuckin (5x); motherfucker (1x); shit (5x); shits (2x)</t>
  </si>
  <si>
    <t>03-090</t>
  </si>
  <si>
    <t>Have You Forgotten?</t>
  </si>
  <si>
    <t>Darryl Worley</t>
  </si>
  <si>
    <t>03-091</t>
  </si>
  <si>
    <t>No Shoes, No Shirt, No Problems</t>
  </si>
  <si>
    <t>03-092</t>
  </si>
  <si>
    <t>Come Over</t>
  </si>
  <si>
    <t>03-093</t>
  </si>
  <si>
    <t>Sick of Being Lonely</t>
  </si>
  <si>
    <t>Field Mob</t>
  </si>
  <si>
    <t>damn (1x); shit (1x)</t>
  </si>
  <si>
    <t>03-094</t>
  </si>
  <si>
    <t>Step in the Name of Love</t>
  </si>
  <si>
    <t>03-095</t>
  </si>
  <si>
    <t>I Want You</t>
  </si>
  <si>
    <t>Thalía;Fat Joe</t>
  </si>
  <si>
    <t>03-096</t>
  </si>
  <si>
    <t>Like a Stone</t>
  </si>
  <si>
    <t>Audioslave</t>
  </si>
  <si>
    <t>03-097</t>
  </si>
  <si>
    <t>Don't Know Why</t>
  </si>
  <si>
    <t>Norah Jones</t>
  </si>
  <si>
    <t>jazz</t>
  </si>
  <si>
    <t>03-098</t>
  </si>
  <si>
    <t>Superman</t>
  </si>
  <si>
    <t>bitch (1x); hoes (1x)</t>
  </si>
  <si>
    <t>03-099</t>
  </si>
  <si>
    <t>Real Good Man</t>
  </si>
  <si>
    <t>03-100</t>
  </si>
  <si>
    <t>Say Yes</t>
  </si>
  <si>
    <t>Floetry</t>
  </si>
  <si>
    <t>04-001</t>
  </si>
  <si>
    <t>Yeah!</t>
  </si>
  <si>
    <t>Usher;Lil Jon;Ludacris</t>
  </si>
  <si>
    <t>booty (4x); hell (1x)</t>
  </si>
  <si>
    <t>04-002</t>
  </si>
  <si>
    <t>Burn</t>
  </si>
  <si>
    <t>04-003</t>
  </si>
  <si>
    <t>If I Ain't Got You</t>
  </si>
  <si>
    <t>04-004</t>
  </si>
  <si>
    <t>This Love</t>
  </si>
  <si>
    <t>Maroon 5</t>
  </si>
  <si>
    <t>04-005</t>
  </si>
  <si>
    <t>The Way You Move</t>
  </si>
  <si>
    <t>OutKast;Sleepy Brown</t>
  </si>
  <si>
    <t>cumming (1x); hell (1x); ho (1x); nigga (1x)</t>
  </si>
  <si>
    <t>04-006</t>
  </si>
  <si>
    <t>The Reason</t>
  </si>
  <si>
    <t>Hoobastank</t>
  </si>
  <si>
    <t>04-007</t>
  </si>
  <si>
    <t>I Don't Wanna Know</t>
  </si>
  <si>
    <t>Mario Winans;Enya;P. Diddy</t>
  </si>
  <si>
    <t>bitch (1x); bullshit (1x)</t>
  </si>
  <si>
    <t>04-008</t>
  </si>
  <si>
    <t>Hey Ya!</t>
  </si>
  <si>
    <t>OutKast</t>
  </si>
  <si>
    <t>04-009</t>
  </si>
  <si>
    <t>Goodies</t>
  </si>
  <si>
    <t>Ciara;Petey Pablo</t>
  </si>
  <si>
    <t>04-010</t>
  </si>
  <si>
    <t>Lean Back</t>
  </si>
  <si>
    <t>Terror Squad;Fat Joe;Remy Ma</t>
  </si>
  <si>
    <t>damn (1x); faggot (1x); fuck (2x); nigga (6x); niggas (11x); shit (6x)</t>
  </si>
  <si>
    <t>04-011</t>
  </si>
  <si>
    <t>Tipsy</t>
  </si>
  <si>
    <t>J-Kwon</t>
  </si>
  <si>
    <t>ass (1x); bitch (17x); nigga (1x); shit (1x); whore (1x)</t>
  </si>
  <si>
    <t>04-012</t>
  </si>
  <si>
    <t>Confessions Part II</t>
  </si>
  <si>
    <t>04-013</t>
  </si>
  <si>
    <t>Slow Motion</t>
  </si>
  <si>
    <t>Juvenile;Soulja Slim</t>
  </si>
  <si>
    <t>ass (2x); bitches (3x); bullshit (1x); dick (5x); fucked (1x); hoes (2x); nigga (4x); pussy (1x); shit (1x)</t>
  </si>
  <si>
    <t>04-014</t>
  </si>
  <si>
    <t>Freek-a-Leek</t>
  </si>
  <si>
    <t>Petey Pablo</t>
  </si>
  <si>
    <t>ass (1x); bitch (1x); dick (2x); nigga (1x); pussy (2x); shit (3x)</t>
  </si>
  <si>
    <t>04-015</t>
  </si>
  <si>
    <t>04-016</t>
  </si>
  <si>
    <t>Slow Jamz</t>
  </si>
  <si>
    <t>Twista;Kanye West;Jamie Foxx</t>
  </si>
  <si>
    <t>04-017</t>
  </si>
  <si>
    <t>Someday</t>
  </si>
  <si>
    <t>04-018</t>
  </si>
  <si>
    <t>Naughty Girl</t>
  </si>
  <si>
    <t>Beyoncé</t>
  </si>
  <si>
    <t>04-019</t>
  </si>
  <si>
    <t>My Immortal</t>
  </si>
  <si>
    <t>Evanescence</t>
  </si>
  <si>
    <t>04-020</t>
  </si>
  <si>
    <t>Sunshine</t>
  </si>
  <si>
    <t>Lil' Flip;Lea</t>
  </si>
  <si>
    <t>nigga (2x)</t>
  </si>
  <si>
    <t>04-021</t>
  </si>
  <si>
    <t>Dirt off Your Shoulder</t>
  </si>
  <si>
    <t>balls (1x); bitch (1x); nigga (6x); niggas (1x)</t>
  </si>
  <si>
    <t>04-022</t>
  </si>
  <si>
    <t>Move Ya Body</t>
  </si>
  <si>
    <t>Nina Sky;Jabba</t>
  </si>
  <si>
    <t>04-023</t>
  </si>
  <si>
    <t>Dip It Low</t>
  </si>
  <si>
    <t>Christina Milian</t>
  </si>
  <si>
    <t>04-024</t>
  </si>
  <si>
    <t>My Boo</t>
  </si>
  <si>
    <t>Usher;Alicia Keys</t>
  </si>
  <si>
    <t>04-025</t>
  </si>
  <si>
    <t>One Call Away</t>
  </si>
  <si>
    <t>Chingy;J-Weav</t>
  </si>
  <si>
    <t>04-026</t>
  </si>
  <si>
    <t>Me, Myself and I</t>
  </si>
  <si>
    <t>04-027</t>
  </si>
  <si>
    <t>Turn Me On</t>
  </si>
  <si>
    <t>Kevin Lyttle;Spragga Benz</t>
  </si>
  <si>
    <t>04-028</t>
  </si>
  <si>
    <t>The First Cut Is the Deepest</t>
  </si>
  <si>
    <t>04-029</t>
  </si>
  <si>
    <t>You Don't Know My Name</t>
  </si>
  <si>
    <t>04-030</t>
  </si>
  <si>
    <t>My Place</t>
  </si>
  <si>
    <t>Nelly;Jaheim</t>
  </si>
  <si>
    <t>04-031</t>
  </si>
  <si>
    <t>Overnight Celebrity</t>
  </si>
  <si>
    <t>Twista</t>
  </si>
  <si>
    <t>04-032</t>
  </si>
  <si>
    <t>Hotel</t>
  </si>
  <si>
    <t>Cassidy;R. Kelly</t>
  </si>
  <si>
    <t>04-033</t>
  </si>
  <si>
    <t>Numb</t>
  </si>
  <si>
    <t>04-034</t>
  </si>
  <si>
    <t>Diary</t>
  </si>
  <si>
    <t>Alicia Keys;Tony! Toni! Toné!</t>
  </si>
  <si>
    <t>04-035</t>
  </si>
  <si>
    <t>She Will Be Loved</t>
  </si>
  <si>
    <t>04-036</t>
  </si>
  <si>
    <t>White Flag</t>
  </si>
  <si>
    <t>04-037</t>
  </si>
  <si>
    <t>Los Lonely Boys</t>
  </si>
  <si>
    <t>04-038</t>
  </si>
  <si>
    <t>It's My Life</t>
  </si>
  <si>
    <t>04-039</t>
  </si>
  <si>
    <t>Pieces of Me</t>
  </si>
  <si>
    <t>Ashlee Simpson</t>
  </si>
  <si>
    <t>04-040</t>
  </si>
  <si>
    <t>Leave (Get Out)</t>
  </si>
  <si>
    <t>JoJo</t>
  </si>
  <si>
    <t>04-041</t>
  </si>
  <si>
    <t>Milkshake</t>
  </si>
  <si>
    <t>Kelis</t>
  </si>
  <si>
    <t>04-042</t>
  </si>
  <si>
    <t>Splash Waterfalls</t>
  </si>
  <si>
    <t>ass (1x); balls (1x); nigga (1x)</t>
  </si>
  <si>
    <t>04-043</t>
  </si>
  <si>
    <t>Jesus Walks</t>
  </si>
  <si>
    <t>Kanye West</t>
  </si>
  <si>
    <t>hell (1x); shit (2x)</t>
  </si>
  <si>
    <t>04-044</t>
  </si>
  <si>
    <t>Locked Up</t>
  </si>
  <si>
    <t>Akon;Styles P</t>
  </si>
  <si>
    <t>04-045</t>
  </si>
  <si>
    <t>04-046</t>
  </si>
  <si>
    <t>04-047</t>
  </si>
  <si>
    <t>All Falls Down</t>
  </si>
  <si>
    <t>Kanye West;Syleena Johnson</t>
  </si>
  <si>
    <t>fuck (1x); nigga (1x)</t>
  </si>
  <si>
    <t>04-048</t>
  </si>
  <si>
    <t>Toxic</t>
  </si>
  <si>
    <t>04-049</t>
  </si>
  <si>
    <t>Salt Shaker</t>
  </si>
  <si>
    <t>Ying Yang Twins;Lil Jon &amp; the East Side Boyz</t>
  </si>
  <si>
    <t>ass (4x); bitch (1x); booty (1x); ho (2x); niggas (1x)</t>
  </si>
  <si>
    <t>04-050</t>
  </si>
  <si>
    <t>With You</t>
  </si>
  <si>
    <t>04-051</t>
  </si>
  <si>
    <t>Meant to Live</t>
  </si>
  <si>
    <t>Switchfoot</t>
  </si>
  <si>
    <t>04-052</t>
  </si>
  <si>
    <t>I Like That</t>
  </si>
  <si>
    <t>Houston;Chingy;Nate Dogg;I-20</t>
  </si>
  <si>
    <t>ass (1x); nigga (1x)</t>
  </si>
  <si>
    <t>04-053</t>
  </si>
  <si>
    <t>Sorry 2004</t>
  </si>
  <si>
    <t>04-054</t>
  </si>
  <si>
    <t>My Happy Ending</t>
  </si>
  <si>
    <t>shit (2x)</t>
  </si>
  <si>
    <t>04-055</t>
  </si>
  <si>
    <t>On Fire</t>
  </si>
  <si>
    <t>Lloyd Banks</t>
  </si>
  <si>
    <t>ass (2x); bitch (1x); motherfucker (6x); nigga (2x)</t>
  </si>
  <si>
    <t>04-056</t>
  </si>
  <si>
    <t>Roses</t>
  </si>
  <si>
    <t>bitch (33x); shit (4x)</t>
  </si>
  <si>
    <t>04-057</t>
  </si>
  <si>
    <t>Walked Outta Heaven</t>
  </si>
  <si>
    <t>damn (9x)</t>
  </si>
  <si>
    <t>04-058</t>
  </si>
  <si>
    <t>Lose My Breath</t>
  </si>
  <si>
    <t>04-059</t>
  </si>
  <si>
    <t>My Band</t>
  </si>
  <si>
    <t>D12</t>
  </si>
  <si>
    <t>ass (2x); bitch (1x); bitches (1x); cock (1x); damn (1x); fuck (2x); fucking (4x); hell (1x); nigga (1x); retarded (1x); shit (4x)</t>
  </si>
  <si>
    <t>04-060</t>
  </si>
  <si>
    <t>I'm Still in Love with You</t>
  </si>
  <si>
    <t>Sean Paul;Sasha</t>
  </si>
  <si>
    <t>04-061</t>
  </si>
  <si>
    <t>Through the Wire</t>
  </si>
  <si>
    <t>ass (1x); hell (1x); shit (1x)</t>
  </si>
  <si>
    <t>04-062</t>
  </si>
  <si>
    <t>Why?</t>
  </si>
  <si>
    <t>Jadakiss;Anthony Hamilton</t>
  </si>
  <si>
    <t>hell (1x); nigga (2x); niggas (7x); shit (1x); whore (1x)</t>
  </si>
  <si>
    <t>04-063</t>
  </si>
  <si>
    <t>Fuck It (I Don't Want You Back)</t>
  </si>
  <si>
    <t>Eamon</t>
  </si>
  <si>
    <t>bitch (1x); ho (3x); shit (4x)</t>
  </si>
  <si>
    <t>04-064</t>
  </si>
  <si>
    <t>Read Your Mind</t>
  </si>
  <si>
    <t>04-065</t>
  </si>
  <si>
    <t>Game Over (Flip)</t>
  </si>
  <si>
    <t>Lil' Flip</t>
  </si>
  <si>
    <t>bitch (1x); fuck (1x); fucked (2x); ho (1x); motherfucker (1x); nigga (3x); shit (7x)</t>
  </si>
  <si>
    <t>04-066</t>
  </si>
  <si>
    <t>One Thing</t>
  </si>
  <si>
    <t>Finger Eleven</t>
  </si>
  <si>
    <t>04-067</t>
  </si>
  <si>
    <t>Headsprung</t>
  </si>
  <si>
    <t>04-068</t>
  </si>
  <si>
    <t>04-069</t>
  </si>
  <si>
    <t>04-070</t>
  </si>
  <si>
    <t>04-071</t>
  </si>
  <si>
    <t>Drop It Like It's Hot</t>
  </si>
  <si>
    <t>Snoop Dogg;Pharrell</t>
  </si>
  <si>
    <t>fuck (2x); hoes (1x); mothafuckin (1x); nigga (3x); niggas (1x); shit (3x)</t>
  </si>
  <si>
    <t>04-072</t>
  </si>
  <si>
    <t>U Should've Known Better</t>
  </si>
  <si>
    <t>04-073</t>
  </si>
  <si>
    <t>On the Way Down</t>
  </si>
  <si>
    <t>Ryan Cabrera</t>
  </si>
  <si>
    <t>04-074</t>
  </si>
  <si>
    <t>Breakaway</t>
  </si>
  <si>
    <t>04-075</t>
  </si>
  <si>
    <t>04-076</t>
  </si>
  <si>
    <t>Are You Gonna Be My Girl</t>
  </si>
  <si>
    <t>Jet</t>
  </si>
  <si>
    <t>04-077</t>
  </si>
  <si>
    <t>100 Years</t>
  </si>
  <si>
    <t>04-078</t>
  </si>
  <si>
    <t>04-079</t>
  </si>
  <si>
    <t>Breaking the Habit</t>
  </si>
  <si>
    <t>04-080</t>
  </si>
  <si>
    <t>Gigolo</t>
  </si>
  <si>
    <t>Nick Cannon;R. Kelly</t>
  </si>
  <si>
    <t>bastard (1x); nigga (1x)</t>
  </si>
  <si>
    <t>04-081</t>
  </si>
  <si>
    <t>Live Like You Were Dying</t>
  </si>
  <si>
    <t>04-082</t>
  </si>
  <si>
    <t>Remember When</t>
  </si>
  <si>
    <t>04-083</t>
  </si>
  <si>
    <t>Everytime</t>
  </si>
  <si>
    <t>04-084</t>
  </si>
  <si>
    <t>Southside</t>
  </si>
  <si>
    <t>Lloyd;Ashanti</t>
  </si>
  <si>
    <t>04-085</t>
  </si>
  <si>
    <t>Dude</t>
  </si>
  <si>
    <t>Beenie Man;Ms. Thing</t>
  </si>
  <si>
    <t>04-086</t>
  </si>
  <si>
    <t>Wanna Get to Know You</t>
  </si>
  <si>
    <t>G-Unit;Joe</t>
  </si>
  <si>
    <t>ass (1x); fuck (2x); fucked (1x); nigga (1x)</t>
  </si>
  <si>
    <t>04-087</t>
  </si>
  <si>
    <t>04-088</t>
  </si>
  <si>
    <t>Let's Get It Started</t>
  </si>
  <si>
    <t>The Black Eyed Peas</t>
  </si>
  <si>
    <t>04-089</t>
  </si>
  <si>
    <t>When the Sun Goes Down</t>
  </si>
  <si>
    <t>Kenny Chesney;Uncle Kracker</t>
  </si>
  <si>
    <t>04-090</t>
  </si>
  <si>
    <t>American Soldier</t>
  </si>
  <si>
    <t>04-091</t>
  </si>
  <si>
    <t>Change Clothes</t>
  </si>
  <si>
    <t>niggas (1x); shit (2x)</t>
  </si>
  <si>
    <t>04-092</t>
  </si>
  <si>
    <t>04-093</t>
  </si>
  <si>
    <t>You'll Think of Me</t>
  </si>
  <si>
    <t>Keith Urban</t>
  </si>
  <si>
    <t>04-094</t>
  </si>
  <si>
    <t>Happy People</t>
  </si>
  <si>
    <t>04-095</t>
  </si>
  <si>
    <t>Hey Mama</t>
  </si>
  <si>
    <t>booty (8x); niggas (1x); shit (5x); tits (1x)</t>
  </si>
  <si>
    <t>04-096</t>
  </si>
  <si>
    <t>Over and Over</t>
  </si>
  <si>
    <t>Nelly;Tim McGraw</t>
  </si>
  <si>
    <t>04-097</t>
  </si>
  <si>
    <t>Redneck Woman</t>
  </si>
  <si>
    <t>Gretchen Wilson</t>
  </si>
  <si>
    <t>damn (1x); hell (4x)</t>
  </si>
  <si>
    <t>04-098</t>
  </si>
  <si>
    <t>Just Lose It</t>
  </si>
  <si>
    <t>04-099</t>
  </si>
  <si>
    <t>Letters from Home</t>
  </si>
  <si>
    <t>John Michael Montgomery</t>
  </si>
  <si>
    <t>04-100</t>
  </si>
  <si>
    <t>I Go Back</t>
  </si>
  <si>
    <t>05-001</t>
  </si>
  <si>
    <t>We Belong Together</t>
  </si>
  <si>
    <t>Mariah Carey</t>
  </si>
  <si>
    <t>05-002</t>
  </si>
  <si>
    <t>Hollaback Girl</t>
  </si>
  <si>
    <t>Gwen Stefani</t>
  </si>
  <si>
    <t>shit (35x)</t>
  </si>
  <si>
    <t>05-003</t>
  </si>
  <si>
    <t>Let Me Love You</t>
  </si>
  <si>
    <t>05-004</t>
  </si>
  <si>
    <t>Since U Been Gone</t>
  </si>
  <si>
    <t>05-005</t>
  </si>
  <si>
    <t>1, 2 Step</t>
  </si>
  <si>
    <t>Ciara;Missy Elliott</t>
  </si>
  <si>
    <t>retarded (1x)</t>
  </si>
  <si>
    <t>05-006</t>
  </si>
  <si>
    <t>Gold Digger</t>
  </si>
  <si>
    <t>Kanye West;Jamie Foxx</t>
  </si>
  <si>
    <t>ass (3x); asses (1x); fuck (1x); fuckin (1x); hell (1x); niggas (4x)</t>
  </si>
  <si>
    <t>05-007</t>
  </si>
  <si>
    <t>Boulevard of Broken Dreams</t>
  </si>
  <si>
    <t>Green Day</t>
  </si>
  <si>
    <t>05-008</t>
  </si>
  <si>
    <t>Candy Shop</t>
  </si>
  <si>
    <t>50 Cent;Olivia</t>
  </si>
  <si>
    <t>ass (1x); nympho (2x); shit (1x)</t>
  </si>
  <si>
    <t>05-009</t>
  </si>
  <si>
    <t>Don't Cha</t>
  </si>
  <si>
    <t>The Pussycat Dolls;Busta Rhymes</t>
  </si>
  <si>
    <t>balls (1x); fuckin (2x); motherfucker (1x); nigga (1x); shit (1x)</t>
  </si>
  <si>
    <t>05-010</t>
  </si>
  <si>
    <t>Behind These Hazel Eyes</t>
  </si>
  <si>
    <t>05-011</t>
  </si>
  <si>
    <t>Disco Inferno</t>
  </si>
  <si>
    <t>ass (6x); bitch (1x); nigga (1x); shit (1x)</t>
  </si>
  <si>
    <t>05-012</t>
  </si>
  <si>
    <t>You and Me</t>
  </si>
  <si>
    <t>05-013</t>
  </si>
  <si>
    <t>Don't Phunk with My Heart</t>
  </si>
  <si>
    <t>05-014</t>
  </si>
  <si>
    <t>Lose Control</t>
  </si>
  <si>
    <t>Missy Elliott;Ciara;Fatman Scoop</t>
  </si>
  <si>
    <t>motherfuckers (1x)</t>
  </si>
  <si>
    <t>05-015</t>
  </si>
  <si>
    <t>Shake It Off</t>
  </si>
  <si>
    <t>05-016</t>
  </si>
  <si>
    <t>Mr. Brightside</t>
  </si>
  <si>
    <t>The Killers</t>
  </si>
  <si>
    <t>05-017</t>
  </si>
  <si>
    <t>Just a Lil Bit</t>
  </si>
  <si>
    <t>ass (2x); bitch (2x); fuck (2x); nigga (4x); shit (1x)</t>
  </si>
  <si>
    <t>05-018</t>
  </si>
  <si>
    <t>Pon de Replay</t>
  </si>
  <si>
    <t>Rihanna</t>
  </si>
  <si>
    <t>Barbadian</t>
  </si>
  <si>
    <t>05-019</t>
  </si>
  <si>
    <t>How We Do</t>
  </si>
  <si>
    <t>The Game;50 Cent</t>
  </si>
  <si>
    <t>ass (4x); bitch (1x); bitches (1x); cum (1x); fuck (2x); fuckin (1x); hell (1x); motherfucker (1x); nigga (7x); niggas (2x); shit (2x)</t>
  </si>
  <si>
    <t>05-020</t>
  </si>
  <si>
    <t>Beverly Hills</t>
  </si>
  <si>
    <t>Weezer</t>
  </si>
  <si>
    <t>crap (1x)</t>
  </si>
  <si>
    <t>05-021</t>
  </si>
  <si>
    <t>Oh</t>
  </si>
  <si>
    <t>Ciara;Ludacris</t>
  </si>
  <si>
    <t>05-022</t>
  </si>
  <si>
    <t>Lonely No More</t>
  </si>
  <si>
    <t>Rob Thomas</t>
  </si>
  <si>
    <t>05-023</t>
  </si>
  <si>
    <t>05-024</t>
  </si>
  <si>
    <t>Hate It or Love It</t>
  </si>
  <si>
    <t>bitch (1x); fuckin (1x); nigga (3x); niggas (1x); shit (2x)</t>
  </si>
  <si>
    <t>05-025</t>
  </si>
  <si>
    <t>Lovers &amp; Friends</t>
  </si>
  <si>
    <t>Lil Jon &amp; the East Side Boyz;Usher;Ludacris</t>
  </si>
  <si>
    <t>butt (1x); fucking (1x); nigga (2x)</t>
  </si>
  <si>
    <t>05-026</t>
  </si>
  <si>
    <t>Soldier</t>
  </si>
  <si>
    <t>Destiny's Child;T.I.;Lil Wayne</t>
  </si>
  <si>
    <t>05-027</t>
  </si>
  <si>
    <t>05-028</t>
  </si>
  <si>
    <t>Switch</t>
  </si>
  <si>
    <t>Will Smith</t>
  </si>
  <si>
    <t>05-029</t>
  </si>
  <si>
    <t>Let Me Hold You</t>
  </si>
  <si>
    <t>Bow Wow;Omarion</t>
  </si>
  <si>
    <t>05-030</t>
  </si>
  <si>
    <t>Like You</t>
  </si>
  <si>
    <t>Bow Wow;Ciara</t>
  </si>
  <si>
    <t>05-031</t>
  </si>
  <si>
    <t>Rich Girl</t>
  </si>
  <si>
    <t>Gwen Stefani;Eve</t>
  </si>
  <si>
    <t>05-032</t>
  </si>
  <si>
    <t>My Humps</t>
  </si>
  <si>
    <t>05-033</t>
  </si>
  <si>
    <t>Obsession (No Es Amor)</t>
  </si>
  <si>
    <t>Frankie J;Baby Bash</t>
  </si>
  <si>
    <t>05-034</t>
  </si>
  <si>
    <t>Caught Up</t>
  </si>
  <si>
    <t>05-035</t>
  </si>
  <si>
    <t>Listen to Your Heart</t>
  </si>
  <si>
    <t>DHT;Edmee</t>
  </si>
  <si>
    <t>05-036</t>
  </si>
  <si>
    <t>Scars</t>
  </si>
  <si>
    <t>Papa Roach</t>
  </si>
  <si>
    <t>pissed (1x)</t>
  </si>
  <si>
    <t>05-037</t>
  </si>
  <si>
    <t>Feel Good Inc.</t>
  </si>
  <si>
    <t>Gorillaz</t>
  </si>
  <si>
    <t>05-038</t>
  </si>
  <si>
    <t>Let Me Go</t>
  </si>
  <si>
    <t>05-039</t>
  </si>
  <si>
    <t>Holiday</t>
  </si>
  <si>
    <t>fags (1x)</t>
  </si>
  <si>
    <t>05-040</t>
  </si>
  <si>
    <t>Sugar, We're Goin Down</t>
  </si>
  <si>
    <t>Fall Out Boy</t>
  </si>
  <si>
    <t>cock (8x)</t>
  </si>
  <si>
    <t>05-041</t>
  </si>
  <si>
    <t>Grind with Me</t>
  </si>
  <si>
    <t>Pretty Ricky</t>
  </si>
  <si>
    <t>05-042</t>
  </si>
  <si>
    <t>Run It!</t>
  </si>
  <si>
    <t>Chris Brown;Juelz Santana</t>
  </si>
  <si>
    <t>05-043</t>
  </si>
  <si>
    <t>Photograph</t>
  </si>
  <si>
    <t>05-044</t>
  </si>
  <si>
    <t>Lonely</t>
  </si>
  <si>
    <t>Akon</t>
  </si>
  <si>
    <t>bullshit (1x)</t>
  </si>
  <si>
    <t>05-045</t>
  </si>
  <si>
    <t>Collide</t>
  </si>
  <si>
    <t>Howie Day</t>
  </si>
  <si>
    <t>05-046</t>
  </si>
  <si>
    <t>Wake Me Up When September Ends</t>
  </si>
  <si>
    <t>05-047</t>
  </si>
  <si>
    <t>Slow Down</t>
  </si>
  <si>
    <t>Bobby Valentino</t>
  </si>
  <si>
    <t>05-048</t>
  </si>
  <si>
    <t>05-049</t>
  </si>
  <si>
    <t>Some Cut</t>
  </si>
  <si>
    <t>Trillville;Cutty</t>
  </si>
  <si>
    <t>ass (9x); balls (10x); bitch (1x); dick (3x); fuck (1x); ho (1x); nigga (4x); pussy (1x)</t>
  </si>
  <si>
    <t>05-050</t>
  </si>
  <si>
    <t>Get It Poppin'</t>
  </si>
  <si>
    <t>Fat Joe;Nelly</t>
  </si>
  <si>
    <t>ass (1x); bitches (4x); fuck (4x); fuckin (1x); nigga (2x); niggas (4x); shit (1x)</t>
  </si>
  <si>
    <t>05-051</t>
  </si>
  <si>
    <t>David Banner</t>
  </si>
  <si>
    <t>ass (5x); clit (8x); cum (2x); dick (1x); fuck (5x); fucked (1x); hoes (2x); nigga (4x); pussy (7x)</t>
  </si>
  <si>
    <t>05-052</t>
  </si>
  <si>
    <t>Soul Survivor</t>
  </si>
  <si>
    <t>Young Jeezy;Akon</t>
  </si>
  <si>
    <t>ass (2x); damn (1x); nigga (4x); niggas (2x)</t>
  </si>
  <si>
    <t>05-053</t>
  </si>
  <si>
    <t>Pimpin' All Over the World</t>
  </si>
  <si>
    <t>Ludacris;Bobby Valentino</t>
  </si>
  <si>
    <t>ass (1x); booty (1x); hoes (3x); nigga (4x); niggas (2x)</t>
  </si>
  <si>
    <t>05-054</t>
  </si>
  <si>
    <t>05-055</t>
  </si>
  <si>
    <t>Sugar (Gimme Some)</t>
  </si>
  <si>
    <t>Trick Daddy;Ludacris;Lil' Kim;Cee Lo Green</t>
  </si>
  <si>
    <t>damn (1x); hell (1x)</t>
  </si>
  <si>
    <t>05-056</t>
  </si>
  <si>
    <t>Karma</t>
  </si>
  <si>
    <t>05-057</t>
  </si>
  <si>
    <t>Speed of Sound</t>
  </si>
  <si>
    <t>05-058</t>
  </si>
  <si>
    <t>I Don't Want to Be</t>
  </si>
  <si>
    <t>Gavin DeGraw</t>
  </si>
  <si>
    <t>05-059</t>
  </si>
  <si>
    <t>Mockingbird</t>
  </si>
  <si>
    <t>05-060</t>
  </si>
  <si>
    <t>La Tortura</t>
  </si>
  <si>
    <t>Shakira;Alejandro Sanz</t>
  </si>
  <si>
    <t>05-061</t>
  </si>
  <si>
    <t>05-062</t>
  </si>
  <si>
    <t>Baby I'm Back</t>
  </si>
  <si>
    <t>Baby Bash;Akon</t>
  </si>
  <si>
    <t>05-063</t>
  </si>
  <si>
    <t>Wait (The Whisper Song)</t>
  </si>
  <si>
    <t>Ying Yang Twins</t>
  </si>
  <si>
    <t>ass (3x); bitch (5x); dick (9x); fuck (2x); ho (1x); hoes (1x); pussy (14x); shit (1x)</t>
  </si>
  <si>
    <t>05-064</t>
  </si>
  <si>
    <t>05-065</t>
  </si>
  <si>
    <t>Bring Em Out</t>
  </si>
  <si>
    <t>T.I.</t>
  </si>
  <si>
    <t>hoes (1x); nigga (5x); shit (5x); shits (1x)</t>
  </si>
  <si>
    <t>05-066</t>
  </si>
  <si>
    <t>Cater 2 U</t>
  </si>
  <si>
    <t>05-067</t>
  </si>
  <si>
    <t>1 Thing</t>
  </si>
  <si>
    <t>Amerie</t>
  </si>
  <si>
    <t>05-068</t>
  </si>
  <si>
    <t>Best of You</t>
  </si>
  <si>
    <t>Foo Fighters</t>
  </si>
  <si>
    <t>05-069</t>
  </si>
  <si>
    <t>It's Like That</t>
  </si>
  <si>
    <t>Mariah Carey;Jermaine Dupri;Fatman Scoop</t>
  </si>
  <si>
    <t>05-070</t>
  </si>
  <si>
    <t>Goin' Crazy</t>
  </si>
  <si>
    <t>Natalie</t>
  </si>
  <si>
    <t>05-071</t>
  </si>
  <si>
    <t>Inside Your Heaven</t>
  </si>
  <si>
    <t>Carrie Underwood</t>
  </si>
  <si>
    <t>05-072</t>
  </si>
  <si>
    <t>Because of You</t>
  </si>
  <si>
    <t>05-073</t>
  </si>
  <si>
    <t>Truth Is</t>
  </si>
  <si>
    <t>Fantasia</t>
  </si>
  <si>
    <t>05-074</t>
  </si>
  <si>
    <t>Your Body</t>
  </si>
  <si>
    <t>booty (1x); damn (2x)</t>
  </si>
  <si>
    <t>05-075</t>
  </si>
  <si>
    <t>Beautiful Soul</t>
  </si>
  <si>
    <t>Jesse McCartney</t>
  </si>
  <si>
    <t>05-076</t>
  </si>
  <si>
    <t>Cool</t>
  </si>
  <si>
    <t>05-077</t>
  </si>
  <si>
    <t>Get Back</t>
  </si>
  <si>
    <t>ass (1x); booty (1x); fuck (2x); hell (1x); motherfucker (7x); shit (1x)</t>
  </si>
  <si>
    <t>05-078</t>
  </si>
  <si>
    <t>Outta Control</t>
  </si>
  <si>
    <t>50 Cent;Mobb Deep</t>
  </si>
  <si>
    <t>bitch (1x); damn (1x)</t>
  </si>
  <si>
    <t>05-079</t>
  </si>
  <si>
    <t>U Don't Know Me</t>
  </si>
  <si>
    <t>ass (1x); bitches (1x); fuck (1x); nigga (12x); niggas (5x); pussy (1x)</t>
  </si>
  <si>
    <t>05-080</t>
  </si>
  <si>
    <t>These Words</t>
  </si>
  <si>
    <t>Natasha Bedingfield</t>
  </si>
  <si>
    <t>05-081</t>
  </si>
  <si>
    <t>Don't Lie</t>
  </si>
  <si>
    <t>05-082</t>
  </si>
  <si>
    <t>Get Right</t>
  </si>
  <si>
    <t>05-083</t>
  </si>
  <si>
    <t>Daughters</t>
  </si>
  <si>
    <t>05-084</t>
  </si>
  <si>
    <t>As Good as I Once Was</t>
  </si>
  <si>
    <t>05-085</t>
  </si>
  <si>
    <t>Girlfight</t>
  </si>
  <si>
    <t>Brooke Valentine;Lil Jon;Big Boi</t>
  </si>
  <si>
    <t>bitch (2x); bitches (1x); butt (1x); hoes (1x); shit (3x); titties (1x); titty (1x)</t>
  </si>
  <si>
    <t>05-086</t>
  </si>
  <si>
    <t>05-087</t>
  </si>
  <si>
    <t>Ordinary People</t>
  </si>
  <si>
    <t>John Legend</t>
  </si>
  <si>
    <t>05-088</t>
  </si>
  <si>
    <t>We Be Burnin'</t>
  </si>
  <si>
    <t>05-089</t>
  </si>
  <si>
    <t>Just the Girl</t>
  </si>
  <si>
    <t>The Click Five</t>
  </si>
  <si>
    <t>05-090</t>
  </si>
  <si>
    <t>True</t>
  </si>
  <si>
    <t>05-091</t>
  </si>
  <si>
    <t>O</t>
  </si>
  <si>
    <t>Omarion</t>
  </si>
  <si>
    <t>05-092</t>
  </si>
  <si>
    <t>Back Then</t>
  </si>
  <si>
    <t>Mike Jones</t>
  </si>
  <si>
    <t>ass (1x); damn (2x); dick (2x); fuck (1x); hoe (1x); hoes (23x); motherfuckin (1x); nigga (1x)</t>
  </si>
  <si>
    <t>05-093</t>
  </si>
  <si>
    <t>Numb/Encore</t>
  </si>
  <si>
    <t>Jay-Z;Linkin Park</t>
  </si>
  <si>
    <t>fuck (1x); hell (2x); motherfucker (1x); nigga (2x)</t>
  </si>
  <si>
    <t>05-094</t>
  </si>
  <si>
    <t>Ja Rule;R. Kelly;Ashanti</t>
  </si>
  <si>
    <t>bitches (3x); hoes (1x); nigga (1x); niggas (1x); pussy (1x); shit (2x)</t>
  </si>
  <si>
    <t>05-095</t>
  </si>
  <si>
    <t>I'm Sprung</t>
  </si>
  <si>
    <t>T-Pain</t>
  </si>
  <si>
    <t>05-096</t>
  </si>
  <si>
    <t>Chariot</t>
  </si>
  <si>
    <t>05-097</t>
  </si>
  <si>
    <t>U Already Know</t>
  </si>
  <si>
    <t>112;Foxy Brown</t>
  </si>
  <si>
    <t>05-098</t>
  </si>
  <si>
    <t>Mississippi Girl</t>
  </si>
  <si>
    <t>05-099</t>
  </si>
  <si>
    <t>Number One Spot</t>
  </si>
  <si>
    <t>shag (2x)</t>
  </si>
  <si>
    <t>05-100</t>
  </si>
  <si>
    <t>Give Me That</t>
  </si>
  <si>
    <t>Webbie;Bun B</t>
  </si>
  <si>
    <t>bitch (1x); motherfucker (2x); nigga (2x); pussy (7x); shit (3x)</t>
  </si>
  <si>
    <t>06-001</t>
  </si>
  <si>
    <t>Bad Day</t>
  </si>
  <si>
    <t>Daniel Powter</t>
  </si>
  <si>
    <t>06-002</t>
  </si>
  <si>
    <t>Temperature</t>
  </si>
  <si>
    <t>06-003</t>
  </si>
  <si>
    <t>Promiscuous</t>
  </si>
  <si>
    <t>Nelly Furtado;Timbaland</t>
  </si>
  <si>
    <t>06-004</t>
  </si>
  <si>
    <t>You're Beautiful</t>
  </si>
  <si>
    <t>James Blunt</t>
  </si>
  <si>
    <t>06-005</t>
  </si>
  <si>
    <t>Hips Don't Lie</t>
  </si>
  <si>
    <t>Shakira;Wyclef Jean</t>
  </si>
  <si>
    <t>06-006</t>
  </si>
  <si>
    <t>Unwritten</t>
  </si>
  <si>
    <t>06-007</t>
  </si>
  <si>
    <t>Gnarls Barkley</t>
  </si>
  <si>
    <t>funk/soul</t>
  </si>
  <si>
    <t>06-008</t>
  </si>
  <si>
    <t>Ridin'</t>
  </si>
  <si>
    <t>Chamillionaire;Krayzie Bone</t>
  </si>
  <si>
    <t>balls (1x); damn (1x); fuck (1x); hell (1x); nigga (1x); niggas (2x); shit (1x)</t>
  </si>
  <si>
    <t>06-009</t>
  </si>
  <si>
    <t>SexyBack</t>
  </si>
  <si>
    <t>Justin Timberlake;Timbaland</t>
  </si>
  <si>
    <t>fuckers (1x); motherfuckers (1x)</t>
  </si>
  <si>
    <t>06-010</t>
  </si>
  <si>
    <t>Check on It</t>
  </si>
  <si>
    <t>Beyoncé;Slim Thug;Bun B</t>
  </si>
  <si>
    <t>06-011</t>
  </si>
  <si>
    <t>Be Without You</t>
  </si>
  <si>
    <t>06-012</t>
  </si>
  <si>
    <t>Grillz</t>
  </si>
  <si>
    <t>Nelly;Paul Wall;Ali &amp; Gipp</t>
  </si>
  <si>
    <t>hos (1x)</t>
  </si>
  <si>
    <t>06-013</t>
  </si>
  <si>
    <t>Over My Head (Cable Car)</t>
  </si>
  <si>
    <t>The Fray</t>
  </si>
  <si>
    <t>06-014</t>
  </si>
  <si>
    <t>Me &amp; U</t>
  </si>
  <si>
    <t>Cassie</t>
  </si>
  <si>
    <t>06-015</t>
  </si>
  <si>
    <t>Buttons</t>
  </si>
  <si>
    <t>Pussycat Dolls;Snoop Dogg</t>
  </si>
  <si>
    <t>06-016</t>
  </si>
  <si>
    <t>06-017</t>
  </si>
  <si>
    <t>So Sick</t>
  </si>
  <si>
    <t>Ne-Yo</t>
  </si>
  <si>
    <t>06-018</t>
  </si>
  <si>
    <t>It's Goin' Down</t>
  </si>
  <si>
    <t>Yung Joc;Nitti</t>
  </si>
  <si>
    <t>ass (1x); damn (2x); hoes (1x); motherfucker (2x); nigga (3x); niggas (1x)</t>
  </si>
  <si>
    <t>06-019</t>
  </si>
  <si>
    <t>SOS</t>
  </si>
  <si>
    <t>06-020</t>
  </si>
  <si>
    <t>I Write Sins Not Tragedies</t>
  </si>
  <si>
    <t>Panic! at the Disco</t>
  </si>
  <si>
    <t>goddamn (4x); whore (1x)</t>
  </si>
  <si>
    <t>06-021</t>
  </si>
  <si>
    <t>Move Along</t>
  </si>
  <si>
    <t>The All-American Rejects</t>
  </si>
  <si>
    <t>06-022</t>
  </si>
  <si>
    <t>London Bridge</t>
  </si>
  <si>
    <t>Fergie</t>
  </si>
  <si>
    <t>ass (1x); bitches (1x); fuck (1x); ho (1x); shit (23x)</t>
  </si>
  <si>
    <t>06-023</t>
  </si>
  <si>
    <t>Dani California</t>
  </si>
  <si>
    <t>06-024</t>
  </si>
  <si>
    <t>Snap Yo Fingers</t>
  </si>
  <si>
    <t>Lil Jon;E-40;Sean Paul</t>
  </si>
  <si>
    <t>bitches (1x); fuck (1x); hell (1x); shit (1x)</t>
  </si>
  <si>
    <t>06-025</t>
  </si>
  <si>
    <t>Lean wit It, Rock wit It</t>
  </si>
  <si>
    <t>Dem Franchize Boyz;Peanut;Charlay</t>
  </si>
  <si>
    <t>bitch (4x); cock (1x); damn (1x); fuck (1x); hell (1x); hoes (2x); nigga (5x)</t>
  </si>
  <si>
    <t>06-026</t>
  </si>
  <si>
    <t>What Hurts the Most</t>
  </si>
  <si>
    <t>Rascal Flatts</t>
  </si>
  <si>
    <t>06-027</t>
  </si>
  <si>
    <t>How to Save a Life</t>
  </si>
  <si>
    <t>06-028</t>
  </si>
  <si>
    <t>Unfaithful</t>
  </si>
  <si>
    <t>06-029</t>
  </si>
  <si>
    <t>Chasing Cars</t>
  </si>
  <si>
    <t>Snow Patrol</t>
  </si>
  <si>
    <t>06-030</t>
  </si>
  <si>
    <t>Lips of an Angel</t>
  </si>
  <si>
    <t>Hinder</t>
  </si>
  <si>
    <t>06-031</t>
  </si>
  <si>
    <t>Everytime We Touch</t>
  </si>
  <si>
    <t>Cascada</t>
  </si>
  <si>
    <t>Germany</t>
  </si>
  <si>
    <t>06-032</t>
  </si>
  <si>
    <t>Ain't No Other Man</t>
  </si>
  <si>
    <t>06-033</t>
  </si>
  <si>
    <t>Dance, Dance</t>
  </si>
  <si>
    <t>06-034</t>
  </si>
  <si>
    <t>06-035</t>
  </si>
  <si>
    <t>Money Maker</t>
  </si>
  <si>
    <t>Ludacris;Pharrell</t>
  </si>
  <si>
    <t>fuck (1x); hell (1x); shit (1x)</t>
  </si>
  <si>
    <t>06-036</t>
  </si>
  <si>
    <t>Ms. New Booty</t>
  </si>
  <si>
    <t>Bubba Sparxxx;Ying Yang Twins</t>
  </si>
  <si>
    <t>ass (1x); booty (9x); hoes (1x); motherfuckin (1x)</t>
  </si>
  <si>
    <t>06-037</t>
  </si>
  <si>
    <t>(When You Gonna) Give It Up to Me</t>
  </si>
  <si>
    <t>Sean Paul;Keyshia Cole</t>
  </si>
  <si>
    <t>06-038</t>
  </si>
  <si>
    <t>06-039</t>
  </si>
  <si>
    <t>06-040</t>
  </si>
  <si>
    <t>Stickwitu</t>
  </si>
  <si>
    <t>Pussycat Dolls</t>
  </si>
  <si>
    <t>06-041</t>
  </si>
  <si>
    <t>I'm 'n Luv (wit a Stripper)</t>
  </si>
  <si>
    <t>T-Pain;Mike Jones</t>
  </si>
  <si>
    <t>goddamn (2x); hell (1x); niggas (1x); shit (1x)</t>
  </si>
  <si>
    <t>06-042</t>
  </si>
  <si>
    <t>06-043</t>
  </si>
  <si>
    <t>Where'd You Go</t>
  </si>
  <si>
    <t>Fort Minor;Holly Brook;Jonah Matranga</t>
  </si>
  <si>
    <t>fucked (2x); shit (2x)</t>
  </si>
  <si>
    <t>06-044</t>
  </si>
  <si>
    <t>Yo (Excuse Me Miss)</t>
  </si>
  <si>
    <t>Chris Brown</t>
  </si>
  <si>
    <t>06-045</t>
  </si>
  <si>
    <t>Walk Away</t>
  </si>
  <si>
    <t>06-046</t>
  </si>
  <si>
    <t>Laffy Taffy</t>
  </si>
  <si>
    <t>D4L</t>
  </si>
  <si>
    <t>ass (3x); bitch (1x); dick (1x); ho (1x); hoe (1x); motherfuckin (1x); shit (2x)</t>
  </si>
  <si>
    <t>06-047</t>
  </si>
  <si>
    <t>What You Know</t>
  </si>
  <si>
    <t>bitch (1x); bitches (1x); ho (2x); nigga (6x); shit (3x)</t>
  </si>
  <si>
    <t>06-048</t>
  </si>
  <si>
    <t>Dirty Little Secret</t>
  </si>
  <si>
    <t>06-049</t>
  </si>
  <si>
    <t>Savin' Me</t>
  </si>
  <si>
    <t>06-050</t>
  </si>
  <si>
    <t>Don't Forget About Us</t>
  </si>
  <si>
    <t>06-051</t>
  </si>
  <si>
    <t>Sexy Love</t>
  </si>
  <si>
    <t>06-052</t>
  </si>
  <si>
    <t>U and Dat</t>
  </si>
  <si>
    <t>E-40;T-Pain;Kandi Girl</t>
  </si>
  <si>
    <t>ass (5x); booty (4x); dick (1x); pussy (5x); shit (1x)</t>
  </si>
  <si>
    <t>06-053</t>
  </si>
  <si>
    <t>Far Away</t>
  </si>
  <si>
    <t>06-054</t>
  </si>
  <si>
    <t>What's Left of Me</t>
  </si>
  <si>
    <t>Nick Lachey</t>
  </si>
  <si>
    <t>06-055</t>
  </si>
  <si>
    <t>So What</t>
  </si>
  <si>
    <t>Field Mob;Ciara</t>
  </si>
  <si>
    <t>ho (1x); slut (1x)</t>
  </si>
  <si>
    <t>06-056</t>
  </si>
  <si>
    <t>Do It to It</t>
  </si>
  <si>
    <t>Cherish;Sean Paul of the YoungBloodZ</t>
  </si>
  <si>
    <t>06-057</t>
  </si>
  <si>
    <t>Black Horse and the Cherry Tree</t>
  </si>
  <si>
    <t>KT Tunstall</t>
  </si>
  <si>
    <t>Scottish</t>
  </si>
  <si>
    <t>06-058</t>
  </si>
  <si>
    <t>There It Go (The Whistle Song)</t>
  </si>
  <si>
    <t>Juelz Santana</t>
  </si>
  <si>
    <t>bitch (1x)</t>
  </si>
  <si>
    <t>06-059</t>
  </si>
  <si>
    <t>Shoulder Lean</t>
  </si>
  <si>
    <t>Young Dro;T.I.</t>
  </si>
  <si>
    <t>bitch (6x); fuck (1x); ho (1x); hoes (1x); nigga (2x); niggas (2x)</t>
  </si>
  <si>
    <t>06-060</t>
  </si>
  <si>
    <t>Unpredictable</t>
  </si>
  <si>
    <t>Jamie Foxx;Ludacris</t>
  </si>
  <si>
    <t>06-061</t>
  </si>
  <si>
    <t>My Love</t>
  </si>
  <si>
    <t>Justin Timberlake;T.I.</t>
  </si>
  <si>
    <t>06-062</t>
  </si>
  <si>
    <t>Shake That</t>
  </si>
  <si>
    <t>Eminem;Nate Dogg</t>
  </si>
  <si>
    <t>ass (12x); bitch (3x); butt (1x); dick (1x); fuck (1x); fucked (2x); motherfuckers (1x); motherfuckin (1x); pussy (1x); retarded (1x); shit (2x)</t>
  </si>
  <si>
    <t>06-063</t>
  </si>
  <si>
    <t>Pullin' Me Back</t>
  </si>
  <si>
    <t>Chingy;Tyrese</t>
  </si>
  <si>
    <t>damn (1x); nigga (1x)</t>
  </si>
  <si>
    <t>06-064</t>
  </si>
  <si>
    <t>Bossy</t>
  </si>
  <si>
    <t>Kelis;Too Short</t>
  </si>
  <si>
    <t>bitch (4x); niggas (1x)</t>
  </si>
  <si>
    <t>06-065</t>
  </si>
  <si>
    <t>Chain Hang Low</t>
  </si>
  <si>
    <t>Jibbs</t>
  </si>
  <si>
    <t>06-066</t>
  </si>
  <si>
    <t>Smack That</t>
  </si>
  <si>
    <t>Akon;Eminem</t>
  </si>
  <si>
    <t>booty (1x); shit (1x)</t>
  </si>
  <si>
    <t>06-067</t>
  </si>
  <si>
    <t>One Wish</t>
  </si>
  <si>
    <t>Ray J</t>
  </si>
  <si>
    <t>06-068</t>
  </si>
  <si>
    <t>06-069</t>
  </si>
  <si>
    <t>Gimme That</t>
  </si>
  <si>
    <t>Chris Brown;Lil Wayne</t>
  </si>
  <si>
    <t>06-070</t>
  </si>
  <si>
    <t>I Know You See It</t>
  </si>
  <si>
    <t>Yung Joc</t>
  </si>
  <si>
    <t>bitches (3x); booty (1x); damn (2x); dick (2x); nigga (3x); niggas (3x); pussy (4x)</t>
  </si>
  <si>
    <t>06-071</t>
  </si>
  <si>
    <t>Who Says You Can't Go Home</t>
  </si>
  <si>
    <t>Bon Jovi;Jennifer Nettles</t>
  </si>
  <si>
    <t>06-072</t>
  </si>
  <si>
    <t>Too Little Too Late</t>
  </si>
  <si>
    <t>06-073</t>
  </si>
  <si>
    <t>Touch It</t>
  </si>
  <si>
    <t>Busta Rhymes</t>
  </si>
  <si>
    <t>ass (1x); bitch (1x); bitches (4x); butt (1x); coochie (1x); dick (1x); fuck (1x); hoes (1x); nigga (1x); niggas (4x); shit (6x)</t>
  </si>
  <si>
    <t>06-074</t>
  </si>
  <si>
    <t>Rompe</t>
  </si>
  <si>
    <t>Daddy Yankee</t>
  </si>
  <si>
    <t>Puerto Rican</t>
  </si>
  <si>
    <t>06-075</t>
  </si>
  <si>
    <t>Déjà Vu</t>
  </si>
  <si>
    <t>06-076</t>
  </si>
  <si>
    <t>Life Is a Highway</t>
  </si>
  <si>
    <t>06-077</t>
  </si>
  <si>
    <t>Call Me When You're Sober</t>
  </si>
  <si>
    <t>06-078</t>
  </si>
  <si>
    <t>Jesus, Take the Wheel</t>
  </si>
  <si>
    <t>06-079</t>
  </si>
  <si>
    <t>Show Stopper</t>
  </si>
  <si>
    <t>Danity Kane;Yung Joc</t>
  </si>
  <si>
    <t>06-080</t>
  </si>
  <si>
    <t>Get Up</t>
  </si>
  <si>
    <t>Ciara;Chamillionaire</t>
  </si>
  <si>
    <t>06-081</t>
  </si>
  <si>
    <t>06-082</t>
  </si>
  <si>
    <t>Hate Me</t>
  </si>
  <si>
    <t>Blue October</t>
  </si>
  <si>
    <t>fucking (1x)</t>
  </si>
  <si>
    <t>06-083</t>
  </si>
  <si>
    <t>06-084</t>
  </si>
  <si>
    <t>Beep</t>
  </si>
  <si>
    <t>Pussycat Dolls;will.i.am</t>
  </si>
  <si>
    <t>06-085</t>
  </si>
  <si>
    <t>I Think They Like Me</t>
  </si>
  <si>
    <t>Dem Franchize Boyz;Jermaine Dupri;Da Brat;Bow Wow</t>
  </si>
  <si>
    <t>ass (1x); bitch (1x); bitches (1x); fucking (4x); hell (1x); ho (1x); hos (1x); nigga (3x); niggas (7x)</t>
  </si>
  <si>
    <t>06-086</t>
  </si>
  <si>
    <t>Say Goodbye</t>
  </si>
  <si>
    <t>06-087</t>
  </si>
  <si>
    <t>Waiting on the World to Change</t>
  </si>
  <si>
    <t>06-088</t>
  </si>
  <si>
    <t>06-089</t>
  </si>
  <si>
    <t>Pump It</t>
  </si>
  <si>
    <t>ass (1x); shit (1x)</t>
  </si>
  <si>
    <t>06-090</t>
  </si>
  <si>
    <t>cock (1x); fuckin (1x)</t>
  </si>
  <si>
    <t>06-091</t>
  </si>
  <si>
    <t>Hung Up</t>
  </si>
  <si>
    <t>06-092</t>
  </si>
  <si>
    <t>Stay Fly</t>
  </si>
  <si>
    <t>Three 6 Mafia;Young Buck;8Ball &amp; MJG</t>
  </si>
  <si>
    <t>dykes (1x); fuck (1x); hoes (2x); nigga (7x); niggas (3x); shit (5x)</t>
  </si>
  <si>
    <t>06-093</t>
  </si>
  <si>
    <t>Keyshia Cole</t>
  </si>
  <si>
    <t>06-094</t>
  </si>
  <si>
    <t>When You're Mad</t>
  </si>
  <si>
    <t>damn (3x)</t>
  </si>
  <si>
    <t>06-095</t>
  </si>
  <si>
    <t>Why You Wanna</t>
  </si>
  <si>
    <t>ass (1x); bitch (1x); nigga (4x); niggas (1x)</t>
  </si>
  <si>
    <t>06-096</t>
  </si>
  <si>
    <t>Stupid Girls</t>
  </si>
  <si>
    <t>fuck (3x)</t>
  </si>
  <si>
    <t>06-097</t>
  </si>
  <si>
    <t>06-098</t>
  </si>
  <si>
    <t>06-099</t>
  </si>
  <si>
    <t>Do I Make You Proud</t>
  </si>
  <si>
    <t>Taylor Hicks</t>
  </si>
  <si>
    <t>06-100</t>
  </si>
  <si>
    <t>For You I Will (Confidence)</t>
  </si>
  <si>
    <t>Teddy Geiger</t>
  </si>
  <si>
    <t>07-001</t>
  </si>
  <si>
    <t>Irreplaceable</t>
  </si>
  <si>
    <t>hell (2x); nigga (1x)</t>
  </si>
  <si>
    <t>07-002</t>
  </si>
  <si>
    <t>Umbrella</t>
  </si>
  <si>
    <t>Rihanna;Jay-Z</t>
  </si>
  <si>
    <t>07-003</t>
  </si>
  <si>
    <t>The Sweet Escape</t>
  </si>
  <si>
    <t>Gwen Stefani;Akon</t>
  </si>
  <si>
    <t>07-004</t>
  </si>
  <si>
    <t>Big Girls Don't Cry</t>
  </si>
  <si>
    <t>07-005</t>
  </si>
  <si>
    <t>Buy U a Drank (Shawty Snappin')</t>
  </si>
  <si>
    <t>T-Pain;Yung Joc</t>
  </si>
  <si>
    <t>07-006</t>
  </si>
  <si>
    <t>Before He Cheats</t>
  </si>
  <si>
    <t>hell (4x)</t>
  </si>
  <si>
    <t>07-007</t>
  </si>
  <si>
    <t>Hey There Delilah</t>
  </si>
  <si>
    <t>Plain White T's</t>
  </si>
  <si>
    <t>07-008</t>
  </si>
  <si>
    <t>I Wanna Love You</t>
  </si>
  <si>
    <t>Akon;Snoop Dogg</t>
  </si>
  <si>
    <t>ass (1x); ho (1x)</t>
  </si>
  <si>
    <t>07-009</t>
  </si>
  <si>
    <t>Say It Right</t>
  </si>
  <si>
    <t>07-010</t>
  </si>
  <si>
    <t>Glamorous</t>
  </si>
  <si>
    <t>Fergie;Ludacris</t>
  </si>
  <si>
    <t>ass (7x); hell (1x)</t>
  </si>
  <si>
    <t>07-011</t>
  </si>
  <si>
    <t>Don't Matter</t>
  </si>
  <si>
    <t>07-012</t>
  </si>
  <si>
    <t>damn (1x); hell (3x); motherfuckin (1x)</t>
  </si>
  <si>
    <t>07-013</t>
  </si>
  <si>
    <t>Makes Me Wonder</t>
  </si>
  <si>
    <t>damn (1x); fuck (2x)</t>
  </si>
  <si>
    <t>07-014</t>
  </si>
  <si>
    <t>Party Like a Rockstar</t>
  </si>
  <si>
    <t>Shop Boyz</t>
  </si>
  <si>
    <t>bitches (1x); fuck (1x); ho (1x); hoes (2x)</t>
  </si>
  <si>
    <t>07-015</t>
  </si>
  <si>
    <t>07-016</t>
  </si>
  <si>
    <t>This Is Why I'm Hot</t>
  </si>
  <si>
    <t>Mims</t>
  </si>
  <si>
    <t>bitch (1x); nigga (2x); niggas (2x)</t>
  </si>
  <si>
    <t>07-017</t>
  </si>
  <si>
    <t>It's Not Over</t>
  </si>
  <si>
    <t>Daughtry</t>
  </si>
  <si>
    <t>07-018</t>
  </si>
  <si>
    <t>The Way I Are</t>
  </si>
  <si>
    <t>Timbaland;Keri Hilson</t>
  </si>
  <si>
    <t>07-019</t>
  </si>
  <si>
    <t>Fergalicious</t>
  </si>
  <si>
    <t>Fergie;will.i.am</t>
  </si>
  <si>
    <t>07-020</t>
  </si>
  <si>
    <t>Crank That (Soulja Boy)</t>
  </si>
  <si>
    <t>Soulja Boy Tell 'Em</t>
  </si>
  <si>
    <t>07-021</t>
  </si>
  <si>
    <t>Give It to Me</t>
  </si>
  <si>
    <t>Timbaland;Nelly Furtado;Justin Timberlake</t>
  </si>
  <si>
    <t>ass (1x); damn (1x); shit (1x)</t>
  </si>
  <si>
    <t>07-022</t>
  </si>
  <si>
    <t>What Goes Around... Comes Around</t>
  </si>
  <si>
    <t>07-023</t>
  </si>
  <si>
    <t>Cupid's Chokehold</t>
  </si>
  <si>
    <t>Gym Class Heroes;Patrick Stump</t>
  </si>
  <si>
    <t>07-024</t>
  </si>
  <si>
    <t>07-025</t>
  </si>
  <si>
    <t>Home</t>
  </si>
  <si>
    <t>07-026</t>
  </si>
  <si>
    <t>07-027</t>
  </si>
  <si>
    <t>Stronger</t>
  </si>
  <si>
    <t>apeshit (1x); dyke (1x); fuck (1x); hell (1x); shit (3x)</t>
  </si>
  <si>
    <t>07-028</t>
  </si>
  <si>
    <t>We Fly High</t>
  </si>
  <si>
    <t>Jim Jones</t>
  </si>
  <si>
    <t>bitch (2x); fucka (1x); motherfucker (1x); motherfuckin (1x); niggas (1x)</t>
  </si>
  <si>
    <t>07-029</t>
  </si>
  <si>
    <t>U + Ur Hand</t>
  </si>
  <si>
    <t>cock (1x); dickhead (1x); fuck (1x)</t>
  </si>
  <si>
    <t>07-030</t>
  </si>
  <si>
    <t>Walk It Out</t>
  </si>
  <si>
    <t>Unk</t>
  </si>
  <si>
    <t>ho (3x); hoes (2x); niggas (2x)</t>
  </si>
  <si>
    <t>07-031</t>
  </si>
  <si>
    <t>Beautiful Girls</t>
  </si>
  <si>
    <t>Sean Kingston</t>
  </si>
  <si>
    <t>07-032</t>
  </si>
  <si>
    <t>This Ain't a Scene, It's an Arms Race</t>
  </si>
  <si>
    <t>goddamn (12x)</t>
  </si>
  <si>
    <t>07-033</t>
  </si>
  <si>
    <t>Bartender</t>
  </si>
  <si>
    <t>T-Pain;Akon</t>
  </si>
  <si>
    <t>bitches (1x); goddamn (1x)</t>
  </si>
  <si>
    <t>07-034</t>
  </si>
  <si>
    <t>Pop, Lock &amp; Drop It</t>
  </si>
  <si>
    <t>Huey</t>
  </si>
  <si>
    <t>cock (1x); shit (1x)</t>
  </si>
  <si>
    <t>07-035</t>
  </si>
  <si>
    <t>Runaway Love</t>
  </si>
  <si>
    <t>Ludacris;Mary J. Blige</t>
  </si>
  <si>
    <t>07-036</t>
  </si>
  <si>
    <t>Rockstar</t>
  </si>
  <si>
    <t>ass (1x); assholes (1x)</t>
  </si>
  <si>
    <t>07-037</t>
  </si>
  <si>
    <t>Thnks fr th Mmrs</t>
  </si>
  <si>
    <t>07-038</t>
  </si>
  <si>
    <t>What I've Done</t>
  </si>
  <si>
    <t>07-039</t>
  </si>
  <si>
    <t>Summer Love</t>
  </si>
  <si>
    <t>07-040</t>
  </si>
  <si>
    <t>You</t>
  </si>
  <si>
    <t>Lloyd;Lil Wayne</t>
  </si>
  <si>
    <t>fucking (1x); nigga (2x)</t>
  </si>
  <si>
    <t>07-041</t>
  </si>
  <si>
    <t>Wait for You</t>
  </si>
  <si>
    <t>Elliott Yamin</t>
  </si>
  <si>
    <t>07-042</t>
  </si>
  <si>
    <t>Last Night</t>
  </si>
  <si>
    <t>Diddy;Keyshia Cole</t>
  </si>
  <si>
    <t>bitch (1x); fucking (3x); motherfucker (1x); motherfucking (1x); niggas (1x); shit (1x)</t>
  </si>
  <si>
    <t>07-043</t>
  </si>
  <si>
    <t>Make It Rain</t>
  </si>
  <si>
    <t>Fat Joe;Lil Wayne</t>
  </si>
  <si>
    <t>ass (4x); bitch (2x); hoes (5x); nigga (3x); niggas (2x); shit (1x)</t>
  </si>
  <si>
    <t>07-044</t>
  </si>
  <si>
    <t>Make Me Better</t>
  </si>
  <si>
    <t>Fabolous;Ne-Yo</t>
  </si>
  <si>
    <t>07-045</t>
  </si>
  <si>
    <t>Ice Box</t>
  </si>
  <si>
    <t>bitch (1x); damn (3x); niggas (2x)</t>
  </si>
  <si>
    <t>07-046</t>
  </si>
  <si>
    <t>07-047</t>
  </si>
  <si>
    <t>07-048</t>
  </si>
  <si>
    <t>Lost Without U</t>
  </si>
  <si>
    <t>Robin Thicke</t>
  </si>
  <si>
    <t>07-049</t>
  </si>
  <si>
    <t>I'm a Flirt</t>
  </si>
  <si>
    <t>R. Kelly;T.I.;T-Pain</t>
  </si>
  <si>
    <t>ass (1x); bitch (2x); damn (1x); dick (1x); fuck (1x); fucked (1x); fucking (1x); hoes (1x); nigga (5x); niggas (1x); shit (1x)</t>
  </si>
  <si>
    <t>07-050</t>
  </si>
  <si>
    <t>If Everyone Cared</t>
  </si>
  <si>
    <t>07-051</t>
  </si>
  <si>
    <t>Get It Shawty</t>
  </si>
  <si>
    <t>Lloyd</t>
  </si>
  <si>
    <t>07-052</t>
  </si>
  <si>
    <t>Face Down</t>
  </si>
  <si>
    <t>The Red Jumpsuit Apparatus</t>
  </si>
  <si>
    <t>07-053</t>
  </si>
  <si>
    <t>The Way I Live</t>
  </si>
  <si>
    <t>Baby Boy da Prince</t>
  </si>
  <si>
    <t>07-054</t>
  </si>
  <si>
    <t>Shortie Like Mine</t>
  </si>
  <si>
    <t>Bow Wow;Chris Brown;Johntá Austin</t>
  </si>
  <si>
    <t>nigga (1x); niggas (4x)</t>
  </si>
  <si>
    <t>07-055</t>
  </si>
  <si>
    <t>It Ends Tonight</t>
  </si>
  <si>
    <t>07-056</t>
  </si>
  <si>
    <t>A Bay Bay</t>
  </si>
  <si>
    <t>Hurricane Chris</t>
  </si>
  <si>
    <t>07-057</t>
  </si>
  <si>
    <t>07-058</t>
  </si>
  <si>
    <t>I Tried</t>
  </si>
  <si>
    <t>Bone Thugs-n-Harmony;Akon</t>
  </si>
  <si>
    <t>07-059</t>
  </si>
  <si>
    <t>Welcome To The Black Parade</t>
  </si>
  <si>
    <t>My Chemical Romance</t>
  </si>
  <si>
    <t>07-060</t>
  </si>
  <si>
    <t>Shawty</t>
  </si>
  <si>
    <t>Plies;T-Pain</t>
  </si>
  <si>
    <t>ass (2x); fuck (2x); fuckin (2x); nigga (4x); pussy (1x); shit (2x)</t>
  </si>
  <si>
    <t>07-061</t>
  </si>
  <si>
    <t>07-062</t>
  </si>
  <si>
    <t>Beautiful Liar</t>
  </si>
  <si>
    <t>Beyoncé;Shakira</t>
  </si>
  <si>
    <t>07-063</t>
  </si>
  <si>
    <t>07-064</t>
  </si>
  <si>
    <t>Keep Holding On</t>
  </si>
  <si>
    <t>07-065</t>
  </si>
  <si>
    <t>Let It Go</t>
  </si>
  <si>
    <t>Keyshia Cole;Missy Elliott;Lil' Kim</t>
  </si>
  <si>
    <t>07-066</t>
  </si>
  <si>
    <t>Apologize</t>
  </si>
  <si>
    <t>OneRepublic</t>
  </si>
  <si>
    <t>07-067</t>
  </si>
  <si>
    <t>Bubbly</t>
  </si>
  <si>
    <t>Colbie Caillat</t>
  </si>
  <si>
    <t>07-068</t>
  </si>
  <si>
    <t>Like a Boy</t>
  </si>
  <si>
    <t>Ciara</t>
  </si>
  <si>
    <t>07-069</t>
  </si>
  <si>
    <t>Who Knew</t>
  </si>
  <si>
    <t>07-070</t>
  </si>
  <si>
    <t>Never Again</t>
  </si>
  <si>
    <t>07-071</t>
  </si>
  <si>
    <t>07-072</t>
  </si>
  <si>
    <t>Bed</t>
  </si>
  <si>
    <t>J. Holiday</t>
  </si>
  <si>
    <t>07-073</t>
  </si>
  <si>
    <t>Throw Some D's</t>
  </si>
  <si>
    <t>Rich Boy;Polow da Don</t>
  </si>
  <si>
    <t>bitch (11x); damn (1x); dick (1x); fuck (4x); hoes (2x); motherfucker (2x); motherfuckers (2x); nigga (1x); niggas (4x); shit (1x)</t>
  </si>
  <si>
    <t>07-074</t>
  </si>
  <si>
    <t>Rehab</t>
  </si>
  <si>
    <t>Amy Winehouse</t>
  </si>
  <si>
    <t>07-075</t>
  </si>
  <si>
    <t>Big Shit Poppin' (Do It)</t>
  </si>
  <si>
    <t>hell (1x); nigga (5x); niggas (4x); pissin (1x); shit (7x)</t>
  </si>
  <si>
    <t>07-076</t>
  </si>
  <si>
    <t>No One</t>
  </si>
  <si>
    <t>07-077</t>
  </si>
  <si>
    <t>The Great Escape</t>
  </si>
  <si>
    <t>Boys Like Girls</t>
  </si>
  <si>
    <t>07-078</t>
  </si>
  <si>
    <t>2 Step</t>
  </si>
  <si>
    <t>nigga (1x); shit (1x)</t>
  </si>
  <si>
    <t>07-079</t>
  </si>
  <si>
    <t>Walk Away (Remember Me)</t>
  </si>
  <si>
    <t>Paula DeAnda;The D.E.Y.</t>
  </si>
  <si>
    <t>07-080</t>
  </si>
  <si>
    <t>Go Getta</t>
  </si>
  <si>
    <t>Young Jeezy;R. Kelly</t>
  </si>
  <si>
    <t>bitch (1x); damn (6x); nigga (1x); shit (2x)</t>
  </si>
  <si>
    <t>07-081</t>
  </si>
  <si>
    <t>Here (In Your Arms)</t>
  </si>
  <si>
    <t>Hellogoodbye</t>
  </si>
  <si>
    <t>07-082</t>
  </si>
  <si>
    <t>On the Hotline</t>
  </si>
  <si>
    <t>dick (1x); nigga (1x)</t>
  </si>
  <si>
    <t>07-083</t>
  </si>
  <si>
    <t>Wind It Up</t>
  </si>
  <si>
    <t>07-084</t>
  </si>
  <si>
    <t>Cyclone</t>
  </si>
  <si>
    <t>Baby Bash;T-Pain</t>
  </si>
  <si>
    <t>07-085</t>
  </si>
  <si>
    <t>Break It Off</t>
  </si>
  <si>
    <t>Rihanna;Sean Paul</t>
  </si>
  <si>
    <t>07-086</t>
  </si>
  <si>
    <t>First Time</t>
  </si>
  <si>
    <t>07-087</t>
  </si>
  <si>
    <t>Ayo Technology</t>
  </si>
  <si>
    <t>50 Cent;Justin Timberlake;Timbaland</t>
  </si>
  <si>
    <t>damn (1x); fucked (1x); hell (1x)</t>
  </si>
  <si>
    <t>07-088</t>
  </si>
  <si>
    <t>Outta My System</t>
  </si>
  <si>
    <t>Bow Wow;T-Pain;Johntá Austin</t>
  </si>
  <si>
    <t>07-089</t>
  </si>
  <si>
    <t>Teardrops on My Guitar</t>
  </si>
  <si>
    <t>Taylor Swift</t>
  </si>
  <si>
    <t>07-090</t>
  </si>
  <si>
    <t>Shut Up and Drive</t>
  </si>
  <si>
    <t>07-091</t>
  </si>
  <si>
    <t>Snow (Hey Oh)</t>
  </si>
  <si>
    <t>07-092</t>
  </si>
  <si>
    <t>07-093</t>
  </si>
  <si>
    <t>Kiss Kiss</t>
  </si>
  <si>
    <t>Chris Brown;T-Pain</t>
  </si>
  <si>
    <t>07-094</t>
  </si>
  <si>
    <t>07-095</t>
  </si>
  <si>
    <t>Rock Yo Hips</t>
  </si>
  <si>
    <t>Crime Mob;Lil' Scrappy</t>
  </si>
  <si>
    <t>ass (2x); bitch (1x); booty (2x); damn (3x); motherfuckin (4x); nigga (3x); niggas (1x); shit (3x)</t>
  </si>
  <si>
    <t>07-096</t>
  </si>
  <si>
    <t>LoveStoned</t>
  </si>
  <si>
    <t>07-097</t>
  </si>
  <si>
    <t>Better than Me</t>
  </si>
  <si>
    <t>07-098</t>
  </si>
  <si>
    <t>Paralyzer</t>
  </si>
  <si>
    <t>shitty (1x)</t>
  </si>
  <si>
    <t>07-099</t>
  </si>
  <si>
    <t>That's That</t>
  </si>
  <si>
    <t>Snoop Dogg;R. Kelly</t>
  </si>
  <si>
    <t>ass (1x); fucking (1x); nigga (1x); shit (15x); titty (2x)</t>
  </si>
  <si>
    <t>07-100</t>
  </si>
  <si>
    <t>Same Girl</t>
  </si>
  <si>
    <t>R. Kelly;Usher</t>
  </si>
  <si>
    <t>damn (2x); hell (1x); shit (1x)</t>
  </si>
  <si>
    <t>08-001</t>
  </si>
  <si>
    <t>Low</t>
  </si>
  <si>
    <t>Flo Rida;T-Pain</t>
  </si>
  <si>
    <t>booty (4x)</t>
  </si>
  <si>
    <t>08-002</t>
  </si>
  <si>
    <t>Bleeding Love</t>
  </si>
  <si>
    <t>Leona Lewis</t>
  </si>
  <si>
    <t>08-003</t>
  </si>
  <si>
    <t>08-004</t>
  </si>
  <si>
    <t>Lollipop</t>
  </si>
  <si>
    <t>Lil Wayne;Static Major</t>
  </si>
  <si>
    <t>ass (4x); homo (1x); nigga (4x); pussy (1x); shit (1x)</t>
  </si>
  <si>
    <t>08-005</t>
  </si>
  <si>
    <t>Timbaland;OneRepublic</t>
  </si>
  <si>
    <t>08-006</t>
  </si>
  <si>
    <t>No Air</t>
  </si>
  <si>
    <t>Jordin Sparks;Chris Brown</t>
  </si>
  <si>
    <t>08-007</t>
  </si>
  <si>
    <t>Love Song</t>
  </si>
  <si>
    <t>Sara Bareilles</t>
  </si>
  <si>
    <t>08-008</t>
  </si>
  <si>
    <t>Love in This Club</t>
  </si>
  <si>
    <t>Usher;Young Jeezy</t>
  </si>
  <si>
    <t>08-009</t>
  </si>
  <si>
    <t>08-010</t>
  </si>
  <si>
    <t>Forever</t>
  </si>
  <si>
    <t>08-011</t>
  </si>
  <si>
    <t>Sexy Can I</t>
  </si>
  <si>
    <t>Ray J;Yung Berg</t>
  </si>
  <si>
    <t>damn (1x); fuckin (1x); nigga (2x); pussy (1x); shit (1x)</t>
  </si>
  <si>
    <t>08-012</t>
  </si>
  <si>
    <t>Take a Bow</t>
  </si>
  <si>
    <t>08-013</t>
  </si>
  <si>
    <t>Viva la Vida</t>
  </si>
  <si>
    <t>08-014</t>
  </si>
  <si>
    <t>I Kissed a Girl</t>
  </si>
  <si>
    <t>Katy Perry</t>
  </si>
  <si>
    <t>08-015</t>
  </si>
  <si>
    <t>Whatever You Like</t>
  </si>
  <si>
    <t>08-016</t>
  </si>
  <si>
    <t>Disturbia</t>
  </si>
  <si>
    <t>08-017</t>
  </si>
  <si>
    <t>Don't Stop the Music</t>
  </si>
  <si>
    <t>08-018</t>
  </si>
  <si>
    <t>Pocketful of Sunshine</t>
  </si>
  <si>
    <t>08-019</t>
  </si>
  <si>
    <t>08-020</t>
  </si>
  <si>
    <t>Closer</t>
  </si>
  <si>
    <t>08-021</t>
  </si>
  <si>
    <t>08-022</t>
  </si>
  <si>
    <t>Touch My Body</t>
  </si>
  <si>
    <t>08-023</t>
  </si>
  <si>
    <t>4 Minutes</t>
  </si>
  <si>
    <t>Madonna;Justin Timberlake;Timbaland</t>
  </si>
  <si>
    <t>08-024</t>
  </si>
  <si>
    <t>08-025</t>
  </si>
  <si>
    <t>08-026</t>
  </si>
  <si>
    <t>Clumsy</t>
  </si>
  <si>
    <t>08-027</t>
  </si>
  <si>
    <t>I'm Yours</t>
  </si>
  <si>
    <t>08-028</t>
  </si>
  <si>
    <t>Leavin'</t>
  </si>
  <si>
    <t>08-029</t>
  </si>
  <si>
    <t>Dangerous</t>
  </si>
  <si>
    <t>Kardinal Offishall;Akon</t>
  </si>
  <si>
    <t>08-030</t>
  </si>
  <si>
    <t>Tattoo</t>
  </si>
  <si>
    <t>Jordin Sparks</t>
  </si>
  <si>
    <t>08-031</t>
  </si>
  <si>
    <t>See You Again</t>
  </si>
  <si>
    <t>Miley Cyrus</t>
  </si>
  <si>
    <t>08-032</t>
  </si>
  <si>
    <t>Shake It</t>
  </si>
  <si>
    <t>Metro Station</t>
  </si>
  <si>
    <t>08-033</t>
  </si>
  <si>
    <t>Stop and Stare</t>
  </si>
  <si>
    <t>08-034</t>
  </si>
  <si>
    <t>Take You There</t>
  </si>
  <si>
    <t>08-035</t>
  </si>
  <si>
    <t>Paper Planes</t>
  </si>
  <si>
    <t>M.I.A.</t>
  </si>
  <si>
    <t>08-036</t>
  </si>
  <si>
    <t>Hot n Cold</t>
  </si>
  <si>
    <t>08-037</t>
  </si>
  <si>
    <t>Live Your Life</t>
  </si>
  <si>
    <t>T.I.;Rihanna</t>
  </si>
  <si>
    <t>ho (5x); nigga (1x); piss (1x)</t>
  </si>
  <si>
    <t>08-038</t>
  </si>
  <si>
    <t>Bust It Baby (Part 2)</t>
  </si>
  <si>
    <t>Plies;Ne-Yo</t>
  </si>
  <si>
    <t>08-039</t>
  </si>
  <si>
    <t>American Boy</t>
  </si>
  <si>
    <t>Estelle;Kanye West</t>
  </si>
  <si>
    <t>fuck (1x); hell (1x)</t>
  </si>
  <si>
    <t>08-040</t>
  </si>
  <si>
    <t>Got Money</t>
  </si>
  <si>
    <t>Lil Wayne;T-Pain</t>
  </si>
  <si>
    <t>ass (1x); biatch (1x); bitch (3x); fuck (1x); fuckin (1x); ho (1x); hoes (5x); shit (3x)</t>
  </si>
  <si>
    <t>08-041</t>
  </si>
  <si>
    <t>Our Song</t>
  </si>
  <si>
    <t>08-042</t>
  </si>
  <si>
    <t>Damaged</t>
  </si>
  <si>
    <t>Danity Kane</t>
  </si>
  <si>
    <t>08-043</t>
  </si>
  <si>
    <t>A Milli</t>
  </si>
  <si>
    <t>Lil Wayne</t>
  </si>
  <si>
    <t>ass (1x); bastard (1x); bitch (8x); bitches (1x); bullshit (1x); damn (1x); faggot (1x); mothafuckin (1x); nigga (1x); pussy (1x); shit (4x)</t>
  </si>
  <si>
    <t>08-044</t>
  </si>
  <si>
    <t>Sorry</t>
  </si>
  <si>
    <t>Buckcherry</t>
  </si>
  <si>
    <t>08-045</t>
  </si>
  <si>
    <t>Independent</t>
  </si>
  <si>
    <t>Webbie;Lil Boosie;Lil Phat</t>
  </si>
  <si>
    <t>damn (1x); dick (2x); goddamn (3x); hoes (1x); nigga (2x); niggas (1x); shit (2x)</t>
  </si>
  <si>
    <t>08-046</t>
  </si>
  <si>
    <t>Can't Believe It</t>
  </si>
  <si>
    <t>T-Pain;Lil Wayne</t>
  </si>
  <si>
    <t>08-047</t>
  </si>
  <si>
    <t>Like You'll Never See Me Again</t>
  </si>
  <si>
    <t>08-048</t>
  </si>
  <si>
    <t>08-049</t>
  </si>
  <si>
    <t>When I Grow Up</t>
  </si>
  <si>
    <t>08-050</t>
  </si>
  <si>
    <t>Sexual Eruption</t>
  </si>
  <si>
    <t>Snoop Dogg</t>
  </si>
  <si>
    <t>bitch (1x); booty (1x); damn (1x); ho (1x); nigga (1x); shit (1x)</t>
  </si>
  <si>
    <t>08-051</t>
  </si>
  <si>
    <t>What You Got</t>
  </si>
  <si>
    <t>Colby O'Donis;Akon</t>
  </si>
  <si>
    <t>08-052</t>
  </si>
  <si>
    <t>It's Not My Time</t>
  </si>
  <si>
    <t>08-053</t>
  </si>
  <si>
    <t>Better in Time</t>
  </si>
  <si>
    <t>08-054</t>
  </si>
  <si>
    <t>08-055</t>
  </si>
  <si>
    <t>Shadow of the Day</t>
  </si>
  <si>
    <t>08-056</t>
  </si>
  <si>
    <t>Sweetest Girl (Dollar Bill)</t>
  </si>
  <si>
    <t>Wyclef Jean;Akon;Lil Wayne;Niia</t>
  </si>
  <si>
    <t>08-057</t>
  </si>
  <si>
    <t>08-058</t>
  </si>
  <si>
    <t>Fall for You</t>
  </si>
  <si>
    <t>Secondhand Serenade</t>
  </si>
  <si>
    <t>08-059</t>
  </si>
  <si>
    <t>In the Ayer</t>
  </si>
  <si>
    <t>Flo Rida;will.i.am</t>
  </si>
  <si>
    <t>damn (7x)</t>
  </si>
  <si>
    <t>08-060</t>
  </si>
  <si>
    <t>Say</t>
  </si>
  <si>
    <t>08-061</t>
  </si>
  <si>
    <t>One Step at a Time</t>
  </si>
  <si>
    <t>08-062</t>
  </si>
  <si>
    <t>Hate That I Love You</t>
  </si>
  <si>
    <t>Rihanna;Ne-Yo</t>
  </si>
  <si>
    <t>08-063</t>
  </si>
  <si>
    <t>Superstar</t>
  </si>
  <si>
    <t>Lupe Fiasco;Matthew Santos</t>
  </si>
  <si>
    <t>08-064</t>
  </si>
  <si>
    <t>Suffocate</t>
  </si>
  <si>
    <t>08-065</t>
  </si>
  <si>
    <t>Let It Rock</t>
  </si>
  <si>
    <t>Kevin Rudolf;Lil Wayne</t>
  </si>
  <si>
    <t>dick (2x)</t>
  </si>
  <si>
    <t>08-066</t>
  </si>
  <si>
    <t>Get Like Me</t>
  </si>
  <si>
    <t>David Banner;Chris Brown;Yung Joc</t>
  </si>
  <si>
    <t>ass (3x); bitch (2x); nigga (2x); pissed (1x)</t>
  </si>
  <si>
    <t>08-067</t>
  </si>
  <si>
    <t>Realize</t>
  </si>
  <si>
    <t>08-068</t>
  </si>
  <si>
    <t>Put On</t>
  </si>
  <si>
    <t>Young Jeezy;Kanye West</t>
  </si>
  <si>
    <t>bitch (2x); bitches (1x); hoes (1x); niggas (4x); pussy (1x); shit (5x)</t>
  </si>
  <si>
    <t>08-069</t>
  </si>
  <si>
    <t>The Time of My Life</t>
  </si>
  <si>
    <t>David Cook</t>
  </si>
  <si>
    <t>08-070</t>
  </si>
  <si>
    <t>Lolli Lolli (Pop That Body)</t>
  </si>
  <si>
    <t>Three 6 Mafia</t>
  </si>
  <si>
    <t>booty (3x); tits (1x)</t>
  </si>
  <si>
    <t>08-071</t>
  </si>
  <si>
    <t>08-072</t>
  </si>
  <si>
    <t>Love Like This</t>
  </si>
  <si>
    <t>Natasha Bedingfield;Sean Kingston</t>
  </si>
  <si>
    <t>08-073</t>
  </si>
  <si>
    <t>Burnin' Up</t>
  </si>
  <si>
    <t>Jonas Brothers</t>
  </si>
  <si>
    <t>08-074</t>
  </si>
  <si>
    <t>Love Lockdown</t>
  </si>
  <si>
    <t>08-075</t>
  </si>
  <si>
    <t>I Luv Your Girl</t>
  </si>
  <si>
    <t>The-Dream</t>
  </si>
  <si>
    <t>damn (2x); dick (1x); nigga (2x)</t>
  </si>
  <si>
    <t>08-076</t>
  </si>
  <si>
    <t>Crush</t>
  </si>
  <si>
    <t>David Archuleta</t>
  </si>
  <si>
    <t>08-077</t>
  </si>
  <si>
    <t>Hypnotized</t>
  </si>
  <si>
    <t>Plies;Akon</t>
  </si>
  <si>
    <t>ass (3x); booty (3x); fuck (2x); hell (1x); nigga (3x); pussy (1x)</t>
  </si>
  <si>
    <t>08-078</t>
  </si>
  <si>
    <t>08-079</t>
  </si>
  <si>
    <t>Good Life</t>
  </si>
  <si>
    <t>Kanye West;T-Pain</t>
  </si>
  <si>
    <t>ass (2x); nigga (1x); niggas (1x); shit (3x)</t>
  </si>
  <si>
    <t>08-080</t>
  </si>
  <si>
    <t>Womanizer</t>
  </si>
  <si>
    <t>08-081</t>
  </si>
  <si>
    <t>Love Story</t>
  </si>
  <si>
    <t>08-082</t>
  </si>
  <si>
    <t>Just Fine</t>
  </si>
  <si>
    <t>08-083</t>
  </si>
  <si>
    <t>Piece of Me</t>
  </si>
  <si>
    <t>pissin (1x)</t>
  </si>
  <si>
    <t>08-084</t>
  </si>
  <si>
    <t>The Boss</t>
  </si>
  <si>
    <t>Rick Ross;T-Pain</t>
  </si>
  <si>
    <t>bitch (2x); fuck (1x); goddamn (4x); hoe (1x); niggas (2x); shit (2x)</t>
  </si>
  <si>
    <t>08-085</t>
  </si>
  <si>
    <t>All Summer Long</t>
  </si>
  <si>
    <t>08-086</t>
  </si>
  <si>
    <t>Can't Help but Wait</t>
  </si>
  <si>
    <t>Trey Songz</t>
  </si>
  <si>
    <t>08-087</t>
  </si>
  <si>
    <t>In Love with a Girl</t>
  </si>
  <si>
    <t>08-088</t>
  </si>
  <si>
    <t>My Life</t>
  </si>
  <si>
    <t>The Game;Lil Wayne</t>
  </si>
  <si>
    <t>ass (2x); bitch (1x); fuck (2x); fucked (1x); fuckin (1x); hell (2x); motherfucker (2x); motherfuckers (1x); nigga (5x); niggas (4x); shit (2x)</t>
  </si>
  <si>
    <t>08-089</t>
  </si>
  <si>
    <t>I Remember</t>
  </si>
  <si>
    <t>08-090</t>
  </si>
  <si>
    <t>Flashing Lights</t>
  </si>
  <si>
    <t>Kanye West;Dwele</t>
  </si>
  <si>
    <t>niggas (2x); shit (1x)</t>
  </si>
  <si>
    <t>08-091</t>
  </si>
  <si>
    <t>Mrs. Officer</t>
  </si>
  <si>
    <t>Lil Wayne;Bobby Valentino;Kidd Kidd</t>
  </si>
  <si>
    <t>ass (1x); fuck (1x)</t>
  </si>
  <si>
    <t>08-092</t>
  </si>
  <si>
    <t>7 Things</t>
  </si>
  <si>
    <t>08-093</t>
  </si>
  <si>
    <t>You're Gonna Miss This</t>
  </si>
  <si>
    <t>Trace Adkins</t>
  </si>
  <si>
    <t>08-094</t>
  </si>
  <si>
    <t>Love Remains the Same</t>
  </si>
  <si>
    <t>Gavin Rossdale</t>
  </si>
  <si>
    <t>08-095</t>
  </si>
  <si>
    <t>Feels Like Tonight</t>
  </si>
  <si>
    <t>08-096</t>
  </si>
  <si>
    <t>08-097</t>
  </si>
  <si>
    <t>Addicted</t>
  </si>
  <si>
    <t>Saving Abel</t>
  </si>
  <si>
    <t>bullshit (2x)</t>
  </si>
  <si>
    <t>08-098</t>
  </si>
  <si>
    <t>Into the Night</t>
  </si>
  <si>
    <t>Santana;Chad Kroeger</t>
  </si>
  <si>
    <t>08-099</t>
  </si>
  <si>
    <t>Heaven Sent</t>
  </si>
  <si>
    <t>08-100</t>
  </si>
  <si>
    <t>She Got It</t>
  </si>
  <si>
    <t>2 Pistols;T-Pain;Tay Dizm</t>
  </si>
  <si>
    <t>ass (1x); damn (2x); dick (1x); nigga (1x); niggas (1x); shit (3x)</t>
  </si>
  <si>
    <t>09-001</t>
  </si>
  <si>
    <t>Boom Boom Pow</t>
  </si>
  <si>
    <t>apeshit (1x); shit (3x)</t>
  </si>
  <si>
    <t>09-002</t>
  </si>
  <si>
    <t>Poker Face</t>
  </si>
  <si>
    <t>Lady Gaga</t>
  </si>
  <si>
    <t>09-003</t>
  </si>
  <si>
    <t>Just Dance</t>
  </si>
  <si>
    <t>Lady Gaga;Colby O'Donis</t>
  </si>
  <si>
    <t>09-004</t>
  </si>
  <si>
    <t>I Gotta Feeling</t>
  </si>
  <si>
    <t>09-005</t>
  </si>
  <si>
    <t>09-006</t>
  </si>
  <si>
    <t>Right Round</t>
  </si>
  <si>
    <t>Flo Rida</t>
  </si>
  <si>
    <t>asses (1x); dammit (1x)</t>
  </si>
  <si>
    <t>09-007</t>
  </si>
  <si>
    <t>09-008</t>
  </si>
  <si>
    <t>Single Ladies (Put a Ring on It)</t>
  </si>
  <si>
    <t>09-009</t>
  </si>
  <si>
    <t>Heartless</t>
  </si>
  <si>
    <t>09-010</t>
  </si>
  <si>
    <t>Gives You Hell</t>
  </si>
  <si>
    <t>damn (3x); hell (21x)</t>
  </si>
  <si>
    <t>09-011</t>
  </si>
  <si>
    <t>You Belong with Me</t>
  </si>
  <si>
    <t>09-012</t>
  </si>
  <si>
    <t>Dead and Gone</t>
  </si>
  <si>
    <t>T.I.;Justin Timberlake</t>
  </si>
  <si>
    <t>bullshit (1x); damn (1x); fuck (1x); hell (1x); nigga (4x); niggas (2x); shit (9x)</t>
  </si>
  <si>
    <t>09-013</t>
  </si>
  <si>
    <t>You Found Me</t>
  </si>
  <si>
    <t>09-014</t>
  </si>
  <si>
    <t>Use Somebody</t>
  </si>
  <si>
    <t>Kings of Leon</t>
  </si>
  <si>
    <t>09-015</t>
  </si>
  <si>
    <t>Knock You Down</t>
  </si>
  <si>
    <t>Keri Hilson;Kanye West;Ne-Yo</t>
  </si>
  <si>
    <t>09-016</t>
  </si>
  <si>
    <t>Blame It</t>
  </si>
  <si>
    <t>Jamie Foxx;T-Pain</t>
  </si>
  <si>
    <t>butt (1x); nigga (1x)</t>
  </si>
  <si>
    <t>09-017</t>
  </si>
  <si>
    <t>I Know You Want Me (Calle Ocho)</t>
  </si>
  <si>
    <t>Pitbull</t>
  </si>
  <si>
    <t>09-018</t>
  </si>
  <si>
    <t>09-019</t>
  </si>
  <si>
    <t>Kiss Me thru the Phone</t>
  </si>
  <si>
    <t>Soulja Boy Tell 'Em;Sammie</t>
  </si>
  <si>
    <t>09-020</t>
  </si>
  <si>
    <t>Down</t>
  </si>
  <si>
    <t>Jay Sean;Lil Wayne</t>
  </si>
  <si>
    <t>09-021</t>
  </si>
  <si>
    <t>The Climb</t>
  </si>
  <si>
    <t>09-022</t>
  </si>
  <si>
    <t>Best I Ever Had</t>
  </si>
  <si>
    <t>Drake</t>
  </si>
  <si>
    <t>fuckin (7x); hoes (1x); nigga (2x); pussy (1x); shit (1x)</t>
  </si>
  <si>
    <t>09-023</t>
  </si>
  <si>
    <t>My Life Would Suck Without You</t>
  </si>
  <si>
    <t>09-024</t>
  </si>
  <si>
    <t>Halo</t>
  </si>
  <si>
    <t>09-025</t>
  </si>
  <si>
    <t>09-026</t>
  </si>
  <si>
    <t>Second Chance</t>
  </si>
  <si>
    <t>Shinedown</t>
  </si>
  <si>
    <t>09-027</t>
  </si>
  <si>
    <t>Circus</t>
  </si>
  <si>
    <t>09-028</t>
  </si>
  <si>
    <t>Day 'n' Nite</t>
  </si>
  <si>
    <t>Kid Cudi</t>
  </si>
  <si>
    <t>09-029</t>
  </si>
  <si>
    <t>Party in the U.S.A.</t>
  </si>
  <si>
    <t>09-030</t>
  </si>
  <si>
    <t>Don't Trust Me</t>
  </si>
  <si>
    <t>3OH!3</t>
  </si>
  <si>
    <t>fucking (1x); ho (12x)</t>
  </si>
  <si>
    <t>09-031</t>
  </si>
  <si>
    <t>Run This Town</t>
  </si>
  <si>
    <t>Jay-Z;Rihanna;Kanye West</t>
  </si>
  <si>
    <t>ass (1x); cumming (1x); damn (1x); dick (1x); fuckin (1x); homo (1x); nigga (1x); niggas (1x)</t>
  </si>
  <si>
    <t>09-032</t>
  </si>
  <si>
    <t>09-033</t>
  </si>
  <si>
    <t>Fire Burning</t>
  </si>
  <si>
    <t>09-034</t>
  </si>
  <si>
    <t>Whatcha Say</t>
  </si>
  <si>
    <t>Jason Derulo</t>
  </si>
  <si>
    <t>09-035</t>
  </si>
  <si>
    <t>LoveGame</t>
  </si>
  <si>
    <t>09-036</t>
  </si>
  <si>
    <t>Waking Up in Vegas</t>
  </si>
  <si>
    <t>09-037</t>
  </si>
  <si>
    <t>Birthday Sex</t>
  </si>
  <si>
    <t>Jeremih</t>
  </si>
  <si>
    <t>09-038</t>
  </si>
  <si>
    <t>Sober</t>
  </si>
  <si>
    <t>09-039</t>
  </si>
  <si>
    <t>09-040</t>
  </si>
  <si>
    <t>09-041</t>
  </si>
  <si>
    <t>Obsessed</t>
  </si>
  <si>
    <t>09-042</t>
  </si>
  <si>
    <t>Mad</t>
  </si>
  <si>
    <t>09-043</t>
  </si>
  <si>
    <t>Good Girls Go Bad</t>
  </si>
  <si>
    <t>Cobra Starship;Leighton Meester</t>
  </si>
  <si>
    <t>09-044</t>
  </si>
  <si>
    <t>09-045</t>
  </si>
  <si>
    <t>09-046</t>
  </si>
  <si>
    <t>Hotel Room Service</t>
  </si>
  <si>
    <t>09-047</t>
  </si>
  <si>
    <t>Crack a Bottle</t>
  </si>
  <si>
    <t>Eminem;Dr. Dre;50 Cent</t>
  </si>
  <si>
    <t>bitch (1x); bitches (1x); butt (1x); fuck (2x); fucked (1x); hell (1x); hoes (1x); motherfucker (1x); shit (3x)</t>
  </si>
  <si>
    <t>09-048</t>
  </si>
  <si>
    <t>If I Were a Boy</t>
  </si>
  <si>
    <t>09-049</t>
  </si>
  <si>
    <t>Turnin Me On</t>
  </si>
  <si>
    <t>Keri Hilson;Lil Wayne</t>
  </si>
  <si>
    <t>booty (1x); hell (2x)</t>
  </si>
  <si>
    <t>09-050</t>
  </si>
  <si>
    <t>I Hate This Part</t>
  </si>
  <si>
    <t>09-051</t>
  </si>
  <si>
    <t>Gotta Be Somebody</t>
  </si>
  <si>
    <t>dammit (1x)</t>
  </si>
  <si>
    <t>09-052</t>
  </si>
  <si>
    <t>Please Don't Leave Me</t>
  </si>
  <si>
    <t>09-053</t>
  </si>
  <si>
    <t>Paparazzi</t>
  </si>
  <si>
    <t>09-054</t>
  </si>
  <si>
    <t>Akon;Colby O'Donis;Kardinal Offishall</t>
  </si>
  <si>
    <t>ass (1x); damn (6x); hooker (1x)</t>
  </si>
  <si>
    <t>09-055</t>
  </si>
  <si>
    <t>09-056</t>
  </si>
  <si>
    <t>Right Now (Na Na Na)</t>
  </si>
  <si>
    <t>09-057</t>
  </si>
  <si>
    <t>Battlefield</t>
  </si>
  <si>
    <t>09-058</t>
  </si>
  <si>
    <t>Sugar</t>
  </si>
  <si>
    <t>Flo Rida;Wynter</t>
  </si>
  <si>
    <t>09-059</t>
  </si>
  <si>
    <t>09-060</t>
  </si>
  <si>
    <t>Fireflies</t>
  </si>
  <si>
    <t>Owl City</t>
  </si>
  <si>
    <t>09-061</t>
  </si>
  <si>
    <t>New Divide</t>
  </si>
  <si>
    <t>09-062</t>
  </si>
  <si>
    <t>Empire State of Mind</t>
  </si>
  <si>
    <t>Jay-Z;Alicia Keys</t>
  </si>
  <si>
    <t>09-063</t>
  </si>
  <si>
    <t>No Surprise</t>
  </si>
  <si>
    <t>09-064</t>
  </si>
  <si>
    <t>She Wolf</t>
  </si>
  <si>
    <t>09-065</t>
  </si>
  <si>
    <t>Break Up</t>
  </si>
  <si>
    <t>Mario;Gucci Mane;Sean Garrett</t>
  </si>
  <si>
    <t>bitch (1x); fuck (1x)</t>
  </si>
  <si>
    <t>09-066</t>
  </si>
  <si>
    <t>Sweet Dreams</t>
  </si>
  <si>
    <t>09-067</t>
  </si>
  <si>
    <t>Every Girl</t>
  </si>
  <si>
    <t>Young Money</t>
  </si>
  <si>
    <t>ass (3x); bitch (1x); damn (1x); dick (1x); fuck (19x); hoes (2x); nigga (2x); pussy (5x); retards (1x); shit (1x)</t>
  </si>
  <si>
    <t>09-068</t>
  </si>
  <si>
    <t>Fallin' for You</t>
  </si>
  <si>
    <t>09-069</t>
  </si>
  <si>
    <t>Untouched</t>
  </si>
  <si>
    <t>The Veronicas</t>
  </si>
  <si>
    <t>09-070</t>
  </si>
  <si>
    <t>If Today Was Your Last Day</t>
  </si>
  <si>
    <t>09-071</t>
  </si>
  <si>
    <t>Throw It in the Bag</t>
  </si>
  <si>
    <t>Fabolous;The-Dream</t>
  </si>
  <si>
    <t>ass (1x); nigga (3x); niggas (2x)</t>
  </si>
  <si>
    <t>09-072</t>
  </si>
  <si>
    <t>Love Drunk</t>
  </si>
  <si>
    <t>09-073</t>
  </si>
  <si>
    <t>I Love College</t>
  </si>
  <si>
    <t>Asher Roth</t>
  </si>
  <si>
    <t>ass (3x); fucked (2x)</t>
  </si>
  <si>
    <t>09-074</t>
  </si>
  <si>
    <t>If U Seek Amy</t>
  </si>
  <si>
    <t>09-075</t>
  </si>
  <si>
    <t>Big Green Tractor</t>
  </si>
  <si>
    <t>Jason Aldean</t>
  </si>
  <si>
    <t>09-076</t>
  </si>
  <si>
    <t>White Horse</t>
  </si>
  <si>
    <t>09-077</t>
  </si>
  <si>
    <t>09-078</t>
  </si>
  <si>
    <t>21 Guns</t>
  </si>
  <si>
    <t>09-079</t>
  </si>
  <si>
    <t>Turn My Swag On</t>
  </si>
  <si>
    <t>09-080</t>
  </si>
  <si>
    <t>Rockin' That Thang</t>
  </si>
  <si>
    <t>nigga (3x); niggas (1x); shit (7x)</t>
  </si>
  <si>
    <t>09-081</t>
  </si>
  <si>
    <t>Chicken Fried</t>
  </si>
  <si>
    <t>Zac Brown Band</t>
  </si>
  <si>
    <t>09-082</t>
  </si>
  <si>
    <t>Diva</t>
  </si>
  <si>
    <t>09-083</t>
  </si>
  <si>
    <t>Replay</t>
  </si>
  <si>
    <t>Iyaz</t>
  </si>
  <si>
    <t>09-084</t>
  </si>
  <si>
    <t>Then</t>
  </si>
  <si>
    <t>Brad Paisley</t>
  </si>
  <si>
    <t>09-085</t>
  </si>
  <si>
    <t>Her Diamonds</t>
  </si>
  <si>
    <t>09-086</t>
  </si>
  <si>
    <t>How Do You Sleep?</t>
  </si>
  <si>
    <t>Jesse McCartney;Ludacris</t>
  </si>
  <si>
    <t>09-087</t>
  </si>
  <si>
    <t>09-088</t>
  </si>
  <si>
    <t>Drake;Kanye West;Lil Wayne;Eminem</t>
  </si>
  <si>
    <t>bitch (1x); bitches (1x); dick (1x); fuck (1x); fuckin (3x); goddamn (1x); hoes (1x); motherfucker (1x); nigga (2x); niggas (1x); shit (6x)</t>
  </si>
  <si>
    <t>09-089</t>
  </si>
  <si>
    <t>One Time</t>
  </si>
  <si>
    <t>Justin Bieber</t>
  </si>
  <si>
    <t>09-090</t>
  </si>
  <si>
    <t>I Run to You</t>
  </si>
  <si>
    <t>Lady Antebellum</t>
  </si>
  <si>
    <t>09-091</t>
  </si>
  <si>
    <t>I Do Not Hook Up</t>
  </si>
  <si>
    <t>09-092</t>
  </si>
  <si>
    <t>Green Light</t>
  </si>
  <si>
    <t>John Legend;André 3000</t>
  </si>
  <si>
    <t>09-093</t>
  </si>
  <si>
    <t>People Are Crazy</t>
  </si>
  <si>
    <t>Billy Currington</t>
  </si>
  <si>
    <t>damn (1x); hell (2x)</t>
  </si>
  <si>
    <t>09-094</t>
  </si>
  <si>
    <t>Whatever It Is</t>
  </si>
  <si>
    <t>09-095</t>
  </si>
  <si>
    <t>Already Gone</t>
  </si>
  <si>
    <t>09-096</t>
  </si>
  <si>
    <t>Goodbye</t>
  </si>
  <si>
    <t>Kristinia DeBarge</t>
  </si>
  <si>
    <t>09-097</t>
  </si>
  <si>
    <t>Say Hey (I Love You)</t>
  </si>
  <si>
    <t>Michael Franti &amp; Spearhead;Cherine Anderson</t>
  </si>
  <si>
    <t>09-098</t>
  </si>
  <si>
    <t>Pop Champagne</t>
  </si>
  <si>
    <t>Jim Jones;Ron Browz;Juelz Santana</t>
  </si>
  <si>
    <t>bitch (1x); damn (2x)</t>
  </si>
  <si>
    <t>09-099</t>
  </si>
  <si>
    <t>Pretty Wings</t>
  </si>
  <si>
    <t>Maxwell</t>
  </si>
  <si>
    <t>09-100</t>
  </si>
  <si>
    <t>Never Say Never</t>
  </si>
  <si>
    <t>10-001</t>
  </si>
  <si>
    <t>Tik Tok</t>
  </si>
  <si>
    <t>Kesha</t>
  </si>
  <si>
    <t>10-002</t>
  </si>
  <si>
    <t>Need You Now</t>
  </si>
  <si>
    <t>10-003</t>
  </si>
  <si>
    <t>Hey, Soul Sister</t>
  </si>
  <si>
    <t>10-004</t>
  </si>
  <si>
    <t>California Gurls</t>
  </si>
  <si>
    <t>Katy Perry;Snoop Dogg</t>
  </si>
  <si>
    <t>10-005</t>
  </si>
  <si>
    <t>OMG</t>
  </si>
  <si>
    <t>Usher;will.i.am</t>
  </si>
  <si>
    <t>boobies (1x); booty (1x)</t>
  </si>
  <si>
    <t>10-006</t>
  </si>
  <si>
    <t>Airplanes</t>
  </si>
  <si>
    <t>B.o.B;Hayley Williams</t>
  </si>
  <si>
    <t>hell (1x); shit (1x)</t>
  </si>
  <si>
    <t>10-007</t>
  </si>
  <si>
    <t>Love the Way You Lie</t>
  </si>
  <si>
    <t>Eminem;Rihanna</t>
  </si>
  <si>
    <t>fuckin (3x); pissed (1x)</t>
  </si>
  <si>
    <t>10-008</t>
  </si>
  <si>
    <t>Bad Romance</t>
  </si>
  <si>
    <t>bitch (5x)</t>
  </si>
  <si>
    <t>10-009</t>
  </si>
  <si>
    <t>Dynamite</t>
  </si>
  <si>
    <t>Taio Cruz</t>
  </si>
  <si>
    <t>10-010</t>
  </si>
  <si>
    <t>Break Your Heart</t>
  </si>
  <si>
    <t>Taio Cruz;Ludacris</t>
  </si>
  <si>
    <t>10-011</t>
  </si>
  <si>
    <t>Nothin' on You</t>
  </si>
  <si>
    <t>B.o.B;Bruno Mars</t>
  </si>
  <si>
    <t>10-012</t>
  </si>
  <si>
    <t>Enrique Iglesias;Pitbull</t>
  </si>
  <si>
    <t>10-013</t>
  </si>
  <si>
    <t>BedRock</t>
  </si>
  <si>
    <t>Young Money;Lloyd</t>
  </si>
  <si>
    <t>ass (1x); nigga (2x); pussy (1x)</t>
  </si>
  <si>
    <t>10-014</t>
  </si>
  <si>
    <t>In My Head</t>
  </si>
  <si>
    <t>10-015</t>
  </si>
  <si>
    <t>Rude Boy</t>
  </si>
  <si>
    <t>10-016</t>
  </si>
  <si>
    <t>Telephone</t>
  </si>
  <si>
    <t>Lady Gaga;Beyoncé</t>
  </si>
  <si>
    <t>10-017</t>
  </si>
  <si>
    <t>Teenage Dream</t>
  </si>
  <si>
    <t>10-018</t>
  </si>
  <si>
    <t>Just the Way You Are</t>
  </si>
  <si>
    <t>Bruno Mars</t>
  </si>
  <si>
    <t>10-019</t>
  </si>
  <si>
    <t>Cooler Than Me</t>
  </si>
  <si>
    <t>Mike Posner</t>
  </si>
  <si>
    <t>10-020</t>
  </si>
  <si>
    <t>Imma Be</t>
  </si>
  <si>
    <t>motherfuckin (1x); negro (1x); nigga (2x); niggas (1x); shit (4x)</t>
  </si>
  <si>
    <t>10-021</t>
  </si>
  <si>
    <t>10-022</t>
  </si>
  <si>
    <t>DJ Got Us Fallin' in Love</t>
  </si>
  <si>
    <t>Usher;Pitbull</t>
  </si>
  <si>
    <t>10-023</t>
  </si>
  <si>
    <t>Billionaire</t>
  </si>
  <si>
    <t>Travie McCoy;Bruno Mars</t>
  </si>
  <si>
    <t>damn (2x); fucking (3x); shit (1x)</t>
  </si>
  <si>
    <t>10-024</t>
  </si>
  <si>
    <t>Not Afraid</t>
  </si>
  <si>
    <t>crap (2x); damn (1x); dick (1x); fuck (3x); fuckin (1x); motherfuckers (1x); shit (1x); shits (1x); shittin (1x)</t>
  </si>
  <si>
    <t>10-025</t>
  </si>
  <si>
    <t>10-026</t>
  </si>
  <si>
    <t>Sexy Bitch</t>
  </si>
  <si>
    <t>David Guetta;Akon</t>
  </si>
  <si>
    <t>bitch (11x); booty (1x); ho (1x); hoe (1x)</t>
  </si>
  <si>
    <t>10-027</t>
  </si>
  <si>
    <t>Breakeven</t>
  </si>
  <si>
    <t>The Script</t>
  </si>
  <si>
    <t>10-028</t>
  </si>
  <si>
    <t>Your Love Is My Drug</t>
  </si>
  <si>
    <t>10-029</t>
  </si>
  <si>
    <t>10-030</t>
  </si>
  <si>
    <t>10-031</t>
  </si>
  <si>
    <t>Say Aah</t>
  </si>
  <si>
    <t>Trey Songz;Fabolous</t>
  </si>
  <si>
    <t>10-032</t>
  </si>
  <si>
    <t>Find Your Love</t>
  </si>
  <si>
    <t>10-033</t>
  </si>
  <si>
    <t>Alejandro</t>
  </si>
  <si>
    <t>10-034</t>
  </si>
  <si>
    <t>Ridin' Solo</t>
  </si>
  <si>
    <t>10-035</t>
  </si>
  <si>
    <t>Just a Dream</t>
  </si>
  <si>
    <t>10-036</t>
  </si>
  <si>
    <t>How Low</t>
  </si>
  <si>
    <t>ass (3x); booty (1x); nigga (1x)</t>
  </si>
  <si>
    <t>10-037</t>
  </si>
  <si>
    <t>Like a G6</t>
  </si>
  <si>
    <t>Far East Movement;The Cataracs;Dev</t>
  </si>
  <si>
    <t>10-038</t>
  </si>
  <si>
    <t>Carry Out</t>
  </si>
  <si>
    <t>Timbaland;Justin Timberlake</t>
  </si>
  <si>
    <t>10-039</t>
  </si>
  <si>
    <t>Haven't Met You Yet</t>
  </si>
  <si>
    <t>Michael Bublé</t>
  </si>
  <si>
    <t>10-040</t>
  </si>
  <si>
    <t>Club Can't Handle Me</t>
  </si>
  <si>
    <t>Flo Rida;David Guetta</t>
  </si>
  <si>
    <t>10-041</t>
  </si>
  <si>
    <t>10-042</t>
  </si>
  <si>
    <t>Bulletproof</t>
  </si>
  <si>
    <t>La Roux</t>
  </si>
  <si>
    <t>10-043</t>
  </si>
  <si>
    <t>10-044</t>
  </si>
  <si>
    <t>Justin Bieber;Ludacris</t>
  </si>
  <si>
    <t>10-045</t>
  </si>
  <si>
    <t>Whataya Want from Me</t>
  </si>
  <si>
    <t>Adam Lambert</t>
  </si>
  <si>
    <t>10-046</t>
  </si>
  <si>
    <t>Mine</t>
  </si>
  <si>
    <t>10-047</t>
  </si>
  <si>
    <t>Only Girl (In the World)</t>
  </si>
  <si>
    <t>10-048</t>
  </si>
  <si>
    <t>Live Like We're Dying</t>
  </si>
  <si>
    <t>Kris Allen</t>
  </si>
  <si>
    <t>10-049</t>
  </si>
  <si>
    <t>Hard</t>
  </si>
  <si>
    <t>Rihanna;Jeezy</t>
  </si>
  <si>
    <t>bitch (1x); shit (1x)</t>
  </si>
  <si>
    <t>10-050</t>
  </si>
  <si>
    <t>Young Forever</t>
  </si>
  <si>
    <t>Jay-Z;Mr Hudson</t>
  </si>
  <si>
    <t>ass (2x); bullshit (1x); nigga (1x); shit (3x)</t>
  </si>
  <si>
    <t>10-051</t>
  </si>
  <si>
    <t>Blah Blah Blah</t>
  </si>
  <si>
    <t>Kesha;3OH!3</t>
  </si>
  <si>
    <t>bitch (1x); dick (1x)</t>
  </si>
  <si>
    <t>10-052</t>
  </si>
  <si>
    <t>Bottoms Up</t>
  </si>
  <si>
    <t>Trey Songz;Nicki Minaj</t>
  </si>
  <si>
    <t>ass (2x); bitch (2x); nigga (3x)</t>
  </si>
  <si>
    <t>10-053</t>
  </si>
  <si>
    <t>Do You Remember</t>
  </si>
  <si>
    <t>Jay Sean;Sean Paul;Lil Jon</t>
  </si>
  <si>
    <t>10-054</t>
  </si>
  <si>
    <t>All the Right Moves</t>
  </si>
  <si>
    <t>10-055</t>
  </si>
  <si>
    <t>According to You</t>
  </si>
  <si>
    <t>Orianthi</t>
  </si>
  <si>
    <t>10-056</t>
  </si>
  <si>
    <t>My Chick Bad</t>
  </si>
  <si>
    <t>Ludacris;Nicki Minaj</t>
  </si>
  <si>
    <t>bitch (2x); bitches (1x); damn (1x); dick (1x); shit (1x)</t>
  </si>
  <si>
    <t>10-057</t>
  </si>
  <si>
    <t>10-058</t>
  </si>
  <si>
    <t>Meet Me Halfway</t>
  </si>
  <si>
    <t>10-059</t>
  </si>
  <si>
    <t>Take It Off</t>
  </si>
  <si>
    <t>10-060</t>
  </si>
  <si>
    <t>Over</t>
  </si>
  <si>
    <t>bitch (2x); bitches (1x); fuck (3x); fuckin (1x); niggas (1x); shit (1x)</t>
  </si>
  <si>
    <t>10-061</t>
  </si>
  <si>
    <t>Animal</t>
  </si>
  <si>
    <t>Neon Trees</t>
  </si>
  <si>
    <t>10-062</t>
  </si>
  <si>
    <t>Misery</t>
  </si>
  <si>
    <t>10-063</t>
  </si>
  <si>
    <t>Magic</t>
  </si>
  <si>
    <t>B.o.B;Rivers Cuomo</t>
  </si>
  <si>
    <t>10-064</t>
  </si>
  <si>
    <t>10-065</t>
  </si>
  <si>
    <t>Tie Me Down</t>
  </si>
  <si>
    <t>New Boyz;Ray J</t>
  </si>
  <si>
    <t>bitch (1x); hell (1x); ho (1x); shit (2x)</t>
  </si>
  <si>
    <t>10-066</t>
  </si>
  <si>
    <t>Your Love</t>
  </si>
  <si>
    <t>Nicki Minaj</t>
  </si>
  <si>
    <t>Trinidadian</t>
  </si>
  <si>
    <t>10-067</t>
  </si>
  <si>
    <t>10-068</t>
  </si>
  <si>
    <t>Deuces</t>
  </si>
  <si>
    <t>Chris Brown;Tyga;Kevin McCall</t>
  </si>
  <si>
    <t>bullshit (1x); dick (1x); fuck (2x); shit (4x)</t>
  </si>
  <si>
    <t>10-069</t>
  </si>
  <si>
    <t>10-070</t>
  </si>
  <si>
    <t>Impossible</t>
  </si>
  <si>
    <t>Shontelle</t>
  </si>
  <si>
    <t>10-071</t>
  </si>
  <si>
    <t>10-072</t>
  </si>
  <si>
    <t>Two Is Better Than One</t>
  </si>
  <si>
    <t>Boys Like Girls;Taylor Swift</t>
  </si>
  <si>
    <t>10-073</t>
  </si>
  <si>
    <t>My First Kiss</t>
  </si>
  <si>
    <t>3OH!3;Kesha</t>
  </si>
  <si>
    <t>10-074</t>
  </si>
  <si>
    <t>10-075</t>
  </si>
  <si>
    <t>Rock That Body</t>
  </si>
  <si>
    <t>10-076</t>
  </si>
  <si>
    <t>Secrets</t>
  </si>
  <si>
    <t>10-077</t>
  </si>
  <si>
    <t>Naturally</t>
  </si>
  <si>
    <t>Selena Gomez &amp; the Scene</t>
  </si>
  <si>
    <t>10-078</t>
  </si>
  <si>
    <t>Un-Thinkable (I'm Ready)</t>
  </si>
  <si>
    <t>10-079</t>
  </si>
  <si>
    <t>All I Do Is Win</t>
  </si>
  <si>
    <t>DJ Khaled;T-Pain;Ludacris;Snoop Dogg;Rick Ross</t>
  </si>
  <si>
    <t>bitch (2x); booties (1x); fuck (1x); niggas (1x)</t>
  </si>
  <si>
    <t>10-080</t>
  </si>
  <si>
    <t>I Made It (Cash Money Heroes)</t>
  </si>
  <si>
    <t>Kevin Rudolf;Birdman;Jay Sean;Lil Wayne</t>
  </si>
  <si>
    <t>bitch (1x); bullshit (1x); nigga (1x)</t>
  </si>
  <si>
    <t>10-081</t>
  </si>
  <si>
    <t>Stuck Like Glue</t>
  </si>
  <si>
    <t>Sugarland</t>
  </si>
  <si>
    <t>10-082</t>
  </si>
  <si>
    <t>Hey Daddy (Daddy's Home)</t>
  </si>
  <si>
    <t>Usher;Plies</t>
  </si>
  <si>
    <t>10-083</t>
  </si>
  <si>
    <t>There Goes My Baby</t>
  </si>
  <si>
    <t>10-084</t>
  </si>
  <si>
    <t>Today Was a Fairytale</t>
  </si>
  <si>
    <t>10-085</t>
  </si>
  <si>
    <t>Say Something</t>
  </si>
  <si>
    <t>Timbaland;Drake</t>
  </si>
  <si>
    <t>bitches (1x); shit (3x)</t>
  </si>
  <si>
    <t>10-086</t>
  </si>
  <si>
    <t>10-087</t>
  </si>
  <si>
    <t>10-088</t>
  </si>
  <si>
    <t>Undo It</t>
  </si>
  <si>
    <t>10-089</t>
  </si>
  <si>
    <t>Eenie Meenie</t>
  </si>
  <si>
    <t>Sean Kingston;Justin Bieber</t>
  </si>
  <si>
    <t>10-090</t>
  </si>
  <si>
    <t>Right Above It</t>
  </si>
  <si>
    <t>Lil Wayne;Drake</t>
  </si>
  <si>
    <t>bitch (7x); bitches (1x); fuck (2x); fucking (2x); motherfucker (4x); niggas (3x); pussies (1x); pussy (1x); shit (2x)</t>
  </si>
  <si>
    <t>10-091</t>
  </si>
  <si>
    <t>The House That Built Me</t>
  </si>
  <si>
    <t>Miranda Lambert</t>
  </si>
  <si>
    <t>10-092</t>
  </si>
  <si>
    <t>If I Die Young</t>
  </si>
  <si>
    <t>The Band Perry</t>
  </si>
  <si>
    <t>10-093</t>
  </si>
  <si>
    <t>The Only Exception</t>
  </si>
  <si>
    <t>Paramore</t>
  </si>
  <si>
    <t>10-094</t>
  </si>
  <si>
    <t>American Honey</t>
  </si>
  <si>
    <t>10-095</t>
  </si>
  <si>
    <t>King of Anything</t>
  </si>
  <si>
    <t>10-096</t>
  </si>
  <si>
    <t>Life After You</t>
  </si>
  <si>
    <t>10-097</t>
  </si>
  <si>
    <t>Smile</t>
  </si>
  <si>
    <t>10-098</t>
  </si>
  <si>
    <t>Teach Me How to Dougie</t>
  </si>
  <si>
    <t>Cali Swag District</t>
  </si>
  <si>
    <t>ass (1x); bitch (3x); bitches (15x); fuck (1x); fuckin (4x); nigga (3x)</t>
  </si>
  <si>
    <t>10-099</t>
  </si>
  <si>
    <t>Try Sleeping with a Broken Heart</t>
  </si>
  <si>
    <t>10-100</t>
  </si>
  <si>
    <t>Lover, Lover</t>
  </si>
  <si>
    <t>Jerrod Niemann</t>
  </si>
  <si>
    <t>11-001</t>
  </si>
  <si>
    <t>Rolling in the Deep</t>
  </si>
  <si>
    <t>Adele</t>
  </si>
  <si>
    <t>11-002</t>
  </si>
  <si>
    <t>Party Rock Anthem</t>
  </si>
  <si>
    <t>LMFAO;Lauren Bennett;GoonRock</t>
  </si>
  <si>
    <t>11-003</t>
  </si>
  <si>
    <t>Firework</t>
  </si>
  <si>
    <t>11-004</t>
  </si>
  <si>
    <t>E.T.</t>
  </si>
  <si>
    <t>Katy Perry;Kanye West</t>
  </si>
  <si>
    <t>11-005</t>
  </si>
  <si>
    <t>Give Me Everything</t>
  </si>
  <si>
    <t>Pitbull;Ne-Yo;Afrojack;Nayer</t>
  </si>
  <si>
    <t>11-006</t>
  </si>
  <si>
    <t>Grenade</t>
  </si>
  <si>
    <t>11-007</t>
  </si>
  <si>
    <t>Fuck You (Forget You)</t>
  </si>
  <si>
    <t>CeeLo Green</t>
  </si>
  <si>
    <t>11-008</t>
  </si>
  <si>
    <t>Super Bass</t>
  </si>
  <si>
    <t>hell (2x); ho (1x); mothafuckin (1x); niggas (1x)</t>
  </si>
  <si>
    <t>11-009</t>
  </si>
  <si>
    <t>Moves like Jagger</t>
  </si>
  <si>
    <t>Maroon 5;Christina Aguilera</t>
  </si>
  <si>
    <t>11-010</t>
  </si>
  <si>
    <t>Just Can't Get Enough</t>
  </si>
  <si>
    <t>11-011</t>
  </si>
  <si>
    <t>On the Floor</t>
  </si>
  <si>
    <t>Jennifer Lopez;Pitbull</t>
  </si>
  <si>
    <t>11-012</t>
  </si>
  <si>
    <t>S&amp;M</t>
  </si>
  <si>
    <t>11-013</t>
  </si>
  <si>
    <t>Pumped Up Kicks</t>
  </si>
  <si>
    <t>Foster the People</t>
  </si>
  <si>
    <t>11-014</t>
  </si>
  <si>
    <t>Last Friday Night (T.G.I.F.)</t>
  </si>
  <si>
    <t>11-015</t>
  </si>
  <si>
    <t>11-016</t>
  </si>
  <si>
    <t>Tonight (I'm Lovin' You)</t>
  </si>
  <si>
    <t>Enrique Iglesias;Ludacris;DJ Frank E</t>
  </si>
  <si>
    <t>11-017</t>
  </si>
  <si>
    <t>Raise Your Glass</t>
  </si>
  <si>
    <t>damn (1x); fuck (1x); fuckin (1x); shit (1x)</t>
  </si>
  <si>
    <t>11-018</t>
  </si>
  <si>
    <t>Born This Way</t>
  </si>
  <si>
    <t>11-019</t>
  </si>
  <si>
    <t>Fuckin' Perfect</t>
  </si>
  <si>
    <t>fuckin (4x)</t>
  </si>
  <si>
    <t>11-020</t>
  </si>
  <si>
    <t>What's My Name?</t>
  </si>
  <si>
    <t>Rihanna;Drake</t>
  </si>
  <si>
    <t>11-021</t>
  </si>
  <si>
    <t>Look at Me Now</t>
  </si>
  <si>
    <t>Chris Brown;Lil Wayne;Busta Rhymes</t>
  </si>
  <si>
    <t>bitch (3x); bullshit (1x); dick (4x); faggots (1x); fuck (4x); nigga (5x); niggas (5x); pussy (1x); shit (3x)</t>
  </si>
  <si>
    <t>11-022</t>
  </si>
  <si>
    <t>Down on Me</t>
  </si>
  <si>
    <t>Jeremih;50 Cent</t>
  </si>
  <si>
    <t>ass (1x); booty (2x); shit (1x)</t>
  </si>
  <si>
    <t>11-023</t>
  </si>
  <si>
    <t>How to Love</t>
  </si>
  <si>
    <t>11-024</t>
  </si>
  <si>
    <t>Someone Like You</t>
  </si>
  <si>
    <t>11-025</t>
  </si>
  <si>
    <t>11-026</t>
  </si>
  <si>
    <t>The Lazy Song</t>
  </si>
  <si>
    <t>11-027</t>
  </si>
  <si>
    <t>Till the World Ends</t>
  </si>
  <si>
    <t>11-028</t>
  </si>
  <si>
    <t>The Show Goes On</t>
  </si>
  <si>
    <t>Lupe Fiasco</t>
  </si>
  <si>
    <t>ass (1x); nigga (1x); niggas (2x); shit (1x)</t>
  </si>
  <si>
    <t>11-029</t>
  </si>
  <si>
    <t>The Edge of Glory</t>
  </si>
  <si>
    <t>11-030</t>
  </si>
  <si>
    <t>We R Who We R</t>
  </si>
  <si>
    <t>11-031</t>
  </si>
  <si>
    <t>Black and Yellow</t>
  </si>
  <si>
    <t>Wiz Khalifa</t>
  </si>
  <si>
    <t>bitches (1x); fuck (1x); fucking (1x); ho (1x); hoes (2x); nigga (2x); niggas (2x)</t>
  </si>
  <si>
    <t>11-032</t>
  </si>
  <si>
    <t>Tonight Tonight</t>
  </si>
  <si>
    <t>Hot Chelle Rae</t>
  </si>
  <si>
    <t>11-033</t>
  </si>
  <si>
    <t>Blow</t>
  </si>
  <si>
    <t>11-034</t>
  </si>
  <si>
    <t>Lighters</t>
  </si>
  <si>
    <t>Bad Meets Evil;Bruno Mars</t>
  </si>
  <si>
    <t>ass (1x); bitches (2x); bullshit (1x); cock (2x); cocks (1x); dick (1x); fuck (1x); fuckin (2x); niggas (1x); prick (1x); pricks (1x); pussy (1x); shit (2x); shitted (1x)</t>
  </si>
  <si>
    <t>11-035</t>
  </si>
  <si>
    <t>11-036</t>
  </si>
  <si>
    <t>Stereo Hearts</t>
  </si>
  <si>
    <t>Gym Class Heroes;Adam Levine</t>
  </si>
  <si>
    <t>11-037</t>
  </si>
  <si>
    <t>The Time (Dirty Bit)</t>
  </si>
  <si>
    <t>11-038</t>
  </si>
  <si>
    <t>Coming Home</t>
  </si>
  <si>
    <t>Diddy – Dirty Money;Skylar Grey</t>
  </si>
  <si>
    <t>11-039</t>
  </si>
  <si>
    <t>Hey Baby (Drop It to the Floor)</t>
  </si>
  <si>
    <t>Pitbull;T-Pain</t>
  </si>
  <si>
    <t>11-040</t>
  </si>
  <si>
    <t>11-041</t>
  </si>
  <si>
    <t>6 Foot 7 Foot</t>
  </si>
  <si>
    <t>Lil Wayne;Cory Gunz</t>
  </si>
  <si>
    <t>ass (2x); bitch (6x); bitches (2x); fuck (6x); fuckin (1x); ho (1x); hoes (2x); mafuckers (1x); nigga (2x); niggas (9x); shit (5x)</t>
  </si>
  <si>
    <t>11-042</t>
  </si>
  <si>
    <t>Just a Kiss</t>
  </si>
  <si>
    <t>11-043</t>
  </si>
  <si>
    <t>Dirt Road Anthem</t>
  </si>
  <si>
    <t>11-044</t>
  </si>
  <si>
    <t>11-045</t>
  </si>
  <si>
    <t>No Hands</t>
  </si>
  <si>
    <t>Waka Flocka Flame;Wale;Roscoe Dash</t>
  </si>
  <si>
    <t>ass (1x); bitch (2x); bitches (1x); booty (3x); damn (1x); dick (1x); fuck (1x); fucking (1x); hell (1x); hoes (1x); motherfucker (2x); motherfuckers (1x); nigga (2x); niggas (1x); shit (1x); skeet (1x)</t>
  </si>
  <si>
    <t>11-046</t>
  </si>
  <si>
    <t>I Wanna Go</t>
  </si>
  <si>
    <t>11-047</t>
  </si>
  <si>
    <t>I'm on One</t>
  </si>
  <si>
    <t>DJ Khaled;Drake;Rick Ross;Lil Wayne</t>
  </si>
  <si>
    <t>bitches (1x); bullshit (1x); fuck (2x); fuckin (1x); hoes (1x); nigga (3x); niggas (4x); shit (4x)</t>
  </si>
  <si>
    <t>11-048</t>
  </si>
  <si>
    <t>You Make Me Feel...</t>
  </si>
  <si>
    <t>Cobra Starship;Sabi</t>
  </si>
  <si>
    <t>11-049</t>
  </si>
  <si>
    <t>Yeah 3x</t>
  </si>
  <si>
    <t>11-050</t>
  </si>
  <si>
    <t>Moment 4 Life</t>
  </si>
  <si>
    <t>Nicki Minaj;Drake</t>
  </si>
  <si>
    <t>bitches (2x); hoes (1x); nigga (1x); niggas (1x); shit (1x)</t>
  </si>
  <si>
    <t>11-051</t>
  </si>
  <si>
    <t>I Need a Doctor</t>
  </si>
  <si>
    <t>Dr. Dre;Eminem;Skylar Grey</t>
  </si>
  <si>
    <t>ass (2x); bastards (1x); faggots (1x); fuck (3x); fuckin (4x); fucks (1x); shit (2x)</t>
  </si>
  <si>
    <t>11-052</t>
  </si>
  <si>
    <t>11-053</t>
  </si>
  <si>
    <t>Motivation</t>
  </si>
  <si>
    <t>Kelly Rowland;Lil Wayne</t>
  </si>
  <si>
    <t>11-054</t>
  </si>
  <si>
    <t>Stereo Love</t>
  </si>
  <si>
    <t>Edward Maya;Vika Jigulina</t>
  </si>
  <si>
    <t>11-055</t>
  </si>
  <si>
    <t>Jar of Hearts</t>
  </si>
  <si>
    <t>Christina Perri</t>
  </si>
  <si>
    <t>11-056</t>
  </si>
  <si>
    <t>Roll Up</t>
  </si>
  <si>
    <t>fuckin (1x); shit (1x)</t>
  </si>
  <si>
    <t>11-057</t>
  </si>
  <si>
    <t>Sexy and I Know It</t>
  </si>
  <si>
    <t>LMFAO</t>
  </si>
  <si>
    <t>11-058</t>
  </si>
  <si>
    <t>Rocketeer</t>
  </si>
  <si>
    <t>Far East Movement;Ryan Tedder</t>
  </si>
  <si>
    <t>11-059</t>
  </si>
  <si>
    <t>All of the Lights</t>
  </si>
  <si>
    <t>nigga (2x); niggas (2x)</t>
  </si>
  <si>
    <t>11-060</t>
  </si>
  <si>
    <t>Hold It Against Me</t>
  </si>
  <si>
    <t>11-061</t>
  </si>
  <si>
    <t>More</t>
  </si>
  <si>
    <t>11-062</t>
  </si>
  <si>
    <t>What the Hell</t>
  </si>
  <si>
    <t>hell (9x)</t>
  </si>
  <si>
    <t>11-063</t>
  </si>
  <si>
    <t>Written in the Stars</t>
  </si>
  <si>
    <t>Tinie Tempah;Eric Turner</t>
  </si>
  <si>
    <t>damn (1x); fuckin (1x)</t>
  </si>
  <si>
    <t>11-064</t>
  </si>
  <si>
    <t>11-065</t>
  </si>
  <si>
    <t>11-066</t>
  </si>
  <si>
    <t>For the First Time</t>
  </si>
  <si>
    <t>11-067</t>
  </si>
  <si>
    <t>Honey Bee</t>
  </si>
  <si>
    <t>11-068</t>
  </si>
  <si>
    <t>Don't You Wanna Stay</t>
  </si>
  <si>
    <t>Jason Aldean;Kelly Clarkson</t>
  </si>
  <si>
    <t>11-069</t>
  </si>
  <si>
    <t>We Found Love</t>
  </si>
  <si>
    <t>Rihanna;Calvin Harris</t>
  </si>
  <si>
    <t>11-070</t>
  </si>
  <si>
    <t>Pretty Girl Rock</t>
  </si>
  <si>
    <t>Keri Hilson</t>
  </si>
  <si>
    <t>11-071</t>
  </si>
  <si>
    <t>Yoü and I</t>
  </si>
  <si>
    <t>11-072</t>
  </si>
  <si>
    <t>11-073</t>
  </si>
  <si>
    <t>Without You</t>
  </si>
  <si>
    <t>David Guetta;Usher</t>
  </si>
  <si>
    <t>11-074</t>
  </si>
  <si>
    <t>Back to December</t>
  </si>
  <si>
    <t>11-075</t>
  </si>
  <si>
    <t>11-076</t>
  </si>
  <si>
    <t>Crazy Girl</t>
  </si>
  <si>
    <t>Eli Young Band</t>
  </si>
  <si>
    <t>11-077</t>
  </si>
  <si>
    <t>Cheers (Drink to That)</t>
  </si>
  <si>
    <t>bastards (1x)</t>
  </si>
  <si>
    <t>11-078</t>
  </si>
  <si>
    <t>Who Says</t>
  </si>
  <si>
    <t>11-079</t>
  </si>
  <si>
    <t>Barefoot Blue Jean Night</t>
  </si>
  <si>
    <t>Jake Owen</t>
  </si>
  <si>
    <t>11-080</t>
  </si>
  <si>
    <t>Knee Deep</t>
  </si>
  <si>
    <t>Zac Brown Band;Jimmy Buffett</t>
  </si>
  <si>
    <t>11-081</t>
  </si>
  <si>
    <t>Country Girl (Shake It for Me)</t>
  </si>
  <si>
    <t>Luke Bryan</t>
  </si>
  <si>
    <t>11-082</t>
  </si>
  <si>
    <t>Remind Me</t>
  </si>
  <si>
    <t>Brad Paisley;Carrie Underwood</t>
  </si>
  <si>
    <t>11-083</t>
  </si>
  <si>
    <t>In the Dark</t>
  </si>
  <si>
    <t>Dev</t>
  </si>
  <si>
    <t>11-084</t>
  </si>
  <si>
    <t>Backseat</t>
  </si>
  <si>
    <t>New Boyz;The Cataracs;Dev</t>
  </si>
  <si>
    <t>ass (1x); damn (4x); fuck (1x)</t>
  </si>
  <si>
    <t>11-085</t>
  </si>
  <si>
    <t>Headlines</t>
  </si>
  <si>
    <t>fuck (1x); niggas (1x); shit (3x)</t>
  </si>
  <si>
    <t>11-086</t>
  </si>
  <si>
    <t>Best Thing I Never Had</t>
  </si>
  <si>
    <t>ass (2x)</t>
  </si>
  <si>
    <t>11-087</t>
  </si>
  <si>
    <t>Don't Wanna Go Home</t>
  </si>
  <si>
    <t>11-088</t>
  </si>
  <si>
    <t>Where Them Girls At</t>
  </si>
  <si>
    <t>David Guetta;Flo Rida;Nicki Minaj</t>
  </si>
  <si>
    <t>ballsack (1x); dick (1x); fuck (1x); shit (1x)</t>
  </si>
  <si>
    <t>11-089</t>
  </si>
  <si>
    <t>She Ain't You</t>
  </si>
  <si>
    <t>11-090</t>
  </si>
  <si>
    <t>Take a Back Road</t>
  </si>
  <si>
    <t>Rodney Atkins</t>
  </si>
  <si>
    <t>11-091</t>
  </si>
  <si>
    <t>Please Don't Go</t>
  </si>
  <si>
    <t>11-092</t>
  </si>
  <si>
    <t>Sure Thing</t>
  </si>
  <si>
    <t>Miguel</t>
  </si>
  <si>
    <t>11-093</t>
  </si>
  <si>
    <t>Price Tag</t>
  </si>
  <si>
    <t>Jessie J;B.o.B</t>
  </si>
  <si>
    <t>ass (1x); damn (1x); hoes (1x)</t>
  </si>
  <si>
    <t>11-094</t>
  </si>
  <si>
    <t>God Gave Me You</t>
  </si>
  <si>
    <t>11-095</t>
  </si>
  <si>
    <t>She Will</t>
  </si>
  <si>
    <t>ass (1x); bitch (2x); bitches (1x); bullshit (2x); dick (2x); fuckin (7x); nigga (3x); niggas (7x); pussy (2x); shit (2x)</t>
  </si>
  <si>
    <t>11-096</t>
  </si>
  <si>
    <t>Are You Gonna Kiss Me or Not</t>
  </si>
  <si>
    <t>Thompson Square</t>
  </si>
  <si>
    <t>11-097</t>
  </si>
  <si>
    <t>11-098</t>
  </si>
  <si>
    <t>You and Tequila</t>
  </si>
  <si>
    <t>Kenny Chesney;Grace Potter</t>
  </si>
  <si>
    <t>11-099</t>
  </si>
  <si>
    <t>Colder Weather</t>
  </si>
  <si>
    <t>11-100</t>
  </si>
  <si>
    <t>My Last</t>
  </si>
  <si>
    <t>Big Sean;Chris Brown</t>
  </si>
  <si>
    <t>ass (4x); bitch (3x); damn (1x)</t>
  </si>
  <si>
    <t>12-001</t>
  </si>
  <si>
    <t>Somebody That I Used to Know</t>
  </si>
  <si>
    <t>Gotye;Kimbra</t>
  </si>
  <si>
    <t>12-002</t>
  </si>
  <si>
    <t>Call Me Maybe</t>
  </si>
  <si>
    <t>Carly Rae Jepsen</t>
  </si>
  <si>
    <t>12-003</t>
  </si>
  <si>
    <t>We Are Young</t>
  </si>
  <si>
    <t>Fun;Janelle Monáe</t>
  </si>
  <si>
    <t>12-004</t>
  </si>
  <si>
    <t>Payphone</t>
  </si>
  <si>
    <t>Maroon 5;Wiz Khalifa</t>
  </si>
  <si>
    <t>fuck (1x); fuckin (4x); shit (6x)</t>
  </si>
  <si>
    <t>12-005</t>
  </si>
  <si>
    <t>Lights</t>
  </si>
  <si>
    <t>Ellie Goulding</t>
  </si>
  <si>
    <t>12-006</t>
  </si>
  <si>
    <t>Glad You Came</t>
  </si>
  <si>
    <t>The Wanted</t>
  </si>
  <si>
    <t>12-007</t>
  </si>
  <si>
    <t>Stronger (What Doesn't Kill You)</t>
  </si>
  <si>
    <t>12-008</t>
  </si>
  <si>
    <t>12-009</t>
  </si>
  <si>
    <t>Starships</t>
  </si>
  <si>
    <t>bitches (1x); fuck (2x); shits (1x)</t>
  </si>
  <si>
    <t>12-010</t>
  </si>
  <si>
    <t>What Makes You Beautiful</t>
  </si>
  <si>
    <t>One Direction</t>
  </si>
  <si>
    <t>12-011</t>
  </si>
  <si>
    <t>Wild Ones</t>
  </si>
  <si>
    <t>Flo Rida;Sia</t>
  </si>
  <si>
    <t>12-012</t>
  </si>
  <si>
    <t>Set Fire to the Rain</t>
  </si>
  <si>
    <t>12-013</t>
  </si>
  <si>
    <t>12-014</t>
  </si>
  <si>
    <t>Some Nights</t>
  </si>
  <si>
    <t>Fun</t>
  </si>
  <si>
    <t>12-015</t>
  </si>
  <si>
    <t>Wide Awake</t>
  </si>
  <si>
    <t>12-016</t>
  </si>
  <si>
    <t>Good Feeling</t>
  </si>
  <si>
    <t>12-017</t>
  </si>
  <si>
    <t>Whistle</t>
  </si>
  <si>
    <t>12-018</t>
  </si>
  <si>
    <t>One More Night</t>
  </si>
  <si>
    <t>12-019</t>
  </si>
  <si>
    <t>Drive By</t>
  </si>
  <si>
    <t>12-020</t>
  </si>
  <si>
    <t>The Motto</t>
  </si>
  <si>
    <t>Drake;Lil Wayne</t>
  </si>
  <si>
    <t>bitch (4x); bitches (1x); butt (2x); fuck (4x); fucked (1x); fuckin (2x); fucking (1x); hookers (1x); nigga (8x); niggas (3x); pussy (1x); shit (3x); skeet (3x)</t>
  </si>
  <si>
    <t>12-021</t>
  </si>
  <si>
    <t>Where Have You Been</t>
  </si>
  <si>
    <t>12-022</t>
  </si>
  <si>
    <t>Everybody Talks</t>
  </si>
  <si>
    <t>12-023</t>
  </si>
  <si>
    <t>Take Care</t>
  </si>
  <si>
    <t>Drake;Rihanna</t>
  </si>
  <si>
    <t>12-024</t>
  </si>
  <si>
    <t>Titanium</t>
  </si>
  <si>
    <t>David Guetta;Sia</t>
  </si>
  <si>
    <t>12-025</t>
  </si>
  <si>
    <t>I Won't Give Up</t>
  </si>
  <si>
    <t>12-026</t>
  </si>
  <si>
    <t>It Will Rain</t>
  </si>
  <si>
    <t>12-027</t>
  </si>
  <si>
    <t>Mercy</t>
  </si>
  <si>
    <t>Kanye West;Big Sean;Pusha T;2 Chainz</t>
  </si>
  <si>
    <t>ass (5x); bitch (2x); ho (3x); niggas (2x); shit (1x)</t>
  </si>
  <si>
    <t>12-028</t>
  </si>
  <si>
    <t>Boyfriend</t>
  </si>
  <si>
    <t>12-029</t>
  </si>
  <si>
    <t>12-030</t>
  </si>
  <si>
    <t>Too Close</t>
  </si>
  <si>
    <t>Alex Clare</t>
  </si>
  <si>
    <t>12-031</t>
  </si>
  <si>
    <t>Part of Me</t>
  </si>
  <si>
    <t>12-032</t>
  </si>
  <si>
    <t>Young, Wild &amp; Free</t>
  </si>
  <si>
    <t>Snoop Dogg;Wiz Khalifa;Bruno Mars</t>
  </si>
  <si>
    <t>bitch (1x); fuck (1x); hoes (2x); niggas (1x)</t>
  </si>
  <si>
    <t>12-033</t>
  </si>
  <si>
    <t>We Are Never Ever Getting Back Together</t>
  </si>
  <si>
    <t>12-034</t>
  </si>
  <si>
    <t>As Long as You Love Me</t>
  </si>
  <si>
    <t>Justin Bieber;Big Sean</t>
  </si>
  <si>
    <t>12-035</t>
  </si>
  <si>
    <t>David Guetta;Nicki Minaj</t>
  </si>
  <si>
    <t>12-036</t>
  </si>
  <si>
    <t>12-037</t>
  </si>
  <si>
    <t>Blow Me (One Last Kiss)</t>
  </si>
  <si>
    <t>dick (1x); shit (6x)</t>
  </si>
  <si>
    <t>12-038</t>
  </si>
  <si>
    <t>Good Time</t>
  </si>
  <si>
    <t>Owl City;Carly Rae Jepsen</t>
  </si>
  <si>
    <t>12-039</t>
  </si>
  <si>
    <t>Give Your Heart a Break</t>
  </si>
  <si>
    <t>Demi Lovato</t>
  </si>
  <si>
    <t>12-040</t>
  </si>
  <si>
    <t>Niggas in Paris</t>
  </si>
  <si>
    <t>Jay-Z;Kanye West</t>
  </si>
  <si>
    <t>bitch (2x); bitches (1x); fucked (1x); motherfucker (1x); motherfuckers (7x); nigga (1x); niggas (3x); shit (11x)</t>
  </si>
  <si>
    <t>12-041</t>
  </si>
  <si>
    <t>The One That Got Away</t>
  </si>
  <si>
    <t>12-042</t>
  </si>
  <si>
    <t>Feel So Close</t>
  </si>
  <si>
    <t>Calvin Harris</t>
  </si>
  <si>
    <t>12-043</t>
  </si>
  <si>
    <t>Someone like You</t>
  </si>
  <si>
    <t>12-044</t>
  </si>
  <si>
    <t>Scream</t>
  </si>
  <si>
    <t>12-045</t>
  </si>
  <si>
    <t>Rack City</t>
  </si>
  <si>
    <t>Tyga</t>
  </si>
  <si>
    <t>ass (1x); bitch (41x); dick (1x); fuckin (2x); ho (1x); hoes (1x); motherfuckin (2x); nigga (2x); shit (1x); titties (1x)</t>
  </si>
  <si>
    <t>12-046</t>
  </si>
  <si>
    <t>Domino</t>
  </si>
  <si>
    <t>Jessie J</t>
  </si>
  <si>
    <t>12-047</t>
  </si>
  <si>
    <t>Gangnam Style</t>
  </si>
  <si>
    <t>Psy</t>
  </si>
  <si>
    <t>South Korean</t>
  </si>
  <si>
    <t>other</t>
  </si>
  <si>
    <t>12-048</t>
  </si>
  <si>
    <t>International Love</t>
  </si>
  <si>
    <t>Pitbull;Chris Brown</t>
  </si>
  <si>
    <t>booties (1x)</t>
  </si>
  <si>
    <t>12-049</t>
  </si>
  <si>
    <t>Phillip Phillips</t>
  </si>
  <si>
    <t>12-050</t>
  </si>
  <si>
    <t>12-051</t>
  </si>
  <si>
    <t>Ass Back Home</t>
  </si>
  <si>
    <t>Gym Class Heroes;Neon Hitch</t>
  </si>
  <si>
    <t>ass (5x); shitty (1x)</t>
  </si>
  <si>
    <t>12-052</t>
  </si>
  <si>
    <t>Wanted</t>
  </si>
  <si>
    <t>Hunter Hayes</t>
  </si>
  <si>
    <t>12-053</t>
  </si>
  <si>
    <t>Drunk on You</t>
  </si>
  <si>
    <t>12-054</t>
  </si>
  <si>
    <t>No Lie</t>
  </si>
  <si>
    <t>2 Chainz;Drake</t>
  </si>
  <si>
    <t>ass (7x); fuck (1x); fucked (3x); nigga (1x); niggas (11x); pussy (3x); shit (3x); tits (1x)</t>
  </si>
  <si>
    <t>12-055</t>
  </si>
  <si>
    <t>Want U Back</t>
  </si>
  <si>
    <t>Cher Lloyd</t>
  </si>
  <si>
    <t>12-056</t>
  </si>
  <si>
    <t>Don't Wake Me Up</t>
  </si>
  <si>
    <t>12-057</t>
  </si>
  <si>
    <t>Dance (A$$)</t>
  </si>
  <si>
    <t>Big Sean;Nicki Minaj</t>
  </si>
  <si>
    <t>ass (42x); bitch (2x); bitches (2x); dick (1x); fuckin (2x); motherfucker (1x); niggas (1x); pussies (1x); pussy (1x); shit (1x); whores (1x)</t>
  </si>
  <si>
    <t>12-058</t>
  </si>
  <si>
    <t>Springsteen</t>
  </si>
  <si>
    <t>Eric Church</t>
  </si>
  <si>
    <t>12-059</t>
  </si>
  <si>
    <t>Brokenhearted</t>
  </si>
  <si>
    <t>Karmin</t>
  </si>
  <si>
    <t>12-060</t>
  </si>
  <si>
    <t>Not Over You</t>
  </si>
  <si>
    <t>12-061</t>
  </si>
  <si>
    <t>12-062</t>
  </si>
  <si>
    <t>Back in Time</t>
  </si>
  <si>
    <t>12-063</t>
  </si>
  <si>
    <t>Work Out</t>
  </si>
  <si>
    <t>J. Cole</t>
  </si>
  <si>
    <t>hoes (1x); nigga (3x); niggas (1x); shit (2x)</t>
  </si>
  <si>
    <t>12-064</t>
  </si>
  <si>
    <t>Rumour Has It</t>
  </si>
  <si>
    <t>12-065</t>
  </si>
  <si>
    <t>Let's Go</t>
  </si>
  <si>
    <t>Calvin Harris;Ne-Yo</t>
  </si>
  <si>
    <t>12-066</t>
  </si>
  <si>
    <t>Good Girl</t>
  </si>
  <si>
    <t>12-067</t>
  </si>
  <si>
    <t>Pontoon</t>
  </si>
  <si>
    <t>Little Big Town</t>
  </si>
  <si>
    <t>12-068</t>
  </si>
  <si>
    <t>Ho Hey</t>
  </si>
  <si>
    <t>The Lumineers</t>
  </si>
  <si>
    <t>folk</t>
  </si>
  <si>
    <t>12-069</t>
  </si>
  <si>
    <t>Paradise</t>
  </si>
  <si>
    <t>12-070</t>
  </si>
  <si>
    <t>Blown Away</t>
  </si>
  <si>
    <t>12-071</t>
  </si>
  <si>
    <t>12-072</t>
  </si>
  <si>
    <t>Climax</t>
  </si>
  <si>
    <t>12-073</t>
  </si>
  <si>
    <t>Work Hard, Play Hard</t>
  </si>
  <si>
    <t>ass (1x); bitch (1x); fuck (2x); fucking (1x); nigga (9x); niggas (4x); shit (5x)</t>
  </si>
  <si>
    <t>12-074</t>
  </si>
  <si>
    <t>Let Me Love You (Until You Learn to Love Yourself)</t>
  </si>
  <si>
    <t>12-075</t>
  </si>
  <si>
    <t>Pound the Alarm</t>
  </si>
  <si>
    <t>bitch (3x)</t>
  </si>
  <si>
    <t>12-076</t>
  </si>
  <si>
    <t>12-077</t>
  </si>
  <si>
    <t>Heart Attack</t>
  </si>
  <si>
    <t>12-078</t>
  </si>
  <si>
    <t>Drank in My Cup</t>
  </si>
  <si>
    <t>Kirko Bangz</t>
  </si>
  <si>
    <t>bitch (1x); fuck (4x); nigga (2x); shit (1x)</t>
  </si>
  <si>
    <t>12-079</t>
  </si>
  <si>
    <t>Birthday Cake</t>
  </si>
  <si>
    <t>Rihanna;Chris Brown</t>
  </si>
  <si>
    <t>bitch (2x); fuck (1x)</t>
  </si>
  <si>
    <t>12-080</t>
  </si>
  <si>
    <t>So Good</t>
  </si>
  <si>
    <t>B.o.B</t>
  </si>
  <si>
    <t>12-081</t>
  </si>
  <si>
    <t>50 Ways to Say Goodbye</t>
  </si>
  <si>
    <t>12-082</t>
  </si>
  <si>
    <t>Red Solo Cup</t>
  </si>
  <si>
    <t>12-083</t>
  </si>
  <si>
    <t>Love You Like a Love Song</t>
  </si>
  <si>
    <t>12-084</t>
  </si>
  <si>
    <t>Turn Up the Music</t>
  </si>
  <si>
    <t>12-085</t>
  </si>
  <si>
    <t>Die Young</t>
  </si>
  <si>
    <t>12-086</t>
  </si>
  <si>
    <t>5 O'Clock</t>
  </si>
  <si>
    <t>T-Pain;Wiz Khalifa;Lily Allen</t>
  </si>
  <si>
    <t>12-087</t>
  </si>
  <si>
    <t>A Thousand Years</t>
  </si>
  <si>
    <t>12-088</t>
  </si>
  <si>
    <t>Take a Little Ride</t>
  </si>
  <si>
    <t>12-089</t>
  </si>
  <si>
    <t>You da One</t>
  </si>
  <si>
    <t>12-090</t>
  </si>
  <si>
    <t>We Run the Night</t>
  </si>
  <si>
    <t>Havana Brown;Pitbull</t>
  </si>
  <si>
    <t>12-091</t>
  </si>
  <si>
    <t>It's Time</t>
  </si>
  <si>
    <t>Imagine Dragons</t>
  </si>
  <si>
    <t>12-092</t>
  </si>
  <si>
    <t>Cashin' Out</t>
  </si>
  <si>
    <t>Cash Out</t>
  </si>
  <si>
    <t>bitch (3x); nigga (2x); niggas (2x); shit (1x)</t>
  </si>
  <si>
    <t>12-093</t>
  </si>
  <si>
    <t>I Don't Want This Night to End</t>
  </si>
  <si>
    <t>12-094</t>
  </si>
  <si>
    <t>Diamonds</t>
  </si>
  <si>
    <t>12-095</t>
  </si>
  <si>
    <t>Hard to Love</t>
  </si>
  <si>
    <t>Lee Brice</t>
  </si>
  <si>
    <t>12-096</t>
  </si>
  <si>
    <t>Somethin' 'Bout a Truck</t>
  </si>
  <si>
    <t>Kip Moore</t>
  </si>
  <si>
    <t>12-097</t>
  </si>
  <si>
    <t>Adorn</t>
  </si>
  <si>
    <t>12-098</t>
  </si>
  <si>
    <t>Fly Over States</t>
  </si>
  <si>
    <t>12-099</t>
  </si>
  <si>
    <t>Even If It Breaks Your Heart</t>
  </si>
  <si>
    <t>12-100</t>
  </si>
  <si>
    <t>Burn It Down</t>
  </si>
  <si>
    <t>13-001</t>
  </si>
  <si>
    <t>Thrift Shop</t>
  </si>
  <si>
    <t>Macklemore &amp; Ryan Lewis;Wanz</t>
  </si>
  <si>
    <t>bitch (2x); cock (1x); damn (1x); fuck (1x); fucking (6x); hell (1x); honkey (1x); motherfucker (3x); shit (4x)</t>
  </si>
  <si>
    <t>13-002</t>
  </si>
  <si>
    <t>Blurred Lines</t>
  </si>
  <si>
    <t>Robin Thicke;T.I.;Pharrell Williams</t>
  </si>
  <si>
    <t>ass (3x); bitch (2x)</t>
  </si>
  <si>
    <t>13-003</t>
  </si>
  <si>
    <t>Radioactive</t>
  </si>
  <si>
    <t>13-004</t>
  </si>
  <si>
    <t>Harlem Shake</t>
  </si>
  <si>
    <t>Baauer</t>
  </si>
  <si>
    <t>13-005</t>
  </si>
  <si>
    <t>Can't Hold Us</t>
  </si>
  <si>
    <t>Macklemore &amp; Ryan Lewis;Ray Dalton</t>
  </si>
  <si>
    <t>13-006</t>
  </si>
  <si>
    <t>Mirrors</t>
  </si>
  <si>
    <t>13-007</t>
  </si>
  <si>
    <t>Just Give Me a Reason</t>
  </si>
  <si>
    <t>Pink;Nate Ruess</t>
  </si>
  <si>
    <t>13-008</t>
  </si>
  <si>
    <t>When I Was Your Man</t>
  </si>
  <si>
    <t>13-009</t>
  </si>
  <si>
    <t>Cruise</t>
  </si>
  <si>
    <t>Florida Georgia Line;Nelly</t>
  </si>
  <si>
    <t>13-010</t>
  </si>
  <si>
    <t>Roar</t>
  </si>
  <si>
    <t>13-011</t>
  </si>
  <si>
    <t>Locked Out of Heaven</t>
  </si>
  <si>
    <t>13-012</t>
  </si>
  <si>
    <t>13-013</t>
  </si>
  <si>
    <t>Stay</t>
  </si>
  <si>
    <t>Rihanna;Mikky Ekko</t>
  </si>
  <si>
    <t>13-014</t>
  </si>
  <si>
    <t>Get Lucky</t>
  </si>
  <si>
    <t>Daft Punk;Pharrell Williams</t>
  </si>
  <si>
    <t>13-015</t>
  </si>
  <si>
    <t>Royals</t>
  </si>
  <si>
    <t>Lorde</t>
  </si>
  <si>
    <t>13-016</t>
  </si>
  <si>
    <t>I Knew You Were Trouble.</t>
  </si>
  <si>
    <t>13-017</t>
  </si>
  <si>
    <t>We Can't Stop</t>
  </si>
  <si>
    <t>butt (1x); hell (2x)</t>
  </si>
  <si>
    <t>13-018</t>
  </si>
  <si>
    <t>Wrecking Ball</t>
  </si>
  <si>
    <t>13-019</t>
  </si>
  <si>
    <t>Wake Me Up</t>
  </si>
  <si>
    <t>Avicii</t>
  </si>
  <si>
    <t>Swedish</t>
  </si>
  <si>
    <t>13-020</t>
  </si>
  <si>
    <t>Suit &amp; Tie</t>
  </si>
  <si>
    <t>Justin Timberlake;Jay-Z</t>
  </si>
  <si>
    <t>nigga (1x); shit (8x)</t>
  </si>
  <si>
    <t>13-021</t>
  </si>
  <si>
    <t>Cups (Pitch Perfect's When I'm Gone)</t>
  </si>
  <si>
    <t>Anna Kendrick</t>
  </si>
  <si>
    <t>13-022</t>
  </si>
  <si>
    <t>Holy Grail</t>
  </si>
  <si>
    <t>Jay-Z;Justin Timberlake</t>
  </si>
  <si>
    <t>bitches (1x); fuck (2x); goddammit (1x); hell (1x); nigga (5x); niggas (2x); shit (4x)</t>
  </si>
  <si>
    <t>13-023</t>
  </si>
  <si>
    <t>Scream &amp; Shout</t>
  </si>
  <si>
    <t>will.i.am;Britney Spears</t>
  </si>
  <si>
    <t>bitch (4x); shit (5x)</t>
  </si>
  <si>
    <t>13-024</t>
  </si>
  <si>
    <t>Clarity</t>
  </si>
  <si>
    <t>Zedd;Foxes</t>
  </si>
  <si>
    <t>13-025</t>
  </si>
  <si>
    <t>Sail</t>
  </si>
  <si>
    <t>Awolnation</t>
  </si>
  <si>
    <t>13-026</t>
  </si>
  <si>
    <t>Don't You Worry Child</t>
  </si>
  <si>
    <t>Swedish House Mafia;John Martin</t>
  </si>
  <si>
    <t>13-027</t>
  </si>
  <si>
    <t>13-028</t>
  </si>
  <si>
    <t>I Love It</t>
  </si>
  <si>
    <t>Icona Pop;Charli XCX</t>
  </si>
  <si>
    <t>bitch (2x); damn (2x); shit (1x)</t>
  </si>
  <si>
    <t>13-029</t>
  </si>
  <si>
    <t>Safe and Sound</t>
  </si>
  <si>
    <t>Capital Cities</t>
  </si>
  <si>
    <t>13-030</t>
  </si>
  <si>
    <t>Treasure</t>
  </si>
  <si>
    <t>motherfucker (1x)</t>
  </si>
  <si>
    <t>13-031</t>
  </si>
  <si>
    <t>The Way</t>
  </si>
  <si>
    <t>Ariana Grande;Mac Miller</t>
  </si>
  <si>
    <t>13-032</t>
  </si>
  <si>
    <t>Started from the Bottom</t>
  </si>
  <si>
    <t>fuck (1x); fuckin (4x); nigga (10x); niggas (2x)</t>
  </si>
  <si>
    <t>13-033</t>
  </si>
  <si>
    <t>Come &amp; Get It</t>
  </si>
  <si>
    <t>Selena Gomez</t>
  </si>
  <si>
    <t>13-034</t>
  </si>
  <si>
    <t>Hold On, We're Going Home</t>
  </si>
  <si>
    <t>Drake;Majid Jordan</t>
  </si>
  <si>
    <t>13-035</t>
  </si>
  <si>
    <t>Daylight</t>
  </si>
  <si>
    <t>13-036</t>
  </si>
  <si>
    <t>Feel This Moment</t>
  </si>
  <si>
    <t>Pitbull;Christina Aguilera</t>
  </si>
  <si>
    <t>13-037</t>
  </si>
  <si>
    <t>Applause</t>
  </si>
  <si>
    <t>13-038</t>
  </si>
  <si>
    <t>13-039</t>
  </si>
  <si>
    <t>Love Me</t>
  </si>
  <si>
    <t>Lil Wayne;Drake;Future</t>
  </si>
  <si>
    <t>ass (4x); bitch (2x); bitches (25x); cum (2x); dick (3x); fuck (10x); hoes (4x); nigga (5x); niggas (3x); pussies (1x)</t>
  </si>
  <si>
    <t>13-040</t>
  </si>
  <si>
    <t>My Songs Know What You Did in the Dark (Light Em Up)</t>
  </si>
  <si>
    <t>13-041</t>
  </si>
  <si>
    <t>Fuckin' Problems</t>
  </si>
  <si>
    <t>ASAP Rocky;Drake;2 Chainz;Kendrick Lamar</t>
  </si>
  <si>
    <t>bitch (2x); bitches (4x); damn (1x); dick (1x); dyke (1x); fuck (3x); fuckin (16x); ho (1x); motherfucker (2x); motherfuckers (1x); nigga (9x); niggas (2x); shit (1x)</t>
  </si>
  <si>
    <t>13-042</t>
  </si>
  <si>
    <t>Beauty and a Beat</t>
  </si>
  <si>
    <t>Justin Bieber;Nicki Minaj</t>
  </si>
  <si>
    <t>13-043</t>
  </si>
  <si>
    <t>Same Love</t>
  </si>
  <si>
    <t>Macklemore &amp; Ryan Lewis;Mary Lambert</t>
  </si>
  <si>
    <t>damn (2x); faggots (1x)</t>
  </si>
  <si>
    <t>13-044</t>
  </si>
  <si>
    <t>Sweet Nothing</t>
  </si>
  <si>
    <t>Calvin Harris;Florence Welch</t>
  </si>
  <si>
    <t>13-045</t>
  </si>
  <si>
    <t>Summertime Sadness</t>
  </si>
  <si>
    <t>Lana Del Rey;Cédric Gervais</t>
  </si>
  <si>
    <t>13-046</t>
  </si>
  <si>
    <t>13-047</t>
  </si>
  <si>
    <t>13-048</t>
  </si>
  <si>
    <t>Power Trip</t>
  </si>
  <si>
    <t>J. Cole;Miguel</t>
  </si>
  <si>
    <t>bitch (1x); fuck (2x); nigga (5x); shit (3x)</t>
  </si>
  <si>
    <t>13-049</t>
  </si>
  <si>
    <t>Girl on Fire</t>
  </si>
  <si>
    <t>Alicia Keys;Nicki Minaj</t>
  </si>
  <si>
    <t>13-050</t>
  </si>
  <si>
    <t>13-051</t>
  </si>
  <si>
    <t>Love Somebody</t>
  </si>
  <si>
    <t>13-052</t>
  </si>
  <si>
    <t>I Will Wait</t>
  </si>
  <si>
    <t>Mumford &amp; Sons</t>
  </si>
  <si>
    <t>13-053</t>
  </si>
  <si>
    <t>Try</t>
  </si>
  <si>
    <t>13-054</t>
  </si>
  <si>
    <t>Wagon Wheel</t>
  </si>
  <si>
    <t>Darius Rucker</t>
  </si>
  <si>
    <t>13-055</t>
  </si>
  <si>
    <t>13-056</t>
  </si>
  <si>
    <t>I Need Your Love</t>
  </si>
  <si>
    <t>Calvin Harris;Ellie Goulding</t>
  </si>
  <si>
    <t>13-057</t>
  </si>
  <si>
    <t>13-058</t>
  </si>
  <si>
    <t>13-059</t>
  </si>
  <si>
    <t>Bad</t>
  </si>
  <si>
    <t>Wale;Tiara Thomas or Rihanna</t>
  </si>
  <si>
    <t>fuck (3x); goddamn (1x); nigga (2x)</t>
  </si>
  <si>
    <t>13-060</t>
  </si>
  <si>
    <t>Boys 'Round Here</t>
  </si>
  <si>
    <t>Blake Shelton;Pistol Annies;Friends</t>
  </si>
  <si>
    <t>damn (1x); shit (3x)</t>
  </si>
  <si>
    <t>13-061</t>
  </si>
  <si>
    <t>Gone, Gone, Gone</t>
  </si>
  <si>
    <t>13-062</t>
  </si>
  <si>
    <t>Demons</t>
  </si>
  <si>
    <t>13-063</t>
  </si>
  <si>
    <t>Counting Stars</t>
  </si>
  <si>
    <t>13-064</t>
  </si>
  <si>
    <t>I Cry</t>
  </si>
  <si>
    <t>13-065</t>
  </si>
  <si>
    <t>Little Talks</t>
  </si>
  <si>
    <t>Of Monsters;Men</t>
  </si>
  <si>
    <t>13-066</t>
  </si>
  <si>
    <t>The Other Side</t>
  </si>
  <si>
    <t>13-067</t>
  </si>
  <si>
    <t>Berzerk</t>
  </si>
  <si>
    <t>bitch (3x); ho (1x); shits (1x)</t>
  </si>
  <si>
    <t>13-068</t>
  </si>
  <si>
    <t>Catch My Breath</t>
  </si>
  <si>
    <t>13-069</t>
  </si>
  <si>
    <t>Crash My Party</t>
  </si>
  <si>
    <t>13-070</t>
  </si>
  <si>
    <t>Pour It Up</t>
  </si>
  <si>
    <t>13-071</t>
  </si>
  <si>
    <t>13-072</t>
  </si>
  <si>
    <t>I Want Crazy</t>
  </si>
  <si>
    <t>13-073</t>
  </si>
  <si>
    <t>The Fox (What Does the Fox Say?)</t>
  </si>
  <si>
    <t>Ylvis</t>
  </si>
  <si>
    <t>Norway</t>
  </si>
  <si>
    <t>13-074</t>
  </si>
  <si>
    <t>Best Song Ever</t>
  </si>
  <si>
    <t>13-075</t>
  </si>
  <si>
    <t>The A Team</t>
  </si>
  <si>
    <t>Ed Sheeran</t>
  </si>
  <si>
    <t>13-076</t>
  </si>
  <si>
    <t>Carry On</t>
  </si>
  <si>
    <t>13-077</t>
  </si>
  <si>
    <t>Highway Don't Care</t>
  </si>
  <si>
    <t>Tim McGraw;Taylor Swift;Keith Urban</t>
  </si>
  <si>
    <t>13-078</t>
  </si>
  <si>
    <t>That's My Kind of Night</t>
  </si>
  <si>
    <t>13-079</t>
  </si>
  <si>
    <t>Swimming Pools (Drank)</t>
  </si>
  <si>
    <t>Kendrick Lamar</t>
  </si>
  <si>
    <t>ass (1x); bitch (3x); fucked (1x); nigga (1x); niggas (4x); shit (1x)</t>
  </si>
  <si>
    <t>13-080</t>
  </si>
  <si>
    <t>Sure Be Cool If You Did</t>
  </si>
  <si>
    <t>13-081</t>
  </si>
  <si>
    <t>#Beautiful</t>
  </si>
  <si>
    <t>Mariah Carey;Miguel</t>
  </si>
  <si>
    <t>ass (1x); fucking (4x)</t>
  </si>
  <si>
    <t>13-082</t>
  </si>
  <si>
    <t>Troublemaker</t>
  </si>
  <si>
    <t>Olly Murs;Flo Rida</t>
  </si>
  <si>
    <t>13-083</t>
  </si>
  <si>
    <t>Body Party</t>
  </si>
  <si>
    <t>13-084</t>
  </si>
  <si>
    <t>13-085</t>
  </si>
  <si>
    <t>Hall of Fame</t>
  </si>
  <si>
    <t>The Script;will.i.am</t>
  </si>
  <si>
    <t>13-086</t>
  </si>
  <si>
    <t>13-087</t>
  </si>
  <si>
    <t>U.O.E.N.O.</t>
  </si>
  <si>
    <t>Rocko;Future;Rick Ross</t>
  </si>
  <si>
    <t>bitch (2x); bitches (1x); damn (1x); fuck (2x); fuckin (2x); ho (1x); nigga (11x); niggas (3x); shit (2x)</t>
  </si>
  <si>
    <t>13-088</t>
  </si>
  <si>
    <t>Next to Me</t>
  </si>
  <si>
    <t>Emeli Sandé</t>
  </si>
  <si>
    <t>13-089</t>
  </si>
  <si>
    <t>Mama's Broken Heart</t>
  </si>
  <si>
    <t>13-090</t>
  </si>
  <si>
    <t>It Goes Like This</t>
  </si>
  <si>
    <t>Thomas Rhett</t>
  </si>
  <si>
    <t>13-091</t>
  </si>
  <si>
    <t>Bugatti</t>
  </si>
  <si>
    <t>Ace Hood;Future;Rick Ross</t>
  </si>
  <si>
    <t>bitch (2x); bitches (2x); fuck (2x); motherfuckin (1x); nigga (3x); niggas (3x); pussies (1x); pussy (1x); shit (2x)</t>
  </si>
  <si>
    <t>13-092</t>
  </si>
  <si>
    <t>13-093</t>
  </si>
  <si>
    <t>Downtown</t>
  </si>
  <si>
    <t>13-094</t>
  </si>
  <si>
    <t>Get Your Shine On</t>
  </si>
  <si>
    <t>Florida Georgia Line</t>
  </si>
  <si>
    <t>13-095</t>
  </si>
  <si>
    <t>#thatPower</t>
  </si>
  <si>
    <t>will.i.am;Justin Bieber</t>
  </si>
  <si>
    <t>13-096</t>
  </si>
  <si>
    <t>Brave</t>
  </si>
  <si>
    <t>13-097</t>
  </si>
  <si>
    <t>Let Her Go</t>
  </si>
  <si>
    <t>Passenger</t>
  </si>
  <si>
    <t>13-098</t>
  </si>
  <si>
    <t>Runnin' Outta Moonlight</t>
  </si>
  <si>
    <t>Randy Houser</t>
  </si>
  <si>
    <t>13-099</t>
  </si>
  <si>
    <t>I'm Different</t>
  </si>
  <si>
    <t>2 Chainz</t>
  </si>
  <si>
    <t>fuck (1x); fucked (1x); ho (1x); nigga (2x); niggas (2x); pussy (1x); shit (1x)</t>
  </si>
  <si>
    <t>13-100</t>
  </si>
  <si>
    <t>Still Into You</t>
  </si>
  <si>
    <t>14-001</t>
  </si>
  <si>
    <t>Pharrell Williams</t>
  </si>
  <si>
    <t>14-002</t>
  </si>
  <si>
    <t>Dark Horse</t>
  </si>
  <si>
    <t>Katy Perry;Juicy J</t>
  </si>
  <si>
    <t>14-003</t>
  </si>
  <si>
    <t>All of Me</t>
  </si>
  <si>
    <t>14-004</t>
  </si>
  <si>
    <t>Fancy</t>
  </si>
  <si>
    <t>Iggy Azalea;Charli XCX</t>
  </si>
  <si>
    <t>bitch (1x); fuck (1x); hoes (1x); retarded (1x)</t>
  </si>
  <si>
    <t>14-005</t>
  </si>
  <si>
    <t>14-006</t>
  </si>
  <si>
    <t>Talk Dirty</t>
  </si>
  <si>
    <t>Jason Derulo;2 Chainz</t>
  </si>
  <si>
    <t>booty (2x); damn (1x)</t>
  </si>
  <si>
    <t>14-007</t>
  </si>
  <si>
    <t>Rude</t>
  </si>
  <si>
    <t>Magic!</t>
  </si>
  <si>
    <t>14-008</t>
  </si>
  <si>
    <t>All About That Bass</t>
  </si>
  <si>
    <t>Meghan Trainor</t>
  </si>
  <si>
    <t>bitches (1x); booty (6x); shit (1x)</t>
  </si>
  <si>
    <t>14-009</t>
  </si>
  <si>
    <t>Problem</t>
  </si>
  <si>
    <t>Ariana Grande;Iggy Azalea</t>
  </si>
  <si>
    <t>14-010</t>
  </si>
  <si>
    <t>Stay with Me</t>
  </si>
  <si>
    <t>Sam Smith</t>
  </si>
  <si>
    <t>14-011</t>
  </si>
  <si>
    <t>Timber</t>
  </si>
  <si>
    <t>Pitbull;Kesha</t>
  </si>
  <si>
    <t>booty (1x); damn (1x)</t>
  </si>
  <si>
    <t>14-012</t>
  </si>
  <si>
    <t>Pompeii</t>
  </si>
  <si>
    <t>Bastille</t>
  </si>
  <si>
    <t>14-013</t>
  </si>
  <si>
    <t>14-014</t>
  </si>
  <si>
    <t>Am I Wrong</t>
  </si>
  <si>
    <t>Nico &amp; Vinz</t>
  </si>
  <si>
    <t>14-015</t>
  </si>
  <si>
    <t>Turn Down for What</t>
  </si>
  <si>
    <t>DJ Snake;Lil Jon</t>
  </si>
  <si>
    <t>14-016</t>
  </si>
  <si>
    <t>The Monster</t>
  </si>
  <si>
    <t>14-017</t>
  </si>
  <si>
    <t>A Great Big World;Christina Aguilera</t>
  </si>
  <si>
    <t>14-018</t>
  </si>
  <si>
    <t>Team</t>
  </si>
  <si>
    <t>14-019</t>
  </si>
  <si>
    <t>14-020</t>
  </si>
  <si>
    <t>14-021</t>
  </si>
  <si>
    <t>Idina Menzel</t>
  </si>
  <si>
    <t>soundtrack</t>
  </si>
  <si>
    <t>14-022</t>
  </si>
  <si>
    <t>14-023</t>
  </si>
  <si>
    <t>14-024</t>
  </si>
  <si>
    <t>Story of My Life</t>
  </si>
  <si>
    <t>14-025</t>
  </si>
  <si>
    <t>Chandelier</t>
  </si>
  <si>
    <t>Sia</t>
  </si>
  <si>
    <t>14-026</t>
  </si>
  <si>
    <t>Black Widow</t>
  </si>
  <si>
    <t>Iggy Azalea;Rita Ora</t>
  </si>
  <si>
    <t>14-027</t>
  </si>
  <si>
    <t>Bang Bang</t>
  </si>
  <si>
    <t>Jessie J;Ariana Grande;Nicki Minaj</t>
  </si>
  <si>
    <t>14-028</t>
  </si>
  <si>
    <t>Latch</t>
  </si>
  <si>
    <t>Disclosure;Sam Smith</t>
  </si>
  <si>
    <t>14-029</t>
  </si>
  <si>
    <t>Maps</t>
  </si>
  <si>
    <t>14-030</t>
  </si>
  <si>
    <t>Loyal</t>
  </si>
  <si>
    <t>Chris Brown;Lil Wayne;French Montana or Too Short or Tyga</t>
  </si>
  <si>
    <t>bitch (10x); bitches (2x); booty (1x); dick (1x); fuck (4x); fuckin (1x); hoes (14x); nigga (14x); shit (1x); titties (1x)</t>
  </si>
  <si>
    <t>14-031</t>
  </si>
  <si>
    <t>Best Day of My Life</t>
  </si>
  <si>
    <t>American Authors</t>
  </si>
  <si>
    <t>14-032</t>
  </si>
  <si>
    <t>Habits (Stay High)</t>
  </si>
  <si>
    <t>Tove Lo</t>
  </si>
  <si>
    <t>14-033</t>
  </si>
  <si>
    <t>Summer</t>
  </si>
  <si>
    <t>14-034</t>
  </si>
  <si>
    <t>Boom Clap</t>
  </si>
  <si>
    <t>Charli XCX</t>
  </si>
  <si>
    <t>14-035</t>
  </si>
  <si>
    <t>Drunk in Love</t>
  </si>
  <si>
    <t>bitch (1x); fucked (1x); hell (1x); shit (3x)</t>
  </si>
  <si>
    <t>14-036</t>
  </si>
  <si>
    <t>Anaconda</t>
  </si>
  <si>
    <t>ass (6x); bitch (1x); bitches (6x); butt (16x); fuck (2x); fucking (1x); hell (1x); motherfuckin (1x); nigga (1x); shit (1x)</t>
  </si>
  <si>
    <t>14-037</t>
  </si>
  <si>
    <t>Break Free</t>
  </si>
  <si>
    <t>Ariana Grande;Zedd</t>
  </si>
  <si>
    <t>14-038</t>
  </si>
  <si>
    <t>Bailando</t>
  </si>
  <si>
    <t>Enrique Iglesias;Descemer Bueno;Gente de Zona</t>
  </si>
  <si>
    <t>14-039</t>
  </si>
  <si>
    <t>14-040</t>
  </si>
  <si>
    <t>Wiggle</t>
  </si>
  <si>
    <t>Jason Derulo;Snoop Dogg</t>
  </si>
  <si>
    <t>booty (1x); butt (4x); dammit (1x)</t>
  </si>
  <si>
    <t>14-041</t>
  </si>
  <si>
    <t>Rather Be</t>
  </si>
  <si>
    <t>Clean Bandit;Jess Glynne</t>
  </si>
  <si>
    <t>14-042</t>
  </si>
  <si>
    <t>Don't Tell 'Em</t>
  </si>
  <si>
    <t>Jeremih;YG</t>
  </si>
  <si>
    <t>ass (1x); bitch (1x); dick (1x); fuck (1x); fuckin (2x); ho (1x); nigga (1x); pussy (1x)</t>
  </si>
  <si>
    <t>14-043</t>
  </si>
  <si>
    <t>Show Me</t>
  </si>
  <si>
    <t>Kid Ink;Chris Brown</t>
  </si>
  <si>
    <t>ass (1x); bitch (2x); ho (1x)</t>
  </si>
  <si>
    <t>14-044</t>
  </si>
  <si>
    <t>14-045</t>
  </si>
  <si>
    <t>Not a Bad Thing</t>
  </si>
  <si>
    <t>14-046</t>
  </si>
  <si>
    <t>14-047</t>
  </si>
  <si>
    <t>Ain't It Fun</t>
  </si>
  <si>
    <t>14-048</t>
  </si>
  <si>
    <t>The Man</t>
  </si>
  <si>
    <t>Aloe Blacc</t>
  </si>
  <si>
    <t>14-049</t>
  </si>
  <si>
    <t>This Is How We Roll</t>
  </si>
  <si>
    <t>Florida Georgia Line;Luke Bryan</t>
  </si>
  <si>
    <t>14-050</t>
  </si>
  <si>
    <t>Classic</t>
  </si>
  <si>
    <t>MKTO</t>
  </si>
  <si>
    <t>14-051</t>
  </si>
  <si>
    <t>A Sky Full of Stars</t>
  </si>
  <si>
    <t>14-052</t>
  </si>
  <si>
    <t>Don't</t>
  </si>
  <si>
    <t>14-053</t>
  </si>
  <si>
    <t>Na Na</t>
  </si>
  <si>
    <t>hoe (1x)</t>
  </si>
  <si>
    <t>14-054</t>
  </si>
  <si>
    <t>Hot Boy</t>
  </si>
  <si>
    <t>Bobby Shmurda</t>
  </si>
  <si>
    <t>bitch (2x); fucking (1x); ho (10x); motherfucker (1x); motherfuckin (1x); nigga (12x); niggas (4x); shit (7x); thot (1x)</t>
  </si>
  <si>
    <t>14-055</t>
  </si>
  <si>
    <t>14-056</t>
  </si>
  <si>
    <t>Sing</t>
  </si>
  <si>
    <t>14-057</t>
  </si>
  <si>
    <t>14-058</t>
  </si>
  <si>
    <t>My Hitta</t>
  </si>
  <si>
    <t>YG;Jeezy;Rich Homie Quan</t>
  </si>
  <si>
    <t>ass (1x); bitch (3x); fuck (2x); fucked (2x); motherfuckin (1x); shit (2x)</t>
  </si>
  <si>
    <t>14-059</t>
  </si>
  <si>
    <t>Cool Kids</t>
  </si>
  <si>
    <t>Echosmith</t>
  </si>
  <si>
    <t>14-060</t>
  </si>
  <si>
    <t>Hey Brother</t>
  </si>
  <si>
    <t>14-061</t>
  </si>
  <si>
    <t>Trumpets</t>
  </si>
  <si>
    <t>14-062</t>
  </si>
  <si>
    <t>Animals</t>
  </si>
  <si>
    <t>14-063</t>
  </si>
  <si>
    <t>Burnin' It Down</t>
  </si>
  <si>
    <t>14-064</t>
  </si>
  <si>
    <t>Play It Again</t>
  </si>
  <si>
    <t>14-065</t>
  </si>
  <si>
    <t>2 On</t>
  </si>
  <si>
    <t>Tinashe;ScHoolboy Q</t>
  </si>
  <si>
    <t>bitch (1x); bitches (1x); fuck (2x); ho (1x); nigga (1x); pussy (2x)</t>
  </si>
  <si>
    <t>14-066</t>
  </si>
  <si>
    <t>Dirt</t>
  </si>
  <si>
    <t>14-067</t>
  </si>
  <si>
    <t>Love Runs Out</t>
  </si>
  <si>
    <t>14-068</t>
  </si>
  <si>
    <t>Brantley Gilbert</t>
  </si>
  <si>
    <t>14-069</t>
  </si>
  <si>
    <t>Shower</t>
  </si>
  <si>
    <t>Becky G</t>
  </si>
  <si>
    <t>14-070</t>
  </si>
  <si>
    <t>Me and My Broken Heart</t>
  </si>
  <si>
    <t>Rixton</t>
  </si>
  <si>
    <t>14-071</t>
  </si>
  <si>
    <t>Martin Garrix</t>
  </si>
  <si>
    <t>Dutch</t>
  </si>
  <si>
    <t>fuckin (1x)</t>
  </si>
  <si>
    <t>14-072</t>
  </si>
  <si>
    <t>Lifestyle</t>
  </si>
  <si>
    <t>Rich Gang;Young Thug;Rich Homie Quan</t>
  </si>
  <si>
    <t>bitch (8x); bitches (5x); fuck (1x); fuckin (1x); nigga (13x); niggas (8x); pussy (1x); shit (5x)</t>
  </si>
  <si>
    <t>14-073</t>
  </si>
  <si>
    <t>American Kids</t>
  </si>
  <si>
    <t>14-074</t>
  </si>
  <si>
    <t>14-075</t>
  </si>
  <si>
    <t>Sweater Weather</t>
  </si>
  <si>
    <t>The Neighbourhood</t>
  </si>
  <si>
    <t>14-076</t>
  </si>
  <si>
    <t>Leave the Night On</t>
  </si>
  <si>
    <t>Sam Hunt</t>
  </si>
  <si>
    <t>14-077</t>
  </si>
  <si>
    <t>New Flame</t>
  </si>
  <si>
    <t>Chris Brown;Usher;Rick Ross</t>
  </si>
  <si>
    <t>nigga (1x); niggas (1x)</t>
  </si>
  <si>
    <t>14-078</t>
  </si>
  <si>
    <t>Love Never Felt So Good</t>
  </si>
  <si>
    <t>Michael Jackson;Justin Timberlake</t>
  </si>
  <si>
    <t>14-079</t>
  </si>
  <si>
    <t>Drunk on a Plane</t>
  </si>
  <si>
    <t>14-080</t>
  </si>
  <si>
    <t>Birthday</t>
  </si>
  <si>
    <t>14-081</t>
  </si>
  <si>
    <t>14-082</t>
  </si>
  <si>
    <t>La La La</t>
  </si>
  <si>
    <t>Naughty Boy;Sam Smith</t>
  </si>
  <si>
    <t>14-083</t>
  </si>
  <si>
    <t>14-084</t>
  </si>
  <si>
    <t>Do What U Want</t>
  </si>
  <si>
    <t>Lady Gaga;R. Kelly</t>
  </si>
  <si>
    <t>fuck (1x); shit (2x)</t>
  </si>
  <si>
    <t>14-085</t>
  </si>
  <si>
    <t>Can't Remember to Forget You</t>
  </si>
  <si>
    <t>Shakira;Rihanna</t>
  </si>
  <si>
    <t>14-086</t>
  </si>
  <si>
    <t>Amnesia</t>
  </si>
  <si>
    <t>5 Seconds of Summer</t>
  </si>
  <si>
    <t>14-087</t>
  </si>
  <si>
    <t>No Mediocre</t>
  </si>
  <si>
    <t>T.I.;Iggy Azalea</t>
  </si>
  <si>
    <t>ass (1x); asshole (1x); bitch (9x); bitches (6x); damn (1x); dick (3x); fuck (4x); fucked (1x); fucking (2x); ho (3x); hoes (1x); nigga (2x); pussy (1x); shit (2x)</t>
  </si>
  <si>
    <t>14-088</t>
  </si>
  <si>
    <t>Come with Me Now</t>
  </si>
  <si>
    <t>KONGOS</t>
  </si>
  <si>
    <t>South Africa</t>
  </si>
  <si>
    <t>14-089</t>
  </si>
  <si>
    <t>Believe Me</t>
  </si>
  <si>
    <t>ass (2x); bitch (3x); bitches (1x); damn (2x); fuck (1x); fuckin (2x); mothafuck (1x); mothafuckin (1x); nigga (22x); niggas (2x); shit (2x)</t>
  </si>
  <si>
    <t>14-090</t>
  </si>
  <si>
    <t>Mike WiLL Made-It;Miley Cyrus;Wiz Khalifa;;Juicy J</t>
  </si>
  <si>
    <t>bitches (1x); fuck (1x)</t>
  </si>
  <si>
    <t>14-091</t>
  </si>
  <si>
    <t>Beachin'</t>
  </si>
  <si>
    <t>14-092</t>
  </si>
  <si>
    <t>White Walls</t>
  </si>
  <si>
    <t>Macklemore &amp; Ryan Lewis;ScHoolboy Q;Hollis</t>
  </si>
  <si>
    <t>bitch (2x); booty (1x); damn (2x); fuck (2x); fuckin (2x); fucking (1x); hoes (1x); motherfuckin (1x); nigga (1x); niggas (1x); pussy (1x); shit (3x)</t>
  </si>
  <si>
    <t>14-093</t>
  </si>
  <si>
    <t>She Looks So Perfect</t>
  </si>
  <si>
    <t>14-094</t>
  </si>
  <si>
    <t>Stay the Night</t>
  </si>
  <si>
    <t>Zedd;Hayley Williams</t>
  </si>
  <si>
    <t>14-095</t>
  </si>
  <si>
    <t>Partition</t>
  </si>
  <si>
    <t>ass (1x); booty (1x); fuck (1x)</t>
  </si>
  <si>
    <t>14-096</t>
  </si>
  <si>
    <t>Studio</t>
  </si>
  <si>
    <t>ScHoolboy Q;BJ the Chicago Kid</t>
  </si>
  <si>
    <t>ass (1x); dick (1x); fuckin (1x); nigga (4x); pussy (4x)</t>
  </si>
  <si>
    <t>14-097</t>
  </si>
  <si>
    <t>0 to 100 / The Catch Up</t>
  </si>
  <si>
    <t>bitches (1x); fuck (3x); fuckin (2x); mothafuckin (1x); nigga (15x); niggas (2x); shit (16x); shits (2x)</t>
  </si>
  <si>
    <t>14-098</t>
  </si>
  <si>
    <t>I Don't Dance</t>
  </si>
  <si>
    <t>14-099</t>
  </si>
  <si>
    <t>Somethin' Bad</t>
  </si>
  <si>
    <t>Miranda Lambert;Carrie Underwood</t>
  </si>
  <si>
    <t>14-100</t>
  </si>
  <si>
    <t>Adore You</t>
  </si>
  <si>
    <t>15-001</t>
  </si>
  <si>
    <t>Uptown Funk</t>
  </si>
  <si>
    <t>Mark Ronson;Bruno Mars</t>
  </si>
  <si>
    <t>15-002</t>
  </si>
  <si>
    <t>Thinking Out Loud</t>
  </si>
  <si>
    <t>15-003</t>
  </si>
  <si>
    <t>Wiz Khalifa;Charlie Puth</t>
  </si>
  <si>
    <t>15-004</t>
  </si>
  <si>
    <t>Trap Queen</t>
  </si>
  <si>
    <t>Fetty Wap</t>
  </si>
  <si>
    <t>ass (1x); damn (2x); fuck (1x); ho (1x); shit (1x)</t>
  </si>
  <si>
    <t>15-005</t>
  </si>
  <si>
    <t>15-006</t>
  </si>
  <si>
    <t>Shut Up and Dance</t>
  </si>
  <si>
    <t>Walk the Moon</t>
  </si>
  <si>
    <t>15-007</t>
  </si>
  <si>
    <t>Blank Space</t>
  </si>
  <si>
    <t>15-008</t>
  </si>
  <si>
    <t>Watch Me</t>
  </si>
  <si>
    <t>Silentó</t>
  </si>
  <si>
    <t>15-009</t>
  </si>
  <si>
    <t>Earned It</t>
  </si>
  <si>
    <t>The Weeknd</t>
  </si>
  <si>
    <t>15-010</t>
  </si>
  <si>
    <t>The Hills</t>
  </si>
  <si>
    <t>bitches (1x); fucked (9x); motherfuckers (1x)</t>
  </si>
  <si>
    <t>15-011</t>
  </si>
  <si>
    <t>Cheerleader (Felix Jaehn Remix)</t>
  </si>
  <si>
    <t>OMI</t>
  </si>
  <si>
    <t>15-012</t>
  </si>
  <si>
    <t>Can't Feel My Face</t>
  </si>
  <si>
    <t>15-013</t>
  </si>
  <si>
    <t>Love Me Like You Do</t>
  </si>
  <si>
    <t>15-014</t>
  </si>
  <si>
    <t>Take Me to Church</t>
  </si>
  <si>
    <t>Hozier</t>
  </si>
  <si>
    <t>15-015</t>
  </si>
  <si>
    <t>Bad Blood</t>
  </si>
  <si>
    <t>Taylor Swift;Kendrick Lamar</t>
  </si>
  <si>
    <t>15-016</t>
  </si>
  <si>
    <t>Lean On</t>
  </si>
  <si>
    <t>Major Lazer;DJ Snake;MØ</t>
  </si>
  <si>
    <t>15-017</t>
  </si>
  <si>
    <t>Want to Want Me</t>
  </si>
  <si>
    <t>15-018</t>
  </si>
  <si>
    <t>15-019</t>
  </si>
  <si>
    <t>Where Are Ü Now</t>
  </si>
  <si>
    <t>Skrillex;Diplo (Jack Ü);Justin Bieber</t>
  </si>
  <si>
    <t>15-020</t>
  </si>
  <si>
    <t>Fight Song</t>
  </si>
  <si>
    <t>Rachel Platten</t>
  </si>
  <si>
    <t>15-021</t>
  </si>
  <si>
    <t>Fetty Wap;Remy Boyz</t>
  </si>
  <si>
    <t>ass (1x); bimbos (1x); damn (1x); niggas (2x)</t>
  </si>
  <si>
    <t>15-022</t>
  </si>
  <si>
    <t>Lips Are Movin</t>
  </si>
  <si>
    <t>15-023</t>
  </si>
  <si>
    <t>Worth It</t>
  </si>
  <si>
    <t>Fifth Harmony;Kid Ink</t>
  </si>
  <si>
    <t>15-024</t>
  </si>
  <si>
    <t>Post to Be</t>
  </si>
  <si>
    <t>Omarion;Chris Brown;Jhené Aiko</t>
  </si>
  <si>
    <t>booty (1x); dick (1x); ho (1x); hoes (3x); nigga (4x); niggas (4x)</t>
  </si>
  <si>
    <t>15-025</t>
  </si>
  <si>
    <t>Honey, I'm Good.</t>
  </si>
  <si>
    <t>Andy Grammer</t>
  </si>
  <si>
    <t>15-026</t>
  </si>
  <si>
    <t>I'm Not the Only One</t>
  </si>
  <si>
    <t>15-027</t>
  </si>
  <si>
    <t>Good for You</t>
  </si>
  <si>
    <t>Selena Gomez;ASAP Rocky</t>
  </si>
  <si>
    <t>ass (1x); bitch (2x); fuck (3x); shit (1x)</t>
  </si>
  <si>
    <t>15-028</t>
  </si>
  <si>
    <t>15-029</t>
  </si>
  <si>
    <t>Style</t>
  </si>
  <si>
    <t>15-030</t>
  </si>
  <si>
    <t>Hotline Bling</t>
  </si>
  <si>
    <t>15-031</t>
  </si>
  <si>
    <t>David Guetta;Nicki Minaj;Bebe Rexha;Afrojack</t>
  </si>
  <si>
    <t>15-032</t>
  </si>
  <si>
    <t>G.D.F.R.</t>
  </si>
  <si>
    <t>Flo Rida;Sage the Gemini;Lookas</t>
  </si>
  <si>
    <t>ass (1x); thots (1x)</t>
  </si>
  <si>
    <t>15-033</t>
  </si>
  <si>
    <t>What Do You Mean?</t>
  </si>
  <si>
    <t>15-034</t>
  </si>
  <si>
    <t>15-035</t>
  </si>
  <si>
    <t>Hello</t>
  </si>
  <si>
    <t>15-036</t>
  </si>
  <si>
    <t>Stitches</t>
  </si>
  <si>
    <t>Shawn Mendes</t>
  </si>
  <si>
    <t>15-037</t>
  </si>
  <si>
    <t>Talking Body</t>
  </si>
  <si>
    <t>fuck (8x)</t>
  </si>
  <si>
    <t>15-038</t>
  </si>
  <si>
    <t>Jealous</t>
  </si>
  <si>
    <t>Nick Jonas</t>
  </si>
  <si>
    <t>15-039</t>
  </si>
  <si>
    <t>Time of Our Lives</t>
  </si>
  <si>
    <t>Pitbull;Ne-Yo</t>
  </si>
  <si>
    <t>ass (3x); booty (1x)</t>
  </si>
  <si>
    <t>15-040</t>
  </si>
  <si>
    <t>Locked Away</t>
  </si>
  <si>
    <t>R. City;Adam Levine</t>
  </si>
  <si>
    <t>15-041</t>
  </si>
  <si>
    <t>Somebody</t>
  </si>
  <si>
    <t>Natalie La Rose;Jeremih</t>
  </si>
  <si>
    <t>15-042</t>
  </si>
  <si>
    <t>FourFiveSeconds</t>
  </si>
  <si>
    <t>Rihanna;Kanye West;Paul McCartney</t>
  </si>
  <si>
    <t>15-043</t>
  </si>
  <si>
    <t>Centuries</t>
  </si>
  <si>
    <t>15-044</t>
  </si>
  <si>
    <t>My Way</t>
  </si>
  <si>
    <t>Fetty Wap;Monty</t>
  </si>
  <si>
    <t>ass (1x); bitch (3x); fuck (5x); hell (1x); hoes (1x); nigga (1x); niggas (3x); shits (1x)</t>
  </si>
  <si>
    <t>15-045</t>
  </si>
  <si>
    <t>Take Your Time</t>
  </si>
  <si>
    <t>15-046</t>
  </si>
  <si>
    <t>15-047</t>
  </si>
  <si>
    <t>I Don't Fuck with You</t>
  </si>
  <si>
    <t>Big Sean;E-40</t>
  </si>
  <si>
    <t>ass (5x); bitch (13x); bullshit (1x); damn (1x); fuck (15x); fuckin (16x); ho (1x); hoes (1x); nigga (1x); niggas (4x); shit (4x)</t>
  </si>
  <si>
    <t>15-048</t>
  </si>
  <si>
    <t>Bitch Better Have My Money</t>
  </si>
  <si>
    <t>bitch (5x); fuckin (1x); nigga (1x)</t>
  </si>
  <si>
    <t>15-049</t>
  </si>
  <si>
    <t>Flex (Ooh, Ooh, Ooh)</t>
  </si>
  <si>
    <t>Rich Homie Quan</t>
  </si>
  <si>
    <t>bitch (3x); bitches (1x); fuck (3x); fucking (1x); ho (3x); nigga (12x); niggas (3x); shit (1x)</t>
  </si>
  <si>
    <t>15-050</t>
  </si>
  <si>
    <t>Nasty Freestyle</t>
  </si>
  <si>
    <t>T-Wayne</t>
  </si>
  <si>
    <t>ass (2x); bitch (1x); fuckin (2x); nigga (1x); niggas (1x); pussy (1x); shit (2x)</t>
  </si>
  <si>
    <t>15-051</t>
  </si>
  <si>
    <t>Only</t>
  </si>
  <si>
    <t>Nicki Minaj;Drake;Lil Wayne;Chris Brown</t>
  </si>
  <si>
    <t>ass (1x); bitch (1x); bitches (15x); butt (3x); dick (1x); fuck (11x); fucked (6x); fucks (1x); hoes (2x); nigga (5x); niggas (14x); piss (1x); shit (2x); titties (2x)</t>
  </si>
  <si>
    <t>15-052</t>
  </si>
  <si>
    <t>Elastic Heart</t>
  </si>
  <si>
    <t>15-053</t>
  </si>
  <si>
    <t>Cool for the Summer</t>
  </si>
  <si>
    <t>15-054</t>
  </si>
  <si>
    <t>Renegades</t>
  </si>
  <si>
    <t>X Ambassadors</t>
  </si>
  <si>
    <t>15-055</t>
  </si>
  <si>
    <t>I Don't Mind</t>
  </si>
  <si>
    <t>Usher;Juicy J</t>
  </si>
  <si>
    <t>ass (1x); bitch (2x); booty (1x); fuck (1x); ho (2x); niggas (1x); pussy (1x); slut (1x)</t>
  </si>
  <si>
    <t>15-056</t>
  </si>
  <si>
    <t>Love Me Harder</t>
  </si>
  <si>
    <t>Ariana Grande;The Weeknd</t>
  </si>
  <si>
    <t>15-057</t>
  </si>
  <si>
    <t>Wildest Dreams</t>
  </si>
  <si>
    <t>15-058</t>
  </si>
  <si>
    <t>15-059</t>
  </si>
  <si>
    <t>You Know You Like It</t>
  </si>
  <si>
    <t>DJ Snake;AlunaGeorge</t>
  </si>
  <si>
    <t>15-060</t>
  </si>
  <si>
    <t>Uma Thurman</t>
  </si>
  <si>
    <t>15-061</t>
  </si>
  <si>
    <t>7/11</t>
  </si>
  <si>
    <t>ho (2x)</t>
  </si>
  <si>
    <t>15-062</t>
  </si>
  <si>
    <t>The Heart Wants What It Wants</t>
  </si>
  <si>
    <t>15-063</t>
  </si>
  <si>
    <t>Girl Crush</t>
  </si>
  <si>
    <t>15-064</t>
  </si>
  <si>
    <t>15-065</t>
  </si>
  <si>
    <t>Drag Me Down</t>
  </si>
  <si>
    <t>15-066</t>
  </si>
  <si>
    <t>Truffle Butter</t>
  </si>
  <si>
    <t>Nicki Minaj;Drake;Lil Wayne</t>
  </si>
  <si>
    <t>bitch (2x); bitches (1x); dick (1x); fuck (1x); motherfucker (1x); nigga (1x); niggas (1x); pussy (1x)</t>
  </si>
  <si>
    <t>15-067</t>
  </si>
  <si>
    <t>One Last Time</t>
  </si>
  <si>
    <t>Ariana Grande</t>
  </si>
  <si>
    <t>15-068</t>
  </si>
  <si>
    <t>Chains</t>
  </si>
  <si>
    <t>15-069</t>
  </si>
  <si>
    <t>All Eyes on You</t>
  </si>
  <si>
    <t>Meek Mill;Chris Brown;Nicki Minaj</t>
  </si>
  <si>
    <t>ass (1x); bitch (1x); bitches (2x); fuck (1x); hoes (1x); niggas (1x); shit (2x)</t>
  </si>
  <si>
    <t>15-070</t>
  </si>
  <si>
    <t>No Type</t>
  </si>
  <si>
    <t>Rae Sremmurd</t>
  </si>
  <si>
    <t>bitches (2x); nigga (4x); shit (3x)</t>
  </si>
  <si>
    <t>15-071</t>
  </si>
  <si>
    <t>Riptide</t>
  </si>
  <si>
    <t>Vance Joy</t>
  </si>
  <si>
    <t>15-072</t>
  </si>
  <si>
    <t>Classic Man</t>
  </si>
  <si>
    <t>Jidenna;Roman GianArthur</t>
  </si>
  <si>
    <t>fucking (1x); niggas (3x); shit (1x)</t>
  </si>
  <si>
    <t>15-073</t>
  </si>
  <si>
    <t>Ex's &amp; Oh's</t>
  </si>
  <si>
    <t>Elle King</t>
  </si>
  <si>
    <t>15-074</t>
  </si>
  <si>
    <t>Dear Future Husband</t>
  </si>
  <si>
    <t>15-075</t>
  </si>
  <si>
    <t>Marvin Gaye</t>
  </si>
  <si>
    <t>Charlie Puth;Meghan Trainor</t>
  </si>
  <si>
    <t>15-076</t>
  </si>
  <si>
    <t>Like I'm Gonna Lose You</t>
  </si>
  <si>
    <t>Meghan Trainor;John Legend</t>
  </si>
  <si>
    <t>15-077</t>
  </si>
  <si>
    <t>15-078</t>
  </si>
  <si>
    <t>The Hanging Tree</t>
  </si>
  <si>
    <t>James Newton Howard;Jennifer Lawrence</t>
  </si>
  <si>
    <t>15-079</t>
  </si>
  <si>
    <t>CoCo</t>
  </si>
  <si>
    <t>O.T. Genasis</t>
  </si>
  <si>
    <t>fuck (3x); nigga (4x)</t>
  </si>
  <si>
    <t>15-080</t>
  </si>
  <si>
    <t>15-081</t>
  </si>
  <si>
    <t>Lay Me Down</t>
  </si>
  <si>
    <t>15-082</t>
  </si>
  <si>
    <t>Tuesday</t>
  </si>
  <si>
    <t>ILoveMakonnen;Drake</t>
  </si>
  <si>
    <t>damn (1x); fuckin (1x); motherfuckin (1x); nigga (1x); shits (1x)</t>
  </si>
  <si>
    <t>15-083</t>
  </si>
  <si>
    <t>Hit the Quan</t>
  </si>
  <si>
    <t>iLoveMemphis</t>
  </si>
  <si>
    <t>bum (1x); thots (1x)</t>
  </si>
  <si>
    <t>15-084</t>
  </si>
  <si>
    <t>Macklemore &amp; Ryan Lewis;Eric Nally;Melle Mel;Kool Moe Dee;Grandmaster Caz</t>
  </si>
  <si>
    <t>ass (1x); bullshit (1x); damn (3x); fuck (1x); hell (2x); shit (1x)</t>
  </si>
  <si>
    <t>15-085</t>
  </si>
  <si>
    <t>House Party</t>
  </si>
  <si>
    <t>15-086</t>
  </si>
  <si>
    <t>Ayo</t>
  </si>
  <si>
    <t>Chris Brown;Tyga</t>
  </si>
  <si>
    <t>ass (5x); bitch (4x); bitches (3x); dick (1x); fuck (2x); fuckin (3x); nigga (7x); niggas (1x); pussy (1x); shit (3x)</t>
  </si>
  <si>
    <t>15-087</t>
  </si>
  <si>
    <t>Kick the Dust Up</t>
  </si>
  <si>
    <t>15-088</t>
  </si>
  <si>
    <t>Blessings</t>
  </si>
  <si>
    <t>Big Sean;Drake;Kanye West</t>
  </si>
  <si>
    <t>dick (1x); fucks (1x); hell (1x); nigga (4x); niggas (4x); pussy (1x); shit (4x); titties (1x)</t>
  </si>
  <si>
    <t>15-089</t>
  </si>
  <si>
    <t>Budapest</t>
  </si>
  <si>
    <t>George Ezra</t>
  </si>
  <si>
    <t>15-090</t>
  </si>
  <si>
    <t>15-091</t>
  </si>
  <si>
    <t>Heartbeat Song</t>
  </si>
  <si>
    <t>15-092</t>
  </si>
  <si>
    <t>15-093</t>
  </si>
  <si>
    <t>Ghost</t>
  </si>
  <si>
    <t>Ella Henderson</t>
  </si>
  <si>
    <t>15-094</t>
  </si>
  <si>
    <t>Here</t>
  </si>
  <si>
    <t>Alessia Cara</t>
  </si>
  <si>
    <t>15-095</t>
  </si>
  <si>
    <t>Waves (Robin Schulz Remix)</t>
  </si>
  <si>
    <t>Mr Probz</t>
  </si>
  <si>
    <t>15-096</t>
  </si>
  <si>
    <t>El Perdón</t>
  </si>
  <si>
    <t>Nicky Jam;Enrique Iglesias</t>
  </si>
  <si>
    <t>15-097</t>
  </si>
  <si>
    <t>She Knows</t>
  </si>
  <si>
    <t>Ne-Yo;Juicy J</t>
  </si>
  <si>
    <t>bitches (2x); hoes (1x); nigga (2x); pussy (1x)</t>
  </si>
  <si>
    <t>15-098</t>
  </si>
  <si>
    <t>Night Changes</t>
  </si>
  <si>
    <t>15-099</t>
  </si>
  <si>
    <t>Back to Back</t>
  </si>
  <si>
    <t>bitches (1x); fuck (1x); fuckin (2x); nigga (7x); niggas (5x); shit (4x)</t>
  </si>
  <si>
    <t>15-100</t>
  </si>
  <si>
    <t>How Deep Is Your Love</t>
  </si>
  <si>
    <t>Calvin Harris;Disciples</t>
  </si>
  <si>
    <t>16-001</t>
  </si>
  <si>
    <t>Love Yourself</t>
  </si>
  <si>
    <t>16-002</t>
  </si>
  <si>
    <t>16-003</t>
  </si>
  <si>
    <t>One Dance</t>
  </si>
  <si>
    <t>Drake;Wizkid;Kyla</t>
  </si>
  <si>
    <t>16-004</t>
  </si>
  <si>
    <t>Work</t>
  </si>
  <si>
    <t>16-005</t>
  </si>
  <si>
    <t>Stressed Out</t>
  </si>
  <si>
    <t>Twenty One Pilots</t>
  </si>
  <si>
    <t>16-006</t>
  </si>
  <si>
    <t>Panda</t>
  </si>
  <si>
    <t>Desiigner</t>
  </si>
  <si>
    <t>bitch (1x); bitches (1x); fuckin (1x); nigga (4x); niggas (3x); shit (8x); shitted (1x)</t>
  </si>
  <si>
    <t>16-007</t>
  </si>
  <si>
    <t>16-008</t>
  </si>
  <si>
    <t>Don't Let Me Down</t>
  </si>
  <si>
    <t>The Chainsmokers;Daya</t>
  </si>
  <si>
    <t>16-009</t>
  </si>
  <si>
    <t>Can't Stop the Feeling!</t>
  </si>
  <si>
    <t>16-010</t>
  </si>
  <si>
    <t>The Chainsmokers;Halsey</t>
  </si>
  <si>
    <t>16-011</t>
  </si>
  <si>
    <t>Cheap Thrills</t>
  </si>
  <si>
    <t>Sia;Sean Paul</t>
  </si>
  <si>
    <t>16-012</t>
  </si>
  <si>
    <t>7 Years</t>
  </si>
  <si>
    <t>Lukas Graham</t>
  </si>
  <si>
    <t>Denmark</t>
  </si>
  <si>
    <t>16-013</t>
  </si>
  <si>
    <t>Needed Me</t>
  </si>
  <si>
    <t>bitch (1x); fuck (2x); ho (1x); nigga (1x); shit (4x)</t>
  </si>
  <si>
    <t>16-014</t>
  </si>
  <si>
    <t>My House</t>
  </si>
  <si>
    <t>16-015</t>
  </si>
  <si>
    <t>I Took a Pill in Ibiza</t>
  </si>
  <si>
    <t>16-016</t>
  </si>
  <si>
    <t>Work from Home</t>
  </si>
  <si>
    <t>Fifth Harmony;Ty Dolla Sign</t>
  </si>
  <si>
    <t>16-017</t>
  </si>
  <si>
    <t>This Is What You Came For</t>
  </si>
  <si>
    <t>Calvin Harris;Rihanna</t>
  </si>
  <si>
    <t>16-018</t>
  </si>
  <si>
    <t>Cake by the Ocean</t>
  </si>
  <si>
    <t>DNCE</t>
  </si>
  <si>
    <t>fuckin (5x); fucking (3x)</t>
  </si>
  <si>
    <t>16-019</t>
  </si>
  <si>
    <t>Me, Myself &amp; I</t>
  </si>
  <si>
    <t>G-Eazy;Bebe Rexha</t>
  </si>
  <si>
    <t>apeshit (1x); fuck (2x); hell (1x); shit (2x)</t>
  </si>
  <si>
    <t>16-020</t>
  </si>
  <si>
    <t>Ride</t>
  </si>
  <si>
    <t>16-021</t>
  </si>
  <si>
    <t>Heathens</t>
  </si>
  <si>
    <t>16-022</t>
  </si>
  <si>
    <t>Pillowtalk</t>
  </si>
  <si>
    <t>Zayn</t>
  </si>
  <si>
    <t>piss (1x)</t>
  </si>
  <si>
    <t>16-023</t>
  </si>
  <si>
    <t>16-024</t>
  </si>
  <si>
    <t>16-025</t>
  </si>
  <si>
    <t>Cold Water</t>
  </si>
  <si>
    <t>Major Lazer;Justin Bieber;MØ</t>
  </si>
  <si>
    <t>16-026</t>
  </si>
  <si>
    <t>Send My Love (To Your New Lover)</t>
  </si>
  <si>
    <t>16-027</t>
  </si>
  <si>
    <t>The Chainsmokers;Rozes</t>
  </si>
  <si>
    <t>16-028</t>
  </si>
  <si>
    <t>Treat You Better</t>
  </si>
  <si>
    <t>16-029</t>
  </si>
  <si>
    <t>Too Good</t>
  </si>
  <si>
    <t>16-030</t>
  </si>
  <si>
    <t>Low Life</t>
  </si>
  <si>
    <t>Future;The Weeknd</t>
  </si>
  <si>
    <t>bitch (3x); bitches (1x); fuck (10x); fuckin (2x); hos (1x); nigga (8x); niggas (1x)</t>
  </si>
  <si>
    <t>16-031</t>
  </si>
  <si>
    <t>16-032</t>
  </si>
  <si>
    <t>16-033</t>
  </si>
  <si>
    <t>Just Like Fire</t>
  </si>
  <si>
    <t>16-034</t>
  </si>
  <si>
    <t>Broccoli</t>
  </si>
  <si>
    <t>DRAM;Lil Yachty</t>
  </si>
  <si>
    <t>bitch (3x); damn (2x); dick (1x); fuck (3x); goddamn (7x); nigga (7x); niggas (1x); pussy (5x); shit (7x)</t>
  </si>
  <si>
    <t>16-035</t>
  </si>
  <si>
    <t>Bryson Tiller</t>
  </si>
  <si>
    <t>fucked (1x); nigga (5x); pussy (1x)</t>
  </si>
  <si>
    <t>16-036</t>
  </si>
  <si>
    <t>Dangerous Woman</t>
  </si>
  <si>
    <t>16-037</t>
  </si>
  <si>
    <t>Jumpman</t>
  </si>
  <si>
    <t>Drake;Future</t>
  </si>
  <si>
    <t>bitch (1x); bitches (1x); fuck (2x); hoes (1x)</t>
  </si>
  <si>
    <t>16-038</t>
  </si>
  <si>
    <t>I Hate U, I Love U</t>
  </si>
  <si>
    <t>Gnash;Olivia O'Brien</t>
  </si>
  <si>
    <t>damn (1x); fucking (3x); shit (4x)</t>
  </si>
  <si>
    <t>16-039</t>
  </si>
  <si>
    <t>16-040</t>
  </si>
  <si>
    <t>Same Old Love</t>
  </si>
  <si>
    <t>16-041</t>
  </si>
  <si>
    <t>Controlla</t>
  </si>
  <si>
    <t>16-042</t>
  </si>
  <si>
    <t>16-043</t>
  </si>
  <si>
    <t>Charlie Puth</t>
  </si>
  <si>
    <t>16-044</t>
  </si>
  <si>
    <t>James Bay</t>
  </si>
  <si>
    <t>16-045</t>
  </si>
  <si>
    <t>No</t>
  </si>
  <si>
    <t>16-046</t>
  </si>
  <si>
    <t>Never Forget You</t>
  </si>
  <si>
    <t>Zara Larsson;MNEK</t>
  </si>
  <si>
    <t>16-047</t>
  </si>
  <si>
    <t>DJ Snake;Justin Bieber</t>
  </si>
  <si>
    <t>16-048</t>
  </si>
  <si>
    <t>Don't Mind</t>
  </si>
  <si>
    <t>Kent Jones</t>
  </si>
  <si>
    <t>fuck (2x)</t>
  </si>
  <si>
    <t>16-049</t>
  </si>
  <si>
    <t>H.O.L.Y.</t>
  </si>
  <si>
    <t>16-050</t>
  </si>
  <si>
    <t>We Don't Talk Anymore</t>
  </si>
  <si>
    <t>Charlie Puth;Selena Gomez</t>
  </si>
  <si>
    <t>16-051</t>
  </si>
  <si>
    <t>16-052</t>
  </si>
  <si>
    <t>Gold</t>
  </si>
  <si>
    <t>Kiiara</t>
  </si>
  <si>
    <t>16-053</t>
  </si>
  <si>
    <t>Exchange</t>
  </si>
  <si>
    <t>ass (1x); fuck (3x); hoes (1x)</t>
  </si>
  <si>
    <t>16-054</t>
  </si>
  <si>
    <t>16-055</t>
  </si>
  <si>
    <t>Oui</t>
  </si>
  <si>
    <t>16-056</t>
  </si>
  <si>
    <t>Hands to Myself</t>
  </si>
  <si>
    <t>16-057</t>
  </si>
  <si>
    <t>2 Phones</t>
  </si>
  <si>
    <t>Kevin Gates</t>
  </si>
  <si>
    <t>bitches (5x); damn (1x); dick (1x); nigga (1x); retarded (1x)</t>
  </si>
  <si>
    <t>16-058</t>
  </si>
  <si>
    <t>Starboy</t>
  </si>
  <si>
    <t>The Weeknd;Daft Punk</t>
  </si>
  <si>
    <t>bitch (2x); motherfuckin (6x); nigga (3x)</t>
  </si>
  <si>
    <t>16-059</t>
  </si>
  <si>
    <t>For Free</t>
  </si>
  <si>
    <t>DJ Khaled;Drake</t>
  </si>
  <si>
    <t>ass (1x); dick (1x); fuck (4x); pussy (1x)</t>
  </si>
  <si>
    <t>16-060</t>
  </si>
  <si>
    <t>Never Be Like You</t>
  </si>
  <si>
    <t>Flume;Kai</t>
  </si>
  <si>
    <t>fucked (4x); fucking (2x); hell (5x)</t>
  </si>
  <si>
    <t>16-061</t>
  </si>
  <si>
    <t>In the Night</t>
  </si>
  <si>
    <t>16-062</t>
  </si>
  <si>
    <t>Me Too</t>
  </si>
  <si>
    <t>16-063</t>
  </si>
  <si>
    <t>16-064</t>
  </si>
  <si>
    <t>Die a Happy Man</t>
  </si>
  <si>
    <t>16-065</t>
  </si>
  <si>
    <t>White Iverson</t>
  </si>
  <si>
    <t>Post Malone</t>
  </si>
  <si>
    <t>bastards (1x); bitch (1x); fuckin (3x); hoes (1x); shit (2x)</t>
  </si>
  <si>
    <t>16-066</t>
  </si>
  <si>
    <t>Close</t>
  </si>
  <si>
    <t>Nick Jonas;Tove Lo</t>
  </si>
  <si>
    <t>damn (6x)</t>
  </si>
  <si>
    <t>16-067</t>
  </si>
  <si>
    <t>Unsteady</t>
  </si>
  <si>
    <t>16-068</t>
  </si>
  <si>
    <t>Sucker for Pain</t>
  </si>
  <si>
    <t>Lil Wayne;Wiz Khalifa;Imagine Dragons with Logic;Ty Dolla Sign;X Ambassadors</t>
  </si>
  <si>
    <t>bitches (1x); fuck (1x); fuckin (1x); shit (1x)</t>
  </si>
  <si>
    <t>16-069</t>
  </si>
  <si>
    <t>Down in the DM</t>
  </si>
  <si>
    <t>Yo Gotti;Nicki Minaj</t>
  </si>
  <si>
    <t>nigga (1x); pussy (6x); shit (1x)</t>
  </si>
  <si>
    <t>16-070</t>
  </si>
  <si>
    <t>Luv</t>
  </si>
  <si>
    <t>Tory Lanez</t>
  </si>
  <si>
    <t>16-071</t>
  </si>
  <si>
    <t>balls (1x); fuck (1x); fucking (2x); hell (2x); nigga (3x)</t>
  </si>
  <si>
    <t>16-072</t>
  </si>
  <si>
    <t>16-073</t>
  </si>
  <si>
    <t>Hymn for the Weekend</t>
  </si>
  <si>
    <t>16-074</t>
  </si>
  <si>
    <t>Say It</t>
  </si>
  <si>
    <t>16-075</t>
  </si>
  <si>
    <t>Antidote</t>
  </si>
  <si>
    <t>Travis Scott</t>
  </si>
  <si>
    <t>bitch (1x); bitches (1x); fuckin (1x); ho (1x); hoes (2x); nigga (4x); niggas (1x); shit (2x)</t>
  </si>
  <si>
    <t>16-076</t>
  </si>
  <si>
    <t>Lost Boy</t>
  </si>
  <si>
    <t>Ruth B</t>
  </si>
  <si>
    <t>16-077</t>
  </si>
  <si>
    <t>Side to Side</t>
  </si>
  <si>
    <t>Ariana Grande;Nicki Minaj</t>
  </si>
  <si>
    <t>bitches (1x); dick (2x); fucks (1x); hoes (1x)</t>
  </si>
  <si>
    <t>16-078</t>
  </si>
  <si>
    <t>Sit Still, Look Pretty</t>
  </si>
  <si>
    <t>Daya</t>
  </si>
  <si>
    <t>16-079</t>
  </si>
  <si>
    <t>16-080</t>
  </si>
  <si>
    <t>Middle</t>
  </si>
  <si>
    <t>DJ Snake;Bipolar Sunshine</t>
  </si>
  <si>
    <t>16-081</t>
  </si>
  <si>
    <t>On My Mind</t>
  </si>
  <si>
    <t>16-082</t>
  </si>
  <si>
    <t>Pop Style</t>
  </si>
  <si>
    <t>Drake;Jay-Z;Kanye West[a]</t>
  </si>
  <si>
    <t>bitch (2x); fuckin (1x); niggas (2x); shit (2x)</t>
  </si>
  <si>
    <t>16-083</t>
  </si>
  <si>
    <t>When We Were Young</t>
  </si>
  <si>
    <t>16-084</t>
  </si>
  <si>
    <t>Hide Away</t>
  </si>
  <si>
    <t>16-085</t>
  </si>
  <si>
    <t>16-086</t>
  </si>
  <si>
    <t>I Know What You Did Last Summer</t>
  </si>
  <si>
    <t>Shawn Mendes;Camila Cabello</t>
  </si>
  <si>
    <t>16-087</t>
  </si>
  <si>
    <t>All the Way Up</t>
  </si>
  <si>
    <t>Fat Joe;Remy Ma;French Montana;Infared</t>
  </si>
  <si>
    <t>bitch (3x); bitches (1x); dick (1x); hoes (1x); nigga (1x); niggas (2x); shit (2x)</t>
  </si>
  <si>
    <t>16-088</t>
  </si>
  <si>
    <t>16-089</t>
  </si>
  <si>
    <t>Back to Sleep</t>
  </si>
  <si>
    <t>fuck (4x)</t>
  </si>
  <si>
    <t>16-090</t>
  </si>
  <si>
    <t>No Limit</t>
  </si>
  <si>
    <t>Usher;Young Thug</t>
  </si>
  <si>
    <t>bitch (1x); nigga (5x); pussy (1x); shit (1x)</t>
  </si>
  <si>
    <t>16-091</t>
  </si>
  <si>
    <t>Cut It</t>
  </si>
  <si>
    <t>O.T. Genasis;Young Dolph</t>
  </si>
  <si>
    <t>bitch (1x); bitches (2x); fuck (3x); fuckin (1x); motherfucker (2x); nigga (2x); niggas (4x); piss (1x)</t>
  </si>
  <si>
    <t>16-092</t>
  </si>
  <si>
    <t>Really Really</t>
  </si>
  <si>
    <t>bitch (2x); bitches (1x); booty (1x)</t>
  </si>
  <si>
    <t>16-093</t>
  </si>
  <si>
    <t>All In My Head (Flex)</t>
  </si>
  <si>
    <t>Fifth Harmony;Fetty Wap</t>
  </si>
  <si>
    <t>16-094</t>
  </si>
  <si>
    <t>Starving</t>
  </si>
  <si>
    <t>Hailee Steinfeld;Grey;Zedd</t>
  </si>
  <si>
    <t>16-095</t>
  </si>
  <si>
    <t>Adventure of a Lifetime</t>
  </si>
  <si>
    <t>16-096</t>
  </si>
  <si>
    <t>Humble and Kind</t>
  </si>
  <si>
    <t>16-097</t>
  </si>
  <si>
    <t>Wicked</t>
  </si>
  <si>
    <t>Future</t>
  </si>
  <si>
    <t>bitch (2x); bitches (1x); fuck (1x); nigga (1x); niggas (2x); shit (2x)</t>
  </si>
  <si>
    <t>16-098</t>
  </si>
  <si>
    <t>Tiimmy Turner</t>
  </si>
  <si>
    <t>bitch (1x); fuckin (2x); nigga (5x); niggas (6x)</t>
  </si>
  <si>
    <t>16-099</t>
  </si>
  <si>
    <t>16-100</t>
  </si>
  <si>
    <t>Perfect</t>
  </si>
  <si>
    <t>17-001</t>
  </si>
  <si>
    <t>Shape of You</t>
  </si>
  <si>
    <t>17-002</t>
  </si>
  <si>
    <t>Despacito (Remix)</t>
  </si>
  <si>
    <t>Luis Fonsi;Daddy Yankee;Justin Bieber</t>
  </si>
  <si>
    <t>17-003</t>
  </si>
  <si>
    <t>That's What I Like</t>
  </si>
  <si>
    <t>17-004</t>
  </si>
  <si>
    <t>Humble</t>
  </si>
  <si>
    <t>ass (2x); bitch (14x); dick (1x); fuck (2x); fuckin (1x); fucking (1x); nigga (4x); pussy (1x); shit (1x)</t>
  </si>
  <si>
    <t>17-005</t>
  </si>
  <si>
    <t>Something Just Like This</t>
  </si>
  <si>
    <t>The Chainsmokers;Coldplay</t>
  </si>
  <si>
    <t>17-006</t>
  </si>
  <si>
    <t>Bad and Boujee</t>
  </si>
  <si>
    <t>Migos;Lil Uzi Vert</t>
  </si>
  <si>
    <t>bitch (13x); bitches (2x); boobies (1x); damn (1x); dick (1x); dyke (1x); fuck (2x); ho (2x); hoes (1x); nigga (4x); niggas (11x); thot (4x)</t>
  </si>
  <si>
    <t>17-007</t>
  </si>
  <si>
    <t>17-008</t>
  </si>
  <si>
    <t>Body Like a Back Road</t>
  </si>
  <si>
    <t>17-009</t>
  </si>
  <si>
    <t>Believer</t>
  </si>
  <si>
    <t>17-010</t>
  </si>
  <si>
    <t>Congratulations</t>
  </si>
  <si>
    <t>Post Malone;Quavo</t>
  </si>
  <si>
    <t>bitch (1x); bullshit (1x); fuck (1x); hoes (1x); nigga (2x); shit (1x)</t>
  </si>
  <si>
    <t>17-011</t>
  </si>
  <si>
    <t>Say You Won't Let Go</t>
  </si>
  <si>
    <t>James Arthur</t>
  </si>
  <si>
    <t>17-012</t>
  </si>
  <si>
    <t>I'm the One</t>
  </si>
  <si>
    <t>DJ Khaled;Justin Bieber;Quavo;Chance the Rapper;Lil Wayne</t>
  </si>
  <si>
    <t>bitch (2x); booty (1x); coochie (1x); fuckin (1x); nigga (1x)</t>
  </si>
  <si>
    <t>17-013</t>
  </si>
  <si>
    <t>XO Tour Llif3</t>
  </si>
  <si>
    <t>Lil Uzi Vert</t>
  </si>
  <si>
    <t>17-014</t>
  </si>
  <si>
    <t>Mask Off</t>
  </si>
  <si>
    <t>bitch (5x); bitches (5x); fuck (7x); fuckin (1x)</t>
  </si>
  <si>
    <t>17-015</t>
  </si>
  <si>
    <t>Unforgettable</t>
  </si>
  <si>
    <t>French Montana;Swae Lee</t>
  </si>
  <si>
    <t>ass (1x); bitches (1x); fucked (1x); fuckin (1x); shit (1x)</t>
  </si>
  <si>
    <t>17-016</t>
  </si>
  <si>
    <t>24K Magic</t>
  </si>
  <si>
    <t>ass (1x); bitches (1x); shit (2x)</t>
  </si>
  <si>
    <t>17-017</t>
  </si>
  <si>
    <t>Zedd;Alessia Cara</t>
  </si>
  <si>
    <t>17-018</t>
  </si>
  <si>
    <t>Wild Thoughts</t>
  </si>
  <si>
    <t>DJ Khaled;Rihanna;Bryson Tiller</t>
  </si>
  <si>
    <t>ass (1x); niggas (1x); pussy (1x)</t>
  </si>
  <si>
    <t>17-019</t>
  </si>
  <si>
    <t>Black Beatles</t>
  </si>
  <si>
    <t>Rae Sremmurd;Gucci Mane</t>
  </si>
  <si>
    <t>bitch (3x); fuck (1x); fuckin (1x); ho (2x); hoes (1x); nigga (1x)</t>
  </si>
  <si>
    <t>17-020</t>
  </si>
  <si>
    <t>17-021</t>
  </si>
  <si>
    <t>Location</t>
  </si>
  <si>
    <t>Khalid</t>
  </si>
  <si>
    <t>17-022</t>
  </si>
  <si>
    <t>Attention</t>
  </si>
  <si>
    <t>17-023</t>
  </si>
  <si>
    <t>There's Nothing Holdin' Me Back</t>
  </si>
  <si>
    <t>17-024</t>
  </si>
  <si>
    <t>Bodak Yellow</t>
  </si>
  <si>
    <t>Cardi B</t>
  </si>
  <si>
    <t>bitch (8x); bitches (1x); fuck (7x); hoes (6x); nigga (2x); niggas (1x); pussy (3x); shit (2x)</t>
  </si>
  <si>
    <t>17-025</t>
  </si>
  <si>
    <t>Redbone</t>
  </si>
  <si>
    <t>Childish Gambino</t>
  </si>
  <si>
    <t>17-026</t>
  </si>
  <si>
    <t>I Don't Wanna Live Forever</t>
  </si>
  <si>
    <t>Zayn;Taylor Swift</t>
  </si>
  <si>
    <t>17-027</t>
  </si>
  <si>
    <t>It Ain't Me</t>
  </si>
  <si>
    <t>Kygo;Selena Gomez</t>
  </si>
  <si>
    <t>17-028</t>
  </si>
  <si>
    <t>iSpy</t>
  </si>
  <si>
    <t>Kyle;Lil Yachty</t>
  </si>
  <si>
    <t>balls (1x); bitch (1x); bitches (2x); damn (2x); fuck (4x); fucked (1x); goddamn (1x); mothafuckin (1x); nigga (1x); niggas (2x); nutsack (1x); shit (4x)</t>
  </si>
  <si>
    <t>17-029</t>
  </si>
  <si>
    <t>Issues</t>
  </si>
  <si>
    <t>Julia Michaels</t>
  </si>
  <si>
    <t>17-030</t>
  </si>
  <si>
    <t>Scars to Your Beautiful</t>
  </si>
  <si>
    <t>17-031</t>
  </si>
  <si>
    <t>1-800-273-8255</t>
  </si>
  <si>
    <t>Logic;Alessia Cara;Khalid</t>
  </si>
  <si>
    <t>17-032</t>
  </si>
  <si>
    <t>Slow Hands</t>
  </si>
  <si>
    <t>Niall Horan</t>
  </si>
  <si>
    <t>17-033</t>
  </si>
  <si>
    <t>Love on the Brain</t>
  </si>
  <si>
    <t>fucks (1x); motherfuckin (1x)</t>
  </si>
  <si>
    <t>17-034</t>
  </si>
  <si>
    <t>I Feel It Coming</t>
  </si>
  <si>
    <t>17-035</t>
  </si>
  <si>
    <t>Bounce Back</t>
  </si>
  <si>
    <t>Big Sean</t>
  </si>
  <si>
    <t>ass (1x); bitch (2x); fuck (2x); fuckin (2x); fucking (1x); hell (1x); niggas (1x); shit (2x)</t>
  </si>
  <si>
    <t>17-036</t>
  </si>
  <si>
    <t>Strip That Down</t>
  </si>
  <si>
    <t>Liam Payne;Quavo</t>
  </si>
  <si>
    <t>ho (3x)</t>
  </si>
  <si>
    <t>17-037</t>
  </si>
  <si>
    <t>Fake Love</t>
  </si>
  <si>
    <t>17-038</t>
  </si>
  <si>
    <t>Don't Wanna Know</t>
  </si>
  <si>
    <t>Maroon 5;Kendrick Lamar</t>
  </si>
  <si>
    <t>17-039</t>
  </si>
  <si>
    <t>Look What You Made Me Do</t>
  </si>
  <si>
    <t>17-040</t>
  </si>
  <si>
    <t>Castle on the Hill</t>
  </si>
  <si>
    <t>17-041</t>
  </si>
  <si>
    <t>Bad Things</t>
  </si>
  <si>
    <t>Machine Gun Kelly;Camila Cabello</t>
  </si>
  <si>
    <t>17-042</t>
  </si>
  <si>
    <t>Paris</t>
  </si>
  <si>
    <t>The Chainsmokers</t>
  </si>
  <si>
    <t>17-043</t>
  </si>
  <si>
    <t>17-044</t>
  </si>
  <si>
    <t>Rockabye</t>
  </si>
  <si>
    <t>Clean Bandit;Sean Paul;Anne-Marie</t>
  </si>
  <si>
    <t>17-045</t>
  </si>
  <si>
    <t>Feel It Still</t>
  </si>
  <si>
    <t>Portugal. The Man</t>
  </si>
  <si>
    <t>17-046</t>
  </si>
  <si>
    <t>17-047</t>
  </si>
  <si>
    <t>Sorry Not Sorry</t>
  </si>
  <si>
    <t>bitch (4x); fuckin (1x)</t>
  </si>
  <si>
    <t>17-048</t>
  </si>
  <si>
    <t>Bank Account</t>
  </si>
  <si>
    <t>21 Savage</t>
  </si>
  <si>
    <t>bastard (2x); bitch (7x); dick (1x); fuck (1x); fucking (1x); nigga (3x); shit (5x); titties (1x)</t>
  </si>
  <si>
    <t>17-049</t>
  </si>
  <si>
    <t>17-050</t>
  </si>
  <si>
    <t>Mi Gente</t>
  </si>
  <si>
    <t>J Balvin;Willy William;Beyoncé</t>
  </si>
  <si>
    <t>17-051</t>
  </si>
  <si>
    <t>Thunder</t>
  </si>
  <si>
    <t>17-052</t>
  </si>
  <si>
    <t>T-shirt</t>
  </si>
  <si>
    <t>Migos</t>
  </si>
  <si>
    <t>bitch (1x); bitches (1x); cock (1x); nigga (9x); niggas (2x); shit (1x)</t>
  </si>
  <si>
    <t>17-053</t>
  </si>
  <si>
    <t>Rake It Up</t>
  </si>
  <si>
    <t>ass (1x); bitch (5x); bitches (3x); butt (1x); fuck (13x); fuckin (1x); hoes (3x); nigga (8x); niggas (4x); pussy (10x)</t>
  </si>
  <si>
    <t>17-054</t>
  </si>
  <si>
    <t>17-055</t>
  </si>
  <si>
    <t>Tunnel Vision</t>
  </si>
  <si>
    <t>Kodak Black</t>
  </si>
  <si>
    <t>cum (1x); fuckin (3x); nigga (2x); niggas (4x); shit (1x)</t>
  </si>
  <si>
    <t>17-056</t>
  </si>
  <si>
    <t>Post Malone;21 Savage</t>
  </si>
  <si>
    <t>bitches (3x); damn (1x); fuckin (3x); hoes (1x)</t>
  </si>
  <si>
    <t>17-057</t>
  </si>
  <si>
    <t>In Case You Didn't Know</t>
  </si>
  <si>
    <t>Brett Young</t>
  </si>
  <si>
    <t>17-058</t>
  </si>
  <si>
    <t>17-059</t>
  </si>
  <si>
    <t>Now or Never</t>
  </si>
  <si>
    <t>Halsey</t>
  </si>
  <si>
    <t>17-060</t>
  </si>
  <si>
    <t>Caroline</t>
  </si>
  <si>
    <t>Aminé</t>
  </si>
  <si>
    <t>damn (1x); fuck (6x); goddamn (1x); hell (2x); nigga (3x); shit (3x)</t>
  </si>
  <si>
    <t>17-061</t>
  </si>
  <si>
    <t>Rolex</t>
  </si>
  <si>
    <t>Ayo &amp; Teo</t>
  </si>
  <si>
    <t>bitch (1x); ho (1x); retarded (2x); shit (1x)</t>
  </si>
  <si>
    <t>17-062</t>
  </si>
  <si>
    <t>DNA</t>
  </si>
  <si>
    <t>fuck (3x); fucking (1x); motherfuckers (1x); shit (4x)</t>
  </si>
  <si>
    <t>17-063</t>
  </si>
  <si>
    <t>Juju on That Beat (TZ Anthem)</t>
  </si>
  <si>
    <t>Zay Hilfigerrr &amp; Zayion McCall</t>
  </si>
  <si>
    <t>17-064</t>
  </si>
  <si>
    <t>Swang</t>
  </si>
  <si>
    <t>bitches (2x); fuck (2x); nigga (2x); niggas (12x)</t>
  </si>
  <si>
    <t>17-065</t>
  </si>
  <si>
    <t>Passionfruit</t>
  </si>
  <si>
    <t>fuck (1x); motherfucker (1x); motherfuckin (2x); shit (2x)</t>
  </si>
  <si>
    <t>17-066</t>
  </si>
  <si>
    <t>Loyalty</t>
  </si>
  <si>
    <t>Kendrick Lamar;Rihanna</t>
  </si>
  <si>
    <t>17-067</t>
  </si>
  <si>
    <t>Praying</t>
  </si>
  <si>
    <t>17-068</t>
  </si>
  <si>
    <t>Goosebumps</t>
  </si>
  <si>
    <t>bitch (1x); fuck (3x); pussy (4x)</t>
  </si>
  <si>
    <t>17-069</t>
  </si>
  <si>
    <t>Cold</t>
  </si>
  <si>
    <t>Maroon 5;Future</t>
  </si>
  <si>
    <t>17-070</t>
  </si>
  <si>
    <t>17-071</t>
  </si>
  <si>
    <t>Slide</t>
  </si>
  <si>
    <t>Calvin Harris;Frank Ocean;Migos</t>
  </si>
  <si>
    <t>bitch (1x); niggas (1x)</t>
  </si>
  <si>
    <t>17-072</t>
  </si>
  <si>
    <t>What Ifs</t>
  </si>
  <si>
    <t>Kane Brown;Lauren Alaina</t>
  </si>
  <si>
    <t>17-073</t>
  </si>
  <si>
    <t>Chained to the Rhythm</t>
  </si>
  <si>
    <t>Katy Perry;Skip Marley</t>
  </si>
  <si>
    <t>17-074</t>
  </si>
  <si>
    <t>Feels</t>
  </si>
  <si>
    <t>Calvin Harris;Pharrell Williams;Katy Perry;Big Sean</t>
  </si>
  <si>
    <t>17-075</t>
  </si>
  <si>
    <t>All Time Low</t>
  </si>
  <si>
    <t>Jon Bellion</t>
  </si>
  <si>
    <t>shits (2x)</t>
  </si>
  <si>
    <t>17-076</t>
  </si>
  <si>
    <t>Hurricane</t>
  </si>
  <si>
    <t>Luke Combs</t>
  </si>
  <si>
    <t>17-077</t>
  </si>
  <si>
    <t>Too Good at Goodbyes</t>
  </si>
  <si>
    <t>17-078</t>
  </si>
  <si>
    <t>Young Dumb &amp; Broke</t>
  </si>
  <si>
    <t>17-079</t>
  </si>
  <si>
    <t>Magnolia</t>
  </si>
  <si>
    <t>Playboi Carti</t>
  </si>
  <si>
    <t>ass (1x); bitch (5x); bitches (4x); clit (1x); dick (1x); fuck (1x); fuckin (2x); ho (1x); hoes (5x); nigga (2x); niggas (2x); shit (1x)</t>
  </si>
  <si>
    <t>17-080</t>
  </si>
  <si>
    <t>Love Galore</t>
  </si>
  <si>
    <t>SZA;Travis Scott</t>
  </si>
  <si>
    <t>bitches (3x); cum (1x); niggas (5x); titties (2x)</t>
  </si>
  <si>
    <t>17-081</t>
  </si>
  <si>
    <t>Drowning</t>
  </si>
  <si>
    <t>A Boogie wit da Hoodie;Kodak Black</t>
  </si>
  <si>
    <t>bitch (7x); fartin (1x); fucking (2x); motherfucking (1x); nigga (3x); niggas (1x); shit (1x)</t>
  </si>
  <si>
    <t>17-082</t>
  </si>
  <si>
    <t>17-083</t>
  </si>
  <si>
    <t>Both</t>
  </si>
  <si>
    <t>Gucci Mane;Drake</t>
  </si>
  <si>
    <t>fuck (4x); fucking (1x); ho (1x); hoes (1x); shit (1x)</t>
  </si>
  <si>
    <t>17-084</t>
  </si>
  <si>
    <t>What About Us</t>
  </si>
  <si>
    <t>17-085</t>
  </si>
  <si>
    <t>Swalla</t>
  </si>
  <si>
    <t>Jason Derulo;Nicki Minaj;Ty Dolla Sign</t>
  </si>
  <si>
    <t>bitch (2x); bitches (1x); shit (1x); thots (1x)</t>
  </si>
  <si>
    <t>17-086</t>
  </si>
  <si>
    <t>Slippery</t>
  </si>
  <si>
    <t>Migos;Gucci Mane</t>
  </si>
  <si>
    <t>ass (1x); bitch (4x); bitches (1x); damn (2x); fuck (3x); nigga (3x); niggas (2x); titties (1x)</t>
  </si>
  <si>
    <t>17-087</t>
  </si>
  <si>
    <t>Sign of the Times</t>
  </si>
  <si>
    <t>Harry Styles</t>
  </si>
  <si>
    <t>17-088</t>
  </si>
  <si>
    <t>Water Under the Bridge</t>
  </si>
  <si>
    <t>17-089</t>
  </si>
  <si>
    <t>Malibu</t>
  </si>
  <si>
    <t>17-090</t>
  </si>
  <si>
    <t>Marian Hill</t>
  </si>
  <si>
    <t>17-091</t>
  </si>
  <si>
    <t>No Promises</t>
  </si>
  <si>
    <t>Cheat Codes;Demi Lovato</t>
  </si>
  <si>
    <t>17-092</t>
  </si>
  <si>
    <t>17-093</t>
  </si>
  <si>
    <t>I Get the Bag</t>
  </si>
  <si>
    <t>Gucci Mane;Migos</t>
  </si>
  <si>
    <t>ass (1x); bitch (2x); bitches (1x); fuck (3x); hoes (2x); nigga (1x); niggas (5x); thot (1x)</t>
  </si>
  <si>
    <t>17-094</t>
  </si>
  <si>
    <t>Small Town Boy</t>
  </si>
  <si>
    <t>Dustin Lynch</t>
  </si>
  <si>
    <t>17-095</t>
  </si>
  <si>
    <t>Everyday We Lit</t>
  </si>
  <si>
    <t>YFN Lucci;PnB Rock</t>
  </si>
  <si>
    <t>bitch (3x); fuckin (1x); hoes (1x); nigga (5x); niggas (2x); shit (3x)</t>
  </si>
  <si>
    <t>17-096</t>
  </si>
  <si>
    <t>Havana</t>
  </si>
  <si>
    <t>Camila Cabello;Young Thug</t>
  </si>
  <si>
    <t>17-097</t>
  </si>
  <si>
    <t>What Lovers Do</t>
  </si>
  <si>
    <t>Maroon 5;SZA</t>
  </si>
  <si>
    <t>17-098</t>
  </si>
  <si>
    <t>Do Re Mi</t>
  </si>
  <si>
    <t>Blackbear</t>
  </si>
  <si>
    <t>ass (1x); bitch (1x); fuckin (5x)</t>
  </si>
  <si>
    <t>17-099</t>
  </si>
  <si>
    <t>Look at Me!</t>
  </si>
  <si>
    <t>XXXTentacion</t>
  </si>
  <si>
    <t>bitch (7x); bitches (1x); dick (4x); fuck (13x); fucked (1x); niggas (1x); pussy (1x); shit (1x)</t>
  </si>
  <si>
    <t>17-100</t>
  </si>
  <si>
    <t>The Fighter</t>
  </si>
  <si>
    <t>Keith Urban;Carrie Underwood</t>
  </si>
  <si>
    <t>18-001</t>
  </si>
  <si>
    <t>God's Plan</t>
  </si>
  <si>
    <t>18-002</t>
  </si>
  <si>
    <t>18-003</t>
  </si>
  <si>
    <t>Meant to Be</t>
  </si>
  <si>
    <t>Bebe Rexha;Florida Georgia Line</t>
  </si>
  <si>
    <t>18-004</t>
  </si>
  <si>
    <t>18-005</t>
  </si>
  <si>
    <t>18-006</t>
  </si>
  <si>
    <t>Psycho</t>
  </si>
  <si>
    <t>Post Malone;Ty Dolla Sign</t>
  </si>
  <si>
    <t>ass (1x); bitch (2x); goddamn (1x); shit (1x); shits (1x)</t>
  </si>
  <si>
    <t>18-007</t>
  </si>
  <si>
    <t>Cardi B;Bad Bunny;J Balvin</t>
  </si>
  <si>
    <t>bitch (3x); bitches (1x); niggas (1x); shit (1x)</t>
  </si>
  <si>
    <t>18-008</t>
  </si>
  <si>
    <t>Zedd;Maren Morris;Grey</t>
  </si>
  <si>
    <t>18-009</t>
  </si>
  <si>
    <t>In My Feelings</t>
  </si>
  <si>
    <t>ass (12x); bitches (1x); fuck (2x); nigga (2x); shit (4x)</t>
  </si>
  <si>
    <t>18-010</t>
  </si>
  <si>
    <t>Girls Like You</t>
  </si>
  <si>
    <t>Maroon 5;Cardi B</t>
  </si>
  <si>
    <t>18-011</t>
  </si>
  <si>
    <t>Nice for What</t>
  </si>
  <si>
    <t>ass (1x); hoes (1x); mothafuckin (3x); niggas (4x); shit (1x)</t>
  </si>
  <si>
    <t>18-012</t>
  </si>
  <si>
    <t>Lucid Dreams</t>
  </si>
  <si>
    <t>Juice Wrld</t>
  </si>
  <si>
    <t>18-013</t>
  </si>
  <si>
    <t>Better Now</t>
  </si>
  <si>
    <t>18-014</t>
  </si>
  <si>
    <t>Finesse</t>
  </si>
  <si>
    <t>Bruno Mars;Cardi B</t>
  </si>
  <si>
    <t>18-015</t>
  </si>
  <si>
    <t>Boo'd Up</t>
  </si>
  <si>
    <t>Ella Mai</t>
  </si>
  <si>
    <t>18-016</t>
  </si>
  <si>
    <t>New Rules</t>
  </si>
  <si>
    <t>Dua Lipa</t>
  </si>
  <si>
    <t>18-017</t>
  </si>
  <si>
    <t>Sad!</t>
  </si>
  <si>
    <t>18-018</t>
  </si>
  <si>
    <t>Never Be the Same</t>
  </si>
  <si>
    <t>Camila Cabello</t>
  </si>
  <si>
    <t>Cuban</t>
  </si>
  <si>
    <t>18-019</t>
  </si>
  <si>
    <t>Love Lies</t>
  </si>
  <si>
    <t>Khalid;Normani</t>
  </si>
  <si>
    <t>18-020</t>
  </si>
  <si>
    <t>No Tears Left to Cry</t>
  </si>
  <si>
    <t>18-021</t>
  </si>
  <si>
    <t>Bazzi</t>
  </si>
  <si>
    <t>fuckin (1x); fucking (1x)</t>
  </si>
  <si>
    <t>18-022</t>
  </si>
  <si>
    <t>18-023</t>
  </si>
  <si>
    <t>Look Alive</t>
  </si>
  <si>
    <t>BlocBoy JB;Drake</t>
  </si>
  <si>
    <t>fuck (3x); fucked (1x); fuckin (1x); mothafuckin (1x); nigga (3x); niggas (4x); shit (5x)</t>
  </si>
  <si>
    <t>18-024</t>
  </si>
  <si>
    <t>Delicate</t>
  </si>
  <si>
    <t>18-025</t>
  </si>
  <si>
    <t>Yes Indeed</t>
  </si>
  <si>
    <t>Lil Baby;Drake</t>
  </si>
  <si>
    <t>bitch (1x); niggas (2x); shit (2x)</t>
  </si>
  <si>
    <t>18-026</t>
  </si>
  <si>
    <t>Friends</t>
  </si>
  <si>
    <t>Marshmello;Anne-Marie</t>
  </si>
  <si>
    <t>18-027</t>
  </si>
  <si>
    <t>Bad at Love</t>
  </si>
  <si>
    <t>18-028</t>
  </si>
  <si>
    <t>Taste</t>
  </si>
  <si>
    <t>Tyga;Offset</t>
  </si>
  <si>
    <t>ass (1x); bitch (2x); bitches (4x); fuck (1x); fuckin (2x); nigga (3x); niggas (3x); shit (1x)</t>
  </si>
  <si>
    <t>18-029</t>
  </si>
  <si>
    <t>Let You Down</t>
  </si>
  <si>
    <t>NF</t>
  </si>
  <si>
    <t>18-030</t>
  </si>
  <si>
    <t>G-Eazy;ASAP Rocky;Cardi B</t>
  </si>
  <si>
    <t>bitch (4x); dick (1x); fuck (16x); fucking (1x); hoes (3x); nigga (2x); pussy (1x); retarded (1x); shit (2x)</t>
  </si>
  <si>
    <t>18-031</t>
  </si>
  <si>
    <t>Fefe</t>
  </si>
  <si>
    <t>6ix9ine;Nicki Minaj;Murda Beatz</t>
  </si>
  <si>
    <t>ass (1x); bitch (2x); bitches (1x); dick (1x); fuck (1x); fuckin (5x); ho (5x); nigga (1x); pussy (1x); shit (2x)</t>
  </si>
  <si>
    <t>18-032</t>
  </si>
  <si>
    <t>Tequila</t>
  </si>
  <si>
    <t>Dan + Shay</t>
  </si>
  <si>
    <t>18-033</t>
  </si>
  <si>
    <t>18-034</t>
  </si>
  <si>
    <t>MotorSport</t>
  </si>
  <si>
    <t>Migos;Nicki Minaj;Cardi B</t>
  </si>
  <si>
    <t>ass (1x); bitch (1x); bitches (4x); cums (1x); dick (1x); dork (1x); ho (1x); hoes (2x); nigga (3x); niggas (1x); pussy (2x); titty (1x)</t>
  </si>
  <si>
    <t>18-035</t>
  </si>
  <si>
    <t>I Like Me Better</t>
  </si>
  <si>
    <t>Lauv</t>
  </si>
  <si>
    <t>18-036</t>
  </si>
  <si>
    <t>Youngblood</t>
  </si>
  <si>
    <t>18-037</t>
  </si>
  <si>
    <t>Whatever It Takes</t>
  </si>
  <si>
    <t>18-038</t>
  </si>
  <si>
    <t>Ric Flair Drip</t>
  </si>
  <si>
    <t>Offset;Metro Boomin</t>
  </si>
  <si>
    <t>bitch (1x); fuck (1x); ho (1x); nigga (9x); niggas (1x); shit (1x); tits (4x)</t>
  </si>
  <si>
    <t>18-039</t>
  </si>
  <si>
    <t>I Fall Apart</t>
  </si>
  <si>
    <t>damn (4x); shit (1x); whore (2x)</t>
  </si>
  <si>
    <t>18-040</t>
  </si>
  <si>
    <t>Pray for Me</t>
  </si>
  <si>
    <t>The Weeknd;Kendrick Lamar</t>
  </si>
  <si>
    <t>18-041</t>
  </si>
  <si>
    <t>Back to You</t>
  </si>
  <si>
    <t>18-042</t>
  </si>
  <si>
    <t>Sicko Mode</t>
  </si>
  <si>
    <t>bitches (3x); fuck (1x); hoes (1x); niggas (1x); pussy (1x); shit (6x)</t>
  </si>
  <si>
    <t>18-043</t>
  </si>
  <si>
    <t>Walk It Talk It</t>
  </si>
  <si>
    <t>Migos;Drake</t>
  </si>
  <si>
    <t>ass (1x); bitch (1x); boobs (2x); fuck (1x); nigga (2x); niggas (2x); shit (1x); shits (1x); thot (2x)</t>
  </si>
  <si>
    <t>18-044</t>
  </si>
  <si>
    <t>Gucci Gang</t>
  </si>
  <si>
    <t>Lil Pump</t>
  </si>
  <si>
    <t>bitch (15x); fuck (6x); pussy (1x); shit (1x)</t>
  </si>
  <si>
    <t>18-045</t>
  </si>
  <si>
    <t>Him &amp; I</t>
  </si>
  <si>
    <t>G-Eazy;Halsey</t>
  </si>
  <si>
    <t>bitch (3x); fuck (2x); fuckin (1x); hell (1x); shit (1x)</t>
  </si>
  <si>
    <t>18-046</t>
  </si>
  <si>
    <t>In My Blood</t>
  </si>
  <si>
    <t>18-047</t>
  </si>
  <si>
    <t>All the Stars</t>
  </si>
  <si>
    <t>Kendrick Lamar;SZA</t>
  </si>
  <si>
    <t>18-048</t>
  </si>
  <si>
    <t>Stir Fry</t>
  </si>
  <si>
    <t>booty (1x); hoes (1x); nigga (1x); niggas (1x); shit (1x)</t>
  </si>
  <si>
    <t>18-049</t>
  </si>
  <si>
    <t>18-050</t>
  </si>
  <si>
    <t>Kendrick Lamar;Zacari</t>
  </si>
  <si>
    <t>18-051</t>
  </si>
  <si>
    <t>This Is America</t>
  </si>
  <si>
    <t>mothafuckas (1x)</t>
  </si>
  <si>
    <t>18-052</t>
  </si>
  <si>
    <t>Nonstop</t>
  </si>
  <si>
    <t>damn (1x); fuck (1x); nigga (2x); niggas (2x); shit (12x)</t>
  </si>
  <si>
    <t>18-053</t>
  </si>
  <si>
    <t>Kane Brown</t>
  </si>
  <si>
    <t>18-054</t>
  </si>
  <si>
    <t>18-055</t>
  </si>
  <si>
    <t>Freaky Friday</t>
  </si>
  <si>
    <t>Lil Dicky;Chris Brown</t>
  </si>
  <si>
    <t>balls (1x); bitch (3x); dick (4x); fuck (7x); ho (1x); hoes (1x); motherfucker (1x); nigga (10x); niggas (1x); shit (8x)</t>
  </si>
  <si>
    <t>18-056</t>
  </si>
  <si>
    <t>Gummo</t>
  </si>
  <si>
    <t>6ix9ine</t>
  </si>
  <si>
    <t>bitch (6x); dick (1x); fuck (4x); fucked (5x); ho (3x); hoes (2x); nigga (14x); niggas (7x); shit (6x); whore (1x)</t>
  </si>
  <si>
    <t>18-057</t>
  </si>
  <si>
    <t>Plug Walk</t>
  </si>
  <si>
    <t>Rich the Kid</t>
  </si>
  <si>
    <t>ass (1x); bitch (3x); fuck (2x); nigga (4x); shit (1x)</t>
  </si>
  <si>
    <t>18-058</t>
  </si>
  <si>
    <t>Wait</t>
  </si>
  <si>
    <t>18-059</t>
  </si>
  <si>
    <t>Be Careful</t>
  </si>
  <si>
    <t>bitch (2x); dick (1x); fuck (1x); fucked (1x); mothafuckin (1x); nigga (5x); pissed (1x); shit (4x)</t>
  </si>
  <si>
    <t>18-060</t>
  </si>
  <si>
    <t>Wolves</t>
  </si>
  <si>
    <t>Selena Gomez;Marshmello</t>
  </si>
  <si>
    <t>18-061</t>
  </si>
  <si>
    <t>Bartier Cardi</t>
  </si>
  <si>
    <t>Cardi B;21 Savage</t>
  </si>
  <si>
    <t>bitch (17x); dick (1x); fuck (3x); ho (1x); motherfucker (1x); motherfuckin (1x); nigga (1x); pussy (3x); shit (1x); titties (1x)</t>
  </si>
  <si>
    <t>18-062</t>
  </si>
  <si>
    <t>God Is a Woman</t>
  </si>
  <si>
    <t>18-063</t>
  </si>
  <si>
    <t>Big Bank</t>
  </si>
  <si>
    <t>YG;2 Chainz;Nicki Minaj;Big Sean</t>
  </si>
  <si>
    <t>ass (1x); bitch (3x); bitches (2x); bum (1x); dick (1x); fuckin (2x); hell (1x); ho (1x); hoes (2x); niggas (2x); shit (5x)</t>
  </si>
  <si>
    <t>18-064</t>
  </si>
  <si>
    <t>18-065</t>
  </si>
  <si>
    <t>How Long</t>
  </si>
  <si>
    <t>18-066</t>
  </si>
  <si>
    <t>Lights Down Low</t>
  </si>
  <si>
    <t>Max;Gnash</t>
  </si>
  <si>
    <t>18-067</t>
  </si>
  <si>
    <t>18-068</t>
  </si>
  <si>
    <t>One Kiss</t>
  </si>
  <si>
    <t>Calvin Harris;Dua Lipa</t>
  </si>
  <si>
    <t>18-069</t>
  </si>
  <si>
    <t>Natural</t>
  </si>
  <si>
    <t>18-070</t>
  </si>
  <si>
    <t>You Make It Easy</t>
  </si>
  <si>
    <t>18-071</t>
  </si>
  <si>
    <t>18-072</t>
  </si>
  <si>
    <t>18-073</t>
  </si>
  <si>
    <t>No Brainer</t>
  </si>
  <si>
    <t>DJ Khaled;Justin Bieber;Chance the Rapper;Quavo</t>
  </si>
  <si>
    <t>bitch (2x); hoes (1x)</t>
  </si>
  <si>
    <t>18-074</t>
  </si>
  <si>
    <t>Plain Jane</t>
  </si>
  <si>
    <t>ASAP Ferg;Nicki Minaj</t>
  </si>
  <si>
    <t>ass (5x); bitch (2x); bitches (3x); booty (1x); dick (4x); fuck (1x); ho (1x); hoes (1x); nigga (6x); niggas (1x)</t>
  </si>
  <si>
    <t>18-075</t>
  </si>
  <si>
    <t>Sky Walker</t>
  </si>
  <si>
    <t>Miguel;Travis Scott</t>
  </si>
  <si>
    <t>18-076</t>
  </si>
  <si>
    <t>Marry Me</t>
  </si>
  <si>
    <t>18-077</t>
  </si>
  <si>
    <t>Eastside</t>
  </si>
  <si>
    <t>Benny Blanco;Halsey;Khalid</t>
  </si>
  <si>
    <t>18-078</t>
  </si>
  <si>
    <t>Call Out My Name</t>
  </si>
  <si>
    <t>18-079</t>
  </si>
  <si>
    <t>King's Dead</t>
  </si>
  <si>
    <t>Jay Rock;Kendrick Lamar;Future;James Blake</t>
  </si>
  <si>
    <t>bitch (6x); bullshit (2x); fuck (8x); knob (1x); mothafuck (1x); shits (1x)</t>
  </si>
  <si>
    <t>18-080</t>
  </si>
  <si>
    <t>Happier</t>
  </si>
  <si>
    <t>Marshmello;Bastille</t>
  </si>
  <si>
    <t>18-081</t>
  </si>
  <si>
    <t>Te Boté</t>
  </si>
  <si>
    <t>Nio García;Darell;Casper Mágico;Bad Bunny;Nicky Jam;Ozuna</t>
  </si>
  <si>
    <t>18-082</t>
  </si>
  <si>
    <t>Simple</t>
  </si>
  <si>
    <t>18-083</t>
  </si>
  <si>
    <t>Lemon</t>
  </si>
  <si>
    <t>N.E.R.D;Rihanna</t>
  </si>
  <si>
    <t>bitches (1x); mothafuckin (1x); nigga (4x); niggas (1x); piss (1x)</t>
  </si>
  <si>
    <t>18-084</t>
  </si>
  <si>
    <t>18-085</t>
  </si>
  <si>
    <t>Justin Timberlake;Chris Stapleton</t>
  </si>
  <si>
    <t>18-086</t>
  </si>
  <si>
    <t>I'm Upset</t>
  </si>
  <si>
    <t>ho (4x); nigga (1x); niggas (1x); shit (3x)</t>
  </si>
  <si>
    <t>18-087</t>
  </si>
  <si>
    <t>Get Along</t>
  </si>
  <si>
    <t>18-088</t>
  </si>
  <si>
    <t>Moonlight</t>
  </si>
  <si>
    <t>fucking (2x); niggas (5x); pussy (5x)</t>
  </si>
  <si>
    <t>18-089</t>
  </si>
  <si>
    <t>18-090</t>
  </si>
  <si>
    <t>X</t>
  </si>
  <si>
    <t>Nicky Jam;J Balvin</t>
  </si>
  <si>
    <t>18-091</t>
  </si>
  <si>
    <t>Outside Today</t>
  </si>
  <si>
    <t>YoungBoy Never Broke Again</t>
  </si>
  <si>
    <t>bitch (3x); fuck (1x); shit (1x)</t>
  </si>
  <si>
    <t>18-092</t>
  </si>
  <si>
    <t>Trip</t>
  </si>
  <si>
    <t>18-093</t>
  </si>
  <si>
    <t>Dura</t>
  </si>
  <si>
    <t>18-094</t>
  </si>
  <si>
    <t>Changes</t>
  </si>
  <si>
    <t>18-095</t>
  </si>
  <si>
    <t>18-096</t>
  </si>
  <si>
    <t>One Number Away</t>
  </si>
  <si>
    <t>18-097</t>
  </si>
  <si>
    <t>Powerglide</t>
  </si>
  <si>
    <t>Rae Sremmurd;Juicy J</t>
  </si>
  <si>
    <t>ass (3x); bitch (2x); dick (1x); fuck (4x); ho (4x); hoes (2x); motherfucker (1x); nigga (2x); niggas (2x); pussy (2x); shit (6x)</t>
  </si>
  <si>
    <t>18-098</t>
  </si>
  <si>
    <t>IDGAF</t>
  </si>
  <si>
    <t>damn (1x); fuck (8x)</t>
  </si>
  <si>
    <t>18-099</t>
  </si>
  <si>
    <t>18-100</t>
  </si>
  <si>
    <t>19-001</t>
  </si>
  <si>
    <t>Old Town Road</t>
  </si>
  <si>
    <t>Lil Nas X;Billy Ray Cyrus</t>
  </si>
  <si>
    <t>19-002</t>
  </si>
  <si>
    <t>Sunflower</t>
  </si>
  <si>
    <t>Post Malone;Swae Lee</t>
  </si>
  <si>
    <t>19-003</t>
  </si>
  <si>
    <t>19-004</t>
  </si>
  <si>
    <t>Bad Guy</t>
  </si>
  <si>
    <t>Billie Eilish</t>
  </si>
  <si>
    <t>19-005</t>
  </si>
  <si>
    <t>Wow</t>
  </si>
  <si>
    <t>butts (1x); piss (2x); shit (4x)</t>
  </si>
  <si>
    <t>19-006</t>
  </si>
  <si>
    <t>19-007</t>
  </si>
  <si>
    <t>7 Rings</t>
  </si>
  <si>
    <t>ass (1x); bitch (1x); bitches (1x); shit (1x)</t>
  </si>
  <si>
    <t>19-008</t>
  </si>
  <si>
    <t>Talk</t>
  </si>
  <si>
    <t>19-009</t>
  </si>
  <si>
    <t>19-010</t>
  </si>
  <si>
    <t>Sucker</t>
  </si>
  <si>
    <t>19-011</t>
  </si>
  <si>
    <t>High Hopes</t>
  </si>
  <si>
    <t>19-012</t>
  </si>
  <si>
    <t>Thank U, Next</t>
  </si>
  <si>
    <t>fuckin (7x); shit (1x); shits (1x)</t>
  </si>
  <si>
    <t>19-013</t>
  </si>
  <si>
    <t>Truth Hurts</t>
  </si>
  <si>
    <t>Lizzo</t>
  </si>
  <si>
    <t>bitch (4x); bum (4x); fuck (1x)</t>
  </si>
  <si>
    <t>19-014</t>
  </si>
  <si>
    <t>Dancing with a Stranger</t>
  </si>
  <si>
    <t>Sam Smith;Normani</t>
  </si>
  <si>
    <t>19-015</t>
  </si>
  <si>
    <t>Señorita</t>
  </si>
  <si>
    <t>19-016</t>
  </si>
  <si>
    <t>I Don't Care</t>
  </si>
  <si>
    <t>Ed Sheeran;Justin Bieber</t>
  </si>
  <si>
    <t>19-017</t>
  </si>
  <si>
    <t>19-018</t>
  </si>
  <si>
    <t>Going Bad</t>
  </si>
  <si>
    <t>Meek Mill;Drake</t>
  </si>
  <si>
    <t>bitches (1x); fuck (1x); fuckin (1x); niggas (2x); shit (3x)</t>
  </si>
  <si>
    <t>19-019</t>
  </si>
  <si>
    <t>Shallow</t>
  </si>
  <si>
    <t>Lady Gaga;Bradley Cooper</t>
  </si>
  <si>
    <t>19-020</t>
  </si>
  <si>
    <t>Better</t>
  </si>
  <si>
    <t>19-021</t>
  </si>
  <si>
    <t>No Guidance</t>
  </si>
  <si>
    <t>Chris Brown;Drake</t>
  </si>
  <si>
    <t>damn (3x); fuck (2x); nigga (2x); niggas (1x); shit (3x)</t>
  </si>
  <si>
    <t>19-022</t>
  </si>
  <si>
    <t>19-023</t>
  </si>
  <si>
    <t>Sweet but Psycho</t>
  </si>
  <si>
    <t>Ava Max</t>
  </si>
  <si>
    <t>19-024</t>
  </si>
  <si>
    <t>Suge</t>
  </si>
  <si>
    <t>DaBaby</t>
  </si>
  <si>
    <t>ass (1x); bitch (2x); bitches (2x); fuck (2x); fuckin (1x); ho (2x); motherfuckin (1x); nigga (18x); niggas (6x); shit (6x)</t>
  </si>
  <si>
    <t>19-025</t>
  </si>
  <si>
    <t>Middle Child</t>
  </si>
  <si>
    <t>dick (2x); fuck (2x); nigga (4x); niggas (6x); shit (2x)</t>
  </si>
  <si>
    <t>19-026</t>
  </si>
  <si>
    <t>Drip Too Hard</t>
  </si>
  <si>
    <t>Lil Baby;Gunna</t>
  </si>
  <si>
    <t>bitches (1x); fuck (2x); nigga (1x); niggas (2x); pussy (1x); shit (3x)</t>
  </si>
  <si>
    <t>19-027</t>
  </si>
  <si>
    <t>Someone You Loved</t>
  </si>
  <si>
    <t>Lewis Capaldi</t>
  </si>
  <si>
    <t>19-028</t>
  </si>
  <si>
    <t>Ransom</t>
  </si>
  <si>
    <t>Lil Tecca</t>
  </si>
  <si>
    <t>ass (1x); bitch (1x); nigga (2x); niggas (1x); shit (1x); thots (4x)</t>
  </si>
  <si>
    <t>19-029</t>
  </si>
  <si>
    <t>If I Can't Have You</t>
  </si>
  <si>
    <t>19-030</t>
  </si>
  <si>
    <t>Goodbyes</t>
  </si>
  <si>
    <t>Post Malone;Young Thug</t>
  </si>
  <si>
    <t>fuck (2x); fuckin (1x); niggas (1x); shit (1x)</t>
  </si>
  <si>
    <t>19-031</t>
  </si>
  <si>
    <t>Zeze</t>
  </si>
  <si>
    <t>Kodak Black;Travis Scott;Offset</t>
  </si>
  <si>
    <t>ass (2x); bitches (1x); dick (1x); hoes (1x); nigga (2x); niggas (1x); shit (11x); titty (1x)</t>
  </si>
  <si>
    <t>19-032</t>
  </si>
  <si>
    <t>19-033</t>
  </si>
  <si>
    <t>19-034</t>
  </si>
  <si>
    <t>Money in the Grave</t>
  </si>
  <si>
    <t>Drake;Rick Ross</t>
  </si>
  <si>
    <t>ass (1x); bitches (1x); fuck (2x); hoes (2x); motherfuckin (1x); nigga (5x); niggas (7x); shit (1x)</t>
  </si>
  <si>
    <t>19-035</t>
  </si>
  <si>
    <t>Speechless</t>
  </si>
  <si>
    <t>19-036</t>
  </si>
  <si>
    <t>Break Up with Your Girlfriend, I'm Bored</t>
  </si>
  <si>
    <t>fuckin (2x); shit (1x)</t>
  </si>
  <si>
    <t>19-037</t>
  </si>
  <si>
    <t>Please Me</t>
  </si>
  <si>
    <t>Cardi B;Bruno Mars</t>
  </si>
  <si>
    <t>bitches (1x); booty (1x); fuck (1x); fuckin (1x); pussy (3x); shit (4x)</t>
  </si>
  <si>
    <t>19-038</t>
  </si>
  <si>
    <t>Money</t>
  </si>
  <si>
    <t>ass (4x); bitch (7x); bitches (2x); dick (1x); goddamn (1x); nigga (1x); niggas (2x); shit (3x)</t>
  </si>
  <si>
    <t>19-039</t>
  </si>
  <si>
    <t>You Need to Calm Down</t>
  </si>
  <si>
    <t>19-040</t>
  </si>
  <si>
    <t>Panini</t>
  </si>
  <si>
    <t>Lil Nas X</t>
  </si>
  <si>
    <t>19-041</t>
  </si>
  <si>
    <t>Look Back at It</t>
  </si>
  <si>
    <t>A Boogie wit da Hoodie</t>
  </si>
  <si>
    <t>nigga (2x); shit (1x)</t>
  </si>
  <si>
    <t>19-042</t>
  </si>
  <si>
    <t>A Lot</t>
  </si>
  <si>
    <t>fucked (2x); fuckin (1x); nigga (7x); niggas (4x); shit (1x); thots (3x)</t>
  </si>
  <si>
    <t>19-043</t>
  </si>
  <si>
    <t>Me!</t>
  </si>
  <si>
    <t>Taylor Swift;Brendon Urie</t>
  </si>
  <si>
    <t>19-044</t>
  </si>
  <si>
    <t>Mia</t>
  </si>
  <si>
    <t>Bad Bunny;Drake</t>
  </si>
  <si>
    <t>19-045</t>
  </si>
  <si>
    <t>Pop Out</t>
  </si>
  <si>
    <t>Polo G;Lil Tjay</t>
  </si>
  <si>
    <t>bitch (1x); nigga (4x); shit (1x)</t>
  </si>
  <si>
    <t>19-046</t>
  </si>
  <si>
    <t>Beautiful Crazy</t>
  </si>
  <si>
    <t>19-047</t>
  </si>
  <si>
    <t>Thotiana</t>
  </si>
  <si>
    <t>Blueface</t>
  </si>
  <si>
    <t>damn (1x); nigga (1x); pussy (1x); shit (10x)</t>
  </si>
  <si>
    <t>19-048</t>
  </si>
  <si>
    <t>19-049</t>
  </si>
  <si>
    <t>Mo Bamba</t>
  </si>
  <si>
    <t>Sheck Wes</t>
  </si>
  <si>
    <t>bitch (5x); fuck (4x); fucked (2x); fuckin (4x); ho (2x); hoes (5x); mothafuckin (10x); nigga (11x); niggas (2x); shit (3x); shits (1x)</t>
  </si>
  <si>
    <t>19-050</t>
  </si>
  <si>
    <t>Beautiful People</t>
  </si>
  <si>
    <t>Ed Sheeran;Khalid</t>
  </si>
  <si>
    <t>19-051</t>
  </si>
  <si>
    <t>Wake Up in the Sky</t>
  </si>
  <si>
    <t>Gucci Mane;Bruno Mars;Kodak Black</t>
  </si>
  <si>
    <t>damn (2x); fuck (3x); hell (2x); ho (1x); piss (2x)</t>
  </si>
  <si>
    <t>19-052</t>
  </si>
  <si>
    <t>Whiskey Glasses</t>
  </si>
  <si>
    <t>Morgan Wallen</t>
  </si>
  <si>
    <t>19-053</t>
  </si>
  <si>
    <t>God's Country</t>
  </si>
  <si>
    <t>19-054</t>
  </si>
  <si>
    <t>Be Alright</t>
  </si>
  <si>
    <t>Dean Lewis</t>
  </si>
  <si>
    <t>19-055</t>
  </si>
  <si>
    <t>Pure Water</t>
  </si>
  <si>
    <t>Mustard;Migos</t>
  </si>
  <si>
    <t>ass (1x); bitch (3x); bitches (3x); fuck (1x); ho (1x); nigga (2x); niggas (1x); thot (2x)</t>
  </si>
  <si>
    <t>19-056</t>
  </si>
  <si>
    <t>The Git Up</t>
  </si>
  <si>
    <t>Blanco Brown</t>
  </si>
  <si>
    <t>19-057</t>
  </si>
  <si>
    <t>Taki Taki</t>
  </si>
  <si>
    <t>DJ Snake;Selena Gomez;Ozuna;Cardi B</t>
  </si>
  <si>
    <t>bitch (2x); bitches (1x); booty (2x); hoes (1x); nigga (1x); shit (1x)</t>
  </si>
  <si>
    <t>19-058</t>
  </si>
  <si>
    <t>Close to Me</t>
  </si>
  <si>
    <t>Ellie Goulding;Diplo;Swae Lee</t>
  </si>
  <si>
    <t>19-059</t>
  </si>
  <si>
    <t>Envy Me</t>
  </si>
  <si>
    <t>Calboy</t>
  </si>
  <si>
    <t>bitch (2x); nigga (3x); niggas (5x); shit (1x)</t>
  </si>
  <si>
    <t>19-060</t>
  </si>
  <si>
    <t>You Say</t>
  </si>
  <si>
    <t>Lauren Daigle</t>
  </si>
  <si>
    <t>19-061</t>
  </si>
  <si>
    <t>Hey Look Ma, I Made It</t>
  </si>
  <si>
    <t>hooker (1x)</t>
  </si>
  <si>
    <t>19-062</t>
  </si>
  <si>
    <t>Circles</t>
  </si>
  <si>
    <t>19-063</t>
  </si>
  <si>
    <t>Beer Never Broke My Heart</t>
  </si>
  <si>
    <t>19-064</t>
  </si>
  <si>
    <t>The London</t>
  </si>
  <si>
    <t>Young Thug;J. Cole;Travis Scott</t>
  </si>
  <si>
    <t>bitch (1x); fuck (2x); nigga (9x); niggas (1x); pussy (2x); thots (1x)</t>
  </si>
  <si>
    <t>19-065</t>
  </si>
  <si>
    <t>Con Calma</t>
  </si>
  <si>
    <t>Daddy Yankee;Katy Perry;Snow</t>
  </si>
  <si>
    <t>19-066</t>
  </si>
  <si>
    <t>Murder on My Mind</t>
  </si>
  <si>
    <t>YNW Melly</t>
  </si>
  <si>
    <t>ass (1x); bitch (5x); fuck (1x); fucked (1x); fucking (1x); niggas (4x); pussy (3x)</t>
  </si>
  <si>
    <t>19-067</t>
  </si>
  <si>
    <t>When the Party's Over</t>
  </si>
  <si>
    <t>19-068</t>
  </si>
  <si>
    <t>Act Up</t>
  </si>
  <si>
    <t>City Girls</t>
  </si>
  <si>
    <t>ass (8x); bitch (8x); bitches (2x); butts (1x); fuck (4x); fuckin (1x); hell (1x); hoes (3x); nigga (9x); pussy (7x)</t>
  </si>
  <si>
    <t>19-069</t>
  </si>
  <si>
    <t>19-070</t>
  </si>
  <si>
    <t>Trampoline</t>
  </si>
  <si>
    <t>Shaed</t>
  </si>
  <si>
    <t>19-071</t>
  </si>
  <si>
    <t>Leave Me Alone</t>
  </si>
  <si>
    <t>Flipp Dinero</t>
  </si>
  <si>
    <t>bitch (6x); damn (3x); fuck (12x); fucking (1x); shit (2x)</t>
  </si>
  <si>
    <t>19-072</t>
  </si>
  <si>
    <t>Breathin</t>
  </si>
  <si>
    <t>shits (1x)</t>
  </si>
  <si>
    <t>19-073</t>
  </si>
  <si>
    <t>Bury a Friend</t>
  </si>
  <si>
    <t>19-074</t>
  </si>
  <si>
    <t>Close Friends</t>
  </si>
  <si>
    <t>Lil Baby</t>
  </si>
  <si>
    <t>bitch (1x); bullshit (1x); damn (1x); fuck (1x); fucked (1x); fuckin (1x); hell (1x); shit (2x)</t>
  </si>
  <si>
    <t>19-075</t>
  </si>
  <si>
    <t>Baby Shark</t>
  </si>
  <si>
    <t>Pinkfong</t>
  </si>
  <si>
    <t>South Korea</t>
  </si>
  <si>
    <t>kids</t>
  </si>
  <si>
    <t>19-076</t>
  </si>
  <si>
    <t>My Type</t>
  </si>
  <si>
    <t>Saweetie</t>
  </si>
  <si>
    <t>bitch (2x); bitches (1x); dick (3x); fuck (1x); fuckin (1x); hoes (4x); nigga (11x); pissed (2x); shit (3x); thot (1x)</t>
  </si>
  <si>
    <t>19-077</t>
  </si>
  <si>
    <t>YK Osiris</t>
  </si>
  <si>
    <t>19-078</t>
  </si>
  <si>
    <t>Only Human</t>
  </si>
  <si>
    <t>19-079</t>
  </si>
  <si>
    <t>Knockin' Boots</t>
  </si>
  <si>
    <t>19-080</t>
  </si>
  <si>
    <t>19-081</t>
  </si>
  <si>
    <t>Rumor</t>
  </si>
  <si>
    <t>19-082</t>
  </si>
  <si>
    <t>Swervin</t>
  </si>
  <si>
    <t>A Boogie wit da Hoodie;6ix9ine</t>
  </si>
  <si>
    <t>bitch (1x); bitches (1x); dick (1x); fuck (1x); fuckin (3x); nigga (4x); niggas (6x); shit (4x)</t>
  </si>
  <si>
    <t>19-083</t>
  </si>
  <si>
    <t>19-084</t>
  </si>
  <si>
    <t>Lil Baby;DaBaby</t>
  </si>
  <si>
    <t>ass (1x); bitch (3x); bitches (3x); dick (1x); doggystyle (1x); fuck (2x); fucked (1x); fuckin (1x); hoes (1x); nigga (3x); pussy (1x); shit (1x); titties (1x)</t>
  </si>
  <si>
    <t>19-085</t>
  </si>
  <si>
    <t>Look What God Gave Her</t>
  </si>
  <si>
    <t>19-086</t>
  </si>
  <si>
    <t>Good as You</t>
  </si>
  <si>
    <t>19-087</t>
  </si>
  <si>
    <t>Clout</t>
  </si>
  <si>
    <t>Offset;Cardi B</t>
  </si>
  <si>
    <t>ass (1x); bitch (6x); bitches (2x); dick (1x); fuck (1x); nigga (2x); niggas (1x)</t>
  </si>
  <si>
    <t>19-088</t>
  </si>
  <si>
    <t>19-089</t>
  </si>
  <si>
    <t>One Thing Right</t>
  </si>
  <si>
    <t>Marshmello;Kane Brown</t>
  </si>
  <si>
    <t>19-090</t>
  </si>
  <si>
    <t>Cash Shit</t>
  </si>
  <si>
    <t>Megan Thee Stallion;DaBaby</t>
  </si>
  <si>
    <t>ass (1x); bitch (4x); bitches (3x); dick (2x); fuck (3x); fucked (1x); fuckin (1x); niggas (2x); pussy (1x); shit (12x); titties (1x); tittyfuck (1x)</t>
  </si>
  <si>
    <t>19-091</t>
  </si>
  <si>
    <t>19-092</t>
  </si>
  <si>
    <t>Shotta Flow</t>
  </si>
  <si>
    <t>NLE Choppa</t>
  </si>
  <si>
    <t>bitch (3x); dick (1x); ho (1x); nigga (7x); niggas (3x); shit (9x); titties (2x)</t>
  </si>
  <si>
    <t>19-093</t>
  </si>
  <si>
    <t>Hot Girl Summer</t>
  </si>
  <si>
    <t>Megan Thee Stallion;Nicki Minaj;Ty Dolla Sign</t>
  </si>
  <si>
    <t>ass (10x); bitch (14x); dick (4x); fuck (6x); nigga (5x); niggas (2x); pussy (1x); shit (13x)</t>
  </si>
  <si>
    <t>19-094</t>
  </si>
  <si>
    <t>Talk You Out of It</t>
  </si>
  <si>
    <t>19-095</t>
  </si>
  <si>
    <t>Bazzi;Camila Cabello</t>
  </si>
  <si>
    <t>19-096</t>
  </si>
  <si>
    <t>Eyes on You</t>
  </si>
  <si>
    <t>Chase Rice</t>
  </si>
  <si>
    <t>19-097</t>
  </si>
  <si>
    <t>All to Myself</t>
  </si>
  <si>
    <t>19-098</t>
  </si>
  <si>
    <t>Ariana Grande;Social House</t>
  </si>
  <si>
    <t>fuck (1x); motherfuckin (1x)</t>
  </si>
  <si>
    <t>19-099</t>
  </si>
  <si>
    <t>Walk Me Home</t>
  </si>
  <si>
    <t>19-100</t>
  </si>
  <si>
    <t>Robbery</t>
  </si>
  <si>
    <t>fuck (1x); ho (1x); shit (1x)</t>
  </si>
  <si>
    <t>20-001</t>
  </si>
  <si>
    <t>Blinding Lights</t>
  </si>
  <si>
    <t>20-002</t>
  </si>
  <si>
    <t>20-003</t>
  </si>
  <si>
    <t>The Box</t>
  </si>
  <si>
    <t>Roddy Ricch</t>
  </si>
  <si>
    <t>ass (1x); bitch (1x); damn (1x); dick (1x); fuck (2x); nigga (2x); niggas (2x); shit (2x)</t>
  </si>
  <si>
    <t>20-004</t>
  </si>
  <si>
    <t>Don't Start Now</t>
  </si>
  <si>
    <t>20-005</t>
  </si>
  <si>
    <t>DaBaby;Roddy Ricch</t>
  </si>
  <si>
    <t>bitch (1x); fuck (1x); fuckin (1x); nigga (11x); niggas (1x)</t>
  </si>
  <si>
    <t>20-006</t>
  </si>
  <si>
    <t>20-007</t>
  </si>
  <si>
    <t>Life Is Good</t>
  </si>
  <si>
    <t>Future;Drake</t>
  </si>
  <si>
    <t>bitch (13x); fuckin (1x); nigga (8x); niggas (3x); pussy (1x); shit (7x)</t>
  </si>
  <si>
    <t>20-008</t>
  </si>
  <si>
    <t>Memories</t>
  </si>
  <si>
    <t>20-009</t>
  </si>
  <si>
    <t>The Bones</t>
  </si>
  <si>
    <t>Maren Morris</t>
  </si>
  <si>
    <t>20-010</t>
  </si>
  <si>
    <t>20-011</t>
  </si>
  <si>
    <t>Say So</t>
  </si>
  <si>
    <t>Doja Cat</t>
  </si>
  <si>
    <t>ass (2x); bitches (1x); niggas (1x); titties (1x)</t>
  </si>
  <si>
    <t>20-012</t>
  </si>
  <si>
    <t>I Hope</t>
  </si>
  <si>
    <t>Gabby Barrett;Charlie Puth</t>
  </si>
  <si>
    <t>20-013</t>
  </si>
  <si>
    <t>Whats Poppin</t>
  </si>
  <si>
    <t>Jack Harlow;DaBaby;Tory Lanez;Lil Wayne</t>
  </si>
  <si>
    <t>bitch (3x); ho (1x); shit (3x)</t>
  </si>
  <si>
    <t>20-014</t>
  </si>
  <si>
    <t>Dance Monkey</t>
  </si>
  <si>
    <t>Tones;I</t>
  </si>
  <si>
    <t>20-015</t>
  </si>
  <si>
    <t>Savage</t>
  </si>
  <si>
    <t>Megan Thee Stallion;Beyoncé</t>
  </si>
  <si>
    <t>ass (1x); bitch (10x); bitches (4x); booties (1x); nigga (5x); niggas (2x); pussy (2x); shit (3x)</t>
  </si>
  <si>
    <t>20-016</t>
  </si>
  <si>
    <t>Roxanne</t>
  </si>
  <si>
    <t>Arizona Zervas</t>
  </si>
  <si>
    <t>ass (2x); asshole (2x); fuck (1x); shit (1x)</t>
  </si>
  <si>
    <t>20-017</t>
  </si>
  <si>
    <t>Intentions</t>
  </si>
  <si>
    <t>Justin Bieber;Quavo</t>
  </si>
  <si>
    <t>20-018</t>
  </si>
  <si>
    <t>Everything I Wanted</t>
  </si>
  <si>
    <t>20-019</t>
  </si>
  <si>
    <t>Roses (Imanbek remix)</t>
  </si>
  <si>
    <t>Saint Jhn</t>
  </si>
  <si>
    <t>fuck (1x); nigga (4x); niggas (1x); shit (1x)</t>
  </si>
  <si>
    <t>20-020</t>
  </si>
  <si>
    <t>Watermelon Sugar</t>
  </si>
  <si>
    <t>20-021</t>
  </si>
  <si>
    <t>Before You Go</t>
  </si>
  <si>
    <t>20-022</t>
  </si>
  <si>
    <t>Falling</t>
  </si>
  <si>
    <t>Trevor Daniel</t>
  </si>
  <si>
    <t>20-023</t>
  </si>
  <si>
    <t>10,000 Hours</t>
  </si>
  <si>
    <t>Dan + Shay;Justin Bieber</t>
  </si>
  <si>
    <t>20-024</t>
  </si>
  <si>
    <t>WAP</t>
  </si>
  <si>
    <t>Cardi B;Megan Thee Stallion</t>
  </si>
  <si>
    <t>ass (1x); poop (1x)</t>
  </si>
  <si>
    <t>20-025</t>
  </si>
  <si>
    <t>Ballin'</t>
  </si>
  <si>
    <t>Mustard;Roddy Ricch</t>
  </si>
  <si>
    <t>ass (1x); bitch (4x); bitches (1x); dick (1x); fuck (1x); fucking (1x); ho (1x); nigga (4x); niggas (10x); pussy (1x)</t>
  </si>
  <si>
    <t>20-026</t>
  </si>
  <si>
    <t>Hot Girl Bummer</t>
  </si>
  <si>
    <t>20-027</t>
  </si>
  <si>
    <t>Blueberry Faygo</t>
  </si>
  <si>
    <t>Lil Mosey</t>
  </si>
  <si>
    <t>bitch (6x); dick (1x); fuck (1x); fucked (1x); fuckin (1x); fucking (4x); hoes (4x); nigga (2x); niggas (1x); shit (10x)</t>
  </si>
  <si>
    <t>20-028</t>
  </si>
  <si>
    <t>bitch (2x); ho (1x); pussy (3x)</t>
  </si>
  <si>
    <t>20-029</t>
  </si>
  <si>
    <t>Bop</t>
  </si>
  <si>
    <t>ass (2x); bitch (4x); dick (1x); fuck (6x); fuckin (1x); hoes (1x); motherfucker (1x); nigga (8x); niggas (2x); pussy (2x); shit (6x); shits (3x)</t>
  </si>
  <si>
    <t>20-030</t>
  </si>
  <si>
    <t>Lose You to Love Me</t>
  </si>
  <si>
    <t>20-031</t>
  </si>
  <si>
    <t>Good as Hell</t>
  </si>
  <si>
    <t>ass (3x); bullshit (1x); hell (19x); shit (2x)</t>
  </si>
  <si>
    <t>20-032</t>
  </si>
  <si>
    <t>Toosie Slide</t>
  </si>
  <si>
    <t>niggas (1x); shit (6x)</t>
  </si>
  <si>
    <t>20-033</t>
  </si>
  <si>
    <t>Break My Heart</t>
  </si>
  <si>
    <t>20-034</t>
  </si>
  <si>
    <t>Chasin' You</t>
  </si>
  <si>
    <t>20-035</t>
  </si>
  <si>
    <t>Savage Love (Laxed – Siren Beat)</t>
  </si>
  <si>
    <t>Jawsh 685;Jason Derulo</t>
  </si>
  <si>
    <t>fucks (3x)</t>
  </si>
  <si>
    <t>20-036</t>
  </si>
  <si>
    <t>20-037</t>
  </si>
  <si>
    <t>My Oh My</t>
  </si>
  <si>
    <t>Camila Cabello;DaBaby</t>
  </si>
  <si>
    <t>20-038</t>
  </si>
  <si>
    <t>BTS</t>
  </si>
  <si>
    <t>20-039</t>
  </si>
  <si>
    <t>Go Crazy</t>
  </si>
  <si>
    <t>Chris Brown;Young Thug</t>
  </si>
  <si>
    <t>bitch (1x); dick (2x); nigga (2x)</t>
  </si>
  <si>
    <t>20-040</t>
  </si>
  <si>
    <t>High Fashion</t>
  </si>
  <si>
    <t>Roddy Ricch;Mustard</t>
  </si>
  <si>
    <t>ass (5x); ho (1x); hoes (1x); niggas (1x)</t>
  </si>
  <si>
    <t>20-041</t>
  </si>
  <si>
    <t>Laugh Now Cry Later</t>
  </si>
  <si>
    <t>Drake;Lil Durk</t>
  </si>
  <si>
    <t>bums (1x); damn (1x); nigga (2x); niggas (6x)</t>
  </si>
  <si>
    <t>20-042</t>
  </si>
  <si>
    <t>Woah</t>
  </si>
  <si>
    <t>bitch (1x); bitches (1x); damn (1x); fuck (1x); fuckin (1x); niggas (1x); shit (6x)</t>
  </si>
  <si>
    <t>20-043</t>
  </si>
  <si>
    <t>Death Bed</t>
  </si>
  <si>
    <t>Powfu;Beabadoobee</t>
  </si>
  <si>
    <t>20-044</t>
  </si>
  <si>
    <t>20-045</t>
  </si>
  <si>
    <t>Highest in the Room</t>
  </si>
  <si>
    <t>20-046</t>
  </si>
  <si>
    <t>20-047</t>
  </si>
  <si>
    <t>Mood</t>
  </si>
  <si>
    <t>24kGoldn;Iann Dior</t>
  </si>
  <si>
    <t>20-048</t>
  </si>
  <si>
    <t>Lady Gaga;Ariana Grande</t>
  </si>
  <si>
    <t>20-049</t>
  </si>
  <si>
    <t>For the Night</t>
  </si>
  <si>
    <t>Pop Smoke;Lil Baby;DaBaby</t>
  </si>
  <si>
    <t>bitch (1x); fuck (8x); fuckin (1x); ho (1x); motherfuckin (1x); niggas (1x); thot (2x)</t>
  </si>
  <si>
    <t>20-050</t>
  </si>
  <si>
    <t>Ritmo (Bad Boys for Life)</t>
  </si>
  <si>
    <t>Black Eyed Peas;J Balvin</t>
  </si>
  <si>
    <t>20-051</t>
  </si>
  <si>
    <t>Heart on Ice</t>
  </si>
  <si>
    <t>Rod Wave</t>
  </si>
  <si>
    <t>20-052</t>
  </si>
  <si>
    <t>Nobody but You</t>
  </si>
  <si>
    <t>Blake Shelton;Gwen Stefani</t>
  </si>
  <si>
    <t>20-053</t>
  </si>
  <si>
    <t>20-054</t>
  </si>
  <si>
    <t>Come &amp; Go</t>
  </si>
  <si>
    <t>Juice Wrld;Marshmello</t>
  </si>
  <si>
    <t>20-055</t>
  </si>
  <si>
    <t>20-056</t>
  </si>
  <si>
    <t>If the World Was Ending</t>
  </si>
  <si>
    <t>JP Saxe;Julia Michaels</t>
  </si>
  <si>
    <t>20-057</t>
  </si>
  <si>
    <t>We Paid</t>
  </si>
  <si>
    <t>Lil Baby;42 Dugg</t>
  </si>
  <si>
    <t>bitch (4x); fuck (3x); fucked (1x); hoes (1x); motherfucker (1x); nigga (6x); shit (2x)</t>
  </si>
  <si>
    <t>20-058</t>
  </si>
  <si>
    <t>Yummy</t>
  </si>
  <si>
    <t>20-059</t>
  </si>
  <si>
    <t>One Man Band</t>
  </si>
  <si>
    <t>Old Dominion</t>
  </si>
  <si>
    <t>20-060</t>
  </si>
  <si>
    <t>Got What I Got</t>
  </si>
  <si>
    <t>20-061</t>
  </si>
  <si>
    <t>Sunday Best</t>
  </si>
  <si>
    <t>Surfaces</t>
  </si>
  <si>
    <t>20-062</t>
  </si>
  <si>
    <t>Godzilla</t>
  </si>
  <si>
    <t>Eminem;Juice Wrld</t>
  </si>
  <si>
    <t>balls (1x); bitch (5x); bitches (1x); damn (1x); fuckin (2x); hoes (1x); motherfucker (1x); motherfuckin (3x); pissed (1x); shits (1x)</t>
  </si>
  <si>
    <t>20-063</t>
  </si>
  <si>
    <t>Bandit</t>
  </si>
  <si>
    <t>Juice Wrld;YoungBoy Never Broke Again</t>
  </si>
  <si>
    <t>ass (1x); bitch (8x); bitches (2x); fuck (4x); fucking (1x); nigga (2x); niggas (1x); shit (3x)</t>
  </si>
  <si>
    <t>20-064</t>
  </si>
  <si>
    <t>Party Girl</t>
  </si>
  <si>
    <t>StaySolidRocky</t>
  </si>
  <si>
    <t>20-065</t>
  </si>
  <si>
    <t>Die from a Broken Heart</t>
  </si>
  <si>
    <t>Maddie &amp; Tae</t>
  </si>
  <si>
    <t>20-066</t>
  </si>
  <si>
    <t>Popstar</t>
  </si>
  <si>
    <t>ass (1x); fuck (2x); fuckin (1x); hoes (1x); shit (4x)</t>
  </si>
  <si>
    <t>20-067</t>
  </si>
  <si>
    <t>All I Want for Christmas Is You</t>
  </si>
  <si>
    <t>holiday</t>
  </si>
  <si>
    <t>20-068</t>
  </si>
  <si>
    <t>One of Them Girls</t>
  </si>
  <si>
    <t>20-069</t>
  </si>
  <si>
    <t>Hard to Forget</t>
  </si>
  <si>
    <t>20-070</t>
  </si>
  <si>
    <t>One Margarita</t>
  </si>
  <si>
    <t>20-071</t>
  </si>
  <si>
    <t>20-072</t>
  </si>
  <si>
    <t>Hot</t>
  </si>
  <si>
    <t>Young Thug;Gunna</t>
  </si>
  <si>
    <t>ass (1x); bitch (2x); damn (2x); fuck (1x); niggas (1x); pussy (2x); thot (2x)</t>
  </si>
  <si>
    <t>20-073</t>
  </si>
  <si>
    <t>I Hope You're Happy Now</t>
  </si>
  <si>
    <t>Carly Pearce;Lee Brice</t>
  </si>
  <si>
    <t>20-074</t>
  </si>
  <si>
    <t>Emotionally Scarred</t>
  </si>
  <si>
    <t>bitch (1x); fuck (1x); fucked (1x); niggas (2x); shit (1x)</t>
  </si>
  <si>
    <t>20-075</t>
  </si>
  <si>
    <t>Suicidal</t>
  </si>
  <si>
    <t>YNW Melly;Juice Wrld</t>
  </si>
  <si>
    <t>bitch (2x); fuck (1x); fucked (1x)</t>
  </si>
  <si>
    <t>20-076</t>
  </si>
  <si>
    <t>The Bigger Picture</t>
  </si>
  <si>
    <t>ass (1x); bullshit (1x); fuck (1x); hell (5x); motherfucker (1x); shit (3x)</t>
  </si>
  <si>
    <t>20-077</t>
  </si>
  <si>
    <t>20-078</t>
  </si>
  <si>
    <t>The Woo</t>
  </si>
  <si>
    <t>Pop Smoke;50 Cent;Roddy Ricch</t>
  </si>
  <si>
    <t>ass (1x); bitch (1x); dick (2x); fuck (16x); fucked (1x); hoes (2x); nigga (3x); niggas (2x); pussy (1x); shit (4x)</t>
  </si>
  <si>
    <t>20-079</t>
  </si>
  <si>
    <t>Sum 2 Prove</t>
  </si>
  <si>
    <t>bitch (3x); fuck (2x); motherfuckin (1x); nigga (3x); niggas (2x); shit (2x)</t>
  </si>
  <si>
    <t>20-080</t>
  </si>
  <si>
    <t>Stuck with U</t>
  </si>
  <si>
    <t>Ariana Grande;Justin Bieber</t>
  </si>
  <si>
    <t>20-081</t>
  </si>
  <si>
    <t>Mood Swings</t>
  </si>
  <si>
    <t>Pop Smoke;Lil Tjay</t>
  </si>
  <si>
    <t>bitch (2x); bitches (1x); butt (1x); fuck (3x); fucked (1x); fuckin (1x); pussy (1x)</t>
  </si>
  <si>
    <t>20-082</t>
  </si>
  <si>
    <t>You Should Be Sad</t>
  </si>
  <si>
    <t>20-083</t>
  </si>
  <si>
    <t>Dior</t>
  </si>
  <si>
    <t>Pop Smoke</t>
  </si>
  <si>
    <t>bitches (1x); dick (1x); fuck (1x); hell (1x); nigga (4x); niggas (3x); shit (1x); thot (1x)</t>
  </si>
  <si>
    <t>20-084</t>
  </si>
  <si>
    <t>Supalonely</t>
  </si>
  <si>
    <t>Benee;Gus Dapperton</t>
  </si>
  <si>
    <t>bitch (3x); fuck (1x); fucked (2x)</t>
  </si>
  <si>
    <t>20-085</t>
  </si>
  <si>
    <t>Even Though I'm Leaving</t>
  </si>
  <si>
    <t>20-086</t>
  </si>
  <si>
    <t>The Scotts</t>
  </si>
  <si>
    <t>The Scotts (Travis Scott;Kid Cudi)</t>
  </si>
  <si>
    <t>20-087</t>
  </si>
  <si>
    <t>Juicy</t>
  </si>
  <si>
    <t>Doja Cat;Tyga</t>
  </si>
  <si>
    <t>booty (2x); butt (1x); niggas (1x)</t>
  </si>
  <si>
    <t>20-088</t>
  </si>
  <si>
    <t>Kane Brown;Swae Lee;Khalid</t>
  </si>
  <si>
    <t>20-089</t>
  </si>
  <si>
    <t>Homesick</t>
  </si>
  <si>
    <t>20-090</t>
  </si>
  <si>
    <t>Rags2Riches</t>
  </si>
  <si>
    <t>Rod Wave;ATR Son Son</t>
  </si>
  <si>
    <t>fuck (2x); fucking (1x); shit (2x)</t>
  </si>
  <si>
    <t>20-091</t>
  </si>
  <si>
    <t>Bluebird</t>
  </si>
  <si>
    <t>20-092</t>
  </si>
  <si>
    <t>Wishing Well</t>
  </si>
  <si>
    <t>20-093</t>
  </si>
  <si>
    <t>Does to Me</t>
  </si>
  <si>
    <t>Luke Combs;Eric Church</t>
  </si>
  <si>
    <t>damn (3x); hell (3x)</t>
  </si>
  <si>
    <t>20-094</t>
  </si>
  <si>
    <t>Pussy Fairy (OTW)</t>
  </si>
  <si>
    <t>Jhené Aiko</t>
  </si>
  <si>
    <t>damn (1x); dick (5x); fuck (2x); fuckin (2x); pussy (8x)</t>
  </si>
  <si>
    <t>20-095</t>
  </si>
  <si>
    <t>ILY (I Love You Baby)</t>
  </si>
  <si>
    <t>Surf Mesa;Emilee</t>
  </si>
  <si>
    <t>20-096</t>
  </si>
  <si>
    <t>More Than My Hometown</t>
  </si>
  <si>
    <t>20-097</t>
  </si>
  <si>
    <t>Lovin' on You</t>
  </si>
  <si>
    <t>20-098</t>
  </si>
  <si>
    <t>Said Sum</t>
  </si>
  <si>
    <t>Moneybagg Yo</t>
  </si>
  <si>
    <t>bitch (4x); bitches (2x); fuckin (2x); ho (4x); nigga (7x); niggas (4x); pussy (2x); shit (1x)</t>
  </si>
  <si>
    <t>20-099</t>
  </si>
  <si>
    <t>H.E.R.;YG</t>
  </si>
  <si>
    <t>bitch (1x); fuck (2x); niggas (1x); shit (1x)</t>
  </si>
  <si>
    <t>20-100</t>
  </si>
  <si>
    <t>Walk Em Down</t>
  </si>
  <si>
    <t>NLE Choppa;Roddy Ricch</t>
  </si>
  <si>
    <t>bitch (2x); fuck (1x); fucked (2x); nigga (2x)</t>
  </si>
  <si>
    <t>21-001</t>
  </si>
  <si>
    <t>Levitating</t>
  </si>
  <si>
    <t>21-002</t>
  </si>
  <si>
    <t>Save Your Tears</t>
  </si>
  <si>
    <t>The Weeknd;Ariana Grande</t>
  </si>
  <si>
    <t>21-003</t>
  </si>
  <si>
    <t>21-004</t>
  </si>
  <si>
    <t>21-005</t>
  </si>
  <si>
    <t>Good 4 U</t>
  </si>
  <si>
    <t>Olivia Rodrigo</t>
  </si>
  <si>
    <t>damn (1x); fuck (1x)</t>
  </si>
  <si>
    <t>21-006</t>
  </si>
  <si>
    <t>Kiss Me More</t>
  </si>
  <si>
    <t>Doja Cat;SZA</t>
  </si>
  <si>
    <t>ass (2x); bitches (1x); fuck (2x); fuckin (1x); nigga (2x); niggas (1x); pussy (1x)</t>
  </si>
  <si>
    <t>21-007</t>
  </si>
  <si>
    <t>Leave the Door Open</t>
  </si>
  <si>
    <t>Silk Sonic (Bruno Mars;Anderson .Paak)</t>
  </si>
  <si>
    <t>21-008</t>
  </si>
  <si>
    <t>Drivers License</t>
  </si>
  <si>
    <t>fuckin (2x)</t>
  </si>
  <si>
    <t>21-009</t>
  </si>
  <si>
    <t>Montero (Call Me by Your Name)</t>
  </si>
  <si>
    <t>ass (1x); fuck (2x); fuckin (1x); nigga (1x); niggas (1x)</t>
  </si>
  <si>
    <t>21-010</t>
  </si>
  <si>
    <t>Peaches</t>
  </si>
  <si>
    <t>Justin Bieber;Daniel Caesar;Giveon</t>
  </si>
  <si>
    <t>bitch (3x); shit (4x)</t>
  </si>
  <si>
    <t>21-011</t>
  </si>
  <si>
    <t>Butter</t>
  </si>
  <si>
    <t>21-012</t>
  </si>
  <si>
    <t>The Kid Laroi;Justin Bieber</t>
  </si>
  <si>
    <t>fuck (1x); fucked (2x)</t>
  </si>
  <si>
    <t>21-013</t>
  </si>
  <si>
    <t>Deja Vu</t>
  </si>
  <si>
    <t>21-014</t>
  </si>
  <si>
    <t>Positions</t>
  </si>
  <si>
    <t>21-015</t>
  </si>
  <si>
    <t>Bad Habits</t>
  </si>
  <si>
    <t>21-016</t>
  </si>
  <si>
    <t>Heat Waves</t>
  </si>
  <si>
    <t>Glass Animals</t>
  </si>
  <si>
    <t>21-017</t>
  </si>
  <si>
    <t>The Kid Laroi</t>
  </si>
  <si>
    <t>ho (2x); shit (1x)</t>
  </si>
  <si>
    <t>21-018</t>
  </si>
  <si>
    <t>Forever After All</t>
  </si>
  <si>
    <t>21-019</t>
  </si>
  <si>
    <t>21-020</t>
  </si>
  <si>
    <t>Astronaut in the Ocean</t>
  </si>
  <si>
    <t>Masked Wolf</t>
  </si>
  <si>
    <t>shit (5x)</t>
  </si>
  <si>
    <t>21-021</t>
  </si>
  <si>
    <t>34+35</t>
  </si>
  <si>
    <t>Ariana Grande;Doja Cat;Megan Thee Stallion</t>
  </si>
  <si>
    <t>bitch (1x); dick (1x); shit (1x)</t>
  </si>
  <si>
    <t>21-022</t>
  </si>
  <si>
    <t>What You Know Bout Love</t>
  </si>
  <si>
    <t>ass (1x); butt (1x); nigga (1x)</t>
  </si>
  <si>
    <t>21-023</t>
  </si>
  <si>
    <t>My Ex's Best Friend</t>
  </si>
  <si>
    <t>Machine Gun Kelly;Blackbear</t>
  </si>
  <si>
    <t>21-024</t>
  </si>
  <si>
    <t>Industry Baby</t>
  </si>
  <si>
    <t>Lil Nas X;Jack Harlow</t>
  </si>
  <si>
    <t>ass (1x); bitches (2x); fuck (1x); nigga (2x); niggas (1x); pussies (1x); shit (1x)</t>
  </si>
  <si>
    <t>21-025</t>
  </si>
  <si>
    <t>Therefore I Am</t>
  </si>
  <si>
    <t>damn (6x); hell (1x)</t>
  </si>
  <si>
    <t>21-026</t>
  </si>
  <si>
    <t>Up</t>
  </si>
  <si>
    <t>ass (3x); bitch (4x); bitches (4x); butt (1x); dick (1x); fuck (1x); fucked (4x); fuckin (2x); nigga (5x); pussy (2x); shit (2x)</t>
  </si>
  <si>
    <t>21-027</t>
  </si>
  <si>
    <t>Fancy Like</t>
  </si>
  <si>
    <t>Walker Hayes</t>
  </si>
  <si>
    <t>21-028</t>
  </si>
  <si>
    <t>Dakiti</t>
  </si>
  <si>
    <t>Bad Bunny;Jhay Cortez</t>
  </si>
  <si>
    <t>21-029</t>
  </si>
  <si>
    <t>Best Friend</t>
  </si>
  <si>
    <t>Saweetie;Doja Cat</t>
  </si>
  <si>
    <t>ass (1x); bitch (6x); booty (2x); damn (2x); fuck (1x); motherfucker (1x); motherfuckin (3x)</t>
  </si>
  <si>
    <t>21-030</t>
  </si>
  <si>
    <t>Rapstar</t>
  </si>
  <si>
    <t>Polo G</t>
  </si>
  <si>
    <t>bitch (1x); fuck (3x); ho (1x); nigga (1x); shit (1x)</t>
  </si>
  <si>
    <t>21-031</t>
  </si>
  <si>
    <t>Heartbreak Anniversary</t>
  </si>
  <si>
    <t>Giveon</t>
  </si>
  <si>
    <t>21-032</t>
  </si>
  <si>
    <t>21-033</t>
  </si>
  <si>
    <t>Calling My Phone</t>
  </si>
  <si>
    <t>Lil Tjay;6lack</t>
  </si>
  <si>
    <t>bitch (1x); nigga (2x); shit (1x)</t>
  </si>
  <si>
    <t>21-034</t>
  </si>
  <si>
    <t>Beautiful Mistakes</t>
  </si>
  <si>
    <t>Maroon 5;Megan Thee Stallion</t>
  </si>
  <si>
    <t>21-035</t>
  </si>
  <si>
    <t>Holy</t>
  </si>
  <si>
    <t>Justin Bieber;Chance the Rapper</t>
  </si>
  <si>
    <t>21-036</t>
  </si>
  <si>
    <t>On Me</t>
  </si>
  <si>
    <t>bitch (1x); fuck (1x); fuckin (1x); niggas (1x); pussy (2x); shit (1x)</t>
  </si>
  <si>
    <t>21-037</t>
  </si>
  <si>
    <t>You Broke Me First</t>
  </si>
  <si>
    <t>Tate McRae</t>
  </si>
  <si>
    <t>21-038</t>
  </si>
  <si>
    <t>Traitor</t>
  </si>
  <si>
    <t>21-039</t>
  </si>
  <si>
    <t>Back in Blood</t>
  </si>
  <si>
    <t>Pooh Shiesty;Lil Durk</t>
  </si>
  <si>
    <t>ass (4x); bitch (2x); fuck (2x); nigga (3x); niggas (4x); shit (11x)</t>
  </si>
  <si>
    <t>21-040</t>
  </si>
  <si>
    <t>21-041</t>
  </si>
  <si>
    <t>21-042</t>
  </si>
  <si>
    <t>Wockesha</t>
  </si>
  <si>
    <t>bitch (1x); bitches (1x); fucked (1x); fuckin (2x); hell (1x); nigga (2x); shit (1x)</t>
  </si>
  <si>
    <t>21-043</t>
  </si>
  <si>
    <t>You Right</t>
  </si>
  <si>
    <t>Doja Cat;the Weeknd</t>
  </si>
  <si>
    <t>dick (1x)</t>
  </si>
  <si>
    <t>21-044</t>
  </si>
  <si>
    <t>Beat Box 2 / Beat Box 3</t>
  </si>
  <si>
    <t>SpotemGottem;Pooh Shiesty;DaBaby</t>
  </si>
  <si>
    <t>bitch (5x); fuck (1x); motherfuckin (1x); nigga (2x); pussies (1x); shit (6x)</t>
  </si>
  <si>
    <t>21-045</t>
  </si>
  <si>
    <t>21-046</t>
  </si>
  <si>
    <t>Need to Know</t>
  </si>
  <si>
    <t>ass (2x); dick (2x); fuck (4x); nigga (1x); pussy (1x)</t>
  </si>
  <si>
    <t>21-047</t>
  </si>
  <si>
    <t>Wants and Needs</t>
  </si>
  <si>
    <t>Drake;Lil Baby</t>
  </si>
  <si>
    <t>fucked (1x); motherfucker (1x); shit (3x)</t>
  </si>
  <si>
    <t>21-048</t>
  </si>
  <si>
    <t>Way 2 Sexy</t>
  </si>
  <si>
    <t>Drake;Future;Young Thug</t>
  </si>
  <si>
    <t>bitch (2x); bitches (2x); fuck (1x); hoes (1x); nigga (1x); niggas (2x); shit (1x)</t>
  </si>
  <si>
    <t>21-049</t>
  </si>
  <si>
    <t>Telepatía</t>
  </si>
  <si>
    <t>Kali Uchis</t>
  </si>
  <si>
    <t>21-050</t>
  </si>
  <si>
    <t>Whoopty</t>
  </si>
  <si>
    <t>CJ</t>
  </si>
  <si>
    <t>bitch (2x); bullshit (2x); damn (1x); niggas (1x); shit (1x)</t>
  </si>
  <si>
    <t>21-051</t>
  </si>
  <si>
    <t>Lemonade</t>
  </si>
  <si>
    <t>Internet Money;Gunna;Don Toliver;Nav</t>
  </si>
  <si>
    <t>bitch (1x); bitches (1x); nigga (1x)</t>
  </si>
  <si>
    <t>21-052</t>
  </si>
  <si>
    <t>Good Days</t>
  </si>
  <si>
    <t>SZA</t>
  </si>
  <si>
    <t>21-053</t>
  </si>
  <si>
    <t>Starting Over</t>
  </si>
  <si>
    <t>Chris Stapleton</t>
  </si>
  <si>
    <t>21-054</t>
  </si>
  <si>
    <t>Body</t>
  </si>
  <si>
    <t>Megan Thee Stallion</t>
  </si>
  <si>
    <t>ass (2x); bitches (1x); fuck (1x); ho (1x); niggas (1x); shit (4x); titties (10x)</t>
  </si>
  <si>
    <t>21-055</t>
  </si>
  <si>
    <t>Willow</t>
  </si>
  <si>
    <t>21-056</t>
  </si>
  <si>
    <t>Bang!</t>
  </si>
  <si>
    <t>AJR</t>
  </si>
  <si>
    <t>21-057</t>
  </si>
  <si>
    <t>Better Together</t>
  </si>
  <si>
    <t>21-058</t>
  </si>
  <si>
    <t>You're Mines Still</t>
  </si>
  <si>
    <t>Yung Bleu;Drake</t>
  </si>
  <si>
    <t>fuck (1x); nigga (3x); pussy (2x); shit (1x)</t>
  </si>
  <si>
    <t>21-059</t>
  </si>
  <si>
    <t>Every Chance I Get</t>
  </si>
  <si>
    <t>DJ Khaled;Lil Baby;Lil Durk</t>
  </si>
  <si>
    <t>ass (1x); bitch (2x); bitches (1x); fuck (4x); fuckin (3x); hoes (8x); niggas (2x); shit (8x)</t>
  </si>
  <si>
    <t>21-060</t>
  </si>
  <si>
    <t>Essence</t>
  </si>
  <si>
    <t>Wizkid;Justin Bieber;Tems</t>
  </si>
  <si>
    <t>21-061</t>
  </si>
  <si>
    <t>Chasing After You</t>
  </si>
  <si>
    <t>Ryan Hurd;Maren Morris</t>
  </si>
  <si>
    <t>21-062</t>
  </si>
  <si>
    <t>The Good Ones</t>
  </si>
  <si>
    <t>Gabby Barrett</t>
  </si>
  <si>
    <t>21-063</t>
  </si>
  <si>
    <t>Leave Before You Love Me</t>
  </si>
  <si>
    <t>Marshmello;Jonas Brothers</t>
  </si>
  <si>
    <t>21-064</t>
  </si>
  <si>
    <t>Glad You Exist</t>
  </si>
  <si>
    <t>21-065</t>
  </si>
  <si>
    <t>Justin Bieber;Benny Blanco</t>
  </si>
  <si>
    <t>21-066</t>
  </si>
  <si>
    <t>Beggin'</t>
  </si>
  <si>
    <t>Måneskin</t>
  </si>
  <si>
    <t>21-067</t>
  </si>
  <si>
    <t>Streets</t>
  </si>
  <si>
    <t>bitches (1x); ho (1x); motherfuckin (3x)</t>
  </si>
  <si>
    <t>21-068</t>
  </si>
  <si>
    <t>What's Next</t>
  </si>
  <si>
    <t>21-069</t>
  </si>
  <si>
    <t>Famous Friends</t>
  </si>
  <si>
    <t>Chris Young;Kane Brown</t>
  </si>
  <si>
    <t>21-070</t>
  </si>
  <si>
    <t>Lil Bit</t>
  </si>
  <si>
    <t>Nelly;Florida Georgia Line</t>
  </si>
  <si>
    <t>21-071</t>
  </si>
  <si>
    <t>Thot Shit</t>
  </si>
  <si>
    <t>ass (8x); bitch (9x); bitches (1x); doggystyle (1x); fuck (3x); hoes (6x); motherfuckin (1x); nigga (4x); niggas (3x); shit (26x); thot (11x)</t>
  </si>
  <si>
    <t>21-072</t>
  </si>
  <si>
    <t>Late at Night</t>
  </si>
  <si>
    <t>cum (1x); fuck (3x); fucked (1x); ho (1x); nigga (2x); niggas (3x); pussy (1x)</t>
  </si>
  <si>
    <t>21-073</t>
  </si>
  <si>
    <t>Kings &amp; Queens</t>
  </si>
  <si>
    <t>21-074</t>
  </si>
  <si>
    <t>Anyone</t>
  </si>
  <si>
    <t>21-075</t>
  </si>
  <si>
    <t>Track Star</t>
  </si>
  <si>
    <t>Mooski</t>
  </si>
  <si>
    <t>21-076</t>
  </si>
  <si>
    <t>Time Today</t>
  </si>
  <si>
    <t>bitch (4x); bitches (2x); dick (1x); fuck (2x); nigga (1x); niggas (4x); pissed (1x); pussy (1x); shit (3x)</t>
  </si>
  <si>
    <t>21-077</t>
  </si>
  <si>
    <t>Cry Baby</t>
  </si>
  <si>
    <t>ass (6x); bitch (2x); fuck (3x); goddamn (1x); hell (1x); nigga (5x); pussy (5x); shit (3x)</t>
  </si>
  <si>
    <t>21-078</t>
  </si>
  <si>
    <t>21-079</t>
  </si>
  <si>
    <t>No More Parties</t>
  </si>
  <si>
    <t>Coi Leray;Lil Durk</t>
  </si>
  <si>
    <t>fuck (1x); nigga (1x); niggas (2x); shit (4x)</t>
  </si>
  <si>
    <t>21-080</t>
  </si>
  <si>
    <t>What's Your Country Song</t>
  </si>
  <si>
    <t>21-081</t>
  </si>
  <si>
    <t>One Too Many</t>
  </si>
  <si>
    <t>Keith Urban;Pink</t>
  </si>
  <si>
    <t>21-082</t>
  </si>
  <si>
    <t>Arcade</t>
  </si>
  <si>
    <t>Duncan Laurence</t>
  </si>
  <si>
    <t>21-083</t>
  </si>
  <si>
    <t>Yonaguni</t>
  </si>
  <si>
    <t>Bad Bunny</t>
  </si>
  <si>
    <t>21-084</t>
  </si>
  <si>
    <t>Niko Moon</t>
  </si>
  <si>
    <t>21-085</t>
  </si>
  <si>
    <t>If I Didn't Love You</t>
  </si>
  <si>
    <t>Jason Aldean;Carrie Underwood</t>
  </si>
  <si>
    <t>21-086</t>
  </si>
  <si>
    <t>Knife Talk</t>
  </si>
  <si>
    <t>Drake;21 Savage;Project Pat</t>
  </si>
  <si>
    <t>booty (1x); damn (1x); fuck (2x); fuckin (2x); motherfuckin (1x); nigga (3x); niggas (1x); pussies (1x); shit (8x)</t>
  </si>
  <si>
    <t>21-087</t>
  </si>
  <si>
    <t>POV</t>
  </si>
  <si>
    <t>21-088</t>
  </si>
  <si>
    <t>Just the Way</t>
  </si>
  <si>
    <t>Parmalee;Blanco Brown</t>
  </si>
  <si>
    <t>21-089</t>
  </si>
  <si>
    <t>Take My Breath</t>
  </si>
  <si>
    <t>21-090</t>
  </si>
  <si>
    <t>We're Good</t>
  </si>
  <si>
    <t>Albanian</t>
  </si>
  <si>
    <t>pissed (3x)</t>
  </si>
  <si>
    <t>21-091</t>
  </si>
  <si>
    <t>Hell of a View</t>
  </si>
  <si>
    <t>hell (7x)</t>
  </si>
  <si>
    <t>21-092</t>
  </si>
  <si>
    <t>Rockin' Around the Christmas Tree</t>
  </si>
  <si>
    <t>Brenda Lee</t>
  </si>
  <si>
    <t>21-093</t>
  </si>
  <si>
    <t>Put Your Records On</t>
  </si>
  <si>
    <t>Ritt Momney</t>
  </si>
  <si>
    <t>21-094</t>
  </si>
  <si>
    <t>Happier Than Ever</t>
  </si>
  <si>
    <t>fuckin (3x); shit (1x); shits (1x); shitty (1x)</t>
  </si>
  <si>
    <t>21-095</t>
  </si>
  <si>
    <t>Single Saturday Night</t>
  </si>
  <si>
    <t>Cole Swindell</t>
  </si>
  <si>
    <t>21-096</t>
  </si>
  <si>
    <t>Things a Man Oughta Know</t>
  </si>
  <si>
    <t>Lainey Wilson</t>
  </si>
  <si>
    <t>21-097</t>
  </si>
  <si>
    <t>Throat Baby (Go Baby)</t>
  </si>
  <si>
    <t>BRS Kash</t>
  </si>
  <si>
    <t>bitch (1x); cum (1x); dick (1x); ho (1x); nigga (2x); pussy (1x); shit (1x)</t>
  </si>
  <si>
    <t>21-098</t>
  </si>
  <si>
    <t>Tombstone</t>
  </si>
  <si>
    <t>fuck (2x); motherfucker (1x); motherfucking (2x); nigga (4x); niggas (2x); shit (4x)</t>
  </si>
  <si>
    <t>21-099</t>
  </si>
  <si>
    <t>Drinkin' Beer. Talkin' God. Amen.</t>
  </si>
  <si>
    <t>Chase Rice;Florida Georgia Line</t>
  </si>
  <si>
    <t>21-100</t>
  </si>
  <si>
    <t>Todo de Ti</t>
  </si>
  <si>
    <t>Rauw Alejandro</t>
  </si>
  <si>
    <t>22-001</t>
  </si>
  <si>
    <t>22-002</t>
  </si>
  <si>
    <t>As It Was</t>
  </si>
  <si>
    <t>22-003</t>
  </si>
  <si>
    <t>22-004</t>
  </si>
  <si>
    <t>Easy on Me</t>
  </si>
  <si>
    <t>22-005</t>
  </si>
  <si>
    <t>Shivers</t>
  </si>
  <si>
    <t>22-006</t>
  </si>
  <si>
    <t>First Class</t>
  </si>
  <si>
    <t>Jack Harlow</t>
  </si>
  <si>
    <t>22-007</t>
  </si>
  <si>
    <t>Big Energy</t>
  </si>
  <si>
    <t>Latto</t>
  </si>
  <si>
    <t>ass (1x); bitch (8x); bitches (3x); dick (5x); fuck (1x); hoes (1x); niggas (5x); pussy (2x)</t>
  </si>
  <si>
    <t>22-008</t>
  </si>
  <si>
    <t>22-009</t>
  </si>
  <si>
    <t>Super Gremlin</t>
  </si>
  <si>
    <t>ass (1x); bitch (4x); fuck (2x); nigga (8x); niggas (2x); pussy (3x); retarded (1x); shit (1x); shitted (2x)</t>
  </si>
  <si>
    <t>22-010</t>
  </si>
  <si>
    <t>Cold Heart (Pnau Remix)</t>
  </si>
  <si>
    <t>Elton John;Dua Lipa</t>
  </si>
  <si>
    <t>22-011</t>
  </si>
  <si>
    <t>Wait for U</t>
  </si>
  <si>
    <t>Future;Drake;Tems</t>
  </si>
  <si>
    <t>fuckin (2x); nigga (1x)</t>
  </si>
  <si>
    <t>22-012</t>
  </si>
  <si>
    <t>About Damn Time</t>
  </si>
  <si>
    <t>bitch (1x); damn (9x); fuck (1x)</t>
  </si>
  <si>
    <t>22-013</t>
  </si>
  <si>
    <t>22-014</t>
  </si>
  <si>
    <t>Thats What I Want</t>
  </si>
  <si>
    <t>fuckin (5x)</t>
  </si>
  <si>
    <t>22-015</t>
  </si>
  <si>
    <t>Enemy</t>
  </si>
  <si>
    <t>Imagine Dragons;JID</t>
  </si>
  <si>
    <t>22-016</t>
  </si>
  <si>
    <t>22-017</t>
  </si>
  <si>
    <t>ABCDEFU</t>
  </si>
  <si>
    <t>Gayle</t>
  </si>
  <si>
    <t>bitch (1x); fuck (6x); shit (4x)</t>
  </si>
  <si>
    <t>22-018</t>
  </si>
  <si>
    <t>22-019</t>
  </si>
  <si>
    <t>Wasted on You</t>
  </si>
  <si>
    <t>22-020</t>
  </si>
  <si>
    <t>Me Porto Bonito</t>
  </si>
  <si>
    <t>Bad Bunny;Chencho Corleone</t>
  </si>
  <si>
    <t>22-021</t>
  </si>
  <si>
    <t>Woman</t>
  </si>
  <si>
    <t>fuckin (1x); motherfucker (1x); niggas (1x); shit (1x)</t>
  </si>
  <si>
    <t>22-022</t>
  </si>
  <si>
    <t>Tití Me Preguntó</t>
  </si>
  <si>
    <t>22-023</t>
  </si>
  <si>
    <t>Running Up That Hill (A Deal with God)</t>
  </si>
  <si>
    <t>Kate Bush</t>
  </si>
  <si>
    <t>22-024</t>
  </si>
  <si>
    <t>We Don't Talk About Bruno</t>
  </si>
  <si>
    <t>Carolina Gaitán;Mauro Castillo;Adassa;Rhenzy Feliz;Diane Guerrero;Stephanie Beatriz;the Encanto cast</t>
  </si>
  <si>
    <t>22-025</t>
  </si>
  <si>
    <t>Late Night Talking</t>
  </si>
  <si>
    <t>22-026</t>
  </si>
  <si>
    <t>I Like You (A Happier Song)</t>
  </si>
  <si>
    <t>Post Malone;Doja Cat</t>
  </si>
  <si>
    <t>ass (1x); fuck (1x); hoes (1x); nigga (2x); pussy (1x); shit (1x)</t>
  </si>
  <si>
    <t>22-027</t>
  </si>
  <si>
    <t>You Proof</t>
  </si>
  <si>
    <t>22-028</t>
  </si>
  <si>
    <t>Bad Habit</t>
  </si>
  <si>
    <t>Steve Lacy</t>
  </si>
  <si>
    <t>22-029</t>
  </si>
  <si>
    <t>Sunroof</t>
  </si>
  <si>
    <t>Nicky Youre;Dazy</t>
  </si>
  <si>
    <t>22-030</t>
  </si>
  <si>
    <t>One Right Now</t>
  </si>
  <si>
    <t>Post Malone;the Weeknd</t>
  </si>
  <si>
    <t>fuck (1x); fucked (5x); fuckin (4x)</t>
  </si>
  <si>
    <t>22-031</t>
  </si>
  <si>
    <t>22-032</t>
  </si>
  <si>
    <t>Numb Little Bug</t>
  </si>
  <si>
    <t>Em Beihold</t>
  </si>
  <si>
    <t>22-033</t>
  </si>
  <si>
    <t>Jimmy Cooks</t>
  </si>
  <si>
    <t>Drake;21 Savage</t>
  </si>
  <si>
    <t>ass (1x); bitch (2x); damn (1x); dick (1x); fuck (2x); ho (2x); nigga (7x); niggas (2x); shit (2x)</t>
  </si>
  <si>
    <t>22-034</t>
  </si>
  <si>
    <t>Til You Can't</t>
  </si>
  <si>
    <t>Cody Johnson</t>
  </si>
  <si>
    <t>22-035</t>
  </si>
  <si>
    <t>22-036</t>
  </si>
  <si>
    <t>The Kind of Love We Make</t>
  </si>
  <si>
    <t>22-037</t>
  </si>
  <si>
    <t>I Ain't Worried</t>
  </si>
  <si>
    <t>22-038</t>
  </si>
  <si>
    <t>Break My Soul</t>
  </si>
  <si>
    <t>22-039</t>
  </si>
  <si>
    <t>Something in the Orange</t>
  </si>
  <si>
    <t>Zach Bryan</t>
  </si>
  <si>
    <t>22-040</t>
  </si>
  <si>
    <t>22-041</t>
  </si>
  <si>
    <t>Smokin out the Window</t>
  </si>
  <si>
    <t>ass (1x); bitch (1x)</t>
  </si>
  <si>
    <t>22-042</t>
  </si>
  <si>
    <t>22-043</t>
  </si>
  <si>
    <t>In a Minute</t>
  </si>
  <si>
    <t>bitch (1x); fuck (1x); fuckin (1x); hoes (1x); nigga (1x); niggas (1x); shit (4x)</t>
  </si>
  <si>
    <t>22-044</t>
  </si>
  <si>
    <t>Moscow Mule</t>
  </si>
  <si>
    <t>22-045</t>
  </si>
  <si>
    <t>22-046</t>
  </si>
  <si>
    <t>She Had Me at Heads Carolina</t>
  </si>
  <si>
    <t>22-047</t>
  </si>
  <si>
    <t>Vegas</t>
  </si>
  <si>
    <t>ass (3x); bitch (2x); boobs (1x); ho (1x)</t>
  </si>
  <si>
    <t>22-048</t>
  </si>
  <si>
    <t>Pushin P</t>
  </si>
  <si>
    <t>Gunna;Future;Young Thug</t>
  </si>
  <si>
    <t>bitch (2x); fucked (1x); nigga (1x); pussy (1x)</t>
  </si>
  <si>
    <t>22-049</t>
  </si>
  <si>
    <t>Buy Dirt</t>
  </si>
  <si>
    <t>Jordan Davis;Luke Bryan</t>
  </si>
  <si>
    <t>22-050</t>
  </si>
  <si>
    <t>I Hate U</t>
  </si>
  <si>
    <t>fuck (1x); niggas (1x)</t>
  </si>
  <si>
    <t>22-051</t>
  </si>
  <si>
    <t>Dove Cameron</t>
  </si>
  <si>
    <t>22-052</t>
  </si>
  <si>
    <t>Glimpse of Us</t>
  </si>
  <si>
    <t>Joji</t>
  </si>
  <si>
    <t>Japanese</t>
  </si>
  <si>
    <t>22-053</t>
  </si>
  <si>
    <t>Surface Pressure</t>
  </si>
  <si>
    <t>Jessica Darrow</t>
  </si>
  <si>
    <t>22-054</t>
  </si>
  <si>
    <t>Fall in Love</t>
  </si>
  <si>
    <t>Bailey Zimmerman</t>
  </si>
  <si>
    <t>22-055</t>
  </si>
  <si>
    <t>Love Nwantiti (Ah Ah Ah)</t>
  </si>
  <si>
    <t>CKay</t>
  </si>
  <si>
    <t>Nigerian</t>
  </si>
  <si>
    <t>22-056</t>
  </si>
  <si>
    <t>Super Freaky Girl</t>
  </si>
  <si>
    <t>ass (1x); bitch (2x); bitches (2x); dick (1x); fuck (4x); ho (1x); nigga (2x); pussy (1x)</t>
  </si>
  <si>
    <t>22-057</t>
  </si>
  <si>
    <t>Hrs and Hrs</t>
  </si>
  <si>
    <t>Muni Long</t>
  </si>
  <si>
    <t>22-058</t>
  </si>
  <si>
    <t>Sand in My Boots</t>
  </si>
  <si>
    <t>22-059</t>
  </si>
  <si>
    <t>Mamiii</t>
  </si>
  <si>
    <t>Becky G;Karol G</t>
  </si>
  <si>
    <t>22-060</t>
  </si>
  <si>
    <t>22-061</t>
  </si>
  <si>
    <t>AA</t>
  </si>
  <si>
    <t>22-062</t>
  </si>
  <si>
    <t>Sweetest Pie</t>
  </si>
  <si>
    <t>Megan Thee Stallion;Dua Lipa</t>
  </si>
  <si>
    <t>ass (2x); bitch (2x); dick (1x); nigga (1x); pissin (1x); pussy (1x); shit (3x)</t>
  </si>
  <si>
    <t>22-063</t>
  </si>
  <si>
    <t>Provenza</t>
  </si>
  <si>
    <t>Karol G</t>
  </si>
  <si>
    <t>22-064</t>
  </si>
  <si>
    <t>22-065</t>
  </si>
  <si>
    <t>22-066</t>
  </si>
  <si>
    <t>Bam Bam</t>
  </si>
  <si>
    <t>Camila Cabello;Ed Sheeran</t>
  </si>
  <si>
    <t>22-067</t>
  </si>
  <si>
    <t>5 Foot 9</t>
  </si>
  <si>
    <t>Tyler Hubbard</t>
  </si>
  <si>
    <t>22-068</t>
  </si>
  <si>
    <t>Get Into It (Yuh)</t>
  </si>
  <si>
    <t>bitch (1x); bitches (1x); butt (6x); fuck (4x)</t>
  </si>
  <si>
    <t>22-069</t>
  </si>
  <si>
    <t>Efecto</t>
  </si>
  <si>
    <t>22-070</t>
  </si>
  <si>
    <t>Rock and a Hard Place</t>
  </si>
  <si>
    <t>22-071</t>
  </si>
  <si>
    <t>Doin' This</t>
  </si>
  <si>
    <t>22-072</t>
  </si>
  <si>
    <t>Oh My God</t>
  </si>
  <si>
    <t>22-073</t>
  </si>
  <si>
    <t>Better Days</t>
  </si>
  <si>
    <t>Neiked;Mae Muller;Polo G</t>
  </si>
  <si>
    <t>22-074</t>
  </si>
  <si>
    <t>Meet Me at Our Spot</t>
  </si>
  <si>
    <t>The Anxiety: Willow;Tyler Cole</t>
  </si>
  <si>
    <t>22-075</t>
  </si>
  <si>
    <t>Fingers Crossed</t>
  </si>
  <si>
    <t>Lauren Spencer-Smith</t>
  </si>
  <si>
    <t>22-076</t>
  </si>
  <si>
    <t>All Too Well (Taylor's Version)</t>
  </si>
  <si>
    <t>22-077</t>
  </si>
  <si>
    <t>Party</t>
  </si>
  <si>
    <t>Bad Bunny;Rauw Alejandro</t>
  </si>
  <si>
    <t>22-078</t>
  </si>
  <si>
    <t>Después de la Playa</t>
  </si>
  <si>
    <t>22-079</t>
  </si>
  <si>
    <t>You Should Probably Leave</t>
  </si>
  <si>
    <t>22-080</t>
  </si>
  <si>
    <t>22-081</t>
  </si>
  <si>
    <t>Broadway Girls</t>
  </si>
  <si>
    <t>Lil Durk;Morgan Wallen</t>
  </si>
  <si>
    <t>22-082</t>
  </si>
  <si>
    <t>Take My Name</t>
  </si>
  <si>
    <t>Parmalee</t>
  </si>
  <si>
    <t>22-083</t>
  </si>
  <si>
    <t>What Happened to Virgil</t>
  </si>
  <si>
    <t>Lil Durk;Gunna</t>
  </si>
  <si>
    <t>bitch (1x); bitches (3x); nigga (2x); niggas (2x); pussy (1x); shit (7x)</t>
  </si>
  <si>
    <t>22-084</t>
  </si>
  <si>
    <t>Puffin on Zootiez</t>
  </si>
  <si>
    <t>ass (1x); bitch (4x); fuck (1x); fuckin (1x); nigga (3x); niggas (3x); shit (6x)</t>
  </si>
  <si>
    <t>22-085</t>
  </si>
  <si>
    <t>Like I Love Country Music</t>
  </si>
  <si>
    <t>22-086</t>
  </si>
  <si>
    <t>Jingle Bell Rock</t>
  </si>
  <si>
    <t>Bobby Helms</t>
  </si>
  <si>
    <t>22-087</t>
  </si>
  <si>
    <t>Ojitos Lindos</t>
  </si>
  <si>
    <t>Bad Bunny;Bomba Estéreo</t>
  </si>
  <si>
    <t>22-088</t>
  </si>
  <si>
    <t>Trouble with a Heartbreak</t>
  </si>
  <si>
    <t>22-089</t>
  </si>
  <si>
    <t>A Holly Jolly Christmas</t>
  </si>
  <si>
    <t>Burl Ives</t>
  </si>
  <si>
    <t>22-090</t>
  </si>
  <si>
    <t>22-091</t>
  </si>
  <si>
    <t>She Likes It</t>
  </si>
  <si>
    <t>Russell Dickerson;Jake Scott</t>
  </si>
  <si>
    <t>22-092</t>
  </si>
  <si>
    <t>Cole Swindell;Lainey Wilson</t>
  </si>
  <si>
    <t>22-093</t>
  </si>
  <si>
    <t>Damn Strait</t>
  </si>
  <si>
    <t>Scotty McCreery</t>
  </si>
  <si>
    <t>22-094</t>
  </si>
  <si>
    <t>She's All I Wanna Be</t>
  </si>
  <si>
    <t>22-095</t>
  </si>
  <si>
    <t>Last Night Lonely</t>
  </si>
  <si>
    <t>Jon Pardi</t>
  </si>
  <si>
    <t>22-096</t>
  </si>
  <si>
    <t>Flower Shops</t>
  </si>
  <si>
    <t>Ernest;Morgan Wallen</t>
  </si>
  <si>
    <t>22-097</t>
  </si>
  <si>
    <t>To the Moon</t>
  </si>
  <si>
    <t>Jnr Choi;Sam Tompkins</t>
  </si>
  <si>
    <t>nigga (5x); pussy (2x)</t>
  </si>
  <si>
    <t>22-098</t>
  </si>
  <si>
    <t>Unholy</t>
  </si>
  <si>
    <t>Sam Smith;Kim Petras</t>
  </si>
  <si>
    <t>22-099</t>
  </si>
  <si>
    <t>One Mississippi</t>
  </si>
  <si>
    <t>22-100</t>
  </si>
  <si>
    <t>Circles Around This Town</t>
  </si>
  <si>
    <t>23-001</t>
  </si>
  <si>
    <t>23-002</t>
  </si>
  <si>
    <t>Flowers</t>
  </si>
  <si>
    <t>23-003</t>
  </si>
  <si>
    <t>Kill Bill</t>
  </si>
  <si>
    <t>23-004</t>
  </si>
  <si>
    <t>Anti-Hero</t>
  </si>
  <si>
    <t>23-005</t>
  </si>
  <si>
    <t>Creepin'</t>
  </si>
  <si>
    <t>Metro Boomin;the Weeknd;21 Savage</t>
  </si>
  <si>
    <t>bitch (1x); nigga (1x)</t>
  </si>
  <si>
    <t>23-006</t>
  </si>
  <si>
    <t>Calm Down</t>
  </si>
  <si>
    <t>Rema;Selena Gomez</t>
  </si>
  <si>
    <t>23-007</t>
  </si>
  <si>
    <t>Die for You</t>
  </si>
  <si>
    <t>23-008</t>
  </si>
  <si>
    <t>Fast Car</t>
  </si>
  <si>
    <t>23-009</t>
  </si>
  <si>
    <t>Snooze</t>
  </si>
  <si>
    <t>bitch (2x); shit (2x)</t>
  </si>
  <si>
    <t>23-010</t>
  </si>
  <si>
    <t>I'm Good (Blue)</t>
  </si>
  <si>
    <t>David Guetta;Bebe Rexha</t>
  </si>
  <si>
    <t>23-011</t>
  </si>
  <si>
    <t>23-012</t>
  </si>
  <si>
    <t>23-013</t>
  </si>
  <si>
    <t>23-014</t>
  </si>
  <si>
    <t>Rich Flex</t>
  </si>
  <si>
    <t>ass (4x); bitch (5x); bitches (1x); booty (1x); damn (1x); dick (1x); fuck (2x); fucked (1x); ho (1x); hoes (3x); motherfuckin (1x); nigga (5x); niggas (2x); pussy (3x); shit (14x)</t>
  </si>
  <si>
    <t>23-015</t>
  </si>
  <si>
    <t>23-016</t>
  </si>
  <si>
    <t>23-017</t>
  </si>
  <si>
    <t>Under the Influence</t>
  </si>
  <si>
    <t>23-018</t>
  </si>
  <si>
    <t>Cruel Summer</t>
  </si>
  <si>
    <t>23-019</t>
  </si>
  <si>
    <t>Thinkin' Bout Me</t>
  </si>
  <si>
    <t>23-020</t>
  </si>
  <si>
    <t>Boy's a Liar Pt. 2</t>
  </si>
  <si>
    <t>PinkPantheress;Ice Spice</t>
  </si>
  <si>
    <t>bum (1x); shit (4x)</t>
  </si>
  <si>
    <t>23-021</t>
  </si>
  <si>
    <t>Favorite Song</t>
  </si>
  <si>
    <t>Toosii</t>
  </si>
  <si>
    <t>23-022</t>
  </si>
  <si>
    <t>Thought You Should Know</t>
  </si>
  <si>
    <t>damn (2x); shit (1x)</t>
  </si>
  <si>
    <t>23-023</t>
  </si>
  <si>
    <t>Thank God</t>
  </si>
  <si>
    <t>Kane Brown;Katelyn Brown</t>
  </si>
  <si>
    <t>23-024</t>
  </si>
  <si>
    <t>23-025</t>
  </si>
  <si>
    <t>All My Life</t>
  </si>
  <si>
    <t>Lil Durk;J. Cole</t>
  </si>
  <si>
    <t>ass (1x); bitch (1x); fuck (1x); ho (1x); nigga (3x); niggas (3x); shit (6x)</t>
  </si>
  <si>
    <t>23-026</t>
  </si>
  <si>
    <t>Ella Baila Sola</t>
  </si>
  <si>
    <t>Eslabon Armado;Peso Pluma</t>
  </si>
  <si>
    <t>23-027</t>
  </si>
  <si>
    <t>Taylor Swift;Ice Spice</t>
  </si>
  <si>
    <t>goddamn (3x); hell (1x); shit (1x)</t>
  </si>
  <si>
    <t>23-028</t>
  </si>
  <si>
    <t>Just Wanna Rock</t>
  </si>
  <si>
    <t>23-029</t>
  </si>
  <si>
    <t>Cuff It</t>
  </si>
  <si>
    <t>fuck (23x); fucked (2x); fuckin (1x)</t>
  </si>
  <si>
    <t>23-030</t>
  </si>
  <si>
    <t>Vampire</t>
  </si>
  <si>
    <t>fucked (1x); fucker (3x); goddamn (4x)</t>
  </si>
  <si>
    <t>23-031</t>
  </si>
  <si>
    <t>FukUMean</t>
  </si>
  <si>
    <t>Gunna</t>
  </si>
  <si>
    <t>bitch (2x); bitches (1x); dick (1x); fuck (2x); ho (2x); shittin (1x); titties (1x)</t>
  </si>
  <si>
    <t>23-032</t>
  </si>
  <si>
    <t>Lavender Haze</t>
  </si>
  <si>
    <t>damn (2x); shit (3x)</t>
  </si>
  <si>
    <t>23-033</t>
  </si>
  <si>
    <t>Players</t>
  </si>
  <si>
    <t>Coi Leray</t>
  </si>
  <si>
    <t>bitch (2x); nigga (1x); titties (1x)</t>
  </si>
  <si>
    <t>23-034</t>
  </si>
  <si>
    <t>Need a Favor</t>
  </si>
  <si>
    <t>Jelly Roll</t>
  </si>
  <si>
    <t>ass (1x); hell (4x)</t>
  </si>
  <si>
    <t>23-035</t>
  </si>
  <si>
    <t>Dance the Night</t>
  </si>
  <si>
    <t>23-036</t>
  </si>
  <si>
    <t>Love You Anyway</t>
  </si>
  <si>
    <t>23-037</t>
  </si>
  <si>
    <t>One Thing at a Time</t>
  </si>
  <si>
    <t>23-038</t>
  </si>
  <si>
    <t>Superhero (Heroes &amp; Villains)</t>
  </si>
  <si>
    <t>Metro Boomin;Future;Chris Brown</t>
  </si>
  <si>
    <t>bitch (3x); fuck (1x); nigga (1x); niggas (1x)</t>
  </si>
  <si>
    <t>23-039</t>
  </si>
  <si>
    <t>23-040</t>
  </si>
  <si>
    <t>La Bebé</t>
  </si>
  <si>
    <t>Yng Lvcas;Peso Pluma</t>
  </si>
  <si>
    <t>pussy (1x)</t>
  </si>
  <si>
    <t>23-041</t>
  </si>
  <si>
    <t>Golden Hour</t>
  </si>
  <si>
    <t>Jvke</t>
  </si>
  <si>
    <t>23-042</t>
  </si>
  <si>
    <t>Religiously</t>
  </si>
  <si>
    <t>23-043</t>
  </si>
  <si>
    <t>Spin Bout U</t>
  </si>
  <si>
    <t>fuck (4x); hoes (1x); motherfuckin (1x); nigga (2x); niggas (1x); pussy (1x); shit (1x)</t>
  </si>
  <si>
    <t>23-044</t>
  </si>
  <si>
    <t>Cupid</t>
  </si>
  <si>
    <t>Fifty Fifty</t>
  </si>
  <si>
    <t>23-045</t>
  </si>
  <si>
    <t>Search &amp; Rescue</t>
  </si>
  <si>
    <t>23-046</t>
  </si>
  <si>
    <t>Barbie World</t>
  </si>
  <si>
    <t>Nicki Minaj;Ice Spice with Aqua</t>
  </si>
  <si>
    <t>bitch (3x); bitches (1x); fuck (1x); pussy (1x); shit (1x)</t>
  </si>
  <si>
    <t>23-047</t>
  </si>
  <si>
    <t>Next Thing You Know</t>
  </si>
  <si>
    <t>Jordan Davis</t>
  </si>
  <si>
    <t>23-048</t>
  </si>
  <si>
    <t>Escapism</t>
  </si>
  <si>
    <t>Raye;070 Shake</t>
  </si>
  <si>
    <t>bitch (1x); bitches (1x); dick (1x); fuck (2x); fuckin (1x); shit (2x)</t>
  </si>
  <si>
    <t>23-049</t>
  </si>
  <si>
    <t>Un x100to</t>
  </si>
  <si>
    <t>Grupo Frontera;Bad Bunny</t>
  </si>
  <si>
    <t>23-050</t>
  </si>
  <si>
    <t>Until I Found You</t>
  </si>
  <si>
    <t>Stephen Sanchez</t>
  </si>
  <si>
    <t>23-051</t>
  </si>
  <si>
    <t>Shirt</t>
  </si>
  <si>
    <t>bitch (3x); fuck (1x); nigga (1x); shit (1x)</t>
  </si>
  <si>
    <t>23-052</t>
  </si>
  <si>
    <t>Paint the Town Red</t>
  </si>
  <si>
    <t>bitch (8x); dick (1x); shit (2x)</t>
  </si>
  <si>
    <t>23-053</t>
  </si>
  <si>
    <t>Made You Look</t>
  </si>
  <si>
    <t>23-054</t>
  </si>
  <si>
    <t>Wait in the Truck</t>
  </si>
  <si>
    <t>Hardy;Lainey Wilson</t>
  </si>
  <si>
    <t>23-055</t>
  </si>
  <si>
    <t>23-056</t>
  </si>
  <si>
    <t>Everything I Love</t>
  </si>
  <si>
    <t>23-057</t>
  </si>
  <si>
    <t>Chemical</t>
  </si>
  <si>
    <t>23-058</t>
  </si>
  <si>
    <t>Heart Like a Truck</t>
  </si>
  <si>
    <t>23-059</t>
  </si>
  <si>
    <t>Going, Going, Gone</t>
  </si>
  <si>
    <t>23-060</t>
  </si>
  <si>
    <t>23-061</t>
  </si>
  <si>
    <t>Dancin' in the Country</t>
  </si>
  <si>
    <t>23-062</t>
  </si>
  <si>
    <t>David Kushner</t>
  </si>
  <si>
    <t>23-063</t>
  </si>
  <si>
    <t>Lift Me Up</t>
  </si>
  <si>
    <t>23-064</t>
  </si>
  <si>
    <t>Eyes Closed</t>
  </si>
  <si>
    <t>23-065</t>
  </si>
  <si>
    <t>TQG</t>
  </si>
  <si>
    <t>Karol G;Shakira</t>
  </si>
  <si>
    <t>23-066</t>
  </si>
  <si>
    <t>Try That in a Small Town</t>
  </si>
  <si>
    <t>23-067</t>
  </si>
  <si>
    <t>Tennessee Orange</t>
  </si>
  <si>
    <t>Megan Moroney</t>
  </si>
  <si>
    <t>23-068</t>
  </si>
  <si>
    <t>23-069</t>
  </si>
  <si>
    <t>Princess Diana</t>
  </si>
  <si>
    <t>Ice Spice;Nicki Minaj</t>
  </si>
  <si>
    <t>ass (1x); bitch (1x); bitches (1x); damn (2x); fuck (2x); hell (1x); ho (1x); pussy (1x); shit (1x)</t>
  </si>
  <si>
    <t>23-070</t>
  </si>
  <si>
    <t>Tomorrow 2</t>
  </si>
  <si>
    <t>GloRilla;Cardi B</t>
  </si>
  <si>
    <t>ass (7x); bitch (5x); bitches (7x); dick (2x); fuck (16x); fucked (6x); fuckin (2x); hell (1x); ho (3x); hoes (1x); nigga (9x); niggas (2x); pussy (1x); shit (2x)</t>
  </si>
  <si>
    <t>23-071</t>
  </si>
  <si>
    <t>23-072</t>
  </si>
  <si>
    <t>Where She Goes</t>
  </si>
  <si>
    <t>23-073</t>
  </si>
  <si>
    <t>Bebe Dame</t>
  </si>
  <si>
    <t>Fuerza Regida;Grupo Frontera</t>
  </si>
  <si>
    <t>23-074</t>
  </si>
  <si>
    <t>I Remember Everything</t>
  </si>
  <si>
    <t>Zach Bryan;Kacey Musgraves</t>
  </si>
  <si>
    <t>23-075</t>
  </si>
  <si>
    <t>23-076</t>
  </si>
  <si>
    <t>What It Is (Block Boy)</t>
  </si>
  <si>
    <t>Doechii;Kodak Black</t>
  </si>
  <si>
    <t>ass (3x); bitch (1x); ho (4x); nigga (2x); niggas (1x)</t>
  </si>
  <si>
    <t>23-077</t>
  </si>
  <si>
    <t>Nobody Gets Me</t>
  </si>
  <si>
    <t>23-078</t>
  </si>
  <si>
    <t>Rich Men North of Richmond</t>
  </si>
  <si>
    <t>Oliver Anthony Music</t>
  </si>
  <si>
    <t>bullshit (3x); damn (3x); shit (1x)</t>
  </si>
  <si>
    <t>23-079</t>
  </si>
  <si>
    <t>23-080</t>
  </si>
  <si>
    <t>Dial Drunk</t>
  </si>
  <si>
    <t>Noah Kahan;Post Malone</t>
  </si>
  <si>
    <t>23-081</t>
  </si>
  <si>
    <t>What Was I Made For?</t>
  </si>
  <si>
    <t>23-082</t>
  </si>
  <si>
    <t>Seven</t>
  </si>
  <si>
    <t>Jungkook;Latto</t>
  </si>
  <si>
    <t>fuckin (6x)</t>
  </si>
  <si>
    <t>23-083</t>
  </si>
  <si>
    <t>23-084</t>
  </si>
  <si>
    <t>Last Christmas</t>
  </si>
  <si>
    <t>Wham!</t>
  </si>
  <si>
    <t>23-085</t>
  </si>
  <si>
    <t>Handle on You</t>
  </si>
  <si>
    <t>Parker McCollum</t>
  </si>
  <si>
    <t>23-086</t>
  </si>
  <si>
    <t>Por Las Noches</t>
  </si>
  <si>
    <t>Peso Pluma</t>
  </si>
  <si>
    <t>23-087</t>
  </si>
  <si>
    <t>Memory Lane</t>
  </si>
  <si>
    <t>23-088</t>
  </si>
  <si>
    <t>Area Codes</t>
  </si>
  <si>
    <t>Kaliii</t>
  </si>
  <si>
    <t>bitch (1x); fuck (1x); fuckin (1x); hell (1x); ho (1x); hoes (2x); motherfuckin (1x); nigga (4x); niggas (1x)</t>
  </si>
  <si>
    <t>23-089</t>
  </si>
  <si>
    <t>Bury Me in Georgia</t>
  </si>
  <si>
    <t>23-090</t>
  </si>
  <si>
    <t>PRC</t>
  </si>
  <si>
    <t>Peso Pluma;Natanael Cano</t>
  </si>
  <si>
    <t>23-091</t>
  </si>
  <si>
    <t>What My World Spins Around</t>
  </si>
  <si>
    <t>23-092</t>
  </si>
  <si>
    <t>Ain't That Some</t>
  </si>
  <si>
    <t>piss (1x); shit (11x)</t>
  </si>
  <si>
    <t>23-093</t>
  </si>
  <si>
    <t>Wild as Her</t>
  </si>
  <si>
    <t>Corey Kent</t>
  </si>
  <si>
    <t>23-094</t>
  </si>
  <si>
    <t>Peaches &amp; Eggplants</t>
  </si>
  <si>
    <t>Young Nudy;21 Savage</t>
  </si>
  <si>
    <t>bitch (3x); booty (1x); fuck (1x); ho (20x); hoes (2x); pussy (4x); shit (3x); skeet (1x)</t>
  </si>
  <si>
    <t>23-095</t>
  </si>
  <si>
    <t>I Wrote the Book</t>
  </si>
  <si>
    <t>23-096</t>
  </si>
  <si>
    <t>Bzrp Music Sessions, Vol. 53</t>
  </si>
  <si>
    <t>Bizarrap;Shakira</t>
  </si>
  <si>
    <t>23-097</t>
  </si>
  <si>
    <t>Meltdown</t>
  </si>
  <si>
    <t>Travis Scott;Drake</t>
  </si>
  <si>
    <t>ass (1x); bitch (3x); dick (2x); fuck (5x); fuckin (6x); fucking (15x); hoes (1x); nigga (1x); shit (20x)</t>
  </si>
  <si>
    <t>23-098</t>
  </si>
  <si>
    <t>Put It on da Floor Again</t>
  </si>
  <si>
    <t>Latto;Cardi B</t>
  </si>
  <si>
    <t>ass (2x); bitch (9x); bitches (2x); cunt (1x); damn (1x); dick (1x); hoes (3x); nigga (3x); niggas (4x); pussy (2x); shit (3x); slut (1x)</t>
  </si>
  <si>
    <t>23-099</t>
  </si>
  <si>
    <t>Bloody Mary</t>
  </si>
  <si>
    <t>23-100</t>
  </si>
  <si>
    <t>Watermelon Moonshine</t>
  </si>
  <si>
    <t>24-001</t>
  </si>
  <si>
    <t>Teddy Swims</t>
  </si>
  <si>
    <t>24-002</t>
  </si>
  <si>
    <t>A Bar Song (Tipsy)</t>
  </si>
  <si>
    <t>Shaboozey</t>
  </si>
  <si>
    <t>fuckin (1x); hell (1x); shit (2x)</t>
  </si>
  <si>
    <t>24-003</t>
  </si>
  <si>
    <t>Beautiful Things</t>
  </si>
  <si>
    <t>Benson Boone</t>
  </si>
  <si>
    <t>24-004</t>
  </si>
  <si>
    <t>I Had Some Help</t>
  </si>
  <si>
    <t>Post Malone;Morgan Wallen</t>
  </si>
  <si>
    <t>24-005</t>
  </si>
  <si>
    <t>Lovin on Me</t>
  </si>
  <si>
    <t>bitch (2x); fuck (1x); shit (1x)</t>
  </si>
  <si>
    <t>24-006</t>
  </si>
  <si>
    <t>Not Like Us</t>
  </si>
  <si>
    <t>ass (3x); bitch (5x); bitches (1x); fuck (3x); fuckin (1x); ho (3x); nigga (10x); niggas (5x); shit (1x)</t>
  </si>
  <si>
    <t>24-007</t>
  </si>
  <si>
    <t>Espresso</t>
  </si>
  <si>
    <t>Sabrina Carpenter</t>
  </si>
  <si>
    <t>24-008</t>
  </si>
  <si>
    <t>Million Dollar Baby</t>
  </si>
  <si>
    <t>Tommy Richman</t>
  </si>
  <si>
    <t>damn (1x); hell (12x)</t>
  </si>
  <si>
    <t>24-009</t>
  </si>
  <si>
    <t>24-010</t>
  </si>
  <si>
    <t>Too Sweet</t>
  </si>
  <si>
    <t>24-011</t>
  </si>
  <si>
    <t>Stick Season</t>
  </si>
  <si>
    <t>Noah Kahan</t>
  </si>
  <si>
    <t>24-012</t>
  </si>
  <si>
    <t>24-013</t>
  </si>
  <si>
    <t>Greedy</t>
  </si>
  <si>
    <t>hell (3x); shit (3x)</t>
  </si>
  <si>
    <t>24-014</t>
  </si>
  <si>
    <t>Like That</t>
  </si>
  <si>
    <t>Future;Metro Boomin;Kendrick Lamar</t>
  </si>
  <si>
    <t>bitch (8x); bum (3x); dick (1x); fuck (1x); fucked (2x); hoes (4x); nigga (8x); niggas (4x); pussy (1x)</t>
  </si>
  <si>
    <t>24-015</t>
  </si>
  <si>
    <t>Birds of a Feather</t>
  </si>
  <si>
    <t>24-016</t>
  </si>
  <si>
    <t>Please Please Please</t>
  </si>
  <si>
    <t>motherfucker (2x)</t>
  </si>
  <si>
    <t>24-017</t>
  </si>
  <si>
    <t>Agora Hills</t>
  </si>
  <si>
    <t>ass (1x); damn (1x); dick (2x); fuck (4x); shit (2x)</t>
  </si>
  <si>
    <t>24-018</t>
  </si>
  <si>
    <t>Good Luck, Babe!</t>
  </si>
  <si>
    <t>Chappell Roan</t>
  </si>
  <si>
    <t>24-019</t>
  </si>
  <si>
    <t>Saturn</t>
  </si>
  <si>
    <t>24-020</t>
  </si>
  <si>
    <t>24-021</t>
  </si>
  <si>
    <t>24-022</t>
  </si>
  <si>
    <t>Fortnight</t>
  </si>
  <si>
    <t>Taylor Swift;Post Malone</t>
  </si>
  <si>
    <t>24-023</t>
  </si>
  <si>
    <t>24-024</t>
  </si>
  <si>
    <t>Water</t>
  </si>
  <si>
    <t>Tyla</t>
  </si>
  <si>
    <t>South African</t>
  </si>
  <si>
    <t>24-025</t>
  </si>
  <si>
    <t>Feather</t>
  </si>
  <si>
    <t>24-026</t>
  </si>
  <si>
    <t>We Can't Be Friends (Wait for Your Love)</t>
  </si>
  <si>
    <t>24-027</t>
  </si>
  <si>
    <t>Dasha</t>
  </si>
  <si>
    <t>24-028</t>
  </si>
  <si>
    <t>24-029</t>
  </si>
  <si>
    <t>Cowgirls</t>
  </si>
  <si>
    <t>Morgan Wallen;Ernest</t>
  </si>
  <si>
    <t>24-030</t>
  </si>
  <si>
    <t>Pink Skies</t>
  </si>
  <si>
    <t>24-031</t>
  </si>
  <si>
    <t>24-032</t>
  </si>
  <si>
    <t>Texas Hold 'Em</t>
  </si>
  <si>
    <t>bitch (4x); shit (2x)</t>
  </si>
  <si>
    <t>24-033</t>
  </si>
  <si>
    <t>Is It Over Now?</t>
  </si>
  <si>
    <t>24-034</t>
  </si>
  <si>
    <t>Miles on It</t>
  </si>
  <si>
    <t>24-035</t>
  </si>
  <si>
    <t>I Can Do It with a Broken Heart</t>
  </si>
  <si>
    <t>bitch (2x); shit (1x)</t>
  </si>
  <si>
    <t>24-036</t>
  </si>
  <si>
    <t>Jessie Murph;Jelly Roll</t>
  </si>
  <si>
    <t>bitchin (1x)</t>
  </si>
  <si>
    <t>24-037</t>
  </si>
  <si>
    <t>Ain't No Love in Oklahoma</t>
  </si>
  <si>
    <t>24-038</t>
  </si>
  <si>
    <t>Carnival</t>
  </si>
  <si>
    <t>Ye;Ty Dolla Sign;Rich the Kid;Playboi Carti</t>
  </si>
  <si>
    <t>ass (1x); bitch (6x); dick (11x); fuck (1x); fucked (1x); fuckin (1x); ho (5x); hoes (4x); nigga (2x); pissed (1x); shit (2x); titties (1x)</t>
  </si>
  <si>
    <t>24-039</t>
  </si>
  <si>
    <t>Houdini</t>
  </si>
  <si>
    <t>balls (1x); bitch (1x); cock (1x); dick (1x); fuck (6x); fucking (1x); motherfuckin (1x); prick (2x); shit (7x)</t>
  </si>
  <si>
    <t>24-040</t>
  </si>
  <si>
    <t>Wanna Be</t>
  </si>
  <si>
    <t>GloRilla;Megan Thee Stallion</t>
  </si>
  <si>
    <t>ass (3x); bitch (5x); bitches (1x); fuck (2x); fuckin (1x); ho (2x); hoes (3x); nigga (10x); niggas (3x); shit (2x); titties (1x)</t>
  </si>
  <si>
    <t>24-041</t>
  </si>
  <si>
    <t>Slow It Down</t>
  </si>
  <si>
    <t>24-042</t>
  </si>
  <si>
    <t>Redrum</t>
  </si>
  <si>
    <t>ass (3x); bitch (1x); hoes (2x); nigga (2x); niggas (5x); pussy (10x); shit (1x)</t>
  </si>
  <si>
    <t>24-043</t>
  </si>
  <si>
    <t>24-044</t>
  </si>
  <si>
    <t>Yeah Glo!</t>
  </si>
  <si>
    <t>GloRilla</t>
  </si>
  <si>
    <t>ass (1x); bitch (3x); bitches (5x); fuck (2x); ho (12x); hoes (3x); pussy (1x); shit (5x)</t>
  </si>
  <si>
    <t>24-045</t>
  </si>
  <si>
    <t>Rich Baby Daddy</t>
  </si>
  <si>
    <t>Drake;Sexyy Red;SZA</t>
  </si>
  <si>
    <t>ass (20x); bitch (6x); butt (1x); coochie (4x); damn (2x); dick (1x); fuck (1x); fuckin (1x); shit (2x)</t>
  </si>
  <si>
    <t>24-046</t>
  </si>
  <si>
    <t>24-047</t>
  </si>
  <si>
    <t>End of Beginning</t>
  </si>
  <si>
    <t>Djo</t>
  </si>
  <si>
    <t>24-048</t>
  </si>
  <si>
    <t>Lunch</t>
  </si>
  <si>
    <t>24-049</t>
  </si>
  <si>
    <t>Never Lose Me</t>
  </si>
  <si>
    <t>Flo Milli</t>
  </si>
  <si>
    <t>bitch (7x); coochie (2x); dick (1x); fuck (1x); fuckin (2x); ho (4x); nigga (2x)</t>
  </si>
  <si>
    <t>24-050</t>
  </si>
  <si>
    <t>Lies Lies Lies</t>
  </si>
  <si>
    <t>24-051</t>
  </si>
  <si>
    <t>Type Shit</t>
  </si>
  <si>
    <t>Future;Metro Boomin;Travis Scott;;Playboi Carti</t>
  </si>
  <si>
    <t>ass (1x); balls (1x); bitch (4x); bitches (1x); fuck (4x); ho (4x); hoes (1x); nigga (4x); niggas (1x); shit (55x); titties (1x)</t>
  </si>
  <si>
    <t>24-052</t>
  </si>
  <si>
    <t>Gata Only</t>
  </si>
  <si>
    <t>FloyyMenor;Cris MJ</t>
  </si>
  <si>
    <t>24-053</t>
  </si>
  <si>
    <t>Hot to Go!</t>
  </si>
  <si>
    <t>24-054</t>
  </si>
  <si>
    <t>24-055</t>
  </si>
  <si>
    <t>Get It Sexyy</t>
  </si>
  <si>
    <t>Sexyy Red</t>
  </si>
  <si>
    <t>ass (2x); bitch (2x); booty (1x); coochie (2x); fuck (1x); fuckin (2x); ho (2x); hoes (1x); nigga (1x); niggas (4x); shit (1x)</t>
  </si>
  <si>
    <t>24-056</t>
  </si>
  <si>
    <t>Made for Me</t>
  </si>
  <si>
    <t>24-057</t>
  </si>
  <si>
    <t>24-058</t>
  </si>
  <si>
    <t>Whatever She Wants</t>
  </si>
  <si>
    <t>ass (5x); damn (1x); motherfucker (2x); nigga (3x); piss (2x); pussy (1x); shit (2x)</t>
  </si>
  <si>
    <t>24-059</t>
  </si>
  <si>
    <t>24-060</t>
  </si>
  <si>
    <t>Pretty Little Poison</t>
  </si>
  <si>
    <t>Warren Zeiders</t>
  </si>
  <si>
    <t>24-061</t>
  </si>
  <si>
    <t>First Person Shooter</t>
  </si>
  <si>
    <t>Drake;J. Cole</t>
  </si>
  <si>
    <t>bitch (1x); bitches (1x); damn (1x); fuck (3x); hoes (1x); nigga (2x); niggas (3x); shit (8x)</t>
  </si>
  <si>
    <t>24-062</t>
  </si>
  <si>
    <t>Die with a Smile</t>
  </si>
  <si>
    <t>Lady Gaga;Bruno Mars</t>
  </si>
  <si>
    <t>24-063</t>
  </si>
  <si>
    <t>I Like the Way You Kiss Me</t>
  </si>
  <si>
    <t>Artemas</t>
  </si>
  <si>
    <t>24-064</t>
  </si>
  <si>
    <t>ass (1x); hell (3x)</t>
  </si>
  <si>
    <t>24-065</t>
  </si>
  <si>
    <t>Save Me</t>
  </si>
  <si>
    <t>Jelly Roll;Lainey Wilson</t>
  </si>
  <si>
    <t>24-066</t>
  </si>
  <si>
    <t>Euphoria</t>
  </si>
  <si>
    <t>ass (1x); bitch (1x); bitches (2x); dick (1x); fuck (7x); fuckin (1x); ho (1x); nigga (12x); niggas (12x); shit (8x)</t>
  </si>
  <si>
    <t>24-067</t>
  </si>
  <si>
    <t>Truck Bed</t>
  </si>
  <si>
    <t>Hardy</t>
  </si>
  <si>
    <t>24-068</t>
  </si>
  <si>
    <t>24-069</t>
  </si>
  <si>
    <t>24-070</t>
  </si>
  <si>
    <t>Where the Wild Things Are</t>
  </si>
  <si>
    <t>24-071</t>
  </si>
  <si>
    <t>Everybody</t>
  </si>
  <si>
    <t>Nicki Minaj;Lil Uzi Vert</t>
  </si>
  <si>
    <t>bitch (1x); bitches (7x); butt (1x); coochie (1x); dick (2x); fuck (5x); fucked (1x); nigga (8x); niggas (1x); pussy (1x); shit (1x)</t>
  </si>
  <si>
    <t>24-072</t>
  </si>
  <si>
    <t>La Diabla</t>
  </si>
  <si>
    <t>Xavi</t>
  </si>
  <si>
    <t>24-073</t>
  </si>
  <si>
    <t>Stargazing</t>
  </si>
  <si>
    <t>Myles Smith</t>
  </si>
  <si>
    <t>24-074</t>
  </si>
  <si>
    <t>24-075</t>
  </si>
  <si>
    <t>I Am Not Okay</t>
  </si>
  <si>
    <t>24-076</t>
  </si>
  <si>
    <t>Pour Me a Drink</t>
  </si>
  <si>
    <t>Post Malone;Blake Shelton</t>
  </si>
  <si>
    <t>bum (1x)</t>
  </si>
  <si>
    <t>24-077</t>
  </si>
  <si>
    <t>24-078</t>
  </si>
  <si>
    <t>Lil Boo Thang</t>
  </si>
  <si>
    <t>Paul Russell</t>
  </si>
  <si>
    <t>24-079</t>
  </si>
  <si>
    <t>Good Good</t>
  </si>
  <si>
    <t>Usher;Summer Walker;21 Savage</t>
  </si>
  <si>
    <t>24-080</t>
  </si>
  <si>
    <t>Act II: Date @ 8</t>
  </si>
  <si>
    <t>4Batz;Drake</t>
  </si>
  <si>
    <t>ass (2x); fucked (1x); fuckin (6x); hell (1x); nigga (2x); shit (2x)</t>
  </si>
  <si>
    <t>24-081</t>
  </si>
  <si>
    <t>High Road</t>
  </si>
  <si>
    <t>Koe Wetzel;Jessie Murph</t>
  </si>
  <si>
    <t>24-082</t>
  </si>
  <si>
    <t>Monaco</t>
  </si>
  <si>
    <t>24-083</t>
  </si>
  <si>
    <t>Drake;Yeat</t>
  </si>
  <si>
    <t>bitch (3x); fuck (5x); fuckin (2x); fucks (1x); shit (1x)</t>
  </si>
  <si>
    <t>24-084</t>
  </si>
  <si>
    <t>24-085</t>
  </si>
  <si>
    <t>24-086</t>
  </si>
  <si>
    <t>24-087</t>
  </si>
  <si>
    <t>Where It Ends</t>
  </si>
  <si>
    <t>24-088</t>
  </si>
  <si>
    <t>FTCU</t>
  </si>
  <si>
    <t>bitch (4x); bitches (2x); fuck (17x); fuckin (1x); nigga (1x); niggas (3x); titties (1x)</t>
  </si>
  <si>
    <t>24-089</t>
  </si>
  <si>
    <t>Wildflower</t>
  </si>
  <si>
    <t>24-090</t>
  </si>
  <si>
    <t>World on Fire</t>
  </si>
  <si>
    <t>Nate Smith</t>
  </si>
  <si>
    <t>24-091</t>
  </si>
  <si>
    <t>On My Mama</t>
  </si>
  <si>
    <t>Victoria Monét</t>
  </si>
  <si>
    <t>24-092</t>
  </si>
  <si>
    <t>Yes, And?</t>
  </si>
  <si>
    <t>fuckin (4x); shit (10x)</t>
  </si>
  <si>
    <t>24-093</t>
  </si>
  <si>
    <t>Exes</t>
  </si>
  <si>
    <t>damn (1x); shit (2x)</t>
  </si>
  <si>
    <t>24-094</t>
  </si>
  <si>
    <t>24-095</t>
  </si>
  <si>
    <t>Wind Up Missin' You</t>
  </si>
  <si>
    <t>Tucker Wetmore</t>
  </si>
  <si>
    <t>24-096</t>
  </si>
  <si>
    <t>24-097</t>
  </si>
  <si>
    <t>Fe!n</t>
  </si>
  <si>
    <t>Travis Scott;Playboi Carti</t>
  </si>
  <si>
    <t>bitch (4x); fuck (2x); fuckin (1x); ho (3x); hoes (5x); niggas (3x); shit (2x)</t>
  </si>
  <si>
    <t>24-098</t>
  </si>
  <si>
    <t>The Painter</t>
  </si>
  <si>
    <t>24-099</t>
  </si>
  <si>
    <t>Down Bad</t>
  </si>
  <si>
    <t>24-100</t>
  </si>
  <si>
    <t>damn_total</t>
  </si>
  <si>
    <t>nigga_total</t>
  </si>
  <si>
    <t>other_total</t>
  </si>
  <si>
    <t>bad_words_per_100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</si>
</sst>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ng_topics_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abelle1"/>
    </sheetNames>
    <sheetDataSet>
      <sheetData sheetId="0" refreshError="1">
        <row r="1">
          <cell r="A1" t="str">
            <v>id</v>
          </cell>
          <cell r="I1" t="str">
            <v>assigned_topic</v>
          </cell>
          <cell r="J1" t="str">
            <v>topic_probability</v>
          </cell>
        </row>
        <row r="2">
          <cell r="A2" t="str">
            <v>00-001</v>
          </cell>
          <cell r="I2">
            <v>4</v>
          </cell>
          <cell r="J2">
            <v>0.86215384615384616</v>
          </cell>
        </row>
        <row r="3">
          <cell r="A3" t="str">
            <v>00-002</v>
          </cell>
          <cell r="I3">
            <v>4</v>
          </cell>
          <cell r="J3">
            <v>0.66537396121883652</v>
          </cell>
        </row>
        <row r="4">
          <cell r="A4" t="str">
            <v>00-003</v>
          </cell>
          <cell r="I4">
            <v>1</v>
          </cell>
          <cell r="J4">
            <v>0.61453692848769059</v>
          </cell>
        </row>
        <row r="5">
          <cell r="A5" t="str">
            <v>00-004</v>
          </cell>
          <cell r="I5">
            <v>4</v>
          </cell>
          <cell r="J5">
            <v>0.66298568507157463</v>
          </cell>
        </row>
        <row r="6">
          <cell r="A6" t="str">
            <v>00-005</v>
          </cell>
          <cell r="I6">
            <v>4</v>
          </cell>
          <cell r="J6">
            <v>0.92974504249291778</v>
          </cell>
        </row>
        <row r="7">
          <cell r="A7" t="str">
            <v>00-006</v>
          </cell>
          <cell r="I7">
            <v>3</v>
          </cell>
          <cell r="J7">
            <v>0.965098374679213</v>
          </cell>
        </row>
        <row r="8">
          <cell r="A8" t="str">
            <v>00-007</v>
          </cell>
          <cell r="I8">
            <v>4</v>
          </cell>
          <cell r="J8">
            <v>0.99768115942028979</v>
          </cell>
        </row>
        <row r="9">
          <cell r="A9" t="str">
            <v>00-008</v>
          </cell>
          <cell r="I9">
            <v>4</v>
          </cell>
          <cell r="J9">
            <v>0.89750889679715296</v>
          </cell>
        </row>
        <row r="10">
          <cell r="A10" t="str">
            <v>00-009</v>
          </cell>
          <cell r="I10">
            <v>4</v>
          </cell>
          <cell r="J10">
            <v>0.99702602230483273</v>
          </cell>
        </row>
        <row r="11">
          <cell r="A11" t="str">
            <v>00-010</v>
          </cell>
          <cell r="I11">
            <v>3</v>
          </cell>
          <cell r="J11">
            <v>0.74718232044198896</v>
          </cell>
        </row>
        <row r="12">
          <cell r="A12" t="str">
            <v>00-011</v>
          </cell>
          <cell r="I12">
            <v>4</v>
          </cell>
          <cell r="J12">
            <v>0.69178470254957503</v>
          </cell>
        </row>
        <row r="13">
          <cell r="A13" t="str">
            <v>00-012</v>
          </cell>
          <cell r="I13">
            <v>5</v>
          </cell>
          <cell r="J13">
            <v>0.62269043760129661</v>
          </cell>
        </row>
        <row r="14">
          <cell r="A14" t="str">
            <v>00-013</v>
          </cell>
          <cell r="I14">
            <v>2</v>
          </cell>
          <cell r="J14">
            <v>0.51014744145706858</v>
          </cell>
        </row>
        <row r="15">
          <cell r="A15" t="str">
            <v>00-014</v>
          </cell>
          <cell r="I15">
            <v>1</v>
          </cell>
          <cell r="J15">
            <v>0.59891794409377819</v>
          </cell>
        </row>
        <row r="16">
          <cell r="A16" t="str">
            <v>00-015</v>
          </cell>
          <cell r="I16">
            <v>4</v>
          </cell>
          <cell r="J16">
            <v>0.81858736059479553</v>
          </cell>
        </row>
        <row r="17">
          <cell r="A17" t="str">
            <v>00-016</v>
          </cell>
          <cell r="I17">
            <v>4</v>
          </cell>
          <cell r="J17">
            <v>0.84695652173913039</v>
          </cell>
        </row>
        <row r="18">
          <cell r="A18" t="str">
            <v>00-017</v>
          </cell>
          <cell r="I18">
            <v>1</v>
          </cell>
          <cell r="J18">
            <v>0.86862170087976531</v>
          </cell>
        </row>
        <row r="19">
          <cell r="A19" t="str">
            <v>00-018</v>
          </cell>
          <cell r="I19">
            <v>4</v>
          </cell>
          <cell r="J19">
            <v>0.99898605830164766</v>
          </cell>
        </row>
        <row r="20">
          <cell r="A20" t="str">
            <v>00-019</v>
          </cell>
          <cell r="I20">
            <v>4</v>
          </cell>
          <cell r="J20">
            <v>0.52115732368896928</v>
          </cell>
        </row>
        <row r="21">
          <cell r="A21" t="str">
            <v>00-020</v>
          </cell>
          <cell r="I21">
            <v>4</v>
          </cell>
          <cell r="J21">
            <v>0.96109422492401209</v>
          </cell>
        </row>
        <row r="22">
          <cell r="A22" t="str">
            <v>00-021</v>
          </cell>
          <cell r="I22">
            <v>4</v>
          </cell>
          <cell r="J22">
            <v>0.94800838574423474</v>
          </cell>
        </row>
        <row r="23">
          <cell r="A23" t="str">
            <v>00-022</v>
          </cell>
          <cell r="I23">
            <v>4</v>
          </cell>
          <cell r="J23">
            <v>0.88391167192429021</v>
          </cell>
        </row>
        <row r="24">
          <cell r="A24" t="str">
            <v>00-023</v>
          </cell>
          <cell r="I24">
            <v>3</v>
          </cell>
          <cell r="J24">
            <v>0.99698113207547168</v>
          </cell>
        </row>
        <row r="25">
          <cell r="A25" t="str">
            <v>00-024</v>
          </cell>
          <cell r="I25">
            <v>4</v>
          </cell>
          <cell r="J25">
            <v>0.47477203647416411</v>
          </cell>
        </row>
        <row r="26">
          <cell r="A26" t="str">
            <v>00-025</v>
          </cell>
          <cell r="I26">
            <v>4</v>
          </cell>
          <cell r="J26">
            <v>0.83131782945736443</v>
          </cell>
        </row>
        <row r="27">
          <cell r="A27" t="str">
            <v>00-026</v>
          </cell>
          <cell r="I27">
            <v>4</v>
          </cell>
          <cell r="J27">
            <v>0.99835051546391751</v>
          </cell>
        </row>
        <row r="28">
          <cell r="A28" t="str">
            <v>00-027</v>
          </cell>
          <cell r="I28">
            <v>4</v>
          </cell>
          <cell r="J28">
            <v>0.76074766355140189</v>
          </cell>
        </row>
        <row r="29">
          <cell r="A29" t="str">
            <v>00-028</v>
          </cell>
          <cell r="I29">
            <v>4</v>
          </cell>
          <cell r="J29">
            <v>0.70351437699680508</v>
          </cell>
        </row>
        <row r="30">
          <cell r="A30" t="str">
            <v>00-029</v>
          </cell>
          <cell r="I30">
            <v>2</v>
          </cell>
          <cell r="J30">
            <v>0.83168567807351079</v>
          </cell>
        </row>
        <row r="31">
          <cell r="A31" t="str">
            <v>00-030</v>
          </cell>
          <cell r="I31">
            <v>3</v>
          </cell>
          <cell r="J31">
            <v>0.80204498977505112</v>
          </cell>
        </row>
        <row r="32">
          <cell r="A32" t="str">
            <v>00-031</v>
          </cell>
          <cell r="I32">
            <v>4</v>
          </cell>
          <cell r="J32">
            <v>0.899076923076923</v>
          </cell>
        </row>
        <row r="33">
          <cell r="A33" t="str">
            <v>00-032</v>
          </cell>
          <cell r="I33">
            <v>2</v>
          </cell>
          <cell r="J33">
            <v>0.5148533585619679</v>
          </cell>
        </row>
        <row r="34">
          <cell r="A34" t="str">
            <v>00-033</v>
          </cell>
          <cell r="I34">
            <v>4</v>
          </cell>
          <cell r="J34">
            <v>0.52905660377358488</v>
          </cell>
        </row>
        <row r="35">
          <cell r="A35" t="str">
            <v>00-034</v>
          </cell>
          <cell r="I35">
            <v>3</v>
          </cell>
          <cell r="J35">
            <v>0.92049689440993787</v>
          </cell>
        </row>
        <row r="36">
          <cell r="A36" t="str">
            <v>00-035</v>
          </cell>
          <cell r="I36">
            <v>4</v>
          </cell>
          <cell r="J36">
            <v>0.9346938775510204</v>
          </cell>
        </row>
        <row r="37">
          <cell r="A37" t="str">
            <v>00-036</v>
          </cell>
          <cell r="I37">
            <v>4</v>
          </cell>
          <cell r="J37">
            <v>0.65541561712846341</v>
          </cell>
        </row>
        <row r="38">
          <cell r="A38" t="str">
            <v>00-037</v>
          </cell>
          <cell r="I38">
            <v>4</v>
          </cell>
          <cell r="J38">
            <v>0.75857988165680468</v>
          </cell>
        </row>
        <row r="39">
          <cell r="A39" t="str">
            <v>00-038</v>
          </cell>
          <cell r="I39">
            <v>3</v>
          </cell>
          <cell r="J39">
            <v>0.87893175074183971</v>
          </cell>
        </row>
        <row r="40">
          <cell r="A40" t="str">
            <v>00-039</v>
          </cell>
          <cell r="I40">
            <v>3</v>
          </cell>
          <cell r="J40">
            <v>0.74562920268972144</v>
          </cell>
        </row>
        <row r="41">
          <cell r="A41" t="str">
            <v>00-040</v>
          </cell>
          <cell r="I41">
            <v>4</v>
          </cell>
          <cell r="J41">
            <v>0.63045685279187824</v>
          </cell>
        </row>
        <row r="42">
          <cell r="A42" t="str">
            <v>00-041</v>
          </cell>
          <cell r="I42">
            <v>3</v>
          </cell>
          <cell r="J42">
            <v>0.53716475095785432</v>
          </cell>
        </row>
        <row r="43">
          <cell r="A43" t="str">
            <v>00-042</v>
          </cell>
          <cell r="I43">
            <v>4</v>
          </cell>
          <cell r="J43">
            <v>0.80244498777506112</v>
          </cell>
        </row>
        <row r="44">
          <cell r="A44" t="str">
            <v>00-043</v>
          </cell>
          <cell r="I44">
            <v>4</v>
          </cell>
          <cell r="J44">
            <v>0.95447154471544715</v>
          </cell>
        </row>
        <row r="45">
          <cell r="A45" t="str">
            <v>00-044</v>
          </cell>
          <cell r="I45">
            <v>4</v>
          </cell>
          <cell r="J45">
            <v>0.78091286307053942</v>
          </cell>
        </row>
        <row r="46">
          <cell r="A46" t="str">
            <v>00-045</v>
          </cell>
          <cell r="I46">
            <v>4</v>
          </cell>
          <cell r="J46">
            <v>0.9977077363896848</v>
          </cell>
        </row>
        <row r="47">
          <cell r="A47" t="str">
            <v>00-046</v>
          </cell>
          <cell r="I47">
            <v>3</v>
          </cell>
          <cell r="J47">
            <v>0.86423562412342225</v>
          </cell>
        </row>
        <row r="48">
          <cell r="A48" t="str">
            <v>00-047</v>
          </cell>
          <cell r="I48">
            <v>4</v>
          </cell>
          <cell r="J48">
            <v>0.56715410573678293</v>
          </cell>
        </row>
        <row r="49">
          <cell r="A49" t="str">
            <v>00-048</v>
          </cell>
          <cell r="I49">
            <v>4</v>
          </cell>
          <cell r="J49">
            <v>0.60533333333333328</v>
          </cell>
        </row>
        <row r="50">
          <cell r="A50" t="str">
            <v>00-049</v>
          </cell>
          <cell r="I50">
            <v>5</v>
          </cell>
          <cell r="J50">
            <v>0.92817955112219452</v>
          </cell>
        </row>
        <row r="51">
          <cell r="A51" t="str">
            <v>00-050</v>
          </cell>
          <cell r="I51">
            <v>5</v>
          </cell>
          <cell r="J51">
            <v>0.8362473347547974</v>
          </cell>
        </row>
        <row r="52">
          <cell r="A52" t="str">
            <v>00-051</v>
          </cell>
          <cell r="I52">
            <v>2</v>
          </cell>
          <cell r="J52">
            <v>0.6499530516431925</v>
          </cell>
        </row>
        <row r="53">
          <cell r="A53" t="str">
            <v>00-052</v>
          </cell>
          <cell r="I53">
            <v>3</v>
          </cell>
          <cell r="J53">
            <v>0.72754409769335149</v>
          </cell>
        </row>
        <row r="54">
          <cell r="A54" t="str">
            <v>00-053</v>
          </cell>
          <cell r="I54">
            <v>2</v>
          </cell>
          <cell r="J54">
            <v>0.55236294896030247</v>
          </cell>
        </row>
        <row r="55">
          <cell r="A55" t="str">
            <v>00-054</v>
          </cell>
          <cell r="I55">
            <v>4</v>
          </cell>
          <cell r="J55">
            <v>0.99889655172413805</v>
          </cell>
        </row>
        <row r="56">
          <cell r="A56" t="str">
            <v>00-055</v>
          </cell>
          <cell r="I56">
            <v>4</v>
          </cell>
          <cell r="J56">
            <v>0.57321016166281757</v>
          </cell>
        </row>
        <row r="57">
          <cell r="A57" t="str">
            <v>00-056</v>
          </cell>
          <cell r="I57">
            <v>4</v>
          </cell>
          <cell r="J57">
            <v>0.99835051546391751</v>
          </cell>
        </row>
        <row r="58">
          <cell r="A58" t="str">
            <v>00-057</v>
          </cell>
          <cell r="I58">
            <v>4</v>
          </cell>
          <cell r="J58">
            <v>0.41479915433403802</v>
          </cell>
        </row>
        <row r="59">
          <cell r="A59" t="str">
            <v>00-058</v>
          </cell>
          <cell r="I59">
            <v>4</v>
          </cell>
          <cell r="J59">
            <v>0.93463035019455254</v>
          </cell>
        </row>
        <row r="60">
          <cell r="A60" t="str">
            <v>00-059</v>
          </cell>
          <cell r="I60">
            <v>5</v>
          </cell>
          <cell r="J60">
            <v>0.51528150134048256</v>
          </cell>
        </row>
        <row r="61">
          <cell r="A61" t="str">
            <v>00-060</v>
          </cell>
          <cell r="I61">
            <v>2</v>
          </cell>
          <cell r="J61">
            <v>0.88548223350253807</v>
          </cell>
        </row>
        <row r="62">
          <cell r="A62" t="str">
            <v>00-061</v>
          </cell>
          <cell r="I62">
            <v>4</v>
          </cell>
          <cell r="J62">
            <v>0.95311355311355306</v>
          </cell>
        </row>
        <row r="63">
          <cell r="A63" t="str">
            <v>00-062</v>
          </cell>
          <cell r="I63">
            <v>3</v>
          </cell>
          <cell r="J63">
            <v>0.97668488160291445</v>
          </cell>
        </row>
        <row r="64">
          <cell r="A64" t="str">
            <v>00-063</v>
          </cell>
          <cell r="I64">
            <v>1</v>
          </cell>
          <cell r="J64">
            <v>0.51932299012693939</v>
          </cell>
        </row>
        <row r="65">
          <cell r="A65" t="str">
            <v>00-064</v>
          </cell>
          <cell r="I65">
            <v>4</v>
          </cell>
          <cell r="J65">
            <v>0.99773371104815856</v>
          </cell>
        </row>
        <row r="66">
          <cell r="A66" t="str">
            <v>00-065</v>
          </cell>
          <cell r="I66">
            <v>3</v>
          </cell>
          <cell r="J66">
            <v>0.91501154734411083</v>
          </cell>
        </row>
        <row r="67">
          <cell r="A67" t="str">
            <v>00-066</v>
          </cell>
          <cell r="I67">
            <v>4</v>
          </cell>
          <cell r="J67">
            <v>0.62096436058700211</v>
          </cell>
        </row>
        <row r="68">
          <cell r="A68" t="str">
            <v>00-067</v>
          </cell>
          <cell r="I68">
            <v>4</v>
          </cell>
          <cell r="J68">
            <v>0.89290060851926978</v>
          </cell>
        </row>
        <row r="69">
          <cell r="A69" t="str">
            <v>00-068</v>
          </cell>
          <cell r="I69">
            <v>2</v>
          </cell>
          <cell r="J69">
            <v>0.48873812754409768</v>
          </cell>
        </row>
        <row r="70">
          <cell r="A70" t="str">
            <v>00-069</v>
          </cell>
          <cell r="I70">
            <v>3</v>
          </cell>
          <cell r="J70">
            <v>0.86407079646017693</v>
          </cell>
        </row>
        <row r="71">
          <cell r="A71" t="str">
            <v>00-070</v>
          </cell>
          <cell r="I71">
            <v>4</v>
          </cell>
          <cell r="J71">
            <v>0.59370786516853935</v>
          </cell>
        </row>
        <row r="72">
          <cell r="A72" t="str">
            <v>00-071</v>
          </cell>
          <cell r="I72">
            <v>2</v>
          </cell>
          <cell r="J72">
            <v>0.69707955689828804</v>
          </cell>
        </row>
        <row r="73">
          <cell r="A73" t="str">
            <v>00-072</v>
          </cell>
          <cell r="I73">
            <v>3</v>
          </cell>
          <cell r="J73">
            <v>0.65131034482758621</v>
          </cell>
        </row>
        <row r="74">
          <cell r="A74" t="str">
            <v>00-073</v>
          </cell>
          <cell r="I74">
            <v>2</v>
          </cell>
          <cell r="J74">
            <v>0.8416580310880829</v>
          </cell>
        </row>
        <row r="75">
          <cell r="A75" t="str">
            <v>00-074</v>
          </cell>
          <cell r="I75">
            <v>5</v>
          </cell>
          <cell r="J75">
            <v>0.52033542976939196</v>
          </cell>
        </row>
        <row r="76">
          <cell r="A76" t="str">
            <v>00-075</v>
          </cell>
          <cell r="I76">
            <v>4</v>
          </cell>
          <cell r="J76">
            <v>0.99802469135802463</v>
          </cell>
        </row>
        <row r="77">
          <cell r="A77" t="str">
            <v>00-076</v>
          </cell>
          <cell r="I77">
            <v>2</v>
          </cell>
          <cell r="J77">
            <v>0.82718808193668525</v>
          </cell>
        </row>
        <row r="78">
          <cell r="A78" t="str">
            <v>00-077</v>
          </cell>
          <cell r="I78">
            <v>4</v>
          </cell>
          <cell r="J78">
            <v>0.9052064631956912</v>
          </cell>
        </row>
        <row r="79">
          <cell r="A79" t="str">
            <v>00-078</v>
          </cell>
          <cell r="I79">
            <v>4</v>
          </cell>
          <cell r="J79">
            <v>0.91719038817005538</v>
          </cell>
        </row>
        <row r="80">
          <cell r="A80" t="str">
            <v>00-079</v>
          </cell>
          <cell r="I80">
            <v>4</v>
          </cell>
          <cell r="J80">
            <v>0.94418604651162785</v>
          </cell>
        </row>
        <row r="81">
          <cell r="A81" t="str">
            <v>00-080</v>
          </cell>
          <cell r="I81">
            <v>4</v>
          </cell>
          <cell r="J81">
            <v>0.52560175054704594</v>
          </cell>
        </row>
        <row r="82">
          <cell r="A82" t="str">
            <v>00-081</v>
          </cell>
          <cell r="I82">
            <v>4</v>
          </cell>
          <cell r="J82">
            <v>0.83343848580441637</v>
          </cell>
        </row>
        <row r="83">
          <cell r="A83" t="str">
            <v>00-082</v>
          </cell>
          <cell r="I83">
            <v>4</v>
          </cell>
          <cell r="J83">
            <v>0.67438596491228064</v>
          </cell>
        </row>
        <row r="84">
          <cell r="A84" t="str">
            <v>00-083</v>
          </cell>
          <cell r="I84">
            <v>4</v>
          </cell>
          <cell r="J84">
            <v>0.98339100346020758</v>
          </cell>
        </row>
        <row r="85">
          <cell r="A85" t="str">
            <v>00-084</v>
          </cell>
          <cell r="I85">
            <v>4</v>
          </cell>
          <cell r="J85">
            <v>0.50795698924731181</v>
          </cell>
        </row>
        <row r="86">
          <cell r="A86" t="str">
            <v>00-085</v>
          </cell>
          <cell r="I86">
            <v>2</v>
          </cell>
          <cell r="J86">
            <v>0.42995461422087738</v>
          </cell>
        </row>
        <row r="87">
          <cell r="A87" t="str">
            <v>00-086</v>
          </cell>
          <cell r="I87">
            <v>3</v>
          </cell>
          <cell r="J87">
            <v>0.62967359050445104</v>
          </cell>
        </row>
        <row r="88">
          <cell r="A88" t="str">
            <v>00-087</v>
          </cell>
          <cell r="I88">
            <v>4</v>
          </cell>
          <cell r="J88">
            <v>0.86578366445916111</v>
          </cell>
        </row>
        <row r="89">
          <cell r="A89" t="str">
            <v>00-088</v>
          </cell>
          <cell r="I89">
            <v>4</v>
          </cell>
          <cell r="J89">
            <v>0.989041095890411</v>
          </cell>
        </row>
        <row r="90">
          <cell r="A90" t="str">
            <v>00-089</v>
          </cell>
          <cell r="I90">
            <v>1</v>
          </cell>
          <cell r="J90">
            <v>0.58934081346423561</v>
          </cell>
        </row>
        <row r="91">
          <cell r="A91" t="str">
            <v>00-090</v>
          </cell>
          <cell r="I91">
            <v>4</v>
          </cell>
          <cell r="J91">
            <v>0.4939632545931758</v>
          </cell>
        </row>
        <row r="92">
          <cell r="A92" t="str">
            <v>00-091</v>
          </cell>
          <cell r="I92">
            <v>3</v>
          </cell>
          <cell r="J92">
            <v>0.6340175953079179</v>
          </cell>
        </row>
        <row r="93">
          <cell r="A93" t="str">
            <v>00-092</v>
          </cell>
          <cell r="I93">
            <v>3</v>
          </cell>
          <cell r="J93">
            <v>0.50510510510510509</v>
          </cell>
        </row>
        <row r="94">
          <cell r="A94" t="str">
            <v>00-093</v>
          </cell>
          <cell r="I94">
            <v>4</v>
          </cell>
          <cell r="J94">
            <v>0.54375987361769351</v>
          </cell>
        </row>
        <row r="95">
          <cell r="A95" t="str">
            <v>00-094</v>
          </cell>
          <cell r="I95">
            <v>2</v>
          </cell>
          <cell r="J95">
            <v>0.82803738317757014</v>
          </cell>
        </row>
        <row r="96">
          <cell r="A96" t="str">
            <v>00-095</v>
          </cell>
          <cell r="I96">
            <v>5</v>
          </cell>
          <cell r="J96">
            <v>0.61739130434782608</v>
          </cell>
        </row>
        <row r="97">
          <cell r="A97" t="str">
            <v>00-096</v>
          </cell>
          <cell r="I97">
            <v>4</v>
          </cell>
          <cell r="J97">
            <v>0.99840319361277441</v>
          </cell>
        </row>
        <row r="98">
          <cell r="A98" t="str">
            <v>00-097</v>
          </cell>
          <cell r="I98">
            <v>2</v>
          </cell>
          <cell r="J98">
            <v>0.68248062015503874</v>
          </cell>
        </row>
        <row r="99">
          <cell r="A99" t="str">
            <v>00-098</v>
          </cell>
          <cell r="I99">
            <v>4</v>
          </cell>
          <cell r="J99">
            <v>0.85680933852140073</v>
          </cell>
        </row>
        <row r="100">
          <cell r="A100" t="str">
            <v>00-099</v>
          </cell>
          <cell r="I100">
            <v>4</v>
          </cell>
          <cell r="J100">
            <v>0.9982494529540481</v>
          </cell>
        </row>
        <row r="101">
          <cell r="A101" t="str">
            <v>00-100</v>
          </cell>
          <cell r="I101">
            <v>5</v>
          </cell>
          <cell r="J101">
            <v>0.83463687150837984</v>
          </cell>
        </row>
        <row r="102">
          <cell r="A102" t="str">
            <v>01-001</v>
          </cell>
          <cell r="I102">
            <v>4</v>
          </cell>
          <cell r="J102">
            <v>0.99715302491103197</v>
          </cell>
        </row>
        <row r="103">
          <cell r="A103" t="str">
            <v>01-002</v>
          </cell>
          <cell r="I103">
            <v>4</v>
          </cell>
          <cell r="J103">
            <v>0.56996047430830032</v>
          </cell>
        </row>
        <row r="104">
          <cell r="A104" t="str">
            <v>01-003</v>
          </cell>
          <cell r="I104">
            <v>4</v>
          </cell>
          <cell r="J104">
            <v>0.77822931785195948</v>
          </cell>
        </row>
        <row r="105">
          <cell r="A105" t="str">
            <v>01-004</v>
          </cell>
          <cell r="I105">
            <v>4</v>
          </cell>
          <cell r="J105">
            <v>0.53132743362831858</v>
          </cell>
        </row>
        <row r="106">
          <cell r="A106" t="str">
            <v>01-005</v>
          </cell>
          <cell r="I106">
            <v>4</v>
          </cell>
          <cell r="J106">
            <v>0.51247974068071311</v>
          </cell>
        </row>
        <row r="107">
          <cell r="A107" t="str">
            <v>01-006</v>
          </cell>
          <cell r="I107">
            <v>4</v>
          </cell>
          <cell r="J107">
            <v>0.98074398249452954</v>
          </cell>
        </row>
        <row r="108">
          <cell r="A108" t="str">
            <v>01-007</v>
          </cell>
          <cell r="I108">
            <v>2</v>
          </cell>
          <cell r="J108">
            <v>0.56750369276218615</v>
          </cell>
        </row>
        <row r="109">
          <cell r="A109" t="str">
            <v>01-008</v>
          </cell>
          <cell r="I109">
            <v>4</v>
          </cell>
          <cell r="J109">
            <v>0.61628959276018092</v>
          </cell>
        </row>
        <row r="110">
          <cell r="A110" t="str">
            <v>01-009</v>
          </cell>
          <cell r="I110">
            <v>4</v>
          </cell>
          <cell r="J110">
            <v>0.99711191335740068</v>
          </cell>
        </row>
        <row r="111">
          <cell r="A111" t="str">
            <v>01-011</v>
          </cell>
          <cell r="I111">
            <v>4</v>
          </cell>
          <cell r="J111">
            <v>0.35114709851551962</v>
          </cell>
        </row>
        <row r="112">
          <cell r="A112" t="str">
            <v>01-012</v>
          </cell>
          <cell r="I112">
            <v>4</v>
          </cell>
          <cell r="J112">
            <v>0.44100418410041842</v>
          </cell>
        </row>
        <row r="113">
          <cell r="A113" t="str">
            <v>01-013</v>
          </cell>
          <cell r="I113">
            <v>3</v>
          </cell>
          <cell r="J113">
            <v>0.66963562753036432</v>
          </cell>
        </row>
        <row r="114">
          <cell r="A114" t="str">
            <v>01-014</v>
          </cell>
          <cell r="I114">
            <v>4</v>
          </cell>
          <cell r="J114">
            <v>0.9977077363896848</v>
          </cell>
        </row>
        <row r="115">
          <cell r="A115" t="str">
            <v>01-015</v>
          </cell>
          <cell r="I115">
            <v>4</v>
          </cell>
          <cell r="J115">
            <v>0.99085714285714299</v>
          </cell>
        </row>
        <row r="116">
          <cell r="A116" t="str">
            <v>01-016</v>
          </cell>
          <cell r="I116">
            <v>2</v>
          </cell>
          <cell r="J116">
            <v>0.76425648021828108</v>
          </cell>
        </row>
        <row r="117">
          <cell r="A117" t="str">
            <v>01-017</v>
          </cell>
          <cell r="I117">
            <v>3</v>
          </cell>
          <cell r="J117">
            <v>0.5983074753173484</v>
          </cell>
        </row>
        <row r="118">
          <cell r="A118" t="str">
            <v>01-018</v>
          </cell>
          <cell r="I118">
            <v>2</v>
          </cell>
          <cell r="J118">
            <v>0.83761955366631247</v>
          </cell>
        </row>
        <row r="119">
          <cell r="A119" t="str">
            <v>01-019</v>
          </cell>
          <cell r="I119">
            <v>4</v>
          </cell>
          <cell r="J119">
            <v>0.75968379446640311</v>
          </cell>
        </row>
        <row r="120">
          <cell r="A120" t="str">
            <v>01-020</v>
          </cell>
          <cell r="I120">
            <v>3</v>
          </cell>
          <cell r="J120">
            <v>0.80466786355475761</v>
          </cell>
        </row>
        <row r="121">
          <cell r="A121" t="str">
            <v>01-021</v>
          </cell>
          <cell r="I121">
            <v>4</v>
          </cell>
          <cell r="J121">
            <v>0.75420289855072464</v>
          </cell>
        </row>
        <row r="122">
          <cell r="A122" t="str">
            <v>01-022</v>
          </cell>
          <cell r="I122">
            <v>4</v>
          </cell>
          <cell r="J122">
            <v>0.48581196581196578</v>
          </cell>
        </row>
        <row r="123">
          <cell r="A123" t="str">
            <v>01-023</v>
          </cell>
          <cell r="I123">
            <v>4</v>
          </cell>
          <cell r="J123">
            <v>0.90313901345291492</v>
          </cell>
        </row>
        <row r="124">
          <cell r="A124" t="str">
            <v>01-024</v>
          </cell>
          <cell r="I124">
            <v>3</v>
          </cell>
          <cell r="J124">
            <v>0.70202429149797574</v>
          </cell>
        </row>
        <row r="125">
          <cell r="A125" t="str">
            <v>01-025</v>
          </cell>
          <cell r="I125">
            <v>4</v>
          </cell>
          <cell r="J125">
            <v>0.5821305841924399</v>
          </cell>
        </row>
        <row r="126">
          <cell r="A126" t="str">
            <v>01-026</v>
          </cell>
          <cell r="I126">
            <v>2</v>
          </cell>
          <cell r="J126">
            <v>0.4203033838973162</v>
          </cell>
        </row>
        <row r="127">
          <cell r="A127" t="str">
            <v>01-028</v>
          </cell>
          <cell r="I127">
            <v>3</v>
          </cell>
          <cell r="J127">
            <v>0.64316546762589921</v>
          </cell>
        </row>
        <row r="128">
          <cell r="A128" t="str">
            <v>01-029</v>
          </cell>
          <cell r="I128">
            <v>3</v>
          </cell>
          <cell r="J128">
            <v>0.40420757363253862</v>
          </cell>
        </row>
        <row r="129">
          <cell r="A129" t="str">
            <v>01-030</v>
          </cell>
          <cell r="I129">
            <v>4</v>
          </cell>
          <cell r="J129">
            <v>0.55503649635036489</v>
          </cell>
        </row>
        <row r="130">
          <cell r="A130" t="str">
            <v>01-031</v>
          </cell>
          <cell r="I130">
            <v>1</v>
          </cell>
          <cell r="J130">
            <v>0.59676300578034691</v>
          </cell>
        </row>
        <row r="131">
          <cell r="A131" t="str">
            <v>01-032</v>
          </cell>
          <cell r="I131">
            <v>4</v>
          </cell>
          <cell r="J131">
            <v>0.89227373068432669</v>
          </cell>
        </row>
        <row r="132">
          <cell r="A132" t="str">
            <v>01-033</v>
          </cell>
          <cell r="I132">
            <v>5</v>
          </cell>
          <cell r="J132">
            <v>0.59277978339350179</v>
          </cell>
        </row>
        <row r="133">
          <cell r="A133" t="str">
            <v>01-034</v>
          </cell>
          <cell r="I133">
            <v>4</v>
          </cell>
          <cell r="J133">
            <v>0.72196721311475409</v>
          </cell>
        </row>
        <row r="134">
          <cell r="A134" t="str">
            <v>01-035</v>
          </cell>
          <cell r="I134">
            <v>2</v>
          </cell>
          <cell r="J134">
            <v>0.56835699797160244</v>
          </cell>
        </row>
        <row r="135">
          <cell r="A135" t="str">
            <v>01-036</v>
          </cell>
          <cell r="I135">
            <v>4</v>
          </cell>
          <cell r="J135">
            <v>0.67613941018766754</v>
          </cell>
        </row>
        <row r="136">
          <cell r="A136" t="str">
            <v>01-037</v>
          </cell>
          <cell r="I136">
            <v>4</v>
          </cell>
          <cell r="J136">
            <v>0.39764705882352941</v>
          </cell>
        </row>
        <row r="137">
          <cell r="A137" t="str">
            <v>01-038</v>
          </cell>
          <cell r="I137">
            <v>3</v>
          </cell>
          <cell r="J137">
            <v>0.48108108108108111</v>
          </cell>
        </row>
        <row r="138">
          <cell r="A138" t="str">
            <v>01-041</v>
          </cell>
          <cell r="I138">
            <v>4</v>
          </cell>
          <cell r="J138">
            <v>0.99747634069400626</v>
          </cell>
        </row>
        <row r="139">
          <cell r="A139" t="str">
            <v>01-042</v>
          </cell>
          <cell r="I139">
            <v>3</v>
          </cell>
          <cell r="J139">
            <v>0.82212855637513171</v>
          </cell>
        </row>
        <row r="140">
          <cell r="A140" t="str">
            <v>01-043</v>
          </cell>
          <cell r="I140">
            <v>4</v>
          </cell>
          <cell r="J140">
            <v>0.96592292089249487</v>
          </cell>
        </row>
        <row r="141">
          <cell r="A141" t="str">
            <v>01-045</v>
          </cell>
          <cell r="I141">
            <v>1</v>
          </cell>
          <cell r="J141">
            <v>0.49226467847157512</v>
          </cell>
        </row>
        <row r="142">
          <cell r="A142" t="str">
            <v>01-046</v>
          </cell>
          <cell r="I142">
            <v>4</v>
          </cell>
          <cell r="J142">
            <v>0.99780821917808216</v>
          </cell>
        </row>
        <row r="143">
          <cell r="A143" t="str">
            <v>01-047</v>
          </cell>
          <cell r="I143">
            <v>3</v>
          </cell>
          <cell r="J143">
            <v>0.60968858131487891</v>
          </cell>
        </row>
        <row r="144">
          <cell r="A144" t="str">
            <v>01-048</v>
          </cell>
          <cell r="I144">
            <v>4</v>
          </cell>
          <cell r="J144">
            <v>0.75673222390317696</v>
          </cell>
        </row>
        <row r="145">
          <cell r="A145" t="str">
            <v>01-049</v>
          </cell>
          <cell r="I145">
            <v>4</v>
          </cell>
          <cell r="J145">
            <v>0.78666666666666663</v>
          </cell>
        </row>
        <row r="146">
          <cell r="A146" t="str">
            <v>01-050</v>
          </cell>
          <cell r="I146">
            <v>4</v>
          </cell>
          <cell r="J146">
            <v>0.99905771495877504</v>
          </cell>
        </row>
        <row r="147">
          <cell r="A147" t="str">
            <v>01-051</v>
          </cell>
          <cell r="I147">
            <v>4</v>
          </cell>
          <cell r="J147">
            <v>0.99785522788203751</v>
          </cell>
        </row>
        <row r="148">
          <cell r="A148" t="str">
            <v>01-052</v>
          </cell>
          <cell r="I148">
            <v>2</v>
          </cell>
          <cell r="J148">
            <v>0.81647655259822571</v>
          </cell>
        </row>
        <row r="149">
          <cell r="A149" t="str">
            <v>01-053</v>
          </cell>
          <cell r="I149">
            <v>3</v>
          </cell>
          <cell r="J149">
            <v>0.55992438563327029</v>
          </cell>
        </row>
        <row r="150">
          <cell r="A150" t="str">
            <v>01-054</v>
          </cell>
          <cell r="I150">
            <v>4</v>
          </cell>
          <cell r="J150">
            <v>0.99609756097560975</v>
          </cell>
        </row>
        <row r="151">
          <cell r="A151" t="str">
            <v>01-055</v>
          </cell>
          <cell r="I151">
            <v>4</v>
          </cell>
          <cell r="J151">
            <v>0.97737789203084835</v>
          </cell>
        </row>
        <row r="152">
          <cell r="A152" t="str">
            <v>01-056</v>
          </cell>
          <cell r="I152">
            <v>2</v>
          </cell>
          <cell r="J152">
            <v>0.65942571785268422</v>
          </cell>
        </row>
        <row r="153">
          <cell r="A153" t="str">
            <v>01-057</v>
          </cell>
          <cell r="I153">
            <v>2</v>
          </cell>
          <cell r="J153">
            <v>0.62336283185840702</v>
          </cell>
        </row>
        <row r="154">
          <cell r="A154" t="str">
            <v>01-058</v>
          </cell>
          <cell r="I154">
            <v>2</v>
          </cell>
          <cell r="J154">
            <v>0.50967741935483868</v>
          </cell>
        </row>
        <row r="155">
          <cell r="A155" t="str">
            <v>01-059</v>
          </cell>
          <cell r="I155">
            <v>4</v>
          </cell>
          <cell r="J155">
            <v>0.99644444444444435</v>
          </cell>
        </row>
        <row r="156">
          <cell r="A156" t="str">
            <v>01-060</v>
          </cell>
          <cell r="I156">
            <v>2</v>
          </cell>
          <cell r="J156">
            <v>0.73615221987315005</v>
          </cell>
        </row>
        <row r="157">
          <cell r="A157" t="str">
            <v>01-061</v>
          </cell>
          <cell r="I157">
            <v>4</v>
          </cell>
          <cell r="J157">
            <v>0.99778393351800554</v>
          </cell>
        </row>
        <row r="158">
          <cell r="A158" t="str">
            <v>01-062</v>
          </cell>
          <cell r="I158">
            <v>4</v>
          </cell>
          <cell r="J158">
            <v>0.84607046070460701</v>
          </cell>
        </row>
        <row r="159">
          <cell r="A159" t="str">
            <v>01-063</v>
          </cell>
          <cell r="I159">
            <v>4</v>
          </cell>
          <cell r="J159">
            <v>0.99806295399515732</v>
          </cell>
        </row>
        <row r="160">
          <cell r="A160" t="str">
            <v>01-064</v>
          </cell>
          <cell r="I160">
            <v>4</v>
          </cell>
          <cell r="J160">
            <v>0.90206060606060612</v>
          </cell>
        </row>
        <row r="161">
          <cell r="A161" t="str">
            <v>01-065</v>
          </cell>
          <cell r="I161">
            <v>4</v>
          </cell>
          <cell r="J161">
            <v>0.7731051344743276</v>
          </cell>
        </row>
        <row r="162">
          <cell r="A162" t="str">
            <v>01-066</v>
          </cell>
          <cell r="I162">
            <v>4</v>
          </cell>
          <cell r="J162">
            <v>0.99706959706959708</v>
          </cell>
        </row>
        <row r="163">
          <cell r="A163" t="str">
            <v>01-067</v>
          </cell>
          <cell r="I163">
            <v>4</v>
          </cell>
          <cell r="J163">
            <v>0.80847880299251873</v>
          </cell>
        </row>
        <row r="164">
          <cell r="A164" t="str">
            <v>01-068</v>
          </cell>
          <cell r="I164">
            <v>4</v>
          </cell>
          <cell r="J164">
            <v>0.51778290993071596</v>
          </cell>
        </row>
        <row r="165">
          <cell r="A165" t="str">
            <v>01-069</v>
          </cell>
          <cell r="I165">
            <v>3</v>
          </cell>
          <cell r="J165">
            <v>0.63752212389380525</v>
          </cell>
        </row>
        <row r="166">
          <cell r="A166" t="str">
            <v>01-070</v>
          </cell>
          <cell r="I166">
            <v>5</v>
          </cell>
          <cell r="J166">
            <v>0.56991999999999998</v>
          </cell>
        </row>
        <row r="167">
          <cell r="A167" t="str">
            <v>01-071</v>
          </cell>
          <cell r="I167">
            <v>4</v>
          </cell>
          <cell r="J167">
            <v>0.84797507788161985</v>
          </cell>
        </row>
        <row r="168">
          <cell r="A168" t="str">
            <v>01-072</v>
          </cell>
          <cell r="I168">
            <v>1</v>
          </cell>
          <cell r="J168">
            <v>0.72398316970546994</v>
          </cell>
        </row>
        <row r="169">
          <cell r="A169" t="str">
            <v>01-073</v>
          </cell>
          <cell r="I169">
            <v>4</v>
          </cell>
          <cell r="J169">
            <v>0.78102981029810292</v>
          </cell>
        </row>
        <row r="170">
          <cell r="A170" t="str">
            <v>01-074</v>
          </cell>
          <cell r="I170">
            <v>2</v>
          </cell>
          <cell r="J170">
            <v>0.58100407055630932</v>
          </cell>
        </row>
        <row r="171">
          <cell r="A171" t="str">
            <v>01-075</v>
          </cell>
          <cell r="I171">
            <v>4</v>
          </cell>
          <cell r="J171">
            <v>0.6158508158508158</v>
          </cell>
        </row>
        <row r="172">
          <cell r="A172" t="str">
            <v>01-076</v>
          </cell>
          <cell r="I172">
            <v>4</v>
          </cell>
          <cell r="J172">
            <v>0.61350649350649344</v>
          </cell>
        </row>
        <row r="173">
          <cell r="A173" t="str">
            <v>01-077</v>
          </cell>
          <cell r="I173">
            <v>2</v>
          </cell>
          <cell r="J173">
            <v>0.84749163879598666</v>
          </cell>
        </row>
        <row r="174">
          <cell r="A174" t="str">
            <v>01-078</v>
          </cell>
          <cell r="I174">
            <v>4</v>
          </cell>
          <cell r="J174">
            <v>0.8446043165467626</v>
          </cell>
        </row>
        <row r="175">
          <cell r="A175" t="str">
            <v>01-079</v>
          </cell>
          <cell r="I175">
            <v>3</v>
          </cell>
          <cell r="J175">
            <v>0.55196195005945303</v>
          </cell>
        </row>
        <row r="176">
          <cell r="A176" t="str">
            <v>01-080</v>
          </cell>
          <cell r="I176">
            <v>3</v>
          </cell>
          <cell r="J176">
            <v>0.94081902245706739</v>
          </cell>
        </row>
        <row r="177">
          <cell r="A177" t="str">
            <v>01-081</v>
          </cell>
          <cell r="I177">
            <v>3</v>
          </cell>
          <cell r="J177">
            <v>0.51968031968031969</v>
          </cell>
        </row>
        <row r="178">
          <cell r="A178" t="str">
            <v>01-082</v>
          </cell>
          <cell r="I178">
            <v>4</v>
          </cell>
          <cell r="J178">
            <v>0.73582554517133958</v>
          </cell>
        </row>
        <row r="179">
          <cell r="A179" t="str">
            <v>01-083</v>
          </cell>
          <cell r="I179">
            <v>1</v>
          </cell>
          <cell r="J179">
            <v>0.55815899581589956</v>
          </cell>
        </row>
        <row r="180">
          <cell r="A180" t="str">
            <v>01-084</v>
          </cell>
          <cell r="I180">
            <v>3</v>
          </cell>
          <cell r="J180">
            <v>0.99815242494226331</v>
          </cell>
        </row>
        <row r="181">
          <cell r="A181" t="str">
            <v>01-085</v>
          </cell>
          <cell r="I181">
            <v>4</v>
          </cell>
          <cell r="J181">
            <v>0.76131147540983601</v>
          </cell>
        </row>
        <row r="182">
          <cell r="A182" t="str">
            <v>01-086</v>
          </cell>
          <cell r="I182">
            <v>4</v>
          </cell>
          <cell r="J182">
            <v>0.95944700460829491</v>
          </cell>
        </row>
        <row r="183">
          <cell r="A183" t="str">
            <v>01-087</v>
          </cell>
          <cell r="I183">
            <v>4</v>
          </cell>
          <cell r="J183">
            <v>0.56556854410201918</v>
          </cell>
        </row>
        <row r="184">
          <cell r="A184" t="str">
            <v>01-088</v>
          </cell>
          <cell r="I184">
            <v>4</v>
          </cell>
          <cell r="J184">
            <v>0.55446153846153845</v>
          </cell>
        </row>
        <row r="185">
          <cell r="A185" t="str">
            <v>01-089</v>
          </cell>
          <cell r="I185">
            <v>2</v>
          </cell>
          <cell r="J185">
            <v>0.71336898395721926</v>
          </cell>
        </row>
        <row r="186">
          <cell r="A186" t="str">
            <v>01-090</v>
          </cell>
          <cell r="I186">
            <v>4</v>
          </cell>
          <cell r="J186">
            <v>0.68063241106719363</v>
          </cell>
        </row>
        <row r="187">
          <cell r="A187" t="str">
            <v>01-091</v>
          </cell>
          <cell r="I187">
            <v>4</v>
          </cell>
          <cell r="J187">
            <v>0.46959706959706948</v>
          </cell>
        </row>
        <row r="188">
          <cell r="A188" t="str">
            <v>01-092</v>
          </cell>
          <cell r="I188">
            <v>4</v>
          </cell>
          <cell r="J188">
            <v>0.97533039647577102</v>
          </cell>
        </row>
        <row r="189">
          <cell r="A189" t="str">
            <v>01-094</v>
          </cell>
          <cell r="I189">
            <v>2</v>
          </cell>
          <cell r="J189">
            <v>0.86407079646017693</v>
          </cell>
        </row>
        <row r="190">
          <cell r="A190" t="str">
            <v>01-095</v>
          </cell>
          <cell r="I190">
            <v>2</v>
          </cell>
          <cell r="J190">
            <v>0.82823984526112182</v>
          </cell>
        </row>
        <row r="191">
          <cell r="A191" t="str">
            <v>01-096</v>
          </cell>
          <cell r="I191">
            <v>5</v>
          </cell>
          <cell r="J191">
            <v>0.57468354430379742</v>
          </cell>
        </row>
        <row r="192">
          <cell r="A192" t="str">
            <v>01-098</v>
          </cell>
          <cell r="I192">
            <v>2</v>
          </cell>
          <cell r="J192">
            <v>0.99669649002064697</v>
          </cell>
        </row>
        <row r="193">
          <cell r="A193" t="str">
            <v>01-099</v>
          </cell>
          <cell r="I193">
            <v>4</v>
          </cell>
          <cell r="J193">
            <v>0.99753846153846149</v>
          </cell>
        </row>
        <row r="194">
          <cell r="A194" t="str">
            <v>01-100</v>
          </cell>
          <cell r="I194">
            <v>4</v>
          </cell>
          <cell r="J194">
            <v>0.99711191335740068</v>
          </cell>
        </row>
        <row r="195">
          <cell r="A195" t="str">
            <v>02-001</v>
          </cell>
          <cell r="I195">
            <v>4</v>
          </cell>
          <cell r="J195">
            <v>0.99823399558498893</v>
          </cell>
        </row>
        <row r="196">
          <cell r="A196" t="str">
            <v>02-002</v>
          </cell>
          <cell r="I196">
            <v>4</v>
          </cell>
          <cell r="J196">
            <v>0.8772344013490726</v>
          </cell>
        </row>
        <row r="197">
          <cell r="A197" t="str">
            <v>02-003</v>
          </cell>
          <cell r="I197">
            <v>2</v>
          </cell>
          <cell r="J197">
            <v>0.73829457364341089</v>
          </cell>
        </row>
        <row r="198">
          <cell r="A198" t="str">
            <v>02-004</v>
          </cell>
          <cell r="I198">
            <v>2</v>
          </cell>
          <cell r="J198">
            <v>0.69822361546499478</v>
          </cell>
        </row>
        <row r="199">
          <cell r="A199" t="str">
            <v>02-005</v>
          </cell>
          <cell r="I199">
            <v>4</v>
          </cell>
          <cell r="J199">
            <v>0.92911392405063287</v>
          </cell>
        </row>
        <row r="200">
          <cell r="A200" t="str">
            <v>02-006</v>
          </cell>
          <cell r="I200">
            <v>4</v>
          </cell>
          <cell r="J200">
            <v>0.9978779840848806</v>
          </cell>
        </row>
        <row r="201">
          <cell r="A201" t="str">
            <v>02-007</v>
          </cell>
          <cell r="I201">
            <v>4</v>
          </cell>
          <cell r="J201">
            <v>0.99811764705882355</v>
          </cell>
        </row>
        <row r="202">
          <cell r="A202" t="str">
            <v>02-008</v>
          </cell>
          <cell r="I202">
            <v>3</v>
          </cell>
          <cell r="J202">
            <v>0.51659574468085101</v>
          </cell>
        </row>
        <row r="203">
          <cell r="A203" t="str">
            <v>02-009</v>
          </cell>
          <cell r="I203">
            <v>4</v>
          </cell>
          <cell r="J203">
            <v>0.71923890063424945</v>
          </cell>
        </row>
        <row r="204">
          <cell r="A204" t="str">
            <v>02-010</v>
          </cell>
          <cell r="I204">
            <v>4</v>
          </cell>
          <cell r="J204">
            <v>0.99816933638443939</v>
          </cell>
        </row>
        <row r="205">
          <cell r="A205" t="str">
            <v>02-011</v>
          </cell>
          <cell r="I205">
            <v>4</v>
          </cell>
          <cell r="J205">
            <v>0.62522522522522517</v>
          </cell>
        </row>
        <row r="206">
          <cell r="A206" t="str">
            <v>02-012</v>
          </cell>
          <cell r="I206">
            <v>3</v>
          </cell>
          <cell r="J206">
            <v>0.38840236686390528</v>
          </cell>
        </row>
        <row r="207">
          <cell r="A207" t="str">
            <v>02-013</v>
          </cell>
          <cell r="I207">
            <v>4</v>
          </cell>
          <cell r="J207">
            <v>0.38963893249607529</v>
          </cell>
        </row>
        <row r="208">
          <cell r="A208" t="str">
            <v>02-014</v>
          </cell>
          <cell r="I208">
            <v>4</v>
          </cell>
          <cell r="J208">
            <v>0.99693486590038305</v>
          </cell>
        </row>
        <row r="209">
          <cell r="A209" t="str">
            <v>02-015</v>
          </cell>
          <cell r="I209">
            <v>3</v>
          </cell>
          <cell r="J209">
            <v>0.47832292595896531</v>
          </cell>
        </row>
        <row r="210">
          <cell r="A210" t="str">
            <v>02-016</v>
          </cell>
          <cell r="I210">
            <v>4</v>
          </cell>
          <cell r="J210">
            <v>0.61895261845386529</v>
          </cell>
        </row>
        <row r="211">
          <cell r="A211" t="str">
            <v>02-018</v>
          </cell>
          <cell r="I211">
            <v>4</v>
          </cell>
          <cell r="J211">
            <v>0.5359276018099548</v>
          </cell>
        </row>
        <row r="212">
          <cell r="A212" t="str">
            <v>02-019</v>
          </cell>
          <cell r="I212">
            <v>3</v>
          </cell>
          <cell r="J212">
            <v>0.65963636363636369</v>
          </cell>
        </row>
        <row r="213">
          <cell r="A213" t="str">
            <v>02-020</v>
          </cell>
          <cell r="I213">
            <v>4</v>
          </cell>
          <cell r="J213">
            <v>0.99715302491103197</v>
          </cell>
        </row>
        <row r="214">
          <cell r="A214" t="str">
            <v>02-021</v>
          </cell>
          <cell r="I214">
            <v>4</v>
          </cell>
          <cell r="J214">
            <v>0.368462291870715</v>
          </cell>
        </row>
        <row r="215">
          <cell r="A215" t="str">
            <v>02-023</v>
          </cell>
          <cell r="I215">
            <v>4</v>
          </cell>
          <cell r="J215">
            <v>0.99644444444444435</v>
          </cell>
        </row>
        <row r="216">
          <cell r="A216" t="str">
            <v>02-024</v>
          </cell>
          <cell r="I216">
            <v>1</v>
          </cell>
          <cell r="J216">
            <v>0.48273972602739718</v>
          </cell>
        </row>
        <row r="217">
          <cell r="A217" t="str">
            <v>02-025</v>
          </cell>
          <cell r="I217">
            <v>4</v>
          </cell>
          <cell r="J217">
            <v>0.90030395136778107</v>
          </cell>
        </row>
        <row r="218">
          <cell r="A218" t="str">
            <v>02-026</v>
          </cell>
          <cell r="I218">
            <v>4</v>
          </cell>
          <cell r="J218">
            <v>0.8239234449760765</v>
          </cell>
        </row>
        <row r="219">
          <cell r="A219" t="str">
            <v>02-027</v>
          </cell>
          <cell r="I219">
            <v>4</v>
          </cell>
          <cell r="J219">
            <v>0.72885154061624646</v>
          </cell>
        </row>
        <row r="220">
          <cell r="A220" t="str">
            <v>02-028</v>
          </cell>
          <cell r="I220">
            <v>4</v>
          </cell>
          <cell r="J220">
            <v>0.71684434968017052</v>
          </cell>
        </row>
        <row r="221">
          <cell r="A221" t="str">
            <v>02-029</v>
          </cell>
          <cell r="I221">
            <v>4</v>
          </cell>
          <cell r="J221">
            <v>0.57009873060648797</v>
          </cell>
        </row>
        <row r="222">
          <cell r="A222" t="str">
            <v>02-030</v>
          </cell>
          <cell r="I222">
            <v>2</v>
          </cell>
          <cell r="J222">
            <v>0.8618803418803419</v>
          </cell>
        </row>
        <row r="223">
          <cell r="A223" t="str">
            <v>02-031</v>
          </cell>
          <cell r="I223">
            <v>4</v>
          </cell>
          <cell r="J223">
            <v>0.99765395894428144</v>
          </cell>
        </row>
        <row r="224">
          <cell r="A224" t="str">
            <v>02-032</v>
          </cell>
          <cell r="I224">
            <v>3</v>
          </cell>
          <cell r="J224">
            <v>0.71657142857142853</v>
          </cell>
        </row>
        <row r="225">
          <cell r="A225" t="str">
            <v>02-033</v>
          </cell>
          <cell r="I225">
            <v>3</v>
          </cell>
          <cell r="J225">
            <v>0.50553935860058319</v>
          </cell>
        </row>
        <row r="226">
          <cell r="A226" t="str">
            <v>02-034</v>
          </cell>
          <cell r="I226">
            <v>3</v>
          </cell>
          <cell r="J226">
            <v>0.99839034205231381</v>
          </cell>
        </row>
        <row r="227">
          <cell r="A227" t="str">
            <v>02-035</v>
          </cell>
          <cell r="I227">
            <v>5</v>
          </cell>
          <cell r="J227">
            <v>0.4925566343042071</v>
          </cell>
        </row>
        <row r="228">
          <cell r="A228" t="str">
            <v>02-036</v>
          </cell>
          <cell r="I228">
            <v>4</v>
          </cell>
          <cell r="J228">
            <v>0.87806004618937639</v>
          </cell>
        </row>
        <row r="229">
          <cell r="A229" t="str">
            <v>02-037</v>
          </cell>
          <cell r="I229">
            <v>2</v>
          </cell>
          <cell r="J229">
            <v>0.76678281068524978</v>
          </cell>
        </row>
        <row r="230">
          <cell r="A230" t="str">
            <v>02-038</v>
          </cell>
          <cell r="I230">
            <v>3</v>
          </cell>
          <cell r="J230">
            <v>0.52657534246575344</v>
          </cell>
        </row>
        <row r="231">
          <cell r="A231" t="str">
            <v>02-039</v>
          </cell>
          <cell r="I231">
            <v>4</v>
          </cell>
          <cell r="J231">
            <v>0.9966804979253111</v>
          </cell>
        </row>
        <row r="232">
          <cell r="A232" t="str">
            <v>02-040</v>
          </cell>
          <cell r="I232">
            <v>3</v>
          </cell>
          <cell r="J232">
            <v>0.75633027522935781</v>
          </cell>
        </row>
        <row r="233">
          <cell r="A233" t="str">
            <v>02-041</v>
          </cell>
          <cell r="I233">
            <v>4</v>
          </cell>
          <cell r="J233">
            <v>0.6716553287981859</v>
          </cell>
        </row>
        <row r="234">
          <cell r="A234" t="str">
            <v>02-042</v>
          </cell>
          <cell r="I234">
            <v>4</v>
          </cell>
          <cell r="J234">
            <v>0.57194805194805187</v>
          </cell>
        </row>
        <row r="235">
          <cell r="A235" t="str">
            <v>02-043</v>
          </cell>
          <cell r="I235">
            <v>4</v>
          </cell>
          <cell r="J235">
            <v>0.55338753387533868</v>
          </cell>
        </row>
        <row r="236">
          <cell r="A236" t="str">
            <v>02-044</v>
          </cell>
          <cell r="I236">
            <v>3</v>
          </cell>
          <cell r="J236">
            <v>0.43174114021571652</v>
          </cell>
        </row>
        <row r="237">
          <cell r="A237" t="str">
            <v>02-045</v>
          </cell>
          <cell r="I237">
            <v>4</v>
          </cell>
          <cell r="J237">
            <v>0.91295336787564763</v>
          </cell>
        </row>
        <row r="238">
          <cell r="A238" t="str">
            <v>02-046</v>
          </cell>
          <cell r="I238">
            <v>4</v>
          </cell>
          <cell r="J238">
            <v>0.69662337662337659</v>
          </cell>
        </row>
        <row r="239">
          <cell r="A239" t="str">
            <v>02-047</v>
          </cell>
          <cell r="I239">
            <v>4</v>
          </cell>
          <cell r="J239">
            <v>0.61281138790035583</v>
          </cell>
        </row>
        <row r="240">
          <cell r="A240" t="str">
            <v>02-048</v>
          </cell>
          <cell r="I240">
            <v>4</v>
          </cell>
          <cell r="J240">
            <v>0.96190476190476193</v>
          </cell>
        </row>
        <row r="241">
          <cell r="A241" t="str">
            <v>02-049</v>
          </cell>
          <cell r="I241">
            <v>2</v>
          </cell>
          <cell r="J241">
            <v>0.79853709508881932</v>
          </cell>
        </row>
        <row r="242">
          <cell r="A242" t="str">
            <v>02-050</v>
          </cell>
          <cell r="I242">
            <v>2</v>
          </cell>
          <cell r="J242">
            <v>0.88907882241215574</v>
          </cell>
        </row>
        <row r="243">
          <cell r="A243" t="str">
            <v>02-051</v>
          </cell>
          <cell r="I243">
            <v>3</v>
          </cell>
          <cell r="J243">
            <v>0.84825662482566255</v>
          </cell>
        </row>
        <row r="244">
          <cell r="A244" t="str">
            <v>02-052</v>
          </cell>
          <cell r="I244">
            <v>5</v>
          </cell>
          <cell r="J244">
            <v>0.60544629349470502</v>
          </cell>
        </row>
        <row r="245">
          <cell r="A245" t="str">
            <v>02-053</v>
          </cell>
          <cell r="I245">
            <v>2</v>
          </cell>
          <cell r="J245">
            <v>0.70320781032078106</v>
          </cell>
        </row>
        <row r="246">
          <cell r="A246" t="str">
            <v>02-054</v>
          </cell>
          <cell r="I246">
            <v>1</v>
          </cell>
          <cell r="J246">
            <v>0.57775609756097568</v>
          </cell>
        </row>
        <row r="247">
          <cell r="A247" t="str">
            <v>02-055</v>
          </cell>
          <cell r="I247">
            <v>2</v>
          </cell>
          <cell r="J247">
            <v>0.66807131280388976</v>
          </cell>
        </row>
        <row r="248">
          <cell r="A248" t="str">
            <v>02-056</v>
          </cell>
          <cell r="I248">
            <v>4</v>
          </cell>
          <cell r="J248">
            <v>0.86961770623742451</v>
          </cell>
        </row>
        <row r="249">
          <cell r="A249" t="str">
            <v>02-057</v>
          </cell>
          <cell r="I249">
            <v>4</v>
          </cell>
          <cell r="J249">
            <v>0.70940919037199124</v>
          </cell>
        </row>
        <row r="250">
          <cell r="A250" t="str">
            <v>02-058</v>
          </cell>
          <cell r="I250">
            <v>3</v>
          </cell>
          <cell r="J250">
            <v>0.76848137535816619</v>
          </cell>
        </row>
        <row r="251">
          <cell r="A251" t="str">
            <v>02-059</v>
          </cell>
          <cell r="I251">
            <v>1</v>
          </cell>
          <cell r="J251">
            <v>0.50717299578059072</v>
          </cell>
        </row>
        <row r="252">
          <cell r="A252" t="str">
            <v>02-060</v>
          </cell>
          <cell r="I252">
            <v>4</v>
          </cell>
          <cell r="J252">
            <v>0.50710172744721682</v>
          </cell>
        </row>
        <row r="253">
          <cell r="A253" t="str">
            <v>02-061</v>
          </cell>
          <cell r="I253">
            <v>4</v>
          </cell>
          <cell r="J253">
            <v>0.99593908629441619</v>
          </cell>
        </row>
        <row r="254">
          <cell r="A254" t="str">
            <v>02-062</v>
          </cell>
          <cell r="I254">
            <v>2</v>
          </cell>
          <cell r="J254">
            <v>0.69210810810810819</v>
          </cell>
        </row>
        <row r="255">
          <cell r="A255" t="str">
            <v>02-063</v>
          </cell>
          <cell r="I255">
            <v>4</v>
          </cell>
          <cell r="J255">
            <v>0.56639815880322208</v>
          </cell>
        </row>
        <row r="256">
          <cell r="A256" t="str">
            <v>02-064</v>
          </cell>
          <cell r="I256">
            <v>3</v>
          </cell>
          <cell r="J256">
            <v>0.72024539877300608</v>
          </cell>
        </row>
        <row r="257">
          <cell r="A257" t="str">
            <v>02-065</v>
          </cell>
          <cell r="I257">
            <v>4</v>
          </cell>
          <cell r="J257">
            <v>0.46576728499156828</v>
          </cell>
        </row>
        <row r="258">
          <cell r="A258" t="str">
            <v>02-066</v>
          </cell>
          <cell r="I258">
            <v>4</v>
          </cell>
          <cell r="J258">
            <v>0.7856763925729443</v>
          </cell>
        </row>
        <row r="259">
          <cell r="A259" t="str">
            <v>02-067</v>
          </cell>
          <cell r="I259">
            <v>5</v>
          </cell>
          <cell r="J259">
            <v>0.41600598354525059</v>
          </cell>
        </row>
        <row r="260">
          <cell r="A260" t="str">
            <v>02-069</v>
          </cell>
          <cell r="I260">
            <v>4</v>
          </cell>
          <cell r="J260">
            <v>0.51096045197740114</v>
          </cell>
        </row>
        <row r="261">
          <cell r="A261" t="str">
            <v>02-070</v>
          </cell>
          <cell r="I261">
            <v>2</v>
          </cell>
          <cell r="J261">
            <v>0.69044289044289042</v>
          </cell>
        </row>
        <row r="262">
          <cell r="A262" t="str">
            <v>02-071</v>
          </cell>
          <cell r="I262">
            <v>3</v>
          </cell>
          <cell r="J262">
            <v>0.73742802303262955</v>
          </cell>
        </row>
        <row r="263">
          <cell r="A263" t="str">
            <v>02-072</v>
          </cell>
          <cell r="I263">
            <v>3</v>
          </cell>
          <cell r="J263">
            <v>0.52892804698972096</v>
          </cell>
        </row>
        <row r="264">
          <cell r="A264" t="str">
            <v>02-073</v>
          </cell>
          <cell r="I264">
            <v>4</v>
          </cell>
          <cell r="J264">
            <v>0.48348993288590603</v>
          </cell>
        </row>
        <row r="265">
          <cell r="A265" t="str">
            <v>02-074</v>
          </cell>
          <cell r="I265">
            <v>3</v>
          </cell>
          <cell r="J265">
            <v>0.77670979667282802</v>
          </cell>
        </row>
        <row r="266">
          <cell r="A266" t="str">
            <v>02-075</v>
          </cell>
          <cell r="I266">
            <v>4</v>
          </cell>
          <cell r="J266">
            <v>0.99875968992248065</v>
          </cell>
        </row>
        <row r="267">
          <cell r="A267" t="str">
            <v>02-077</v>
          </cell>
          <cell r="I267">
            <v>2</v>
          </cell>
          <cell r="J267">
            <v>0.95734720416124841</v>
          </cell>
        </row>
        <row r="268">
          <cell r="A268" t="str">
            <v>02-078</v>
          </cell>
          <cell r="I268">
            <v>4</v>
          </cell>
          <cell r="J268">
            <v>0.99650655021834056</v>
          </cell>
        </row>
        <row r="269">
          <cell r="A269" t="str">
            <v>02-079</v>
          </cell>
          <cell r="I269">
            <v>4</v>
          </cell>
          <cell r="J269">
            <v>0.99890260631001382</v>
          </cell>
        </row>
        <row r="270">
          <cell r="A270" t="str">
            <v>02-080</v>
          </cell>
          <cell r="I270">
            <v>4</v>
          </cell>
          <cell r="J270">
            <v>0.99656652360515019</v>
          </cell>
        </row>
        <row r="271">
          <cell r="A271" t="str">
            <v>02-081</v>
          </cell>
          <cell r="I271">
            <v>3</v>
          </cell>
          <cell r="J271">
            <v>0.70774566473988443</v>
          </cell>
        </row>
        <row r="272">
          <cell r="A272" t="str">
            <v>02-082</v>
          </cell>
          <cell r="I272">
            <v>4</v>
          </cell>
          <cell r="J272">
            <v>0.52146788990825688</v>
          </cell>
        </row>
        <row r="273">
          <cell r="A273" t="str">
            <v>02-083</v>
          </cell>
          <cell r="I273">
            <v>2</v>
          </cell>
          <cell r="J273">
            <v>0.76458598726114657</v>
          </cell>
        </row>
        <row r="274">
          <cell r="A274" t="str">
            <v>02-084</v>
          </cell>
          <cell r="I274">
            <v>4</v>
          </cell>
          <cell r="J274">
            <v>0.98315789473684212</v>
          </cell>
        </row>
        <row r="275">
          <cell r="A275" t="str">
            <v>02-085</v>
          </cell>
          <cell r="I275">
            <v>1</v>
          </cell>
          <cell r="J275">
            <v>0.86626384692849956</v>
          </cell>
        </row>
        <row r="276">
          <cell r="A276" t="str">
            <v>02-086</v>
          </cell>
          <cell r="I276">
            <v>5</v>
          </cell>
          <cell r="J276">
            <v>0.6702093397745571</v>
          </cell>
        </row>
        <row r="277">
          <cell r="A277" t="str">
            <v>02-087</v>
          </cell>
          <cell r="I277">
            <v>4</v>
          </cell>
          <cell r="J277">
            <v>0.60369230769230764</v>
          </cell>
        </row>
        <row r="278">
          <cell r="A278" t="str">
            <v>02-088</v>
          </cell>
          <cell r="I278">
            <v>3</v>
          </cell>
          <cell r="J278">
            <v>0.48859416445623338</v>
          </cell>
        </row>
        <row r="279">
          <cell r="A279" t="str">
            <v>02-089</v>
          </cell>
          <cell r="I279">
            <v>4</v>
          </cell>
          <cell r="J279">
            <v>0.48081123244929802</v>
          </cell>
        </row>
        <row r="280">
          <cell r="A280" t="str">
            <v>02-090</v>
          </cell>
          <cell r="I280">
            <v>2</v>
          </cell>
          <cell r="J280">
            <v>0.54927234927234925</v>
          </cell>
        </row>
        <row r="281">
          <cell r="A281" t="str">
            <v>02-091</v>
          </cell>
          <cell r="I281">
            <v>4</v>
          </cell>
          <cell r="J281">
            <v>0.78200514138817478</v>
          </cell>
        </row>
        <row r="282">
          <cell r="A282" t="str">
            <v>02-093</v>
          </cell>
          <cell r="I282">
            <v>4</v>
          </cell>
          <cell r="J282">
            <v>0.5135531135531135</v>
          </cell>
        </row>
        <row r="283">
          <cell r="A283" t="str">
            <v>02-094</v>
          </cell>
          <cell r="I283">
            <v>4</v>
          </cell>
          <cell r="J283">
            <v>0.75643044619422573</v>
          </cell>
        </row>
        <row r="284">
          <cell r="A284" t="str">
            <v>02-095</v>
          </cell>
          <cell r="I284">
            <v>4</v>
          </cell>
          <cell r="J284">
            <v>0.75652173913043474</v>
          </cell>
        </row>
        <row r="285">
          <cell r="A285" t="str">
            <v>02-096</v>
          </cell>
          <cell r="I285">
            <v>4</v>
          </cell>
          <cell r="J285">
            <v>0.75095948827292114</v>
          </cell>
        </row>
        <row r="286">
          <cell r="A286" t="str">
            <v>02-097</v>
          </cell>
          <cell r="I286">
            <v>5</v>
          </cell>
          <cell r="J286">
            <v>0.67748691099476432</v>
          </cell>
        </row>
        <row r="287">
          <cell r="A287" t="str">
            <v>02-098</v>
          </cell>
          <cell r="I287">
            <v>4</v>
          </cell>
          <cell r="J287">
            <v>0.74750402576489527</v>
          </cell>
        </row>
        <row r="288">
          <cell r="A288" t="str">
            <v>02-099</v>
          </cell>
          <cell r="I288">
            <v>4</v>
          </cell>
          <cell r="J288">
            <v>0.50715181932245923</v>
          </cell>
        </row>
        <row r="289">
          <cell r="A289" t="str">
            <v>03-001</v>
          </cell>
          <cell r="I289">
            <v>2</v>
          </cell>
          <cell r="J289">
            <v>0.73552812071330598</v>
          </cell>
        </row>
        <row r="290">
          <cell r="A290" t="str">
            <v>03-002</v>
          </cell>
          <cell r="I290">
            <v>2</v>
          </cell>
          <cell r="J290">
            <v>0.64841713221601482</v>
          </cell>
        </row>
        <row r="291">
          <cell r="A291" t="str">
            <v>03-003</v>
          </cell>
          <cell r="I291">
            <v>3</v>
          </cell>
          <cell r="J291">
            <v>0.80968783638320785</v>
          </cell>
        </row>
        <row r="292">
          <cell r="A292" t="str">
            <v>03-004</v>
          </cell>
          <cell r="I292">
            <v>3</v>
          </cell>
          <cell r="J292">
            <v>0.50507544581618657</v>
          </cell>
        </row>
        <row r="293">
          <cell r="A293" t="str">
            <v>03-005</v>
          </cell>
          <cell r="I293">
            <v>4</v>
          </cell>
          <cell r="J293">
            <v>0.99688715953307394</v>
          </cell>
        </row>
        <row r="294">
          <cell r="A294" t="str">
            <v>03-006</v>
          </cell>
          <cell r="I294">
            <v>4</v>
          </cell>
          <cell r="J294">
            <v>0.99762611275964386</v>
          </cell>
        </row>
        <row r="295">
          <cell r="A295" t="str">
            <v>03-007</v>
          </cell>
          <cell r="I295">
            <v>2</v>
          </cell>
          <cell r="J295">
            <v>0.92785829307568446</v>
          </cell>
        </row>
        <row r="296">
          <cell r="A296" t="str">
            <v>03-008</v>
          </cell>
          <cell r="I296">
            <v>4</v>
          </cell>
          <cell r="J296">
            <v>0.9984990619136962</v>
          </cell>
        </row>
        <row r="297">
          <cell r="A297" t="str">
            <v>03-009</v>
          </cell>
          <cell r="I297">
            <v>4</v>
          </cell>
          <cell r="J297">
            <v>0.88832951945080085</v>
          </cell>
        </row>
        <row r="298">
          <cell r="A298" t="str">
            <v>03-010</v>
          </cell>
          <cell r="I298">
            <v>4</v>
          </cell>
          <cell r="J298">
            <v>0.99811764705882355</v>
          </cell>
        </row>
        <row r="299">
          <cell r="A299" t="str">
            <v>03-011</v>
          </cell>
          <cell r="I299">
            <v>1</v>
          </cell>
          <cell r="J299">
            <v>0.66911928651059094</v>
          </cell>
        </row>
        <row r="300">
          <cell r="A300" t="str">
            <v>03-012</v>
          </cell>
          <cell r="I300">
            <v>3</v>
          </cell>
          <cell r="J300">
            <v>0.71235955056179778</v>
          </cell>
        </row>
        <row r="301">
          <cell r="A301" t="str">
            <v>03-013</v>
          </cell>
          <cell r="I301">
            <v>2</v>
          </cell>
          <cell r="J301">
            <v>0.49312977099236638</v>
          </cell>
        </row>
        <row r="302">
          <cell r="A302" t="str">
            <v>03-014</v>
          </cell>
          <cell r="I302">
            <v>3</v>
          </cell>
          <cell r="J302">
            <v>0.3787928221859706</v>
          </cell>
        </row>
        <row r="303">
          <cell r="A303" t="str">
            <v>03-015</v>
          </cell>
          <cell r="I303">
            <v>4</v>
          </cell>
          <cell r="J303">
            <v>0.4669574700109051</v>
          </cell>
        </row>
        <row r="304">
          <cell r="A304" t="str">
            <v>03-016</v>
          </cell>
          <cell r="I304">
            <v>4</v>
          </cell>
          <cell r="J304">
            <v>0.82578796561604584</v>
          </cell>
        </row>
        <row r="305">
          <cell r="A305" t="str">
            <v>03-017</v>
          </cell>
          <cell r="I305">
            <v>3</v>
          </cell>
          <cell r="J305">
            <v>0.380466724286949</v>
          </cell>
        </row>
        <row r="306">
          <cell r="A306" t="str">
            <v>03-018</v>
          </cell>
          <cell r="I306">
            <v>4</v>
          </cell>
          <cell r="J306">
            <v>0.75196506550218334</v>
          </cell>
        </row>
        <row r="307">
          <cell r="A307" t="str">
            <v>03-019</v>
          </cell>
          <cell r="I307">
            <v>4</v>
          </cell>
          <cell r="J307">
            <v>0.42704761904761901</v>
          </cell>
        </row>
        <row r="308">
          <cell r="A308" t="str">
            <v>03-020</v>
          </cell>
          <cell r="I308">
            <v>2</v>
          </cell>
          <cell r="J308">
            <v>0.4937636284343655</v>
          </cell>
        </row>
        <row r="309">
          <cell r="A309" t="str">
            <v>03-021</v>
          </cell>
          <cell r="I309">
            <v>2</v>
          </cell>
          <cell r="J309">
            <v>0.9351925630810094</v>
          </cell>
        </row>
        <row r="310">
          <cell r="A310" t="str">
            <v>03-022</v>
          </cell>
          <cell r="I310">
            <v>3</v>
          </cell>
          <cell r="J310">
            <v>0.80621650589496252</v>
          </cell>
        </row>
        <row r="311">
          <cell r="A311" t="str">
            <v>03-023</v>
          </cell>
          <cell r="I311">
            <v>2</v>
          </cell>
          <cell r="J311">
            <v>0.47656850192061462</v>
          </cell>
        </row>
        <row r="312">
          <cell r="A312" t="str">
            <v>03-024</v>
          </cell>
          <cell r="I312">
            <v>2</v>
          </cell>
          <cell r="J312">
            <v>0.51467473524962182</v>
          </cell>
        </row>
        <row r="313">
          <cell r="A313" t="str">
            <v>03-025</v>
          </cell>
          <cell r="I313">
            <v>3</v>
          </cell>
          <cell r="J313">
            <v>0.70663667041619804</v>
          </cell>
        </row>
        <row r="314">
          <cell r="A314" t="str">
            <v>03-026</v>
          </cell>
          <cell r="I314">
            <v>4</v>
          </cell>
          <cell r="J314">
            <v>0.66882989183874142</v>
          </cell>
        </row>
        <row r="315">
          <cell r="A315" t="str">
            <v>03-027</v>
          </cell>
          <cell r="I315">
            <v>4</v>
          </cell>
          <cell r="J315">
            <v>0.86175637393767701</v>
          </cell>
        </row>
        <row r="316">
          <cell r="A316" t="str">
            <v>03-029</v>
          </cell>
          <cell r="I316">
            <v>3</v>
          </cell>
          <cell r="J316">
            <v>0.99273827534039338</v>
          </cell>
        </row>
        <row r="317">
          <cell r="A317" t="str">
            <v>03-030</v>
          </cell>
          <cell r="I317">
            <v>4</v>
          </cell>
          <cell r="J317">
            <v>0.99871175523349442</v>
          </cell>
        </row>
        <row r="318">
          <cell r="A318" t="str">
            <v>03-031</v>
          </cell>
          <cell r="I318">
            <v>3</v>
          </cell>
          <cell r="J318">
            <v>0.51903030303030306</v>
          </cell>
        </row>
        <row r="319">
          <cell r="A319" t="str">
            <v>03-032</v>
          </cell>
          <cell r="I319">
            <v>1</v>
          </cell>
          <cell r="J319">
            <v>0.5317773788150808</v>
          </cell>
        </row>
        <row r="320">
          <cell r="A320" t="str">
            <v>03-033</v>
          </cell>
          <cell r="I320">
            <v>4</v>
          </cell>
          <cell r="J320">
            <v>0.86405228758169927</v>
          </cell>
        </row>
        <row r="321">
          <cell r="A321" t="str">
            <v>03-034</v>
          </cell>
          <cell r="I321">
            <v>3</v>
          </cell>
          <cell r="J321">
            <v>0.54614003590664273</v>
          </cell>
        </row>
        <row r="322">
          <cell r="A322" t="str">
            <v>03-035</v>
          </cell>
          <cell r="I322">
            <v>4</v>
          </cell>
          <cell r="J322">
            <v>0.75859649122807016</v>
          </cell>
        </row>
        <row r="323">
          <cell r="A323" t="str">
            <v>03-037</v>
          </cell>
          <cell r="I323">
            <v>4</v>
          </cell>
          <cell r="J323">
            <v>0.36233576642335757</v>
          </cell>
        </row>
        <row r="324">
          <cell r="A324" t="str">
            <v>03-038</v>
          </cell>
          <cell r="I324">
            <v>4</v>
          </cell>
          <cell r="J324">
            <v>0.72974588938714502</v>
          </cell>
        </row>
        <row r="325">
          <cell r="A325" t="str">
            <v>03-039</v>
          </cell>
          <cell r="I325">
            <v>3</v>
          </cell>
          <cell r="J325">
            <v>0.64949290060851927</v>
          </cell>
        </row>
        <row r="326">
          <cell r="A326" t="str">
            <v>03-040</v>
          </cell>
          <cell r="I326">
            <v>2</v>
          </cell>
          <cell r="J326">
            <v>0.85321805955811725</v>
          </cell>
        </row>
        <row r="327">
          <cell r="A327" t="str">
            <v>03-041</v>
          </cell>
          <cell r="I327">
            <v>3</v>
          </cell>
          <cell r="J327">
            <v>0.62065727699530515</v>
          </cell>
        </row>
        <row r="328">
          <cell r="A328" t="str">
            <v>03-042</v>
          </cell>
          <cell r="I328">
            <v>2</v>
          </cell>
          <cell r="J328">
            <v>0.42201550387596898</v>
          </cell>
        </row>
        <row r="329">
          <cell r="A329" t="str">
            <v>03-043</v>
          </cell>
          <cell r="I329">
            <v>2</v>
          </cell>
          <cell r="J329">
            <v>0.75284552845528463</v>
          </cell>
        </row>
        <row r="330">
          <cell r="A330" t="str">
            <v>03-044</v>
          </cell>
          <cell r="I330">
            <v>4</v>
          </cell>
          <cell r="J330">
            <v>0.99853211009174325</v>
          </cell>
        </row>
        <row r="331">
          <cell r="A331" t="str">
            <v>03-045</v>
          </cell>
          <cell r="I331">
            <v>4</v>
          </cell>
          <cell r="J331">
            <v>0.95186246418338105</v>
          </cell>
        </row>
        <row r="332">
          <cell r="A332" t="str">
            <v>03-046</v>
          </cell>
          <cell r="I332">
            <v>2</v>
          </cell>
          <cell r="J332">
            <v>0.99877488514548241</v>
          </cell>
        </row>
        <row r="333">
          <cell r="A333" t="str">
            <v>03-047</v>
          </cell>
          <cell r="I333">
            <v>4</v>
          </cell>
          <cell r="J333">
            <v>0.99631336405529947</v>
          </cell>
        </row>
        <row r="334">
          <cell r="A334" t="str">
            <v>03-048</v>
          </cell>
          <cell r="I334">
            <v>3</v>
          </cell>
          <cell r="J334">
            <v>0.52524590163934426</v>
          </cell>
        </row>
        <row r="335">
          <cell r="A335" t="str">
            <v>03-049</v>
          </cell>
          <cell r="I335">
            <v>4</v>
          </cell>
          <cell r="J335">
            <v>0.81554959785522785</v>
          </cell>
        </row>
        <row r="336">
          <cell r="A336" t="str">
            <v>03-050</v>
          </cell>
          <cell r="I336">
            <v>5</v>
          </cell>
          <cell r="J336">
            <v>0.42617801047120418</v>
          </cell>
        </row>
        <row r="337">
          <cell r="A337" t="str">
            <v>03-051</v>
          </cell>
          <cell r="I337">
            <v>2</v>
          </cell>
          <cell r="J337">
            <v>0.44134762633996938</v>
          </cell>
        </row>
        <row r="338">
          <cell r="A338" t="str">
            <v>03-052</v>
          </cell>
          <cell r="I338">
            <v>4</v>
          </cell>
          <cell r="J338">
            <v>0.62067736185383238</v>
          </cell>
        </row>
        <row r="339">
          <cell r="A339" t="str">
            <v>03-053</v>
          </cell>
          <cell r="I339">
            <v>4</v>
          </cell>
          <cell r="J339">
            <v>0.73409742120343835</v>
          </cell>
        </row>
        <row r="340">
          <cell r="A340" t="str">
            <v>03-054</v>
          </cell>
          <cell r="I340">
            <v>3</v>
          </cell>
          <cell r="J340">
            <v>0.5311586051743532</v>
          </cell>
        </row>
        <row r="341">
          <cell r="A341" t="str">
            <v>03-055</v>
          </cell>
          <cell r="I341">
            <v>2</v>
          </cell>
          <cell r="J341">
            <v>0.83337783711615498</v>
          </cell>
        </row>
        <row r="342">
          <cell r="A342" t="str">
            <v>03-056</v>
          </cell>
          <cell r="I342">
            <v>4</v>
          </cell>
          <cell r="J342">
            <v>0.99617224880382771</v>
          </cell>
        </row>
        <row r="343">
          <cell r="A343" t="str">
            <v>03-057</v>
          </cell>
          <cell r="I343">
            <v>4</v>
          </cell>
          <cell r="J343">
            <v>0.93827893175074184</v>
          </cell>
        </row>
        <row r="344">
          <cell r="A344" t="str">
            <v>03-058</v>
          </cell>
          <cell r="I344">
            <v>4</v>
          </cell>
          <cell r="J344">
            <v>0.58965129358830148</v>
          </cell>
        </row>
        <row r="345">
          <cell r="A345" t="str">
            <v>03-060</v>
          </cell>
          <cell r="I345">
            <v>4</v>
          </cell>
          <cell r="J345">
            <v>0.99753846153846149</v>
          </cell>
        </row>
        <row r="346">
          <cell r="A346" t="str">
            <v>03-061</v>
          </cell>
          <cell r="I346">
            <v>1</v>
          </cell>
          <cell r="J346">
            <v>0.59334341906202726</v>
          </cell>
        </row>
        <row r="347">
          <cell r="A347" t="str">
            <v>03-062</v>
          </cell>
          <cell r="I347">
            <v>4</v>
          </cell>
          <cell r="J347">
            <v>0.99683794466403153</v>
          </cell>
        </row>
        <row r="348">
          <cell r="A348" t="str">
            <v>03-063</v>
          </cell>
          <cell r="I348">
            <v>2</v>
          </cell>
          <cell r="J348">
            <v>0.80747384155455915</v>
          </cell>
        </row>
        <row r="349">
          <cell r="A349" t="str">
            <v>03-064</v>
          </cell>
          <cell r="I349">
            <v>1</v>
          </cell>
          <cell r="J349">
            <v>0.49264957264957271</v>
          </cell>
        </row>
        <row r="350">
          <cell r="A350" t="str">
            <v>03-065</v>
          </cell>
          <cell r="I350">
            <v>5</v>
          </cell>
          <cell r="J350">
            <v>0.45473321858864019</v>
          </cell>
        </row>
        <row r="351">
          <cell r="A351" t="str">
            <v>03-066</v>
          </cell>
          <cell r="I351">
            <v>3</v>
          </cell>
          <cell r="J351">
            <v>0.73127413127413132</v>
          </cell>
        </row>
        <row r="352">
          <cell r="A352" t="str">
            <v>03-067</v>
          </cell>
          <cell r="I352">
            <v>4</v>
          </cell>
          <cell r="J352">
            <v>0.48675995694294938</v>
          </cell>
        </row>
        <row r="353">
          <cell r="A353" t="str">
            <v>03-068</v>
          </cell>
          <cell r="I353">
            <v>5</v>
          </cell>
          <cell r="J353">
            <v>0.78029350104821804</v>
          </cell>
        </row>
        <row r="354">
          <cell r="A354" t="str">
            <v>03-069</v>
          </cell>
          <cell r="I354">
            <v>4</v>
          </cell>
          <cell r="J354">
            <v>0.99892617449664434</v>
          </cell>
        </row>
        <row r="355">
          <cell r="A355" t="str">
            <v>03-070</v>
          </cell>
          <cell r="I355">
            <v>4</v>
          </cell>
          <cell r="J355">
            <v>0.77142857142857135</v>
          </cell>
        </row>
        <row r="356">
          <cell r="A356" t="str">
            <v>03-071</v>
          </cell>
          <cell r="I356">
            <v>4</v>
          </cell>
          <cell r="J356">
            <v>0.9975077881619937</v>
          </cell>
        </row>
        <row r="357">
          <cell r="A357" t="str">
            <v>03-072</v>
          </cell>
          <cell r="I357">
            <v>2</v>
          </cell>
          <cell r="J357">
            <v>0.85834279228149835</v>
          </cell>
        </row>
        <row r="358">
          <cell r="A358" t="str">
            <v>03-073</v>
          </cell>
          <cell r="I358">
            <v>5</v>
          </cell>
          <cell r="J358">
            <v>0.5481662591687041</v>
          </cell>
        </row>
        <row r="359">
          <cell r="A359" t="str">
            <v>03-074</v>
          </cell>
          <cell r="I359">
            <v>2</v>
          </cell>
          <cell r="J359">
            <v>0.82477700693756195</v>
          </cell>
        </row>
        <row r="360">
          <cell r="A360" t="str">
            <v>03-075</v>
          </cell>
          <cell r="I360">
            <v>5</v>
          </cell>
          <cell r="J360">
            <v>0.66849894291754752</v>
          </cell>
        </row>
        <row r="361">
          <cell r="A361" t="str">
            <v>03-076</v>
          </cell>
          <cell r="I361">
            <v>2</v>
          </cell>
          <cell r="J361">
            <v>0.78855585831062669</v>
          </cell>
        </row>
        <row r="362">
          <cell r="A362" t="str">
            <v>03-077</v>
          </cell>
          <cell r="I362">
            <v>2</v>
          </cell>
          <cell r="J362">
            <v>0.63553875236294899</v>
          </cell>
        </row>
        <row r="363">
          <cell r="A363" t="str">
            <v>03-078</v>
          </cell>
          <cell r="I363">
            <v>4</v>
          </cell>
          <cell r="J363">
            <v>0.55571177504393676</v>
          </cell>
        </row>
        <row r="364">
          <cell r="A364" t="str">
            <v>03-079</v>
          </cell>
          <cell r="I364">
            <v>4</v>
          </cell>
          <cell r="J364">
            <v>0.99885222381635586</v>
          </cell>
        </row>
        <row r="365">
          <cell r="A365" t="str">
            <v>03-080</v>
          </cell>
          <cell r="I365">
            <v>4</v>
          </cell>
          <cell r="J365">
            <v>0.45193734542456721</v>
          </cell>
        </row>
        <row r="366">
          <cell r="A366" t="str">
            <v>03-081</v>
          </cell>
          <cell r="I366">
            <v>4</v>
          </cell>
          <cell r="J366">
            <v>0.69156626506024088</v>
          </cell>
        </row>
        <row r="367">
          <cell r="A367" t="str">
            <v>03-082</v>
          </cell>
          <cell r="I367">
            <v>4</v>
          </cell>
          <cell r="J367">
            <v>0.8077012835472579</v>
          </cell>
        </row>
        <row r="368">
          <cell r="A368" t="str">
            <v>03-083</v>
          </cell>
          <cell r="I368">
            <v>4</v>
          </cell>
          <cell r="J368">
            <v>0.99790026246719155</v>
          </cell>
        </row>
        <row r="369">
          <cell r="A369" t="str">
            <v>03-084</v>
          </cell>
          <cell r="I369">
            <v>4</v>
          </cell>
          <cell r="J369">
            <v>0.53038961038961041</v>
          </cell>
        </row>
        <row r="370">
          <cell r="A370" t="str">
            <v>03-085</v>
          </cell>
          <cell r="I370">
            <v>2</v>
          </cell>
          <cell r="J370">
            <v>0.66611957796014076</v>
          </cell>
        </row>
        <row r="371">
          <cell r="A371" t="str">
            <v>03-086</v>
          </cell>
          <cell r="I371">
            <v>5</v>
          </cell>
          <cell r="J371">
            <v>0.6881355932203389</v>
          </cell>
        </row>
        <row r="372">
          <cell r="A372" t="str">
            <v>03-087</v>
          </cell>
          <cell r="I372">
            <v>5</v>
          </cell>
          <cell r="J372">
            <v>0.55185995623632378</v>
          </cell>
        </row>
        <row r="373">
          <cell r="A373" t="str">
            <v>03-088</v>
          </cell>
          <cell r="I373">
            <v>4</v>
          </cell>
          <cell r="J373">
            <v>0.99806295399515732</v>
          </cell>
        </row>
        <row r="374">
          <cell r="A374" t="str">
            <v>03-089</v>
          </cell>
          <cell r="I374">
            <v>4</v>
          </cell>
          <cell r="J374">
            <v>0.54829931972789125</v>
          </cell>
        </row>
        <row r="375">
          <cell r="A375" t="str">
            <v>03-090</v>
          </cell>
          <cell r="I375">
            <v>4</v>
          </cell>
          <cell r="J375">
            <v>0.72383561643835614</v>
          </cell>
        </row>
        <row r="376">
          <cell r="A376" t="str">
            <v>03-091</v>
          </cell>
          <cell r="I376">
            <v>5</v>
          </cell>
          <cell r="J376">
            <v>0.51999999999999991</v>
          </cell>
        </row>
        <row r="377">
          <cell r="A377" t="str">
            <v>03-092</v>
          </cell>
          <cell r="I377">
            <v>3</v>
          </cell>
          <cell r="J377">
            <v>0.59857651245551602</v>
          </cell>
        </row>
        <row r="378">
          <cell r="A378" t="str">
            <v>03-093</v>
          </cell>
          <cell r="I378">
            <v>3</v>
          </cell>
          <cell r="J378">
            <v>0.48383705650459918</v>
          </cell>
        </row>
        <row r="379">
          <cell r="A379" t="str">
            <v>03-094</v>
          </cell>
          <cell r="I379">
            <v>4</v>
          </cell>
          <cell r="J379">
            <v>0.55181422351233667</v>
          </cell>
        </row>
        <row r="380">
          <cell r="A380" t="str">
            <v>03-095</v>
          </cell>
          <cell r="I380">
            <v>3</v>
          </cell>
          <cell r="J380">
            <v>0.84670658682634725</v>
          </cell>
        </row>
        <row r="381">
          <cell r="A381" t="str">
            <v>03-096</v>
          </cell>
          <cell r="I381">
            <v>5</v>
          </cell>
          <cell r="J381">
            <v>0.51844660194174752</v>
          </cell>
        </row>
        <row r="382">
          <cell r="A382" t="str">
            <v>03-097</v>
          </cell>
          <cell r="I382">
            <v>4</v>
          </cell>
          <cell r="J382">
            <v>0.57235023041474653</v>
          </cell>
        </row>
        <row r="383">
          <cell r="A383" t="str">
            <v>03-098</v>
          </cell>
          <cell r="I383">
            <v>4</v>
          </cell>
          <cell r="J383">
            <v>0.63389830508474576</v>
          </cell>
        </row>
        <row r="384">
          <cell r="A384" t="str">
            <v>03-099</v>
          </cell>
          <cell r="I384">
            <v>3</v>
          </cell>
          <cell r="J384">
            <v>0.7868995633187772</v>
          </cell>
        </row>
        <row r="385">
          <cell r="A385" t="str">
            <v>03-100</v>
          </cell>
          <cell r="I385">
            <v>3</v>
          </cell>
          <cell r="J385">
            <v>0.89602888086642596</v>
          </cell>
        </row>
        <row r="386">
          <cell r="A386" t="str">
            <v>04-001</v>
          </cell>
          <cell r="I386">
            <v>2</v>
          </cell>
          <cell r="J386">
            <v>0.58960138648180238</v>
          </cell>
        </row>
        <row r="387">
          <cell r="A387" t="str">
            <v>04-002</v>
          </cell>
          <cell r="I387">
            <v>4</v>
          </cell>
          <cell r="J387">
            <v>0.57832512315270934</v>
          </cell>
        </row>
        <row r="388">
          <cell r="A388" t="str">
            <v>04-003</v>
          </cell>
          <cell r="I388">
            <v>4</v>
          </cell>
          <cell r="J388">
            <v>0.8644518272425249</v>
          </cell>
        </row>
        <row r="389">
          <cell r="A389" t="str">
            <v>04-004</v>
          </cell>
          <cell r="I389">
            <v>4</v>
          </cell>
          <cell r="J389">
            <v>0.98790931989924435</v>
          </cell>
        </row>
        <row r="390">
          <cell r="A390" t="str">
            <v>04-005</v>
          </cell>
          <cell r="I390">
            <v>3</v>
          </cell>
          <cell r="J390">
            <v>0.50852017937219729</v>
          </cell>
        </row>
        <row r="391">
          <cell r="A391" t="str">
            <v>04-006</v>
          </cell>
          <cell r="I391">
            <v>4</v>
          </cell>
          <cell r="J391">
            <v>0.99678714859437745</v>
          </cell>
        </row>
        <row r="392">
          <cell r="A392" t="str">
            <v>04-007</v>
          </cell>
          <cell r="I392">
            <v>3</v>
          </cell>
          <cell r="J392">
            <v>0.3976905311778291</v>
          </cell>
        </row>
        <row r="393">
          <cell r="A393" t="str">
            <v>04-008</v>
          </cell>
          <cell r="I393">
            <v>4</v>
          </cell>
          <cell r="J393">
            <v>0.4013986013986014</v>
          </cell>
        </row>
        <row r="394">
          <cell r="A394" t="str">
            <v>04-009</v>
          </cell>
          <cell r="I394">
            <v>3</v>
          </cell>
          <cell r="J394">
            <v>0.58799368088467607</v>
          </cell>
        </row>
        <row r="395">
          <cell r="A395" t="str">
            <v>04-010</v>
          </cell>
          <cell r="I395">
            <v>2</v>
          </cell>
          <cell r="J395">
            <v>0.72562417871222085</v>
          </cell>
        </row>
        <row r="396">
          <cell r="A396" t="str">
            <v>04-011</v>
          </cell>
          <cell r="I396">
            <v>2</v>
          </cell>
          <cell r="J396">
            <v>0.63578104138851799</v>
          </cell>
        </row>
        <row r="397">
          <cell r="A397" t="str">
            <v>04-012</v>
          </cell>
          <cell r="I397">
            <v>4</v>
          </cell>
          <cell r="J397">
            <v>0.75920114122681892</v>
          </cell>
        </row>
        <row r="398">
          <cell r="A398" t="str">
            <v>04-013</v>
          </cell>
          <cell r="I398">
            <v>3</v>
          </cell>
          <cell r="J398">
            <v>0.56159527326440173</v>
          </cell>
        </row>
        <row r="399">
          <cell r="A399" t="str">
            <v>04-014</v>
          </cell>
          <cell r="I399">
            <v>2</v>
          </cell>
          <cell r="J399">
            <v>0.51668696711327644</v>
          </cell>
        </row>
        <row r="400">
          <cell r="A400" t="str">
            <v>04-016</v>
          </cell>
          <cell r="I400">
            <v>2</v>
          </cell>
          <cell r="J400">
            <v>0.43324808184143221</v>
          </cell>
        </row>
        <row r="401">
          <cell r="A401" t="str">
            <v>04-017</v>
          </cell>
          <cell r="I401">
            <v>4</v>
          </cell>
          <cell r="J401">
            <v>0.99737704918032788</v>
          </cell>
        </row>
        <row r="402">
          <cell r="A402" t="str">
            <v>04-018</v>
          </cell>
          <cell r="I402">
            <v>3</v>
          </cell>
          <cell r="J402">
            <v>0.59155470249520148</v>
          </cell>
        </row>
        <row r="403">
          <cell r="A403" t="str">
            <v>04-019</v>
          </cell>
          <cell r="I403">
            <v>4</v>
          </cell>
          <cell r="J403">
            <v>0.99698113207547168</v>
          </cell>
        </row>
        <row r="404">
          <cell r="A404" t="str">
            <v>04-020</v>
          </cell>
          <cell r="I404">
            <v>3</v>
          </cell>
          <cell r="J404">
            <v>0.58718381112984819</v>
          </cell>
        </row>
        <row r="405">
          <cell r="A405" t="str">
            <v>04-021</v>
          </cell>
          <cell r="I405">
            <v>2</v>
          </cell>
          <cell r="J405">
            <v>0.88392156862745108</v>
          </cell>
        </row>
        <row r="406">
          <cell r="A406" t="str">
            <v>04-022</v>
          </cell>
          <cell r="I406">
            <v>1</v>
          </cell>
          <cell r="J406">
            <v>0.67976366322008863</v>
          </cell>
        </row>
        <row r="407">
          <cell r="A407" t="str">
            <v>04-023</v>
          </cell>
          <cell r="I407">
            <v>3</v>
          </cell>
          <cell r="J407">
            <v>0.51475409836065578</v>
          </cell>
        </row>
        <row r="408">
          <cell r="A408" t="str">
            <v>04-024</v>
          </cell>
          <cell r="I408">
            <v>4</v>
          </cell>
          <cell r="J408">
            <v>0.53950762016412657</v>
          </cell>
        </row>
        <row r="409">
          <cell r="A409" t="str">
            <v>04-025</v>
          </cell>
          <cell r="I409">
            <v>4</v>
          </cell>
          <cell r="J409">
            <v>0.33828425096030729</v>
          </cell>
        </row>
        <row r="410">
          <cell r="A410" t="str">
            <v>04-026</v>
          </cell>
          <cell r="I410">
            <v>4</v>
          </cell>
          <cell r="J410">
            <v>0.9480254777070064</v>
          </cell>
        </row>
        <row r="411">
          <cell r="A411" t="str">
            <v>04-027</v>
          </cell>
          <cell r="I411">
            <v>3</v>
          </cell>
          <cell r="J411">
            <v>0.66984126984126979</v>
          </cell>
        </row>
        <row r="412">
          <cell r="A412" t="str">
            <v>04-028</v>
          </cell>
          <cell r="I412">
            <v>4</v>
          </cell>
          <cell r="J412">
            <v>0.51072463768115939</v>
          </cell>
        </row>
        <row r="413">
          <cell r="A413" t="str">
            <v>04-029</v>
          </cell>
          <cell r="I413">
            <v>3</v>
          </cell>
          <cell r="J413">
            <v>0.58955067920585169</v>
          </cell>
        </row>
        <row r="414">
          <cell r="A414" t="str">
            <v>04-030</v>
          </cell>
          <cell r="I414">
            <v>4</v>
          </cell>
          <cell r="J414">
            <v>0.83227953410981692</v>
          </cell>
        </row>
        <row r="415">
          <cell r="A415" t="str">
            <v>04-031</v>
          </cell>
          <cell r="I415">
            <v>2</v>
          </cell>
          <cell r="J415">
            <v>0.69046087888531626</v>
          </cell>
        </row>
        <row r="416">
          <cell r="A416" t="str">
            <v>04-032</v>
          </cell>
          <cell r="I416">
            <v>2</v>
          </cell>
          <cell r="J416">
            <v>0.80107642626480091</v>
          </cell>
        </row>
        <row r="417">
          <cell r="A417" t="str">
            <v>04-033</v>
          </cell>
          <cell r="I417">
            <v>4</v>
          </cell>
          <cell r="J417">
            <v>0.99706959706959708</v>
          </cell>
        </row>
        <row r="418">
          <cell r="A418" t="str">
            <v>04-034</v>
          </cell>
          <cell r="I418">
            <v>3</v>
          </cell>
          <cell r="J418">
            <v>0.60489795918367339</v>
          </cell>
        </row>
        <row r="419">
          <cell r="A419" t="str">
            <v>04-035</v>
          </cell>
          <cell r="I419">
            <v>4</v>
          </cell>
          <cell r="J419">
            <v>0.8645879732739421</v>
          </cell>
        </row>
        <row r="420">
          <cell r="A420" t="str">
            <v>04-036</v>
          </cell>
          <cell r="I420">
            <v>4</v>
          </cell>
          <cell r="J420">
            <v>0.86594594594594587</v>
          </cell>
        </row>
        <row r="421">
          <cell r="A421" t="str">
            <v>04-037</v>
          </cell>
          <cell r="I421">
            <v>4</v>
          </cell>
          <cell r="J421">
            <v>0.99702602230483273</v>
          </cell>
        </row>
        <row r="422">
          <cell r="A422" t="str">
            <v>04-038</v>
          </cell>
          <cell r="I422">
            <v>4</v>
          </cell>
          <cell r="J422">
            <v>0.99702602230483273</v>
          </cell>
        </row>
        <row r="423">
          <cell r="A423" t="str">
            <v>04-039</v>
          </cell>
          <cell r="I423">
            <v>4</v>
          </cell>
          <cell r="J423">
            <v>0.87191601049868761</v>
          </cell>
        </row>
        <row r="424">
          <cell r="A424" t="str">
            <v>04-040</v>
          </cell>
          <cell r="I424">
            <v>4</v>
          </cell>
          <cell r="J424">
            <v>0.99002079002079002</v>
          </cell>
        </row>
        <row r="425">
          <cell r="A425" t="str">
            <v>04-041</v>
          </cell>
          <cell r="I425">
            <v>3</v>
          </cell>
          <cell r="J425">
            <v>0.5455399061032864</v>
          </cell>
        </row>
        <row r="426">
          <cell r="A426" t="str">
            <v>04-042</v>
          </cell>
          <cell r="I426">
            <v>3</v>
          </cell>
          <cell r="J426">
            <v>0.5468123861566484</v>
          </cell>
        </row>
        <row r="427">
          <cell r="A427" t="str">
            <v>04-043</v>
          </cell>
          <cell r="I427">
            <v>2</v>
          </cell>
          <cell r="J427">
            <v>0.54600870827285919</v>
          </cell>
        </row>
        <row r="428">
          <cell r="A428" t="str">
            <v>04-044</v>
          </cell>
          <cell r="I428">
            <v>2</v>
          </cell>
          <cell r="J428">
            <v>0.63618581907090466</v>
          </cell>
        </row>
        <row r="429">
          <cell r="A429" t="str">
            <v>04-047</v>
          </cell>
          <cell r="I429">
            <v>2</v>
          </cell>
          <cell r="J429">
            <v>0.65187566988210077</v>
          </cell>
        </row>
        <row r="430">
          <cell r="A430" t="str">
            <v>04-048</v>
          </cell>
          <cell r="I430">
            <v>3</v>
          </cell>
          <cell r="J430">
            <v>0.77142857142857135</v>
          </cell>
        </row>
        <row r="431">
          <cell r="A431" t="str">
            <v>04-049</v>
          </cell>
          <cell r="I431">
            <v>2</v>
          </cell>
          <cell r="J431">
            <v>0.37445482866043622</v>
          </cell>
        </row>
        <row r="432">
          <cell r="A432" t="str">
            <v>04-050</v>
          </cell>
          <cell r="I432">
            <v>4</v>
          </cell>
          <cell r="J432">
            <v>0.8440894568690096</v>
          </cell>
        </row>
        <row r="433">
          <cell r="A433" t="str">
            <v>04-051</v>
          </cell>
          <cell r="I433">
            <v>4</v>
          </cell>
          <cell r="J433">
            <v>0.98726790450928381</v>
          </cell>
        </row>
        <row r="434">
          <cell r="A434" t="str">
            <v>04-052</v>
          </cell>
          <cell r="I434">
            <v>2</v>
          </cell>
          <cell r="J434">
            <v>0.83339317773788146</v>
          </cell>
        </row>
        <row r="435">
          <cell r="A435" t="str">
            <v>04-053</v>
          </cell>
          <cell r="I435">
            <v>4</v>
          </cell>
          <cell r="J435">
            <v>0.87960396039603961</v>
          </cell>
        </row>
        <row r="436">
          <cell r="A436" t="str">
            <v>04-054</v>
          </cell>
          <cell r="I436">
            <v>4</v>
          </cell>
          <cell r="J436">
            <v>0.99806295399515732</v>
          </cell>
        </row>
        <row r="437">
          <cell r="A437" t="str">
            <v>04-055</v>
          </cell>
          <cell r="I437">
            <v>2</v>
          </cell>
          <cell r="J437">
            <v>0.66168521462639107</v>
          </cell>
        </row>
        <row r="438">
          <cell r="A438" t="str">
            <v>04-056</v>
          </cell>
          <cell r="I438">
            <v>2</v>
          </cell>
          <cell r="J438">
            <v>0.68989298454221171</v>
          </cell>
        </row>
        <row r="439">
          <cell r="A439" t="str">
            <v>04-057</v>
          </cell>
          <cell r="I439">
            <v>4</v>
          </cell>
          <cell r="J439">
            <v>0.99888423988842401</v>
          </cell>
        </row>
        <row r="440">
          <cell r="A440" t="str">
            <v>04-058</v>
          </cell>
          <cell r="I440">
            <v>1</v>
          </cell>
          <cell r="J440">
            <v>0.58127250900360139</v>
          </cell>
        </row>
        <row r="441">
          <cell r="A441" t="str">
            <v>04-059</v>
          </cell>
          <cell r="I441">
            <v>2</v>
          </cell>
          <cell r="J441">
            <v>0.72198581560283692</v>
          </cell>
        </row>
        <row r="442">
          <cell r="A442" t="str">
            <v>04-060</v>
          </cell>
          <cell r="I442">
            <v>3</v>
          </cell>
          <cell r="J442">
            <v>0.69387283236994224</v>
          </cell>
        </row>
        <row r="443">
          <cell r="A443" t="str">
            <v>04-061</v>
          </cell>
          <cell r="I443">
            <v>2</v>
          </cell>
          <cell r="J443">
            <v>0.43677482792527039</v>
          </cell>
        </row>
        <row r="444">
          <cell r="A444" t="str">
            <v>04-062</v>
          </cell>
          <cell r="I444">
            <v>2</v>
          </cell>
          <cell r="J444">
            <v>0.6719167904903417</v>
          </cell>
        </row>
        <row r="445">
          <cell r="A445" t="str">
            <v>04-063</v>
          </cell>
          <cell r="I445">
            <v>3</v>
          </cell>
          <cell r="J445">
            <v>0.56632996632996624</v>
          </cell>
        </row>
        <row r="446">
          <cell r="A446" t="str">
            <v>04-064</v>
          </cell>
          <cell r="I446">
            <v>3</v>
          </cell>
          <cell r="J446">
            <v>0.88844036697247708</v>
          </cell>
        </row>
        <row r="447">
          <cell r="A447" t="str">
            <v>04-065</v>
          </cell>
          <cell r="I447">
            <v>2</v>
          </cell>
          <cell r="J447">
            <v>0.99866888519134778</v>
          </cell>
        </row>
        <row r="448">
          <cell r="A448" t="str">
            <v>04-066</v>
          </cell>
          <cell r="I448">
            <v>4</v>
          </cell>
          <cell r="J448">
            <v>0.99650655021834056</v>
          </cell>
        </row>
        <row r="449">
          <cell r="A449" t="str">
            <v>04-067</v>
          </cell>
          <cell r="I449">
            <v>2</v>
          </cell>
          <cell r="J449">
            <v>0.94752000000000003</v>
          </cell>
        </row>
        <row r="450">
          <cell r="A450" t="str">
            <v>04-070</v>
          </cell>
          <cell r="I450">
            <v>1</v>
          </cell>
          <cell r="J450">
            <v>0.70925306577480496</v>
          </cell>
        </row>
        <row r="451">
          <cell r="A451" t="str">
            <v>04-071</v>
          </cell>
          <cell r="I451">
            <v>2</v>
          </cell>
          <cell r="J451">
            <v>0.94951989026063111</v>
          </cell>
        </row>
        <row r="452">
          <cell r="A452" t="str">
            <v>04-072</v>
          </cell>
          <cell r="I452">
            <v>4</v>
          </cell>
          <cell r="J452">
            <v>0.93300492610837449</v>
          </cell>
        </row>
        <row r="453">
          <cell r="A453" t="str">
            <v>04-073</v>
          </cell>
          <cell r="I453">
            <v>4</v>
          </cell>
          <cell r="J453">
            <v>0.99537572254335249</v>
          </cell>
        </row>
        <row r="454">
          <cell r="A454" t="str">
            <v>04-074</v>
          </cell>
          <cell r="I454">
            <v>4</v>
          </cell>
          <cell r="J454">
            <v>0.79208261617900166</v>
          </cell>
        </row>
        <row r="455">
          <cell r="A455" t="str">
            <v>04-076</v>
          </cell>
          <cell r="I455">
            <v>2</v>
          </cell>
          <cell r="J455">
            <v>0.52676056338028165</v>
          </cell>
        </row>
        <row r="456">
          <cell r="A456" t="str">
            <v>04-077</v>
          </cell>
          <cell r="I456">
            <v>4</v>
          </cell>
          <cell r="J456">
            <v>0.63713527851458884</v>
          </cell>
        </row>
        <row r="457">
          <cell r="A457" t="str">
            <v>04-079</v>
          </cell>
          <cell r="I457">
            <v>4</v>
          </cell>
          <cell r="J457">
            <v>0.88491228070175432</v>
          </cell>
        </row>
        <row r="458">
          <cell r="A458" t="str">
            <v>04-080</v>
          </cell>
          <cell r="I458">
            <v>2</v>
          </cell>
          <cell r="J458">
            <v>0.85633456334563351</v>
          </cell>
        </row>
        <row r="459">
          <cell r="A459" t="str">
            <v>04-081</v>
          </cell>
          <cell r="I459">
            <v>4</v>
          </cell>
          <cell r="J459">
            <v>0.84371373307543518</v>
          </cell>
        </row>
        <row r="460">
          <cell r="A460" t="str">
            <v>04-082</v>
          </cell>
          <cell r="I460">
            <v>4</v>
          </cell>
          <cell r="J460">
            <v>0.975070821529745</v>
          </cell>
        </row>
        <row r="461">
          <cell r="A461" t="str">
            <v>04-083</v>
          </cell>
          <cell r="I461">
            <v>4</v>
          </cell>
          <cell r="J461">
            <v>0.92533333333333323</v>
          </cell>
        </row>
        <row r="462">
          <cell r="A462" t="str">
            <v>04-084</v>
          </cell>
          <cell r="I462">
            <v>3</v>
          </cell>
          <cell r="J462">
            <v>0.54079794079794075</v>
          </cell>
        </row>
        <row r="463">
          <cell r="A463" t="str">
            <v>04-085</v>
          </cell>
          <cell r="I463">
            <v>3</v>
          </cell>
          <cell r="J463">
            <v>0.80252454417952324</v>
          </cell>
        </row>
        <row r="464">
          <cell r="A464" t="str">
            <v>04-086</v>
          </cell>
          <cell r="I464">
            <v>3</v>
          </cell>
          <cell r="J464">
            <v>0.48781065088757403</v>
          </cell>
        </row>
        <row r="465">
          <cell r="A465" t="str">
            <v>04-088</v>
          </cell>
          <cell r="I465">
            <v>1</v>
          </cell>
          <cell r="J465">
            <v>0.51954350927246784</v>
          </cell>
        </row>
        <row r="466">
          <cell r="A466" t="str">
            <v>04-089</v>
          </cell>
          <cell r="I466">
            <v>5</v>
          </cell>
          <cell r="J466">
            <v>0.87324675324675327</v>
          </cell>
        </row>
        <row r="467">
          <cell r="A467" t="str">
            <v>04-090</v>
          </cell>
          <cell r="I467">
            <v>5</v>
          </cell>
          <cell r="J467">
            <v>0.39716713881019827</v>
          </cell>
        </row>
        <row r="468">
          <cell r="A468" t="str">
            <v>04-091</v>
          </cell>
          <cell r="I468">
            <v>2</v>
          </cell>
          <cell r="J468">
            <v>0.68581157775255397</v>
          </cell>
        </row>
        <row r="469">
          <cell r="A469" t="str">
            <v>04-092</v>
          </cell>
          <cell r="I469">
            <v>4</v>
          </cell>
          <cell r="J469">
            <v>0.67038626609442054</v>
          </cell>
        </row>
        <row r="470">
          <cell r="A470" t="str">
            <v>04-093</v>
          </cell>
          <cell r="I470">
            <v>4</v>
          </cell>
          <cell r="J470">
            <v>0.94385964912280695</v>
          </cell>
        </row>
        <row r="471">
          <cell r="A471" t="str">
            <v>04-094</v>
          </cell>
          <cell r="I471">
            <v>1</v>
          </cell>
          <cell r="J471">
            <v>0.41792863359442989</v>
          </cell>
        </row>
        <row r="472">
          <cell r="A472" t="str">
            <v>04-095</v>
          </cell>
          <cell r="I472">
            <v>1</v>
          </cell>
          <cell r="J472">
            <v>0.47457240592930439</v>
          </cell>
        </row>
        <row r="473">
          <cell r="A473" t="str">
            <v>04-096</v>
          </cell>
          <cell r="I473">
            <v>4</v>
          </cell>
          <cell r="J473">
            <v>0.70101010101010097</v>
          </cell>
        </row>
        <row r="474">
          <cell r="A474" t="str">
            <v>04-097</v>
          </cell>
          <cell r="I474">
            <v>5</v>
          </cell>
          <cell r="J474">
            <v>0.48988235294117638</v>
          </cell>
        </row>
        <row r="475">
          <cell r="A475" t="str">
            <v>04-098</v>
          </cell>
          <cell r="I475">
            <v>2</v>
          </cell>
          <cell r="J475">
            <v>0.28061336254107339</v>
          </cell>
        </row>
        <row r="476">
          <cell r="A476" t="str">
            <v>04-099</v>
          </cell>
          <cell r="I476">
            <v>5</v>
          </cell>
          <cell r="J476">
            <v>0.51627906976744187</v>
          </cell>
        </row>
        <row r="477">
          <cell r="A477" t="str">
            <v>04-100</v>
          </cell>
          <cell r="I477">
            <v>5</v>
          </cell>
          <cell r="J477">
            <v>0.46162570888468812</v>
          </cell>
        </row>
        <row r="478">
          <cell r="A478" t="str">
            <v>05-001</v>
          </cell>
          <cell r="I478">
            <v>4</v>
          </cell>
          <cell r="J478">
            <v>0.86317411402157174</v>
          </cell>
        </row>
        <row r="479">
          <cell r="A479" t="str">
            <v>05-002</v>
          </cell>
          <cell r="I479">
            <v>5</v>
          </cell>
          <cell r="J479">
            <v>0.67594936708860753</v>
          </cell>
        </row>
        <row r="480">
          <cell r="A480" t="str">
            <v>05-003</v>
          </cell>
          <cell r="I480">
            <v>3</v>
          </cell>
          <cell r="J480">
            <v>0.67594936708860753</v>
          </cell>
        </row>
        <row r="481">
          <cell r="A481" t="str">
            <v>05-004</v>
          </cell>
          <cell r="I481">
            <v>4</v>
          </cell>
          <cell r="J481">
            <v>0.98315789473684212</v>
          </cell>
        </row>
        <row r="482">
          <cell r="A482" t="str">
            <v>05-005</v>
          </cell>
          <cell r="I482">
            <v>1</v>
          </cell>
          <cell r="J482">
            <v>0.51372549019607838</v>
          </cell>
        </row>
        <row r="483">
          <cell r="A483" t="str">
            <v>05-006</v>
          </cell>
          <cell r="I483">
            <v>2</v>
          </cell>
          <cell r="J483">
            <v>0.77987261146496822</v>
          </cell>
        </row>
        <row r="484">
          <cell r="A484" t="str">
            <v>05-007</v>
          </cell>
          <cell r="I484">
            <v>4</v>
          </cell>
          <cell r="J484">
            <v>0.93351206434316347</v>
          </cell>
        </row>
        <row r="485">
          <cell r="A485" t="str">
            <v>05-008</v>
          </cell>
          <cell r="I485">
            <v>2</v>
          </cell>
          <cell r="J485">
            <v>0.69630931458699474</v>
          </cell>
        </row>
        <row r="486">
          <cell r="A486" t="str">
            <v>05-009</v>
          </cell>
          <cell r="I486">
            <v>3</v>
          </cell>
          <cell r="J486">
            <v>0.66618106139438094</v>
          </cell>
        </row>
        <row r="487">
          <cell r="A487" t="str">
            <v>05-010</v>
          </cell>
          <cell r="I487">
            <v>4</v>
          </cell>
          <cell r="J487">
            <v>0.97076411960132891</v>
          </cell>
        </row>
        <row r="488">
          <cell r="A488" t="str">
            <v>05-011</v>
          </cell>
          <cell r="I488">
            <v>2</v>
          </cell>
          <cell r="J488">
            <v>0.74232715008431704</v>
          </cell>
        </row>
        <row r="489">
          <cell r="A489" t="str">
            <v>05-012</v>
          </cell>
          <cell r="I489">
            <v>4</v>
          </cell>
          <cell r="J489">
            <v>0.99558011049723749</v>
          </cell>
        </row>
        <row r="490">
          <cell r="A490" t="str">
            <v>05-013</v>
          </cell>
          <cell r="I490">
            <v>3</v>
          </cell>
          <cell r="J490">
            <v>0.8229199372056516</v>
          </cell>
        </row>
        <row r="491">
          <cell r="A491" t="str">
            <v>05-014</v>
          </cell>
          <cell r="I491">
            <v>1</v>
          </cell>
          <cell r="J491">
            <v>0.53607655502392348</v>
          </cell>
        </row>
        <row r="492">
          <cell r="A492" t="str">
            <v>05-015</v>
          </cell>
          <cell r="I492">
            <v>1</v>
          </cell>
          <cell r="J492">
            <v>0.43034647550776578</v>
          </cell>
        </row>
        <row r="493">
          <cell r="A493" t="str">
            <v>05-016</v>
          </cell>
          <cell r="I493">
            <v>4</v>
          </cell>
          <cell r="J493">
            <v>0.83346938775510204</v>
          </cell>
        </row>
        <row r="494">
          <cell r="A494" t="str">
            <v>05-017</v>
          </cell>
          <cell r="I494">
            <v>2</v>
          </cell>
          <cell r="J494">
            <v>0.90808510638297879</v>
          </cell>
        </row>
        <row r="495">
          <cell r="A495" t="str">
            <v>05-018</v>
          </cell>
          <cell r="I495">
            <v>1</v>
          </cell>
          <cell r="J495">
            <v>0.99894319682959054</v>
          </cell>
        </row>
        <row r="496">
          <cell r="A496" t="str">
            <v>05-019</v>
          </cell>
          <cell r="I496">
            <v>2</v>
          </cell>
          <cell r="J496">
            <v>0.84042272126816386</v>
          </cell>
        </row>
        <row r="497">
          <cell r="A497" t="str">
            <v>05-020</v>
          </cell>
          <cell r="I497">
            <v>5</v>
          </cell>
          <cell r="J497">
            <v>0.60146520146520144</v>
          </cell>
        </row>
        <row r="498">
          <cell r="A498" t="str">
            <v>05-021</v>
          </cell>
          <cell r="I498">
            <v>2</v>
          </cell>
          <cell r="J498">
            <v>0.83697705802968969</v>
          </cell>
        </row>
        <row r="499">
          <cell r="A499" t="str">
            <v>05-022</v>
          </cell>
          <cell r="I499">
            <v>4</v>
          </cell>
          <cell r="J499">
            <v>0.89132075471698113</v>
          </cell>
        </row>
        <row r="500">
          <cell r="A500" t="str">
            <v>05-024</v>
          </cell>
          <cell r="I500">
            <v>2</v>
          </cell>
          <cell r="J500">
            <v>0.6250922509225092</v>
          </cell>
        </row>
        <row r="501">
          <cell r="A501" t="str">
            <v>05-025</v>
          </cell>
          <cell r="I501">
            <v>3</v>
          </cell>
          <cell r="J501">
            <v>0.6204993429697766</v>
          </cell>
        </row>
        <row r="502">
          <cell r="A502" t="str">
            <v>05-026</v>
          </cell>
          <cell r="I502">
            <v>2</v>
          </cell>
          <cell r="J502">
            <v>0.79086078639744961</v>
          </cell>
        </row>
        <row r="503">
          <cell r="A503" t="str">
            <v>05-028</v>
          </cell>
          <cell r="I503">
            <v>2</v>
          </cell>
          <cell r="J503">
            <v>0.55506241331484052</v>
          </cell>
        </row>
        <row r="504">
          <cell r="A504" t="str">
            <v>05-029</v>
          </cell>
          <cell r="I504">
            <v>4</v>
          </cell>
          <cell r="J504">
            <v>0.55345699831365935</v>
          </cell>
        </row>
        <row r="505">
          <cell r="A505" t="str">
            <v>05-030</v>
          </cell>
          <cell r="I505">
            <v>3</v>
          </cell>
          <cell r="J505">
            <v>0.4200317965023847</v>
          </cell>
        </row>
        <row r="506">
          <cell r="A506" t="str">
            <v>05-031</v>
          </cell>
          <cell r="I506">
            <v>4</v>
          </cell>
          <cell r="J506">
            <v>0.47519025875190263</v>
          </cell>
        </row>
        <row r="507">
          <cell r="A507" t="str">
            <v>05-032</v>
          </cell>
          <cell r="I507">
            <v>1</v>
          </cell>
          <cell r="J507">
            <v>0.48707653701380182</v>
          </cell>
        </row>
        <row r="508">
          <cell r="A508" t="str">
            <v>05-033</v>
          </cell>
          <cell r="I508">
            <v>3</v>
          </cell>
          <cell r="J508">
            <v>0.43417533432392269</v>
          </cell>
        </row>
        <row r="509">
          <cell r="A509" t="str">
            <v>05-034</v>
          </cell>
          <cell r="I509">
            <v>3</v>
          </cell>
          <cell r="J509">
            <v>0.60059435364041602</v>
          </cell>
        </row>
        <row r="510">
          <cell r="A510" t="str">
            <v>05-035</v>
          </cell>
          <cell r="I510">
            <v>4</v>
          </cell>
          <cell r="J510">
            <v>0.99698113207547168</v>
          </cell>
        </row>
        <row r="511">
          <cell r="A511" t="str">
            <v>05-036</v>
          </cell>
          <cell r="I511">
            <v>4</v>
          </cell>
          <cell r="J511">
            <v>0.79679633867276889</v>
          </cell>
        </row>
        <row r="512">
          <cell r="A512" t="str">
            <v>05-037</v>
          </cell>
          <cell r="I512">
            <v>2</v>
          </cell>
          <cell r="J512">
            <v>0.8632727272727273</v>
          </cell>
        </row>
        <row r="513">
          <cell r="A513" t="str">
            <v>05-038</v>
          </cell>
          <cell r="I513">
            <v>4</v>
          </cell>
          <cell r="J513">
            <v>0.80938628158844761</v>
          </cell>
        </row>
        <row r="514">
          <cell r="A514" t="str">
            <v>05-039</v>
          </cell>
          <cell r="I514">
            <v>4</v>
          </cell>
          <cell r="J514">
            <v>0.51435768261964732</v>
          </cell>
        </row>
        <row r="515">
          <cell r="A515" t="str">
            <v>05-040</v>
          </cell>
          <cell r="I515">
            <v>5</v>
          </cell>
          <cell r="J515">
            <v>0.8709046454767726</v>
          </cell>
        </row>
        <row r="516">
          <cell r="A516" t="str">
            <v>05-041</v>
          </cell>
          <cell r="I516">
            <v>3</v>
          </cell>
          <cell r="J516">
            <v>0.76487455197132626</v>
          </cell>
        </row>
        <row r="517">
          <cell r="A517" t="str">
            <v>05-042</v>
          </cell>
          <cell r="I517">
            <v>2</v>
          </cell>
          <cell r="J517">
            <v>0.55372972972972978</v>
          </cell>
        </row>
        <row r="518">
          <cell r="A518" t="str">
            <v>05-043</v>
          </cell>
          <cell r="I518">
            <v>4</v>
          </cell>
          <cell r="J518">
            <v>0.85814432989690714</v>
          </cell>
        </row>
        <row r="519">
          <cell r="A519" t="str">
            <v>05-044</v>
          </cell>
          <cell r="I519">
            <v>4</v>
          </cell>
          <cell r="J519">
            <v>0.9864406779661018</v>
          </cell>
        </row>
        <row r="520">
          <cell r="A520" t="str">
            <v>05-045</v>
          </cell>
          <cell r="I520">
            <v>5</v>
          </cell>
          <cell r="J520">
            <v>0.52348668280871669</v>
          </cell>
        </row>
        <row r="521">
          <cell r="A521" t="str">
            <v>05-046</v>
          </cell>
          <cell r="I521">
            <v>5</v>
          </cell>
          <cell r="J521">
            <v>0.71449814126394051</v>
          </cell>
        </row>
        <row r="522">
          <cell r="A522" t="str">
            <v>05-047</v>
          </cell>
          <cell r="I522">
            <v>3</v>
          </cell>
          <cell r="J522">
            <v>0.51876208897485487</v>
          </cell>
        </row>
        <row r="523">
          <cell r="A523" t="str">
            <v>05-049</v>
          </cell>
          <cell r="I523">
            <v>2</v>
          </cell>
          <cell r="J523">
            <v>0.66241519674355498</v>
          </cell>
        </row>
        <row r="524">
          <cell r="A524" t="str">
            <v>05-050</v>
          </cell>
          <cell r="I524">
            <v>2</v>
          </cell>
          <cell r="J524">
            <v>0.86281833616298809</v>
          </cell>
        </row>
        <row r="525">
          <cell r="A525" t="str">
            <v>05-051</v>
          </cell>
          <cell r="I525">
            <v>1</v>
          </cell>
          <cell r="J525">
            <v>0.45162393162393161</v>
          </cell>
        </row>
        <row r="526">
          <cell r="A526" t="str">
            <v>05-052</v>
          </cell>
          <cell r="I526">
            <v>2</v>
          </cell>
          <cell r="J526">
            <v>0.66775407779171903</v>
          </cell>
        </row>
        <row r="527">
          <cell r="A527" t="str">
            <v>05-053</v>
          </cell>
          <cell r="I527">
            <v>2</v>
          </cell>
          <cell r="J527">
            <v>0.62810060711188209</v>
          </cell>
        </row>
        <row r="528">
          <cell r="A528" t="str">
            <v>05-055</v>
          </cell>
          <cell r="I528">
            <v>2</v>
          </cell>
          <cell r="J528">
            <v>0.45744360902255637</v>
          </cell>
        </row>
        <row r="529">
          <cell r="A529" t="str">
            <v>05-056</v>
          </cell>
          <cell r="I529">
            <v>4</v>
          </cell>
          <cell r="J529">
            <v>0.99811764705882355</v>
          </cell>
        </row>
        <row r="530">
          <cell r="A530" t="str">
            <v>05-057</v>
          </cell>
          <cell r="I530">
            <v>4</v>
          </cell>
          <cell r="J530">
            <v>0.71160493827160487</v>
          </cell>
        </row>
        <row r="531">
          <cell r="A531" t="str">
            <v>05-058</v>
          </cell>
          <cell r="I531">
            <v>4</v>
          </cell>
          <cell r="J531">
            <v>0.84797507788161985</v>
          </cell>
        </row>
        <row r="532">
          <cell r="A532" t="str">
            <v>05-059</v>
          </cell>
          <cell r="I532">
            <v>4</v>
          </cell>
          <cell r="J532">
            <v>0.57915632754342439</v>
          </cell>
        </row>
        <row r="533">
          <cell r="A533" t="str">
            <v>05-060</v>
          </cell>
          <cell r="I533">
            <v>3</v>
          </cell>
          <cell r="J533">
            <v>0.42736842105263162</v>
          </cell>
        </row>
        <row r="534">
          <cell r="A534" t="str">
            <v>05-062</v>
          </cell>
          <cell r="I534">
            <v>3</v>
          </cell>
          <cell r="J534">
            <v>0.76125654450261782</v>
          </cell>
        </row>
        <row r="535">
          <cell r="A535" t="str">
            <v>05-063</v>
          </cell>
          <cell r="I535">
            <v>2</v>
          </cell>
          <cell r="J535">
            <v>0.47276190476190472</v>
          </cell>
        </row>
        <row r="536">
          <cell r="A536" t="str">
            <v>05-064</v>
          </cell>
          <cell r="I536">
            <v>4</v>
          </cell>
          <cell r="J536">
            <v>0.97828054298642531</v>
          </cell>
        </row>
        <row r="537">
          <cell r="A537" t="str">
            <v>05-065</v>
          </cell>
          <cell r="I537">
            <v>2</v>
          </cell>
          <cell r="J537">
            <v>0.58219326818675354</v>
          </cell>
        </row>
        <row r="538">
          <cell r="A538" t="str">
            <v>05-066</v>
          </cell>
          <cell r="I538">
            <v>3</v>
          </cell>
          <cell r="J538">
            <v>0.47834319526627223</v>
          </cell>
        </row>
        <row r="539">
          <cell r="A539" t="str">
            <v>05-067</v>
          </cell>
          <cell r="I539">
            <v>3</v>
          </cell>
          <cell r="J539">
            <v>0.93962264150943398</v>
          </cell>
        </row>
        <row r="540">
          <cell r="A540" t="str">
            <v>05-068</v>
          </cell>
          <cell r="I540">
            <v>4</v>
          </cell>
          <cell r="J540">
            <v>0.9982494529540481</v>
          </cell>
        </row>
        <row r="541">
          <cell r="A541" t="str">
            <v>05-069</v>
          </cell>
          <cell r="I541">
            <v>2</v>
          </cell>
          <cell r="J541">
            <v>0.59486238532110092</v>
          </cell>
        </row>
        <row r="542">
          <cell r="A542" t="str">
            <v>05-070</v>
          </cell>
          <cell r="I542">
            <v>4</v>
          </cell>
          <cell r="J542">
            <v>0.5481662591687041</v>
          </cell>
        </row>
        <row r="543">
          <cell r="A543" t="str">
            <v>05-071</v>
          </cell>
          <cell r="I543">
            <v>4</v>
          </cell>
          <cell r="J543">
            <v>0.93438485804416405</v>
          </cell>
        </row>
        <row r="544">
          <cell r="A544" t="str">
            <v>05-072</v>
          </cell>
          <cell r="I544">
            <v>4</v>
          </cell>
          <cell r="J544">
            <v>0.99809976247030874</v>
          </cell>
        </row>
        <row r="545">
          <cell r="A545" t="str">
            <v>05-073</v>
          </cell>
          <cell r="I545">
            <v>4</v>
          </cell>
          <cell r="J545">
            <v>0.82541966426858515</v>
          </cell>
        </row>
        <row r="546">
          <cell r="A546" t="str">
            <v>05-074</v>
          </cell>
          <cell r="I546">
            <v>3</v>
          </cell>
          <cell r="J546">
            <v>0.60138728323699431</v>
          </cell>
        </row>
        <row r="547">
          <cell r="A547" t="str">
            <v>05-075</v>
          </cell>
          <cell r="I547">
            <v>4</v>
          </cell>
          <cell r="J547">
            <v>0.98575667655786348</v>
          </cell>
        </row>
        <row r="548">
          <cell r="A548" t="str">
            <v>05-076</v>
          </cell>
          <cell r="I548">
            <v>4</v>
          </cell>
          <cell r="J548">
            <v>0.59867109634551496</v>
          </cell>
        </row>
        <row r="549">
          <cell r="A549" t="str">
            <v>05-077</v>
          </cell>
          <cell r="I549">
            <v>2</v>
          </cell>
          <cell r="J549">
            <v>0.58373071528751752</v>
          </cell>
        </row>
        <row r="550">
          <cell r="A550" t="str">
            <v>05-078</v>
          </cell>
          <cell r="I550">
            <v>2</v>
          </cell>
          <cell r="J550">
            <v>0.76228571428571423</v>
          </cell>
        </row>
        <row r="551">
          <cell r="A551" t="str">
            <v>05-079</v>
          </cell>
          <cell r="I551">
            <v>2</v>
          </cell>
          <cell r="J551">
            <v>0.93155680224403936</v>
          </cell>
        </row>
        <row r="552">
          <cell r="A552" t="str">
            <v>05-080</v>
          </cell>
          <cell r="I552">
            <v>3</v>
          </cell>
          <cell r="J552">
            <v>0.49361069836552751</v>
          </cell>
        </row>
        <row r="553">
          <cell r="A553" t="str">
            <v>05-081</v>
          </cell>
          <cell r="I553">
            <v>3</v>
          </cell>
          <cell r="J553">
            <v>0.62860492379835875</v>
          </cell>
        </row>
        <row r="554">
          <cell r="A554" t="str">
            <v>05-082</v>
          </cell>
          <cell r="I554">
            <v>3</v>
          </cell>
          <cell r="J554">
            <v>0.5135531135531135</v>
          </cell>
        </row>
        <row r="555">
          <cell r="A555" t="str">
            <v>05-083</v>
          </cell>
          <cell r="I555">
            <v>4</v>
          </cell>
          <cell r="J555">
            <v>0.98383838383838385</v>
          </cell>
        </row>
        <row r="556">
          <cell r="A556" t="str">
            <v>05-084</v>
          </cell>
          <cell r="I556">
            <v>4</v>
          </cell>
          <cell r="J556">
            <v>0.54707158351409979</v>
          </cell>
        </row>
        <row r="557">
          <cell r="A557" t="str">
            <v>05-085</v>
          </cell>
          <cell r="I557">
            <v>2</v>
          </cell>
          <cell r="J557">
            <v>0.87471451876019579</v>
          </cell>
        </row>
        <row r="558">
          <cell r="A558" t="str">
            <v>05-087</v>
          </cell>
          <cell r="I558">
            <v>4</v>
          </cell>
          <cell r="J558">
            <v>0.5767741935483871</v>
          </cell>
        </row>
        <row r="559">
          <cell r="A559" t="str">
            <v>05-088</v>
          </cell>
          <cell r="I559">
            <v>3</v>
          </cell>
          <cell r="J559">
            <v>0.52647554806070829</v>
          </cell>
        </row>
        <row r="560">
          <cell r="A560" t="str">
            <v>05-089</v>
          </cell>
          <cell r="I560">
            <v>4</v>
          </cell>
          <cell r="J560">
            <v>0.85054945054945053</v>
          </cell>
        </row>
        <row r="561">
          <cell r="A561" t="str">
            <v>05-090</v>
          </cell>
          <cell r="I561">
            <v>4</v>
          </cell>
          <cell r="J561">
            <v>0.97788018433179713</v>
          </cell>
        </row>
        <row r="562">
          <cell r="A562" t="str">
            <v>05-091</v>
          </cell>
          <cell r="I562">
            <v>3</v>
          </cell>
          <cell r="J562">
            <v>0.4963893249607535</v>
          </cell>
        </row>
        <row r="563">
          <cell r="A563" t="str">
            <v>05-092</v>
          </cell>
          <cell r="I563">
            <v>2</v>
          </cell>
          <cell r="J563">
            <v>0.84208998548621194</v>
          </cell>
        </row>
        <row r="564">
          <cell r="A564" t="str">
            <v>05-093</v>
          </cell>
          <cell r="I564">
            <v>2</v>
          </cell>
          <cell r="J564">
            <v>0.51759398496240605</v>
          </cell>
        </row>
        <row r="565">
          <cell r="A565" t="str">
            <v>05-094</v>
          </cell>
          <cell r="I565">
            <v>2</v>
          </cell>
          <cell r="J565">
            <v>0.56434359805510537</v>
          </cell>
        </row>
        <row r="566">
          <cell r="A566" t="str">
            <v>05-095</v>
          </cell>
          <cell r="I566">
            <v>4</v>
          </cell>
          <cell r="J566">
            <v>0.5404844290657439</v>
          </cell>
        </row>
        <row r="567">
          <cell r="A567" t="str">
            <v>05-096</v>
          </cell>
          <cell r="I567">
            <v>5</v>
          </cell>
          <cell r="J567">
            <v>0.70157303370786517</v>
          </cell>
        </row>
        <row r="568">
          <cell r="A568" t="str">
            <v>05-097</v>
          </cell>
          <cell r="I568">
            <v>3</v>
          </cell>
          <cell r="J568">
            <v>0.98478002378121288</v>
          </cell>
        </row>
        <row r="569">
          <cell r="A569" t="str">
            <v>05-098</v>
          </cell>
          <cell r="I569">
            <v>5</v>
          </cell>
          <cell r="J569">
            <v>0.65182724252491686</v>
          </cell>
        </row>
        <row r="570">
          <cell r="A570" t="str">
            <v>05-099</v>
          </cell>
          <cell r="I570">
            <v>2</v>
          </cell>
          <cell r="J570">
            <v>0.67165021156558535</v>
          </cell>
        </row>
        <row r="571">
          <cell r="A571" t="str">
            <v>05-100</v>
          </cell>
          <cell r="I571">
            <v>2</v>
          </cell>
          <cell r="J571">
            <v>0.61785283474065145</v>
          </cell>
        </row>
        <row r="572">
          <cell r="A572" t="str">
            <v>06-001</v>
          </cell>
          <cell r="I572">
            <v>4</v>
          </cell>
          <cell r="J572">
            <v>0.58066157760814241</v>
          </cell>
        </row>
        <row r="573">
          <cell r="A573" t="str">
            <v>06-002</v>
          </cell>
          <cell r="I573">
            <v>3</v>
          </cell>
          <cell r="J573">
            <v>0.75296523517382408</v>
          </cell>
        </row>
        <row r="574">
          <cell r="A574" t="str">
            <v>06-003</v>
          </cell>
          <cell r="I574">
            <v>3</v>
          </cell>
          <cell r="J574">
            <v>0.69083665338645428</v>
          </cell>
        </row>
        <row r="575">
          <cell r="A575" t="str">
            <v>06-004</v>
          </cell>
          <cell r="I575">
            <v>4</v>
          </cell>
          <cell r="J575">
            <v>0.88616600790513833</v>
          </cell>
        </row>
        <row r="576">
          <cell r="A576" t="str">
            <v>06-005</v>
          </cell>
          <cell r="I576">
            <v>1</v>
          </cell>
          <cell r="J576">
            <v>0.71223733003708289</v>
          </cell>
        </row>
        <row r="577">
          <cell r="A577" t="str">
            <v>06-006</v>
          </cell>
          <cell r="I577">
            <v>4</v>
          </cell>
          <cell r="J577">
            <v>0.63537414965986394</v>
          </cell>
        </row>
        <row r="578">
          <cell r="A578" t="str">
            <v>06-007</v>
          </cell>
          <cell r="I578">
            <v>4</v>
          </cell>
          <cell r="J578">
            <v>0.94021352313167261</v>
          </cell>
        </row>
        <row r="579">
          <cell r="A579" t="str">
            <v>06-008</v>
          </cell>
          <cell r="I579">
            <v>2</v>
          </cell>
          <cell r="J579">
            <v>0.90910667823070257</v>
          </cell>
        </row>
        <row r="580">
          <cell r="A580" t="str">
            <v>06-009</v>
          </cell>
          <cell r="I580">
            <v>3</v>
          </cell>
          <cell r="J580">
            <v>0.6320366132723112</v>
          </cell>
        </row>
        <row r="581">
          <cell r="A581" t="str">
            <v>06-010</v>
          </cell>
          <cell r="I581">
            <v>2</v>
          </cell>
          <cell r="J581">
            <v>0.66311010215664024</v>
          </cell>
        </row>
        <row r="582">
          <cell r="A582" t="str">
            <v>06-011</v>
          </cell>
          <cell r="I582">
            <v>3</v>
          </cell>
          <cell r="J582">
            <v>0.53895870736086171</v>
          </cell>
        </row>
        <row r="583">
          <cell r="A583" t="str">
            <v>06-012</v>
          </cell>
          <cell r="I583">
            <v>2</v>
          </cell>
          <cell r="J583">
            <v>0.88294260307194827</v>
          </cell>
        </row>
        <row r="584">
          <cell r="A584" t="str">
            <v>06-013</v>
          </cell>
          <cell r="I584">
            <v>4</v>
          </cell>
          <cell r="J584">
            <v>0.99794344473007712</v>
          </cell>
        </row>
        <row r="585">
          <cell r="A585" t="str">
            <v>06-014</v>
          </cell>
          <cell r="I585">
            <v>4</v>
          </cell>
          <cell r="J585">
            <v>0.52</v>
          </cell>
        </row>
        <row r="586">
          <cell r="A586" t="str">
            <v>06-015</v>
          </cell>
          <cell r="I586">
            <v>3</v>
          </cell>
          <cell r="J586">
            <v>0.99868637110016423</v>
          </cell>
        </row>
        <row r="587">
          <cell r="A587" t="str">
            <v>06-017</v>
          </cell>
          <cell r="I587">
            <v>4</v>
          </cell>
          <cell r="J587">
            <v>0.83452991452991454</v>
          </cell>
        </row>
        <row r="588">
          <cell r="A588" t="str">
            <v>06-018</v>
          </cell>
          <cell r="I588">
            <v>2</v>
          </cell>
          <cell r="J588">
            <v>0.9281086729362592</v>
          </cell>
        </row>
        <row r="589">
          <cell r="A589" t="str">
            <v>06-019</v>
          </cell>
          <cell r="I589">
            <v>4</v>
          </cell>
          <cell r="J589">
            <v>0.98722786647314953</v>
          </cell>
        </row>
        <row r="590">
          <cell r="A590" t="str">
            <v>06-020</v>
          </cell>
          <cell r="I590">
            <v>4</v>
          </cell>
          <cell r="J590">
            <v>0.66545454545454541</v>
          </cell>
        </row>
        <row r="591">
          <cell r="A591" t="str">
            <v>06-021</v>
          </cell>
          <cell r="I591">
            <v>4</v>
          </cell>
          <cell r="J591">
            <v>0.69044289044289042</v>
          </cell>
        </row>
        <row r="592">
          <cell r="A592" t="str">
            <v>06-022</v>
          </cell>
          <cell r="I592">
            <v>2</v>
          </cell>
          <cell r="J592">
            <v>0.81327967806841039</v>
          </cell>
        </row>
        <row r="593">
          <cell r="A593" t="str">
            <v>06-023</v>
          </cell>
          <cell r="I593">
            <v>5</v>
          </cell>
          <cell r="J593">
            <v>0.63976608187134498</v>
          </cell>
        </row>
        <row r="594">
          <cell r="A594" t="str">
            <v>06-024</v>
          </cell>
          <cell r="I594">
            <v>2</v>
          </cell>
          <cell r="J594">
            <v>0.99886524822695044</v>
          </cell>
        </row>
        <row r="595">
          <cell r="A595" t="str">
            <v>06-025</v>
          </cell>
          <cell r="I595">
            <v>2</v>
          </cell>
          <cell r="J595">
            <v>0.92297426120114401</v>
          </cell>
        </row>
        <row r="596">
          <cell r="A596" t="str">
            <v>06-026</v>
          </cell>
          <cell r="I596">
            <v>4</v>
          </cell>
          <cell r="J596">
            <v>0.90601719197707731</v>
          </cell>
        </row>
        <row r="597">
          <cell r="A597" t="str">
            <v>06-027</v>
          </cell>
          <cell r="I597">
            <v>4</v>
          </cell>
          <cell r="J597">
            <v>0.98826405867970657</v>
          </cell>
        </row>
        <row r="598">
          <cell r="A598" t="str">
            <v>06-028</v>
          </cell>
          <cell r="I598">
            <v>4</v>
          </cell>
          <cell r="J598">
            <v>0.92893982808022924</v>
          </cell>
        </row>
        <row r="599">
          <cell r="A599" t="str">
            <v>06-029</v>
          </cell>
          <cell r="I599">
            <v>4</v>
          </cell>
          <cell r="J599">
            <v>0.99678714859437745</v>
          </cell>
        </row>
        <row r="600">
          <cell r="A600" t="str">
            <v>06-030</v>
          </cell>
          <cell r="I600">
            <v>4</v>
          </cell>
          <cell r="J600">
            <v>0.75440729483282676</v>
          </cell>
        </row>
        <row r="601">
          <cell r="A601" t="str">
            <v>06-031</v>
          </cell>
          <cell r="I601">
            <v>4</v>
          </cell>
          <cell r="J601">
            <v>0.97703349282296648</v>
          </cell>
        </row>
        <row r="602">
          <cell r="A602" t="str">
            <v>06-032</v>
          </cell>
          <cell r="I602">
            <v>3</v>
          </cell>
          <cell r="J602">
            <v>0.59508867667121412</v>
          </cell>
        </row>
        <row r="603">
          <cell r="A603" t="str">
            <v>06-033</v>
          </cell>
          <cell r="I603">
            <v>4</v>
          </cell>
          <cell r="J603">
            <v>0.63546391752577314</v>
          </cell>
        </row>
        <row r="604">
          <cell r="A604" t="str">
            <v>06-035</v>
          </cell>
          <cell r="I604">
            <v>2</v>
          </cell>
          <cell r="J604">
            <v>0.54662480376766087</v>
          </cell>
        </row>
        <row r="605">
          <cell r="A605" t="str">
            <v>06-036</v>
          </cell>
          <cell r="I605">
            <v>2</v>
          </cell>
          <cell r="J605">
            <v>0.69762900976290099</v>
          </cell>
        </row>
        <row r="606">
          <cell r="A606" t="str">
            <v>06-037</v>
          </cell>
          <cell r="I606">
            <v>3</v>
          </cell>
          <cell r="J606">
            <v>0.81949616648411838</v>
          </cell>
        </row>
        <row r="607">
          <cell r="A607" t="str">
            <v>06-040</v>
          </cell>
          <cell r="I607">
            <v>3</v>
          </cell>
          <cell r="J607">
            <v>0.78994413407821229</v>
          </cell>
        </row>
        <row r="608">
          <cell r="A608" t="str">
            <v>06-041</v>
          </cell>
          <cell r="I608">
            <v>2</v>
          </cell>
          <cell r="J608">
            <v>0.5879646017699115</v>
          </cell>
        </row>
        <row r="609">
          <cell r="A609" t="str">
            <v>06-043</v>
          </cell>
          <cell r="I609">
            <v>4</v>
          </cell>
          <cell r="J609">
            <v>0.94251497005988016</v>
          </cell>
        </row>
        <row r="610">
          <cell r="A610" t="str">
            <v>06-044</v>
          </cell>
          <cell r="I610">
            <v>4</v>
          </cell>
          <cell r="J610">
            <v>0.36523235800344228</v>
          </cell>
        </row>
        <row r="611">
          <cell r="A611" t="str">
            <v>06-045</v>
          </cell>
          <cell r="I611">
            <v>4</v>
          </cell>
          <cell r="J611">
            <v>0.82082018927444789</v>
          </cell>
        </row>
        <row r="612">
          <cell r="A612" t="str">
            <v>06-046</v>
          </cell>
          <cell r="I612">
            <v>2</v>
          </cell>
          <cell r="J612">
            <v>0.58801711840228243</v>
          </cell>
        </row>
        <row r="613">
          <cell r="A613" t="str">
            <v>06-047</v>
          </cell>
          <cell r="I613">
            <v>2</v>
          </cell>
          <cell r="J613">
            <v>0.98048780487804887</v>
          </cell>
        </row>
        <row r="614">
          <cell r="A614" t="str">
            <v>06-048</v>
          </cell>
          <cell r="I614">
            <v>4</v>
          </cell>
          <cell r="J614">
            <v>0.778839590443686</v>
          </cell>
        </row>
        <row r="615">
          <cell r="A615" t="str">
            <v>06-049</v>
          </cell>
          <cell r="I615">
            <v>4</v>
          </cell>
          <cell r="J615">
            <v>0.92996632996632989</v>
          </cell>
        </row>
        <row r="616">
          <cell r="A616" t="str">
            <v>06-050</v>
          </cell>
          <cell r="I616">
            <v>4</v>
          </cell>
          <cell r="J616">
            <v>0.70320781032078106</v>
          </cell>
        </row>
        <row r="617">
          <cell r="A617" t="str">
            <v>06-051</v>
          </cell>
          <cell r="I617">
            <v>3</v>
          </cell>
          <cell r="J617">
            <v>0.92974504249291778</v>
          </cell>
        </row>
        <row r="618">
          <cell r="A618" t="str">
            <v>06-052</v>
          </cell>
          <cell r="I618">
            <v>2</v>
          </cell>
          <cell r="J618">
            <v>0.90313901345291492</v>
          </cell>
        </row>
        <row r="619">
          <cell r="A619" t="str">
            <v>06-053</v>
          </cell>
          <cell r="I619">
            <v>4</v>
          </cell>
          <cell r="J619">
            <v>0.99783197831978321</v>
          </cell>
        </row>
        <row r="620">
          <cell r="A620" t="str">
            <v>06-054</v>
          </cell>
          <cell r="I620">
            <v>4</v>
          </cell>
          <cell r="J620">
            <v>0.92150943396226415</v>
          </cell>
        </row>
        <row r="621">
          <cell r="A621" t="str">
            <v>06-055</v>
          </cell>
          <cell r="I621">
            <v>2</v>
          </cell>
          <cell r="J621">
            <v>0.62943722943722946</v>
          </cell>
        </row>
        <row r="622">
          <cell r="A622" t="str">
            <v>06-056</v>
          </cell>
          <cell r="I622">
            <v>2</v>
          </cell>
          <cell r="J622">
            <v>0.83618513323983179</v>
          </cell>
        </row>
        <row r="623">
          <cell r="A623" t="str">
            <v>06-057</v>
          </cell>
          <cell r="I623">
            <v>5</v>
          </cell>
          <cell r="J623">
            <v>0.66552567237163807</v>
          </cell>
        </row>
        <row r="624">
          <cell r="A624" t="str">
            <v>06-058</v>
          </cell>
          <cell r="I624">
            <v>2</v>
          </cell>
          <cell r="J624">
            <v>0.54965675057208241</v>
          </cell>
        </row>
        <row r="625">
          <cell r="A625" t="str">
            <v>06-059</v>
          </cell>
          <cell r="I625">
            <v>2</v>
          </cell>
          <cell r="J625">
            <v>0.91124087591240888</v>
          </cell>
        </row>
        <row r="626">
          <cell r="A626" t="str">
            <v>06-060</v>
          </cell>
          <cell r="I626">
            <v>3</v>
          </cell>
          <cell r="J626">
            <v>0.66036217303822931</v>
          </cell>
        </row>
        <row r="627">
          <cell r="A627" t="str">
            <v>06-061</v>
          </cell>
          <cell r="I627">
            <v>3</v>
          </cell>
          <cell r="J627">
            <v>0.52063074901445461</v>
          </cell>
        </row>
        <row r="628">
          <cell r="A628" t="str">
            <v>06-062</v>
          </cell>
          <cell r="I628">
            <v>2</v>
          </cell>
          <cell r="J628">
            <v>0.58192534381139482</v>
          </cell>
        </row>
        <row r="629">
          <cell r="A629" t="str">
            <v>06-063</v>
          </cell>
          <cell r="I629">
            <v>4</v>
          </cell>
          <cell r="J629">
            <v>0.65511596180081855</v>
          </cell>
        </row>
        <row r="630">
          <cell r="A630" t="str">
            <v>06-064</v>
          </cell>
          <cell r="I630">
            <v>2</v>
          </cell>
          <cell r="J630">
            <v>0.71937172774869107</v>
          </cell>
        </row>
        <row r="631">
          <cell r="A631" t="str">
            <v>06-065</v>
          </cell>
          <cell r="I631">
            <v>2</v>
          </cell>
          <cell r="J631">
            <v>0.9938223938223939</v>
          </cell>
        </row>
        <row r="632">
          <cell r="A632" t="str">
            <v>06-066</v>
          </cell>
          <cell r="I632">
            <v>2</v>
          </cell>
          <cell r="J632">
            <v>0.83232000000000006</v>
          </cell>
        </row>
        <row r="633">
          <cell r="A633" t="str">
            <v>06-067</v>
          </cell>
          <cell r="I633">
            <v>4</v>
          </cell>
          <cell r="J633">
            <v>0.83236390753169276</v>
          </cell>
        </row>
        <row r="634">
          <cell r="A634" t="str">
            <v>06-069</v>
          </cell>
          <cell r="I634">
            <v>2</v>
          </cell>
          <cell r="J634">
            <v>0.79515923566878988</v>
          </cell>
        </row>
        <row r="635">
          <cell r="A635" t="str">
            <v>06-070</v>
          </cell>
          <cell r="I635">
            <v>2</v>
          </cell>
          <cell r="J635">
            <v>0.98352638352638355</v>
          </cell>
        </row>
        <row r="636">
          <cell r="A636" t="str">
            <v>06-071</v>
          </cell>
          <cell r="I636">
            <v>4</v>
          </cell>
          <cell r="J636">
            <v>0.75934959349593489</v>
          </cell>
        </row>
        <row r="637">
          <cell r="A637" t="str">
            <v>06-072</v>
          </cell>
          <cell r="I637">
            <v>4</v>
          </cell>
          <cell r="J637">
            <v>0.99802469135802463</v>
          </cell>
        </row>
        <row r="638">
          <cell r="A638" t="str">
            <v>06-073</v>
          </cell>
          <cell r="I638">
            <v>2</v>
          </cell>
          <cell r="J638">
            <v>0.78077474892395993</v>
          </cell>
        </row>
        <row r="639">
          <cell r="A639" t="str">
            <v>06-074</v>
          </cell>
          <cell r="I639">
            <v>1</v>
          </cell>
          <cell r="J639">
            <v>0.9269487750556793</v>
          </cell>
        </row>
        <row r="640">
          <cell r="A640" t="str">
            <v>06-075</v>
          </cell>
          <cell r="I640">
            <v>3</v>
          </cell>
          <cell r="J640">
            <v>0.74586709886547808</v>
          </cell>
        </row>
        <row r="641">
          <cell r="A641" t="str">
            <v>06-076</v>
          </cell>
          <cell r="I641">
            <v>5</v>
          </cell>
          <cell r="J641">
            <v>0.52354124748490949</v>
          </cell>
        </row>
        <row r="642">
          <cell r="A642" t="str">
            <v>06-077</v>
          </cell>
          <cell r="I642">
            <v>4</v>
          </cell>
          <cell r="J642">
            <v>0.99567567567567561</v>
          </cell>
        </row>
        <row r="643">
          <cell r="A643" t="str">
            <v>06-078</v>
          </cell>
          <cell r="I643">
            <v>4</v>
          </cell>
          <cell r="J643">
            <v>0.55116883116883109</v>
          </cell>
        </row>
        <row r="644">
          <cell r="A644" t="str">
            <v>06-079</v>
          </cell>
          <cell r="I644">
            <v>2</v>
          </cell>
          <cell r="J644">
            <v>0.72069510268562398</v>
          </cell>
        </row>
        <row r="645">
          <cell r="A645" t="str">
            <v>06-080</v>
          </cell>
          <cell r="I645">
            <v>2</v>
          </cell>
          <cell r="J645">
            <v>0.46389301634472507</v>
          </cell>
        </row>
        <row r="646">
          <cell r="A646" t="str">
            <v>06-082</v>
          </cell>
          <cell r="I646">
            <v>4</v>
          </cell>
          <cell r="J646">
            <v>0.76010854816824969</v>
          </cell>
        </row>
        <row r="647">
          <cell r="A647" t="str">
            <v>06-084</v>
          </cell>
          <cell r="I647">
            <v>3</v>
          </cell>
          <cell r="J647">
            <v>0.79641109298531809</v>
          </cell>
        </row>
        <row r="648">
          <cell r="A648" t="str">
            <v>06-085</v>
          </cell>
          <cell r="I648">
            <v>2</v>
          </cell>
          <cell r="J648">
            <v>0.8211614956245028</v>
          </cell>
        </row>
        <row r="649">
          <cell r="A649" t="str">
            <v>06-086</v>
          </cell>
          <cell r="I649">
            <v>4</v>
          </cell>
          <cell r="J649">
            <v>0.8569744597249509</v>
          </cell>
        </row>
        <row r="650">
          <cell r="A650" t="str">
            <v>06-087</v>
          </cell>
          <cell r="I650">
            <v>4</v>
          </cell>
          <cell r="J650">
            <v>0.9695501730103806</v>
          </cell>
        </row>
        <row r="651">
          <cell r="A651" t="str">
            <v>06-089</v>
          </cell>
          <cell r="I651">
            <v>1</v>
          </cell>
          <cell r="J651">
            <v>0.65022156573116685</v>
          </cell>
        </row>
        <row r="652">
          <cell r="A652" t="str">
            <v>06-090</v>
          </cell>
          <cell r="I652">
            <v>4</v>
          </cell>
          <cell r="J652">
            <v>0.44064458370635629</v>
          </cell>
        </row>
        <row r="653">
          <cell r="A653" t="str">
            <v>06-091</v>
          </cell>
          <cell r="I653">
            <v>5</v>
          </cell>
          <cell r="J653">
            <v>0.85419664268585127</v>
          </cell>
        </row>
        <row r="654">
          <cell r="A654" t="str">
            <v>06-092</v>
          </cell>
          <cell r="I654">
            <v>2</v>
          </cell>
          <cell r="J654">
            <v>0.85205959684487298</v>
          </cell>
        </row>
        <row r="655">
          <cell r="A655" t="str">
            <v>06-093</v>
          </cell>
          <cell r="I655">
            <v>4</v>
          </cell>
          <cell r="J655">
            <v>0.9980815347721822</v>
          </cell>
        </row>
        <row r="656">
          <cell r="A656" t="str">
            <v>06-094</v>
          </cell>
          <cell r="I656">
            <v>3</v>
          </cell>
          <cell r="J656">
            <v>0.58681318681318673</v>
          </cell>
        </row>
        <row r="657">
          <cell r="A657" t="str">
            <v>06-095</v>
          </cell>
          <cell r="I657">
            <v>5</v>
          </cell>
          <cell r="J657">
            <v>0.30608424336973478</v>
          </cell>
        </row>
        <row r="658">
          <cell r="A658" t="str">
            <v>06-096</v>
          </cell>
          <cell r="I658">
            <v>2</v>
          </cell>
          <cell r="J658">
            <v>0.71087289433384382</v>
          </cell>
        </row>
        <row r="659">
          <cell r="A659" t="str">
            <v>06-099</v>
          </cell>
          <cell r="I659">
            <v>4</v>
          </cell>
          <cell r="J659">
            <v>0.98446601941747569</v>
          </cell>
        </row>
        <row r="660">
          <cell r="A660" t="str">
            <v>06-100</v>
          </cell>
          <cell r="I660">
            <v>5</v>
          </cell>
          <cell r="J660">
            <v>0.57833935018050542</v>
          </cell>
        </row>
        <row r="661">
          <cell r="A661" t="str">
            <v>07-001</v>
          </cell>
          <cell r="I661">
            <v>4</v>
          </cell>
          <cell r="J661">
            <v>0.42103386809269161</v>
          </cell>
        </row>
        <row r="662">
          <cell r="A662" t="str">
            <v>07-002</v>
          </cell>
          <cell r="I662">
            <v>5</v>
          </cell>
          <cell r="J662">
            <v>0.58043844856661042</v>
          </cell>
        </row>
        <row r="663">
          <cell r="A663" t="str">
            <v>07-003</v>
          </cell>
          <cell r="I663">
            <v>4</v>
          </cell>
          <cell r="J663">
            <v>0.49187145557655948</v>
          </cell>
        </row>
        <row r="664">
          <cell r="A664" t="str">
            <v>07-004</v>
          </cell>
          <cell r="I664">
            <v>4</v>
          </cell>
          <cell r="J664">
            <v>0.90663615560640731</v>
          </cell>
        </row>
        <row r="665">
          <cell r="A665" t="str">
            <v>07-005</v>
          </cell>
          <cell r="I665">
            <v>2</v>
          </cell>
          <cell r="J665">
            <v>0.68524590163934429</v>
          </cell>
        </row>
        <row r="666">
          <cell r="A666" t="str">
            <v>07-006</v>
          </cell>
          <cell r="I666">
            <v>2</v>
          </cell>
          <cell r="J666">
            <v>0.55147540983606558</v>
          </cell>
        </row>
        <row r="667">
          <cell r="A667" t="str">
            <v>07-007</v>
          </cell>
          <cell r="I667">
            <v>4</v>
          </cell>
          <cell r="J667">
            <v>0.81222493887530556</v>
          </cell>
        </row>
        <row r="668">
          <cell r="A668" t="str">
            <v>07-008</v>
          </cell>
          <cell r="I668">
            <v>3</v>
          </cell>
          <cell r="J668">
            <v>0.55339308578745194</v>
          </cell>
        </row>
        <row r="669">
          <cell r="A669" t="str">
            <v>07-009</v>
          </cell>
          <cell r="I669">
            <v>4</v>
          </cell>
          <cell r="J669">
            <v>0.72274368231046926</v>
          </cell>
        </row>
        <row r="670">
          <cell r="A670" t="str">
            <v>07-010</v>
          </cell>
          <cell r="I670">
            <v>5</v>
          </cell>
          <cell r="J670">
            <v>0.45424133811230583</v>
          </cell>
        </row>
        <row r="671">
          <cell r="A671" t="str">
            <v>07-011</v>
          </cell>
          <cell r="I671">
            <v>3</v>
          </cell>
          <cell r="J671">
            <v>0.57811816192560173</v>
          </cell>
        </row>
        <row r="672">
          <cell r="A672" t="str">
            <v>07-012</v>
          </cell>
          <cell r="I672">
            <v>3</v>
          </cell>
          <cell r="J672">
            <v>0.72936802973977688</v>
          </cell>
        </row>
        <row r="673">
          <cell r="A673" t="str">
            <v>07-013</v>
          </cell>
          <cell r="I673">
            <v>4</v>
          </cell>
          <cell r="J673">
            <v>0.98670360110803323</v>
          </cell>
        </row>
        <row r="674">
          <cell r="A674" t="str">
            <v>07-014</v>
          </cell>
          <cell r="I674">
            <v>2</v>
          </cell>
          <cell r="J674">
            <v>0.9646859083191851</v>
          </cell>
        </row>
        <row r="675">
          <cell r="A675" t="str">
            <v>07-016</v>
          </cell>
          <cell r="I675">
            <v>2</v>
          </cell>
          <cell r="J675">
            <v>0.8303759398496241</v>
          </cell>
        </row>
        <row r="676">
          <cell r="A676" t="str">
            <v>07-017</v>
          </cell>
          <cell r="I676">
            <v>4</v>
          </cell>
          <cell r="J676">
            <v>0.99678714859437745</v>
          </cell>
        </row>
        <row r="677">
          <cell r="A677" t="str">
            <v>07-018</v>
          </cell>
          <cell r="I677">
            <v>2</v>
          </cell>
          <cell r="J677">
            <v>0.60120120120120113</v>
          </cell>
        </row>
        <row r="678">
          <cell r="A678" t="str">
            <v>07-019</v>
          </cell>
          <cell r="I678">
            <v>1</v>
          </cell>
          <cell r="J678">
            <v>0.71794228356336265</v>
          </cell>
        </row>
        <row r="679">
          <cell r="A679" t="str">
            <v>07-020</v>
          </cell>
          <cell r="I679">
            <v>2</v>
          </cell>
          <cell r="J679">
            <v>0.99881129271916802</v>
          </cell>
        </row>
        <row r="680">
          <cell r="A680" t="str">
            <v>07-021</v>
          </cell>
          <cell r="I680">
            <v>2</v>
          </cell>
          <cell r="J680">
            <v>0.68860215053763441</v>
          </cell>
        </row>
        <row r="681">
          <cell r="A681" t="str">
            <v>07-022</v>
          </cell>
          <cell r="I681">
            <v>4</v>
          </cell>
          <cell r="J681">
            <v>0.9500761035007611</v>
          </cell>
        </row>
        <row r="682">
          <cell r="A682" t="str">
            <v>07-023</v>
          </cell>
          <cell r="I682">
            <v>4</v>
          </cell>
          <cell r="J682">
            <v>0.48667529107373869</v>
          </cell>
        </row>
        <row r="683">
          <cell r="A683" t="str">
            <v>07-025</v>
          </cell>
          <cell r="I683">
            <v>4</v>
          </cell>
          <cell r="J683">
            <v>0.99753846153846149</v>
          </cell>
        </row>
        <row r="684">
          <cell r="A684" t="str">
            <v>07-027</v>
          </cell>
          <cell r="I684">
            <v>4</v>
          </cell>
          <cell r="J684">
            <v>0.66915254237288135</v>
          </cell>
        </row>
        <row r="685">
          <cell r="A685" t="str">
            <v>07-028</v>
          </cell>
          <cell r="I685">
            <v>2</v>
          </cell>
          <cell r="J685">
            <v>0.82632084534101835</v>
          </cell>
        </row>
        <row r="686">
          <cell r="A686" t="str">
            <v>07-029</v>
          </cell>
          <cell r="I686">
            <v>3</v>
          </cell>
          <cell r="J686">
            <v>0.4107317073170732</v>
          </cell>
        </row>
        <row r="687">
          <cell r="A687" t="str">
            <v>07-030</v>
          </cell>
          <cell r="I687">
            <v>2</v>
          </cell>
          <cell r="J687">
            <v>0.99071566731141203</v>
          </cell>
        </row>
        <row r="688">
          <cell r="A688" t="str">
            <v>07-031</v>
          </cell>
          <cell r="I688">
            <v>4</v>
          </cell>
          <cell r="J688">
            <v>0.86415094339622645</v>
          </cell>
        </row>
        <row r="689">
          <cell r="A689" t="str">
            <v>07-032</v>
          </cell>
          <cell r="I689">
            <v>5</v>
          </cell>
          <cell r="J689">
            <v>0.82823984526112182</v>
          </cell>
        </row>
        <row r="690">
          <cell r="A690" t="str">
            <v>07-033</v>
          </cell>
          <cell r="I690">
            <v>2</v>
          </cell>
          <cell r="J690">
            <v>0.68078335373317023</v>
          </cell>
        </row>
        <row r="691">
          <cell r="A691" t="str">
            <v>07-034</v>
          </cell>
          <cell r="I691">
            <v>2</v>
          </cell>
          <cell r="J691">
            <v>0.90317002881844388</v>
          </cell>
        </row>
        <row r="692">
          <cell r="A692" t="str">
            <v>07-035</v>
          </cell>
          <cell r="I692">
            <v>3</v>
          </cell>
          <cell r="J692">
            <v>0.75861684327942003</v>
          </cell>
        </row>
        <row r="693">
          <cell r="A693" t="str">
            <v>07-036</v>
          </cell>
          <cell r="I693">
            <v>2</v>
          </cell>
          <cell r="J693">
            <v>0.50584518167456549</v>
          </cell>
        </row>
        <row r="694">
          <cell r="A694" t="str">
            <v>07-037</v>
          </cell>
          <cell r="I694">
            <v>4</v>
          </cell>
          <cell r="J694">
            <v>0.57905236907730673</v>
          </cell>
        </row>
        <row r="695">
          <cell r="A695" t="str">
            <v>07-038</v>
          </cell>
          <cell r="I695">
            <v>4</v>
          </cell>
          <cell r="J695">
            <v>0.99688715953307394</v>
          </cell>
        </row>
        <row r="696">
          <cell r="A696" t="str">
            <v>07-039</v>
          </cell>
          <cell r="I696">
            <v>3</v>
          </cell>
          <cell r="J696">
            <v>0.47553444180522558</v>
          </cell>
        </row>
        <row r="697">
          <cell r="A697" t="str">
            <v>07-040</v>
          </cell>
          <cell r="I697">
            <v>2</v>
          </cell>
          <cell r="J697">
            <v>0.56793692509855453</v>
          </cell>
        </row>
        <row r="698">
          <cell r="A698" t="str">
            <v>07-041</v>
          </cell>
          <cell r="I698">
            <v>4</v>
          </cell>
          <cell r="J698">
            <v>0.99711191335740068</v>
          </cell>
        </row>
        <row r="699">
          <cell r="A699" t="str">
            <v>07-042</v>
          </cell>
          <cell r="I699">
            <v>4</v>
          </cell>
          <cell r="J699">
            <v>0.65445641527913812</v>
          </cell>
        </row>
        <row r="700">
          <cell r="A700" t="str">
            <v>07-043</v>
          </cell>
          <cell r="I700">
            <v>2</v>
          </cell>
          <cell r="J700">
            <v>0.63685092127303178</v>
          </cell>
        </row>
        <row r="701">
          <cell r="A701" t="str">
            <v>07-044</v>
          </cell>
          <cell r="I701">
            <v>2</v>
          </cell>
          <cell r="J701">
            <v>0.63693516699410602</v>
          </cell>
        </row>
        <row r="702">
          <cell r="A702" t="str">
            <v>07-045</v>
          </cell>
          <cell r="I702">
            <v>4</v>
          </cell>
          <cell r="J702">
            <v>0.9870778267254039</v>
          </cell>
        </row>
        <row r="703">
          <cell r="A703" t="str">
            <v>07-048</v>
          </cell>
          <cell r="I703">
            <v>3</v>
          </cell>
          <cell r="J703">
            <v>0.81150684931506845</v>
          </cell>
        </row>
        <row r="704">
          <cell r="A704" t="str">
            <v>07-049</v>
          </cell>
          <cell r="I704">
            <v>2</v>
          </cell>
          <cell r="J704">
            <v>0.54764756201881959</v>
          </cell>
        </row>
        <row r="705">
          <cell r="A705" t="str">
            <v>07-050</v>
          </cell>
          <cell r="I705">
            <v>4</v>
          </cell>
          <cell r="J705">
            <v>0.84840525328330207</v>
          </cell>
        </row>
        <row r="706">
          <cell r="A706" t="str">
            <v>07-051</v>
          </cell>
          <cell r="I706">
            <v>2</v>
          </cell>
          <cell r="J706">
            <v>0.58317152103559866</v>
          </cell>
        </row>
        <row r="707">
          <cell r="A707" t="str">
            <v>07-052</v>
          </cell>
          <cell r="I707">
            <v>4</v>
          </cell>
          <cell r="J707">
            <v>0.99773371104815856</v>
          </cell>
        </row>
        <row r="708">
          <cell r="A708" t="str">
            <v>07-053</v>
          </cell>
          <cell r="I708">
            <v>2</v>
          </cell>
          <cell r="J708">
            <v>0.68147295742232461</v>
          </cell>
        </row>
        <row r="709">
          <cell r="A709" t="str">
            <v>07-054</v>
          </cell>
          <cell r="I709">
            <v>3</v>
          </cell>
          <cell r="J709">
            <v>0.47704785077047862</v>
          </cell>
        </row>
        <row r="710">
          <cell r="A710" t="str">
            <v>07-055</v>
          </cell>
          <cell r="I710">
            <v>4</v>
          </cell>
          <cell r="J710">
            <v>0.72493438320209969</v>
          </cell>
        </row>
        <row r="711">
          <cell r="A711" t="str">
            <v>07-056</v>
          </cell>
          <cell r="I711">
            <v>2</v>
          </cell>
          <cell r="J711">
            <v>0.98731417244796837</v>
          </cell>
        </row>
        <row r="712">
          <cell r="A712" t="str">
            <v>07-057</v>
          </cell>
          <cell r="I712">
            <v>3</v>
          </cell>
          <cell r="J712">
            <v>0.77435897435897438</v>
          </cell>
        </row>
        <row r="713">
          <cell r="A713" t="str">
            <v>07-058</v>
          </cell>
          <cell r="I713">
            <v>4</v>
          </cell>
          <cell r="J713">
            <v>0.5995127892813642</v>
          </cell>
        </row>
        <row r="714">
          <cell r="A714" t="str">
            <v>07-059</v>
          </cell>
          <cell r="I714">
            <v>4</v>
          </cell>
          <cell r="J714">
            <v>0.95954323001631325</v>
          </cell>
        </row>
        <row r="715">
          <cell r="A715" t="str">
            <v>07-060</v>
          </cell>
          <cell r="I715">
            <v>2</v>
          </cell>
          <cell r="J715">
            <v>0.69251247920133108</v>
          </cell>
        </row>
        <row r="716">
          <cell r="A716" t="str">
            <v>07-062</v>
          </cell>
          <cell r="I716">
            <v>4</v>
          </cell>
          <cell r="J716">
            <v>0.78487394957983192</v>
          </cell>
        </row>
        <row r="717">
          <cell r="A717" t="str">
            <v>07-064</v>
          </cell>
          <cell r="I717">
            <v>4</v>
          </cell>
          <cell r="J717">
            <v>0.9975077881619937</v>
          </cell>
        </row>
        <row r="718">
          <cell r="A718" t="str">
            <v>07-065</v>
          </cell>
          <cell r="I718">
            <v>3</v>
          </cell>
          <cell r="J718">
            <v>0.38096723868954763</v>
          </cell>
        </row>
        <row r="719">
          <cell r="A719" t="str">
            <v>07-066</v>
          </cell>
          <cell r="I719">
            <v>4</v>
          </cell>
          <cell r="J719">
            <v>0.80346020761245673</v>
          </cell>
        </row>
        <row r="720">
          <cell r="A720" t="str">
            <v>07-067</v>
          </cell>
          <cell r="I720">
            <v>4</v>
          </cell>
          <cell r="J720">
            <v>0.91932773109243693</v>
          </cell>
        </row>
        <row r="721">
          <cell r="A721" t="str">
            <v>07-068</v>
          </cell>
          <cell r="I721">
            <v>2</v>
          </cell>
          <cell r="J721">
            <v>0.50744466800804822</v>
          </cell>
        </row>
        <row r="722">
          <cell r="A722" t="str">
            <v>07-069</v>
          </cell>
          <cell r="I722">
            <v>4</v>
          </cell>
          <cell r="J722">
            <v>0.90121065375302656</v>
          </cell>
        </row>
        <row r="723">
          <cell r="A723" t="str">
            <v>07-070</v>
          </cell>
          <cell r="I723">
            <v>4</v>
          </cell>
          <cell r="J723">
            <v>0.87129337539432172</v>
          </cell>
        </row>
        <row r="724">
          <cell r="A724" t="str">
            <v>07-071</v>
          </cell>
          <cell r="I724">
            <v>3</v>
          </cell>
          <cell r="J724">
            <v>0.52921108742004264</v>
          </cell>
        </row>
        <row r="725">
          <cell r="A725" t="str">
            <v>07-072</v>
          </cell>
          <cell r="I725">
            <v>3</v>
          </cell>
          <cell r="J725">
            <v>0.73042121684867389</v>
          </cell>
        </row>
        <row r="726">
          <cell r="A726" t="str">
            <v>07-073</v>
          </cell>
          <cell r="I726">
            <v>2</v>
          </cell>
          <cell r="J726">
            <v>0.99888423988842401</v>
          </cell>
        </row>
        <row r="727">
          <cell r="A727" t="str">
            <v>07-074</v>
          </cell>
          <cell r="I727">
            <v>4</v>
          </cell>
          <cell r="J727">
            <v>0.70498338870431887</v>
          </cell>
        </row>
        <row r="728">
          <cell r="A728" t="str">
            <v>07-075</v>
          </cell>
          <cell r="I728">
            <v>2</v>
          </cell>
          <cell r="J728">
            <v>0.98272604588394064</v>
          </cell>
        </row>
        <row r="729">
          <cell r="A729" t="str">
            <v>07-076</v>
          </cell>
          <cell r="I729">
            <v>4</v>
          </cell>
          <cell r="J729">
            <v>0.99448275862068958</v>
          </cell>
        </row>
        <row r="730">
          <cell r="A730" t="str">
            <v>07-077</v>
          </cell>
          <cell r="I730">
            <v>4</v>
          </cell>
          <cell r="J730">
            <v>0.84695652173913039</v>
          </cell>
        </row>
        <row r="731">
          <cell r="A731" t="str">
            <v>07-078</v>
          </cell>
          <cell r="I731">
            <v>2</v>
          </cell>
          <cell r="J731">
            <v>0.986924219910847</v>
          </cell>
        </row>
        <row r="732">
          <cell r="A732" t="str">
            <v>07-079</v>
          </cell>
          <cell r="I732">
            <v>4</v>
          </cell>
          <cell r="J732">
            <v>0.92464403066812706</v>
          </cell>
        </row>
        <row r="733">
          <cell r="A733" t="str">
            <v>07-080</v>
          </cell>
          <cell r="I733">
            <v>2</v>
          </cell>
          <cell r="J733">
            <v>0.77142857142857146</v>
          </cell>
        </row>
        <row r="734">
          <cell r="A734" t="str">
            <v>07-081</v>
          </cell>
          <cell r="I734">
            <v>4</v>
          </cell>
          <cell r="J734">
            <v>0.99673469387755098</v>
          </cell>
        </row>
        <row r="735">
          <cell r="A735" t="str">
            <v>07-082</v>
          </cell>
          <cell r="I735">
            <v>3</v>
          </cell>
          <cell r="J735">
            <v>0.79810040705563101</v>
          </cell>
        </row>
        <row r="736">
          <cell r="A736" t="str">
            <v>07-083</v>
          </cell>
          <cell r="I736">
            <v>1</v>
          </cell>
          <cell r="J736">
            <v>0.53024282560706404</v>
          </cell>
        </row>
        <row r="737">
          <cell r="A737" t="str">
            <v>07-084</v>
          </cell>
          <cell r="I737">
            <v>1</v>
          </cell>
          <cell r="J737">
            <v>0.76984402079722702</v>
          </cell>
        </row>
        <row r="738">
          <cell r="A738" t="str">
            <v>07-085</v>
          </cell>
          <cell r="I738">
            <v>3</v>
          </cell>
          <cell r="J738">
            <v>0.6806584362139918</v>
          </cell>
        </row>
        <row r="739">
          <cell r="A739" t="str">
            <v>07-086</v>
          </cell>
          <cell r="I739">
            <v>4</v>
          </cell>
          <cell r="J739">
            <v>0.99715302491103197</v>
          </cell>
        </row>
        <row r="740">
          <cell r="A740" t="str">
            <v>07-087</v>
          </cell>
          <cell r="I740">
            <v>2</v>
          </cell>
          <cell r="J740">
            <v>0.70909090909090899</v>
          </cell>
        </row>
        <row r="741">
          <cell r="A741" t="str">
            <v>07-088</v>
          </cell>
          <cell r="I741">
            <v>4</v>
          </cell>
          <cell r="J741">
            <v>0.81430842607313203</v>
          </cell>
        </row>
        <row r="742">
          <cell r="A742" t="str">
            <v>07-089</v>
          </cell>
          <cell r="I742">
            <v>4</v>
          </cell>
          <cell r="J742">
            <v>0.87598784194528867</v>
          </cell>
        </row>
        <row r="743">
          <cell r="A743" t="str">
            <v>07-090</v>
          </cell>
          <cell r="I743">
            <v>5</v>
          </cell>
          <cell r="J743">
            <v>0.71320754716981127</v>
          </cell>
        </row>
        <row r="744">
          <cell r="A744" t="str">
            <v>07-091</v>
          </cell>
          <cell r="I744">
            <v>4</v>
          </cell>
          <cell r="J744">
            <v>0.77581573896353162</v>
          </cell>
        </row>
        <row r="745">
          <cell r="A745" t="str">
            <v>07-093</v>
          </cell>
          <cell r="I745">
            <v>3</v>
          </cell>
          <cell r="J745">
            <v>0.70166481687014437</v>
          </cell>
        </row>
        <row r="746">
          <cell r="A746" t="str">
            <v>07-095</v>
          </cell>
          <cell r="I746">
            <v>2</v>
          </cell>
          <cell r="J746">
            <v>0.82617046818727502</v>
          </cell>
        </row>
        <row r="747">
          <cell r="A747" t="str">
            <v>07-096</v>
          </cell>
          <cell r="I747">
            <v>3</v>
          </cell>
          <cell r="J747">
            <v>0.89492847854356317</v>
          </cell>
        </row>
        <row r="748">
          <cell r="A748" t="str">
            <v>07-097</v>
          </cell>
          <cell r="I748">
            <v>4</v>
          </cell>
          <cell r="J748">
            <v>0.99753846153846149</v>
          </cell>
        </row>
        <row r="749">
          <cell r="A749" t="str">
            <v>07-098</v>
          </cell>
          <cell r="I749">
            <v>4</v>
          </cell>
          <cell r="J749">
            <v>0.85684210526315785</v>
          </cell>
        </row>
        <row r="750">
          <cell r="A750" t="str">
            <v>07-099</v>
          </cell>
          <cell r="I750">
            <v>2</v>
          </cell>
          <cell r="J750">
            <v>0.81336971350613918</v>
          </cell>
        </row>
        <row r="751">
          <cell r="A751" t="str">
            <v>07-100</v>
          </cell>
          <cell r="I751">
            <v>4</v>
          </cell>
          <cell r="J751">
            <v>0.50171890798786656</v>
          </cell>
        </row>
        <row r="752">
          <cell r="A752" t="str">
            <v>08-001</v>
          </cell>
          <cell r="I752">
            <v>2</v>
          </cell>
          <cell r="J752">
            <v>0.90216560509554145</v>
          </cell>
        </row>
        <row r="753">
          <cell r="A753" t="str">
            <v>08-002</v>
          </cell>
          <cell r="I753">
            <v>4</v>
          </cell>
          <cell r="J753">
            <v>0.989937106918239</v>
          </cell>
        </row>
        <row r="754">
          <cell r="A754" t="str">
            <v>08-004</v>
          </cell>
          <cell r="I754">
            <v>1</v>
          </cell>
          <cell r="J754">
            <v>0.67841191066997519</v>
          </cell>
        </row>
        <row r="755">
          <cell r="A755" t="str">
            <v>08-005</v>
          </cell>
          <cell r="I755">
            <v>5</v>
          </cell>
          <cell r="J755">
            <v>0.68123791102514508</v>
          </cell>
        </row>
        <row r="756">
          <cell r="A756" t="str">
            <v>08-006</v>
          </cell>
          <cell r="I756">
            <v>1</v>
          </cell>
          <cell r="J756">
            <v>0.52859216255442665</v>
          </cell>
        </row>
        <row r="757">
          <cell r="A757" t="str">
            <v>08-007</v>
          </cell>
          <cell r="I757">
            <v>4</v>
          </cell>
          <cell r="J757">
            <v>0.94061855670103089</v>
          </cell>
        </row>
        <row r="758">
          <cell r="A758" t="str">
            <v>08-008</v>
          </cell>
          <cell r="I758">
            <v>2</v>
          </cell>
          <cell r="J758">
            <v>0.55732368896925855</v>
          </cell>
        </row>
        <row r="759">
          <cell r="A759" t="str">
            <v>08-009</v>
          </cell>
          <cell r="I759">
            <v>4</v>
          </cell>
          <cell r="J759">
            <v>0.53414211438474868</v>
          </cell>
        </row>
        <row r="760">
          <cell r="A760" t="str">
            <v>08-010</v>
          </cell>
          <cell r="I760">
            <v>1</v>
          </cell>
          <cell r="J760">
            <v>0.49664233576642342</v>
          </cell>
        </row>
        <row r="761">
          <cell r="A761" t="str">
            <v>08-011</v>
          </cell>
          <cell r="I761">
            <v>2</v>
          </cell>
          <cell r="J761">
            <v>0.50592000000000004</v>
          </cell>
        </row>
        <row r="762">
          <cell r="A762" t="str">
            <v>08-012</v>
          </cell>
          <cell r="I762">
            <v>4</v>
          </cell>
          <cell r="J762">
            <v>0.54285714285714282</v>
          </cell>
        </row>
        <row r="763">
          <cell r="A763" t="str">
            <v>08-013</v>
          </cell>
          <cell r="I763">
            <v>4</v>
          </cell>
          <cell r="J763">
            <v>0.43669421487603299</v>
          </cell>
        </row>
        <row r="764">
          <cell r="A764" t="str">
            <v>08-014</v>
          </cell>
          <cell r="I764">
            <v>4</v>
          </cell>
          <cell r="J764">
            <v>0.45654008438818572</v>
          </cell>
        </row>
        <row r="765">
          <cell r="A765" t="str">
            <v>08-015</v>
          </cell>
          <cell r="I765">
            <v>2</v>
          </cell>
          <cell r="J765">
            <v>0.76449438202247189</v>
          </cell>
        </row>
        <row r="766">
          <cell r="A766" t="str">
            <v>08-016</v>
          </cell>
          <cell r="I766">
            <v>1</v>
          </cell>
          <cell r="J766">
            <v>0.64005979073243646</v>
          </cell>
        </row>
        <row r="767">
          <cell r="A767" t="str">
            <v>08-017</v>
          </cell>
          <cell r="I767">
            <v>1</v>
          </cell>
          <cell r="J767">
            <v>0.86140127388535037</v>
          </cell>
        </row>
        <row r="768">
          <cell r="A768" t="str">
            <v>08-018</v>
          </cell>
          <cell r="I768">
            <v>4</v>
          </cell>
          <cell r="J768">
            <v>0.94111310592459618</v>
          </cell>
        </row>
        <row r="769">
          <cell r="A769" t="str">
            <v>08-020</v>
          </cell>
          <cell r="I769">
            <v>1</v>
          </cell>
          <cell r="J769">
            <v>0.5930864197530864</v>
          </cell>
        </row>
        <row r="770">
          <cell r="A770" t="str">
            <v>08-022</v>
          </cell>
          <cell r="I770">
            <v>3</v>
          </cell>
          <cell r="J770">
            <v>0.65841035120147873</v>
          </cell>
        </row>
        <row r="771">
          <cell r="A771" t="str">
            <v>08-023</v>
          </cell>
          <cell r="I771">
            <v>2</v>
          </cell>
          <cell r="J771">
            <v>0.78410351201478745</v>
          </cell>
        </row>
        <row r="772">
          <cell r="A772" t="str">
            <v>08-024</v>
          </cell>
          <cell r="I772">
            <v>4</v>
          </cell>
          <cell r="J772">
            <v>0.50375275938189845</v>
          </cell>
        </row>
        <row r="773">
          <cell r="A773" t="str">
            <v>08-026</v>
          </cell>
          <cell r="I773">
            <v>3</v>
          </cell>
          <cell r="J773">
            <v>0.61648590021691974</v>
          </cell>
        </row>
        <row r="774">
          <cell r="A774" t="str">
            <v>08-027</v>
          </cell>
          <cell r="I774">
            <v>4</v>
          </cell>
          <cell r="J774">
            <v>0.8362473347547974</v>
          </cell>
        </row>
        <row r="775">
          <cell r="A775" t="str">
            <v>08-028</v>
          </cell>
          <cell r="I775">
            <v>4</v>
          </cell>
          <cell r="J775">
            <v>0.42475442043222</v>
          </cell>
        </row>
        <row r="776">
          <cell r="A776" t="str">
            <v>08-029</v>
          </cell>
          <cell r="I776">
            <v>2</v>
          </cell>
          <cell r="J776">
            <v>0.4027079303675048</v>
          </cell>
        </row>
        <row r="777">
          <cell r="A777" t="str">
            <v>08-030</v>
          </cell>
          <cell r="I777">
            <v>4</v>
          </cell>
          <cell r="J777">
            <v>0.99846449136276405</v>
          </cell>
        </row>
        <row r="778">
          <cell r="A778" t="str">
            <v>08-031</v>
          </cell>
          <cell r="I778">
            <v>4</v>
          </cell>
          <cell r="J778">
            <v>0.8334572490706319</v>
          </cell>
        </row>
        <row r="779">
          <cell r="A779" t="str">
            <v>08-032</v>
          </cell>
          <cell r="I779">
            <v>1</v>
          </cell>
          <cell r="J779">
            <v>0.78134490238611709</v>
          </cell>
        </row>
        <row r="780">
          <cell r="A780" t="str">
            <v>08-033</v>
          </cell>
          <cell r="I780">
            <v>4</v>
          </cell>
          <cell r="J780">
            <v>0.95768261964735513</v>
          </cell>
        </row>
        <row r="781">
          <cell r="A781" t="str">
            <v>08-034</v>
          </cell>
          <cell r="I781">
            <v>2</v>
          </cell>
          <cell r="J781">
            <v>0.50870588235294112</v>
          </cell>
        </row>
        <row r="782">
          <cell r="A782" t="str">
            <v>08-035</v>
          </cell>
          <cell r="I782">
            <v>2</v>
          </cell>
          <cell r="J782">
            <v>0.87598784194528867</v>
          </cell>
        </row>
        <row r="783">
          <cell r="A783" t="str">
            <v>08-036</v>
          </cell>
          <cell r="I783">
            <v>4</v>
          </cell>
          <cell r="J783">
            <v>0.8405693950177936</v>
          </cell>
        </row>
        <row r="784">
          <cell r="A784" t="str">
            <v>08-037</v>
          </cell>
          <cell r="I784">
            <v>2</v>
          </cell>
          <cell r="J784">
            <v>0.5376751854905194</v>
          </cell>
        </row>
        <row r="785">
          <cell r="A785" t="str">
            <v>08-038</v>
          </cell>
          <cell r="I785">
            <v>2</v>
          </cell>
          <cell r="J785">
            <v>0.64470246734397674</v>
          </cell>
        </row>
        <row r="786">
          <cell r="A786" t="str">
            <v>08-039</v>
          </cell>
          <cell r="I786">
            <v>2</v>
          </cell>
          <cell r="J786">
            <v>0.43883751651254949</v>
          </cell>
        </row>
        <row r="787">
          <cell r="A787" t="str">
            <v>08-040</v>
          </cell>
          <cell r="I787">
            <v>2</v>
          </cell>
          <cell r="J787">
            <v>0.90752453653217013</v>
          </cell>
        </row>
        <row r="788">
          <cell r="A788" t="str">
            <v>08-041</v>
          </cell>
          <cell r="I788">
            <v>4</v>
          </cell>
          <cell r="J788">
            <v>0.62721649484536079</v>
          </cell>
        </row>
        <row r="789">
          <cell r="A789" t="str">
            <v>08-042</v>
          </cell>
          <cell r="I789">
            <v>4</v>
          </cell>
          <cell r="J789">
            <v>0.83145400593471808</v>
          </cell>
        </row>
        <row r="790">
          <cell r="A790" t="str">
            <v>08-043</v>
          </cell>
          <cell r="I790">
            <v>2</v>
          </cell>
          <cell r="J790">
            <v>0.77212863705972434</v>
          </cell>
        </row>
        <row r="791">
          <cell r="A791" t="str">
            <v>08-044</v>
          </cell>
          <cell r="I791">
            <v>4</v>
          </cell>
          <cell r="J791">
            <v>0.95803278688524585</v>
          </cell>
        </row>
        <row r="792">
          <cell r="A792" t="str">
            <v>08-045</v>
          </cell>
          <cell r="I792">
            <v>2</v>
          </cell>
          <cell r="J792">
            <v>0.90571761960326724</v>
          </cell>
        </row>
        <row r="793">
          <cell r="A793" t="str">
            <v>08-046</v>
          </cell>
          <cell r="I793">
            <v>4</v>
          </cell>
          <cell r="J793">
            <v>0.5486818980667838</v>
          </cell>
        </row>
        <row r="794">
          <cell r="A794" t="str">
            <v>08-047</v>
          </cell>
          <cell r="I794">
            <v>4</v>
          </cell>
          <cell r="J794">
            <v>0.99747634069400626</v>
          </cell>
        </row>
        <row r="795">
          <cell r="A795" t="str">
            <v>08-049</v>
          </cell>
          <cell r="I795">
            <v>2</v>
          </cell>
          <cell r="J795">
            <v>0.48808864265927981</v>
          </cell>
        </row>
        <row r="796">
          <cell r="A796" t="str">
            <v>08-050</v>
          </cell>
          <cell r="I796">
            <v>1</v>
          </cell>
          <cell r="J796">
            <v>0.52495446265938062</v>
          </cell>
        </row>
        <row r="797">
          <cell r="A797" t="str">
            <v>08-051</v>
          </cell>
          <cell r="I797">
            <v>3</v>
          </cell>
          <cell r="J797">
            <v>0.56274165202108961</v>
          </cell>
        </row>
        <row r="798">
          <cell r="A798" t="str">
            <v>08-052</v>
          </cell>
          <cell r="I798">
            <v>4</v>
          </cell>
          <cell r="J798">
            <v>0.99624413145539903</v>
          </cell>
        </row>
        <row r="799">
          <cell r="A799" t="str">
            <v>08-053</v>
          </cell>
          <cell r="I799">
            <v>4</v>
          </cell>
          <cell r="J799">
            <v>0.95526881720430101</v>
          </cell>
        </row>
        <row r="800">
          <cell r="A800" t="str">
            <v>08-055</v>
          </cell>
          <cell r="I800">
            <v>4</v>
          </cell>
          <cell r="J800">
            <v>0.73491124260355034</v>
          </cell>
        </row>
        <row r="801">
          <cell r="A801" t="str">
            <v>08-056</v>
          </cell>
          <cell r="I801">
            <v>2</v>
          </cell>
          <cell r="J801">
            <v>0.87793190416141242</v>
          </cell>
        </row>
        <row r="802">
          <cell r="A802" t="str">
            <v>08-057</v>
          </cell>
          <cell r="I802">
            <v>4</v>
          </cell>
          <cell r="J802">
            <v>0.74881720430107523</v>
          </cell>
        </row>
        <row r="803">
          <cell r="A803" t="str">
            <v>08-058</v>
          </cell>
          <cell r="I803">
            <v>4</v>
          </cell>
          <cell r="J803">
            <v>0.99702602230483273</v>
          </cell>
        </row>
        <row r="804">
          <cell r="A804" t="str">
            <v>08-059</v>
          </cell>
          <cell r="I804">
            <v>1</v>
          </cell>
          <cell r="J804">
            <v>0.42566473988439307</v>
          </cell>
        </row>
        <row r="805">
          <cell r="A805" t="str">
            <v>08-060</v>
          </cell>
          <cell r="I805">
            <v>4</v>
          </cell>
          <cell r="J805">
            <v>0.95343915343915342</v>
          </cell>
        </row>
        <row r="806">
          <cell r="A806" t="str">
            <v>08-061</v>
          </cell>
          <cell r="I806">
            <v>4</v>
          </cell>
          <cell r="J806">
            <v>0.99864176570458407</v>
          </cell>
        </row>
        <row r="807">
          <cell r="A807" t="str">
            <v>08-062</v>
          </cell>
          <cell r="I807">
            <v>4</v>
          </cell>
          <cell r="J807">
            <v>0.78440979955456569</v>
          </cell>
        </row>
        <row r="808">
          <cell r="A808" t="str">
            <v>08-063</v>
          </cell>
          <cell r="I808">
            <v>2</v>
          </cell>
          <cell r="J808">
            <v>0.66786206896551725</v>
          </cell>
        </row>
        <row r="809">
          <cell r="A809" t="str">
            <v>08-064</v>
          </cell>
          <cell r="I809">
            <v>4</v>
          </cell>
          <cell r="J809">
            <v>0.7350819672131147</v>
          </cell>
        </row>
        <row r="810">
          <cell r="A810" t="str">
            <v>08-065</v>
          </cell>
          <cell r="I810">
            <v>1</v>
          </cell>
          <cell r="J810">
            <v>0.342602495543672</v>
          </cell>
        </row>
        <row r="811">
          <cell r="A811" t="str">
            <v>08-066</v>
          </cell>
          <cell r="I811">
            <v>2</v>
          </cell>
          <cell r="J811">
            <v>0.91628825271470882</v>
          </cell>
        </row>
        <row r="812">
          <cell r="A812" t="str">
            <v>08-067</v>
          </cell>
          <cell r="I812">
            <v>4</v>
          </cell>
          <cell r="J812">
            <v>0.99673469387755098</v>
          </cell>
        </row>
        <row r="813">
          <cell r="A813" t="str">
            <v>08-068</v>
          </cell>
          <cell r="I813">
            <v>2</v>
          </cell>
          <cell r="J813">
            <v>0.81538461538461549</v>
          </cell>
        </row>
        <row r="814">
          <cell r="A814" t="str">
            <v>08-069</v>
          </cell>
          <cell r="I814">
            <v>4</v>
          </cell>
          <cell r="J814">
            <v>0.81618122977346275</v>
          </cell>
        </row>
        <row r="815">
          <cell r="A815" t="str">
            <v>08-070</v>
          </cell>
          <cell r="I815">
            <v>2</v>
          </cell>
          <cell r="J815">
            <v>0.99906213364595553</v>
          </cell>
        </row>
        <row r="816">
          <cell r="A816" t="str">
            <v>08-072</v>
          </cell>
          <cell r="I816">
            <v>4</v>
          </cell>
          <cell r="J816">
            <v>0.78336052202283846</v>
          </cell>
        </row>
        <row r="817">
          <cell r="A817" t="str">
            <v>08-073</v>
          </cell>
          <cell r="I817">
            <v>3</v>
          </cell>
          <cell r="J817">
            <v>0.74593175853018368</v>
          </cell>
        </row>
        <row r="818">
          <cell r="A818" t="str">
            <v>08-074</v>
          </cell>
          <cell r="I818">
            <v>4</v>
          </cell>
          <cell r="J818">
            <v>0.51920199501246878</v>
          </cell>
        </row>
        <row r="819">
          <cell r="A819" t="str">
            <v>08-075</v>
          </cell>
          <cell r="I819">
            <v>2</v>
          </cell>
          <cell r="J819">
            <v>0.55664621676891612</v>
          </cell>
        </row>
        <row r="820">
          <cell r="A820" t="str">
            <v>08-076</v>
          </cell>
          <cell r="I820">
            <v>4</v>
          </cell>
          <cell r="J820">
            <v>0.88148148148148142</v>
          </cell>
        </row>
        <row r="821">
          <cell r="A821" t="str">
            <v>08-077</v>
          </cell>
          <cell r="I821">
            <v>2</v>
          </cell>
          <cell r="J821">
            <v>0.76602150537634406</v>
          </cell>
        </row>
        <row r="822">
          <cell r="A822" t="str">
            <v>08-079</v>
          </cell>
          <cell r="I822">
            <v>2</v>
          </cell>
          <cell r="J822">
            <v>0.50288624787775893</v>
          </cell>
        </row>
        <row r="823">
          <cell r="A823" t="str">
            <v>08-080</v>
          </cell>
          <cell r="I823">
            <v>3</v>
          </cell>
          <cell r="J823">
            <v>0.78397626112759644</v>
          </cell>
        </row>
        <row r="824">
          <cell r="A824" t="str">
            <v>08-081</v>
          </cell>
          <cell r="I824">
            <v>4</v>
          </cell>
          <cell r="J824">
            <v>0.67383367139959427</v>
          </cell>
        </row>
        <row r="825">
          <cell r="A825" t="str">
            <v>08-082</v>
          </cell>
          <cell r="I825">
            <v>4</v>
          </cell>
          <cell r="J825">
            <v>0.99878234398782351</v>
          </cell>
        </row>
        <row r="826">
          <cell r="A826" t="str">
            <v>08-083</v>
          </cell>
          <cell r="I826">
            <v>2</v>
          </cell>
          <cell r="J826">
            <v>0.60101781170483459</v>
          </cell>
        </row>
        <row r="827">
          <cell r="A827" t="str">
            <v>08-084</v>
          </cell>
          <cell r="I827">
            <v>2</v>
          </cell>
          <cell r="J827">
            <v>0.90711938663745895</v>
          </cell>
        </row>
        <row r="828">
          <cell r="A828" t="str">
            <v>08-085</v>
          </cell>
          <cell r="I828">
            <v>5</v>
          </cell>
          <cell r="J828">
            <v>0.68846880907372399</v>
          </cell>
        </row>
        <row r="829">
          <cell r="A829" t="str">
            <v>08-086</v>
          </cell>
          <cell r="I829">
            <v>4</v>
          </cell>
          <cell r="J829">
            <v>0.78725761772853187</v>
          </cell>
        </row>
        <row r="830">
          <cell r="A830" t="str">
            <v>08-087</v>
          </cell>
          <cell r="I830">
            <v>4</v>
          </cell>
          <cell r="J830">
            <v>0.77018970189701896</v>
          </cell>
        </row>
        <row r="831">
          <cell r="A831" t="str">
            <v>08-088</v>
          </cell>
          <cell r="I831">
            <v>2</v>
          </cell>
          <cell r="J831">
            <v>0.59953542392566783</v>
          </cell>
        </row>
        <row r="832">
          <cell r="A832" t="str">
            <v>08-089</v>
          </cell>
          <cell r="I832">
            <v>4</v>
          </cell>
          <cell r="J832">
            <v>0.99815242494226331</v>
          </cell>
        </row>
        <row r="833">
          <cell r="A833" t="str">
            <v>08-090</v>
          </cell>
          <cell r="I833">
            <v>5</v>
          </cell>
          <cell r="J833">
            <v>0.36188605108055011</v>
          </cell>
        </row>
        <row r="834">
          <cell r="A834" t="str">
            <v>08-091</v>
          </cell>
          <cell r="I834">
            <v>2</v>
          </cell>
          <cell r="J834">
            <v>0.50471337579617837</v>
          </cell>
        </row>
        <row r="835">
          <cell r="A835" t="str">
            <v>08-092</v>
          </cell>
          <cell r="I835">
            <v>4</v>
          </cell>
          <cell r="J835">
            <v>0.70172839506172835</v>
          </cell>
        </row>
        <row r="836">
          <cell r="A836" t="str">
            <v>08-093</v>
          </cell>
          <cell r="I836">
            <v>4</v>
          </cell>
          <cell r="J836">
            <v>0.63367003367003361</v>
          </cell>
        </row>
        <row r="837">
          <cell r="A837" t="str">
            <v>08-094</v>
          </cell>
          <cell r="I837">
            <v>4</v>
          </cell>
          <cell r="J837">
            <v>0.91002444987775055</v>
          </cell>
        </row>
        <row r="838">
          <cell r="A838" t="str">
            <v>08-095</v>
          </cell>
          <cell r="I838">
            <v>4</v>
          </cell>
          <cell r="J838">
            <v>0.99558011049723749</v>
          </cell>
        </row>
        <row r="839">
          <cell r="A839" t="str">
            <v>08-097</v>
          </cell>
          <cell r="I839">
            <v>3</v>
          </cell>
          <cell r="J839">
            <v>0.71455399061032854</v>
          </cell>
        </row>
        <row r="840">
          <cell r="A840" t="str">
            <v>08-098</v>
          </cell>
          <cell r="I840">
            <v>5</v>
          </cell>
          <cell r="J840">
            <v>0.91920792079207914</v>
          </cell>
        </row>
        <row r="841">
          <cell r="A841" t="str">
            <v>08-099</v>
          </cell>
          <cell r="I841">
            <v>4</v>
          </cell>
          <cell r="J841">
            <v>0.99873617693522909</v>
          </cell>
        </row>
        <row r="842">
          <cell r="A842" t="str">
            <v>08-100</v>
          </cell>
          <cell r="I842">
            <v>2</v>
          </cell>
          <cell r="J842">
            <v>0.84412238325281808</v>
          </cell>
        </row>
        <row r="843">
          <cell r="A843" t="str">
            <v>09-001</v>
          </cell>
          <cell r="I843">
            <v>2</v>
          </cell>
          <cell r="J843">
            <v>0.58153846153846156</v>
          </cell>
        </row>
        <row r="844">
          <cell r="A844" t="str">
            <v>09-002</v>
          </cell>
          <cell r="I844">
            <v>5</v>
          </cell>
          <cell r="J844">
            <v>0.69319587628865975</v>
          </cell>
        </row>
        <row r="845">
          <cell r="A845" t="str">
            <v>09-003</v>
          </cell>
          <cell r="I845">
            <v>1</v>
          </cell>
          <cell r="J845">
            <v>0.48624833110814419</v>
          </cell>
        </row>
        <row r="846">
          <cell r="A846" t="str">
            <v>09-004</v>
          </cell>
          <cell r="I846">
            <v>5</v>
          </cell>
          <cell r="J846">
            <v>0.67420042643923239</v>
          </cell>
        </row>
        <row r="847">
          <cell r="A847" t="str">
            <v>09-006</v>
          </cell>
          <cell r="I847">
            <v>2</v>
          </cell>
          <cell r="J847">
            <v>0.61896907216494845</v>
          </cell>
        </row>
        <row r="848">
          <cell r="A848" t="str">
            <v>09-008</v>
          </cell>
          <cell r="I848">
            <v>4</v>
          </cell>
          <cell r="J848">
            <v>0.53271719038817</v>
          </cell>
        </row>
        <row r="849">
          <cell r="A849" t="str">
            <v>09-009</v>
          </cell>
          <cell r="I849">
            <v>4</v>
          </cell>
          <cell r="J849">
            <v>0.82313624678663233</v>
          </cell>
        </row>
        <row r="850">
          <cell r="A850" t="str">
            <v>09-010</v>
          </cell>
          <cell r="I850">
            <v>4</v>
          </cell>
          <cell r="J850">
            <v>0.99846449136276405</v>
          </cell>
        </row>
        <row r="851">
          <cell r="A851" t="str">
            <v>09-011</v>
          </cell>
          <cell r="I851">
            <v>4</v>
          </cell>
          <cell r="J851">
            <v>0.66876513317191277</v>
          </cell>
        </row>
        <row r="852">
          <cell r="A852" t="str">
            <v>09-012</v>
          </cell>
          <cell r="I852">
            <v>4</v>
          </cell>
          <cell r="J852">
            <v>0.6491642084562439</v>
          </cell>
        </row>
        <row r="853">
          <cell r="A853" t="str">
            <v>09-013</v>
          </cell>
          <cell r="I853">
            <v>4</v>
          </cell>
          <cell r="J853">
            <v>0.94040114613180514</v>
          </cell>
        </row>
        <row r="854">
          <cell r="A854" t="str">
            <v>09-014</v>
          </cell>
          <cell r="I854">
            <v>4</v>
          </cell>
          <cell r="J854">
            <v>0.99631336405529947</v>
          </cell>
        </row>
        <row r="855">
          <cell r="A855" t="str">
            <v>09-015</v>
          </cell>
          <cell r="I855">
            <v>4</v>
          </cell>
          <cell r="J855">
            <v>0.58565279770444767</v>
          </cell>
        </row>
        <row r="856">
          <cell r="A856" t="str">
            <v>09-016</v>
          </cell>
          <cell r="I856">
            <v>5</v>
          </cell>
          <cell r="J856">
            <v>0.57574047954866003</v>
          </cell>
        </row>
        <row r="857">
          <cell r="A857" t="str">
            <v>09-017</v>
          </cell>
          <cell r="I857">
            <v>1</v>
          </cell>
          <cell r="J857">
            <v>0.67999999999999994</v>
          </cell>
        </row>
        <row r="858">
          <cell r="A858" t="str">
            <v>09-019</v>
          </cell>
          <cell r="I858">
            <v>4</v>
          </cell>
          <cell r="J858">
            <v>0.70172839506172835</v>
          </cell>
        </row>
        <row r="859">
          <cell r="A859" t="str">
            <v>09-020</v>
          </cell>
          <cell r="I859">
            <v>4</v>
          </cell>
          <cell r="J859">
            <v>0.43365570599613151</v>
          </cell>
        </row>
        <row r="860">
          <cell r="A860" t="str">
            <v>09-021</v>
          </cell>
          <cell r="I860">
            <v>4</v>
          </cell>
          <cell r="J860">
            <v>0.95379061371841156</v>
          </cell>
        </row>
        <row r="861">
          <cell r="A861" t="str">
            <v>09-022</v>
          </cell>
          <cell r="I861">
            <v>4</v>
          </cell>
          <cell r="J861">
            <v>0.64741980474198046</v>
          </cell>
        </row>
        <row r="862">
          <cell r="A862" t="str">
            <v>09-023</v>
          </cell>
          <cell r="I862">
            <v>4</v>
          </cell>
          <cell r="J862">
            <v>0.99756838905775069</v>
          </cell>
        </row>
        <row r="863">
          <cell r="A863" t="str">
            <v>09-024</v>
          </cell>
          <cell r="I863">
            <v>3</v>
          </cell>
          <cell r="J863">
            <v>0.69817444219066938</v>
          </cell>
        </row>
        <row r="864">
          <cell r="A864" t="str">
            <v>09-026</v>
          </cell>
          <cell r="I864">
            <v>4</v>
          </cell>
          <cell r="J864">
            <v>0.96465863453815259</v>
          </cell>
        </row>
        <row r="865">
          <cell r="A865" t="str">
            <v>09-027</v>
          </cell>
          <cell r="I865">
            <v>1</v>
          </cell>
          <cell r="J865">
            <v>0.49235880398671089</v>
          </cell>
        </row>
        <row r="866">
          <cell r="A866" t="str">
            <v>09-028</v>
          </cell>
          <cell r="I866">
            <v>4</v>
          </cell>
          <cell r="J866">
            <v>0.59034852546916883</v>
          </cell>
        </row>
        <row r="867">
          <cell r="A867" t="str">
            <v>09-029</v>
          </cell>
          <cell r="I867">
            <v>1</v>
          </cell>
          <cell r="J867">
            <v>0.61833616298811545</v>
          </cell>
        </row>
        <row r="868">
          <cell r="A868" t="str">
            <v>09-030</v>
          </cell>
          <cell r="I868">
            <v>3</v>
          </cell>
          <cell r="J868">
            <v>0.57847025495750704</v>
          </cell>
        </row>
        <row r="869">
          <cell r="A869" t="str">
            <v>09-031</v>
          </cell>
          <cell r="I869">
            <v>2</v>
          </cell>
          <cell r="J869">
            <v>0.45383734249713631</v>
          </cell>
        </row>
        <row r="870">
          <cell r="A870" t="str">
            <v>09-033</v>
          </cell>
          <cell r="I870">
            <v>1</v>
          </cell>
          <cell r="J870">
            <v>0.43529411764705878</v>
          </cell>
        </row>
        <row r="871">
          <cell r="A871" t="str">
            <v>09-034</v>
          </cell>
          <cell r="I871">
            <v>4</v>
          </cell>
          <cell r="J871">
            <v>0.55635276532137512</v>
          </cell>
        </row>
        <row r="872">
          <cell r="A872" t="str">
            <v>09-035</v>
          </cell>
          <cell r="I872">
            <v>3</v>
          </cell>
          <cell r="J872">
            <v>0.91019202363367802</v>
          </cell>
        </row>
        <row r="873">
          <cell r="A873" t="str">
            <v>09-036</v>
          </cell>
          <cell r="I873">
            <v>4</v>
          </cell>
          <cell r="J873">
            <v>0.36317280453257789</v>
          </cell>
        </row>
        <row r="874">
          <cell r="A874" t="str">
            <v>09-037</v>
          </cell>
          <cell r="I874">
            <v>3</v>
          </cell>
          <cell r="J874">
            <v>0.7572593800978793</v>
          </cell>
        </row>
        <row r="875">
          <cell r="A875" t="str">
            <v>09-038</v>
          </cell>
          <cell r="I875">
            <v>4</v>
          </cell>
          <cell r="J875">
            <v>0.83030303030303032</v>
          </cell>
        </row>
        <row r="876">
          <cell r="A876" t="str">
            <v>09-041</v>
          </cell>
          <cell r="I876">
            <v>4</v>
          </cell>
          <cell r="J876">
            <v>0.49950083194675537</v>
          </cell>
        </row>
        <row r="877">
          <cell r="A877" t="str">
            <v>09-042</v>
          </cell>
          <cell r="I877">
            <v>4</v>
          </cell>
          <cell r="J877">
            <v>0.60077972709551652</v>
          </cell>
        </row>
        <row r="878">
          <cell r="A878" t="str">
            <v>09-043</v>
          </cell>
          <cell r="I878">
            <v>4</v>
          </cell>
          <cell r="J878">
            <v>0.51535269709543574</v>
          </cell>
        </row>
        <row r="879">
          <cell r="A879" t="str">
            <v>09-046</v>
          </cell>
          <cell r="I879">
            <v>1</v>
          </cell>
          <cell r="J879">
            <v>0.71437598736176933</v>
          </cell>
        </row>
        <row r="880">
          <cell r="A880" t="str">
            <v>09-047</v>
          </cell>
          <cell r="I880">
            <v>2</v>
          </cell>
          <cell r="J880">
            <v>0.53624365482233505</v>
          </cell>
        </row>
        <row r="881">
          <cell r="A881" t="str">
            <v>09-048</v>
          </cell>
          <cell r="I881">
            <v>4</v>
          </cell>
          <cell r="J881">
            <v>0.96414565826330534</v>
          </cell>
        </row>
        <row r="882">
          <cell r="A882" t="str">
            <v>09-049</v>
          </cell>
          <cell r="I882">
            <v>3</v>
          </cell>
          <cell r="J882">
            <v>0.62515212981744417</v>
          </cell>
        </row>
        <row r="883">
          <cell r="A883" t="str">
            <v>09-050</v>
          </cell>
          <cell r="I883">
            <v>4</v>
          </cell>
          <cell r="J883">
            <v>0.97737789203084835</v>
          </cell>
        </row>
        <row r="884">
          <cell r="A884" t="str">
            <v>09-051</v>
          </cell>
          <cell r="I884">
            <v>4</v>
          </cell>
          <cell r="J884">
            <v>0.99806295399515732</v>
          </cell>
        </row>
        <row r="885">
          <cell r="A885" t="str">
            <v>09-052</v>
          </cell>
          <cell r="I885">
            <v>4</v>
          </cell>
          <cell r="J885">
            <v>0.95976789168278531</v>
          </cell>
        </row>
        <row r="886">
          <cell r="A886" t="str">
            <v>09-053</v>
          </cell>
          <cell r="I886">
            <v>3</v>
          </cell>
          <cell r="J886">
            <v>0.35960099750623442</v>
          </cell>
        </row>
        <row r="887">
          <cell r="A887" t="str">
            <v>09-054</v>
          </cell>
          <cell r="I887">
            <v>4</v>
          </cell>
          <cell r="J887">
            <v>0.78984034833091443</v>
          </cell>
        </row>
        <row r="888">
          <cell r="A888" t="str">
            <v>09-056</v>
          </cell>
          <cell r="I888">
            <v>4</v>
          </cell>
          <cell r="J888">
            <v>0.66859688195991085</v>
          </cell>
        </row>
        <row r="889">
          <cell r="A889" t="str">
            <v>09-057</v>
          </cell>
          <cell r="I889">
            <v>4</v>
          </cell>
          <cell r="J889">
            <v>0.58084179970972427</v>
          </cell>
        </row>
        <row r="890">
          <cell r="A890" t="str">
            <v>09-058</v>
          </cell>
          <cell r="I890">
            <v>2</v>
          </cell>
          <cell r="J890">
            <v>0.53724007561436671</v>
          </cell>
        </row>
        <row r="891">
          <cell r="A891" t="str">
            <v>09-060</v>
          </cell>
          <cell r="I891">
            <v>4</v>
          </cell>
          <cell r="J891">
            <v>0.73161290322580641</v>
          </cell>
        </row>
        <row r="892">
          <cell r="A892" t="str">
            <v>09-061</v>
          </cell>
          <cell r="I892">
            <v>4</v>
          </cell>
          <cell r="J892">
            <v>0.70498338870431887</v>
          </cell>
        </row>
        <row r="893">
          <cell r="A893" t="str">
            <v>09-062</v>
          </cell>
          <cell r="I893">
            <v>2</v>
          </cell>
          <cell r="J893">
            <v>0.61075455333911544</v>
          </cell>
        </row>
        <row r="894">
          <cell r="A894" t="str">
            <v>09-063</v>
          </cell>
          <cell r="I894">
            <v>4</v>
          </cell>
          <cell r="J894">
            <v>0.99820224719101125</v>
          </cell>
        </row>
        <row r="895">
          <cell r="A895" t="str">
            <v>09-064</v>
          </cell>
          <cell r="I895">
            <v>5</v>
          </cell>
          <cell r="J895">
            <v>0.69782082324455208</v>
          </cell>
        </row>
        <row r="896">
          <cell r="A896" t="str">
            <v>09-065</v>
          </cell>
          <cell r="I896">
            <v>2</v>
          </cell>
          <cell r="J896">
            <v>0.40219780219780221</v>
          </cell>
        </row>
        <row r="897">
          <cell r="A897" t="str">
            <v>09-066</v>
          </cell>
          <cell r="I897">
            <v>4</v>
          </cell>
          <cell r="J897">
            <v>0.54645669291338583</v>
          </cell>
        </row>
        <row r="898">
          <cell r="A898" t="str">
            <v>09-067</v>
          </cell>
          <cell r="I898">
            <v>2</v>
          </cell>
          <cell r="J898">
            <v>0.5696019300361882</v>
          </cell>
        </row>
        <row r="899">
          <cell r="A899" t="str">
            <v>09-068</v>
          </cell>
          <cell r="I899">
            <v>4</v>
          </cell>
          <cell r="J899">
            <v>0.96408163265306113</v>
          </cell>
        </row>
        <row r="900">
          <cell r="A900" t="str">
            <v>09-069</v>
          </cell>
          <cell r="I900">
            <v>4</v>
          </cell>
          <cell r="J900">
            <v>0.70793650793650786</v>
          </cell>
        </row>
        <row r="901">
          <cell r="A901" t="str">
            <v>09-070</v>
          </cell>
          <cell r="I901">
            <v>4</v>
          </cell>
          <cell r="J901">
            <v>0.99835051546391751</v>
          </cell>
        </row>
        <row r="902">
          <cell r="A902" t="str">
            <v>09-071</v>
          </cell>
          <cell r="I902">
            <v>2</v>
          </cell>
          <cell r="J902">
            <v>0.92107623318385656</v>
          </cell>
        </row>
        <row r="903">
          <cell r="A903" t="str">
            <v>09-072</v>
          </cell>
          <cell r="I903">
            <v>4</v>
          </cell>
          <cell r="J903">
            <v>0.62066869300911853</v>
          </cell>
        </row>
        <row r="904">
          <cell r="A904" t="str">
            <v>09-073</v>
          </cell>
          <cell r="I904">
            <v>5</v>
          </cell>
          <cell r="J904">
            <v>0.4809801633605601</v>
          </cell>
        </row>
        <row r="905">
          <cell r="A905" t="str">
            <v>09-074</v>
          </cell>
          <cell r="I905">
            <v>3</v>
          </cell>
          <cell r="J905">
            <v>0.83962703962703955</v>
          </cell>
        </row>
        <row r="906">
          <cell r="A906" t="str">
            <v>09-075</v>
          </cell>
          <cell r="I906">
            <v>5</v>
          </cell>
          <cell r="J906">
            <v>0.75671232876712324</v>
          </cell>
        </row>
        <row r="907">
          <cell r="A907" t="str">
            <v>09-076</v>
          </cell>
          <cell r="I907">
            <v>4</v>
          </cell>
          <cell r="J907">
            <v>0.71764705882352942</v>
          </cell>
        </row>
        <row r="908">
          <cell r="A908" t="str">
            <v>09-078</v>
          </cell>
          <cell r="I908">
            <v>4</v>
          </cell>
          <cell r="J908">
            <v>0.51407407407407402</v>
          </cell>
        </row>
        <row r="909">
          <cell r="A909" t="str">
            <v>09-079</v>
          </cell>
          <cell r="I909">
            <v>2</v>
          </cell>
          <cell r="J909">
            <v>0.82735562310030397</v>
          </cell>
        </row>
        <row r="910">
          <cell r="A910" t="str">
            <v>09-080</v>
          </cell>
          <cell r="I910">
            <v>2</v>
          </cell>
          <cell r="J910">
            <v>0.49463171036204739</v>
          </cell>
        </row>
        <row r="911">
          <cell r="A911" t="str">
            <v>09-081</v>
          </cell>
          <cell r="I911">
            <v>4</v>
          </cell>
          <cell r="J911">
            <v>0.47395264116575592</v>
          </cell>
        </row>
        <row r="912">
          <cell r="A912" t="str">
            <v>09-082</v>
          </cell>
          <cell r="I912">
            <v>3</v>
          </cell>
          <cell r="J912">
            <v>0.72042360060514365</v>
          </cell>
        </row>
        <row r="913">
          <cell r="A913" t="str">
            <v>09-083</v>
          </cell>
          <cell r="I913">
            <v>1</v>
          </cell>
          <cell r="J913">
            <v>0.47009174311926599</v>
          </cell>
        </row>
        <row r="914">
          <cell r="A914" t="str">
            <v>09-084</v>
          </cell>
          <cell r="I914">
            <v>4</v>
          </cell>
          <cell r="J914">
            <v>0.99798488664987406</v>
          </cell>
        </row>
        <row r="915">
          <cell r="A915" t="str">
            <v>09-085</v>
          </cell>
          <cell r="I915">
            <v>5</v>
          </cell>
          <cell r="J915">
            <v>0.57054631828978619</v>
          </cell>
        </row>
        <row r="916">
          <cell r="A916" t="str">
            <v>09-086</v>
          </cell>
          <cell r="I916">
            <v>4</v>
          </cell>
          <cell r="J916">
            <v>0.75538221528861149</v>
          </cell>
        </row>
        <row r="917">
          <cell r="A917" t="str">
            <v>09-087</v>
          </cell>
          <cell r="I917">
            <v>5</v>
          </cell>
          <cell r="J917">
            <v>0.66523076923076918</v>
          </cell>
        </row>
        <row r="918">
          <cell r="A918" t="str">
            <v>09-088</v>
          </cell>
          <cell r="I918">
            <v>2</v>
          </cell>
          <cell r="J918">
            <v>0.51973355537052457</v>
          </cell>
        </row>
        <row r="919">
          <cell r="A919" t="str">
            <v>09-089</v>
          </cell>
          <cell r="I919">
            <v>3</v>
          </cell>
          <cell r="J919">
            <v>0.55683453237410074</v>
          </cell>
        </row>
        <row r="920">
          <cell r="A920" t="str">
            <v>09-090</v>
          </cell>
          <cell r="I920">
            <v>4</v>
          </cell>
          <cell r="J920">
            <v>0.9140939597315435</v>
          </cell>
        </row>
        <row r="921">
          <cell r="A921" t="str">
            <v>09-091</v>
          </cell>
          <cell r="I921">
            <v>4</v>
          </cell>
          <cell r="J921">
            <v>0.70101010101010097</v>
          </cell>
        </row>
        <row r="922">
          <cell r="A922" t="str">
            <v>09-092</v>
          </cell>
          <cell r="I922">
            <v>3</v>
          </cell>
          <cell r="J922">
            <v>0.58799368088467607</v>
          </cell>
        </row>
        <row r="923">
          <cell r="A923" t="str">
            <v>09-093</v>
          </cell>
          <cell r="I923">
            <v>4</v>
          </cell>
          <cell r="J923">
            <v>0.41512605042016798</v>
          </cell>
        </row>
        <row r="924">
          <cell r="A924" t="str">
            <v>09-094</v>
          </cell>
          <cell r="I924">
            <v>4</v>
          </cell>
          <cell r="J924">
            <v>0.52118959107806684</v>
          </cell>
        </row>
        <row r="925">
          <cell r="A925" t="str">
            <v>09-095</v>
          </cell>
          <cell r="I925">
            <v>4</v>
          </cell>
          <cell r="J925">
            <v>0.99796437659033077</v>
          </cell>
        </row>
        <row r="926">
          <cell r="A926" t="str">
            <v>09-096</v>
          </cell>
          <cell r="I926">
            <v>4</v>
          </cell>
          <cell r="J926">
            <v>0.70423162583518928</v>
          </cell>
        </row>
        <row r="927">
          <cell r="A927" t="str">
            <v>09-097</v>
          </cell>
          <cell r="I927">
            <v>3</v>
          </cell>
          <cell r="J927">
            <v>0.47563025210084031</v>
          </cell>
        </row>
        <row r="928">
          <cell r="A928" t="str">
            <v>09-098</v>
          </cell>
          <cell r="I928">
            <v>2</v>
          </cell>
          <cell r="J928">
            <v>0.82244640605296349</v>
          </cell>
        </row>
        <row r="929">
          <cell r="A929" t="str">
            <v>09-099</v>
          </cell>
          <cell r="I929">
            <v>5</v>
          </cell>
          <cell r="J929">
            <v>0.67920133111480863</v>
          </cell>
        </row>
        <row r="930">
          <cell r="A930" t="str">
            <v>09-100</v>
          </cell>
          <cell r="I930">
            <v>4</v>
          </cell>
          <cell r="J930">
            <v>0.99416058394160578</v>
          </cell>
        </row>
        <row r="931">
          <cell r="A931" t="str">
            <v>10-001</v>
          </cell>
          <cell r="I931">
            <v>1</v>
          </cell>
          <cell r="J931">
            <v>0.40453608247422679</v>
          </cell>
        </row>
        <row r="932">
          <cell r="A932" t="str">
            <v>10-002</v>
          </cell>
          <cell r="I932">
            <v>4</v>
          </cell>
          <cell r="J932">
            <v>0.76606498194945849</v>
          </cell>
        </row>
        <row r="933">
          <cell r="A933" t="str">
            <v>10-003</v>
          </cell>
          <cell r="I933">
            <v>4</v>
          </cell>
          <cell r="J933">
            <v>0.81285347043701794</v>
          </cell>
        </row>
        <row r="934">
          <cell r="A934" t="str">
            <v>10-004</v>
          </cell>
          <cell r="I934">
            <v>5</v>
          </cell>
          <cell r="J934">
            <v>0.41592442645074218</v>
          </cell>
        </row>
        <row r="935">
          <cell r="A935" t="str">
            <v>10-005</v>
          </cell>
          <cell r="I935">
            <v>3</v>
          </cell>
          <cell r="J935">
            <v>0.51380145278450362</v>
          </cell>
        </row>
        <row r="936">
          <cell r="A936" t="str">
            <v>10-006</v>
          </cell>
          <cell r="I936">
            <v>4</v>
          </cell>
          <cell r="J936">
            <v>0.64671999999999996</v>
          </cell>
        </row>
        <row r="937">
          <cell r="A937" t="str">
            <v>10-007</v>
          </cell>
          <cell r="I937">
            <v>4</v>
          </cell>
          <cell r="J937">
            <v>0.9460773480662984</v>
          </cell>
        </row>
        <row r="938">
          <cell r="A938" t="str">
            <v>10-008</v>
          </cell>
          <cell r="I938">
            <v>1</v>
          </cell>
          <cell r="J938">
            <v>0.57936772046589013</v>
          </cell>
        </row>
        <row r="939">
          <cell r="A939" t="str">
            <v>10-009</v>
          </cell>
          <cell r="I939">
            <v>1</v>
          </cell>
          <cell r="J939">
            <v>0.49215017064846411</v>
          </cell>
        </row>
        <row r="940">
          <cell r="A940" t="str">
            <v>10-010</v>
          </cell>
          <cell r="I940">
            <v>4</v>
          </cell>
          <cell r="J940">
            <v>0.74048257372654147</v>
          </cell>
        </row>
        <row r="941">
          <cell r="A941" t="str">
            <v>10-011</v>
          </cell>
          <cell r="I941">
            <v>3</v>
          </cell>
          <cell r="J941">
            <v>0.60615384615384615</v>
          </cell>
        </row>
        <row r="942">
          <cell r="A942" t="str">
            <v>10-012</v>
          </cell>
          <cell r="I942">
            <v>3</v>
          </cell>
          <cell r="J942">
            <v>0.51392405063291136</v>
          </cell>
        </row>
        <row r="943">
          <cell r="A943" t="str">
            <v>10-013</v>
          </cell>
          <cell r="I943">
            <v>3</v>
          </cell>
          <cell r="J943">
            <v>0.5447287615148414</v>
          </cell>
        </row>
        <row r="944">
          <cell r="A944" t="str">
            <v>10-014</v>
          </cell>
          <cell r="I944">
            <v>4</v>
          </cell>
          <cell r="J944">
            <v>0.37994579945799462</v>
          </cell>
        </row>
        <row r="945">
          <cell r="A945" t="str">
            <v>10-015</v>
          </cell>
          <cell r="I945">
            <v>3</v>
          </cell>
          <cell r="J945">
            <v>0.98684931506849316</v>
          </cell>
        </row>
        <row r="946">
          <cell r="A946" t="str">
            <v>10-016</v>
          </cell>
          <cell r="I946">
            <v>1</v>
          </cell>
          <cell r="J946">
            <v>0.72704576976421642</v>
          </cell>
        </row>
        <row r="947">
          <cell r="A947" t="str">
            <v>10-017</v>
          </cell>
          <cell r="I947">
            <v>4</v>
          </cell>
          <cell r="J947">
            <v>0.69875311720698252</v>
          </cell>
        </row>
        <row r="948">
          <cell r="A948" t="str">
            <v>10-018</v>
          </cell>
          <cell r="I948">
            <v>4</v>
          </cell>
          <cell r="J948">
            <v>0.83589743589743581</v>
          </cell>
        </row>
        <row r="949">
          <cell r="A949" t="str">
            <v>10-019</v>
          </cell>
          <cell r="I949">
            <v>4</v>
          </cell>
          <cell r="J949">
            <v>0.55465994962216625</v>
          </cell>
        </row>
        <row r="950">
          <cell r="A950" t="str">
            <v>10-020</v>
          </cell>
          <cell r="I950">
            <v>2</v>
          </cell>
          <cell r="J950">
            <v>0.61898928024502298</v>
          </cell>
        </row>
        <row r="951">
          <cell r="A951" t="str">
            <v>10-022</v>
          </cell>
          <cell r="I951">
            <v>4</v>
          </cell>
          <cell r="J951">
            <v>0.38782608695652171</v>
          </cell>
        </row>
        <row r="952">
          <cell r="A952" t="str">
            <v>10-023</v>
          </cell>
          <cell r="I952">
            <v>2</v>
          </cell>
          <cell r="J952">
            <v>0.53651771956856698</v>
          </cell>
        </row>
        <row r="953">
          <cell r="A953" t="str">
            <v>10-024</v>
          </cell>
          <cell r="I953">
            <v>4</v>
          </cell>
          <cell r="J953">
            <v>0.7223671013039118</v>
          </cell>
        </row>
        <row r="954">
          <cell r="A954" t="str">
            <v>10-026</v>
          </cell>
          <cell r="I954">
            <v>3</v>
          </cell>
          <cell r="J954">
            <v>0.99683794466403153</v>
          </cell>
        </row>
        <row r="955">
          <cell r="A955" t="str">
            <v>10-027</v>
          </cell>
          <cell r="I955">
            <v>4</v>
          </cell>
          <cell r="J955">
            <v>0.97543186180422259</v>
          </cell>
        </row>
        <row r="956">
          <cell r="A956" t="str">
            <v>10-028</v>
          </cell>
          <cell r="I956">
            <v>3</v>
          </cell>
          <cell r="J956">
            <v>0.70766208251473472</v>
          </cell>
        </row>
        <row r="957">
          <cell r="A957" t="str">
            <v>10-031</v>
          </cell>
          <cell r="I957">
            <v>2</v>
          </cell>
          <cell r="J957">
            <v>0.7064312736443884</v>
          </cell>
        </row>
        <row r="958">
          <cell r="A958" t="str">
            <v>10-032</v>
          </cell>
          <cell r="I958">
            <v>4</v>
          </cell>
          <cell r="J958">
            <v>0.99762611275964386</v>
          </cell>
        </row>
        <row r="959">
          <cell r="A959" t="str">
            <v>10-033</v>
          </cell>
          <cell r="I959">
            <v>1</v>
          </cell>
          <cell r="J959">
            <v>0.55374149659863947</v>
          </cell>
        </row>
        <row r="960">
          <cell r="A960" t="str">
            <v>10-034</v>
          </cell>
          <cell r="I960">
            <v>1</v>
          </cell>
          <cell r="J960">
            <v>0.5364948453608247</v>
          </cell>
        </row>
        <row r="961">
          <cell r="A961" t="str">
            <v>10-035</v>
          </cell>
          <cell r="I961">
            <v>4</v>
          </cell>
          <cell r="J961">
            <v>0.7986984815618221</v>
          </cell>
        </row>
        <row r="962">
          <cell r="A962" t="str">
            <v>10-036</v>
          </cell>
          <cell r="I962">
            <v>2</v>
          </cell>
          <cell r="J962">
            <v>0.90452079566003618</v>
          </cell>
        </row>
        <row r="963">
          <cell r="A963" t="str">
            <v>10-037</v>
          </cell>
          <cell r="I963">
            <v>2</v>
          </cell>
          <cell r="J963">
            <v>0.99798488664987406</v>
          </cell>
        </row>
        <row r="964">
          <cell r="A964" t="str">
            <v>10-038</v>
          </cell>
          <cell r="I964">
            <v>3</v>
          </cell>
          <cell r="J964">
            <v>0.50518934081346423</v>
          </cell>
        </row>
        <row r="965">
          <cell r="A965" t="str">
            <v>10-039</v>
          </cell>
          <cell r="I965">
            <v>4</v>
          </cell>
          <cell r="J965">
            <v>0.99855334538878848</v>
          </cell>
        </row>
        <row r="966">
          <cell r="A966" t="str">
            <v>10-040</v>
          </cell>
          <cell r="I966">
            <v>2</v>
          </cell>
          <cell r="J966">
            <v>0.77268445839874411</v>
          </cell>
        </row>
        <row r="967">
          <cell r="A967" t="str">
            <v>10-042</v>
          </cell>
          <cell r="I967">
            <v>4</v>
          </cell>
          <cell r="J967">
            <v>0.37445482866043622</v>
          </cell>
        </row>
        <row r="968">
          <cell r="A968" t="str">
            <v>10-044</v>
          </cell>
          <cell r="I968">
            <v>4</v>
          </cell>
          <cell r="J968">
            <v>0.51372549019607838</v>
          </cell>
        </row>
        <row r="969">
          <cell r="A969" t="str">
            <v>10-045</v>
          </cell>
          <cell r="I969">
            <v>4</v>
          </cell>
          <cell r="J969">
            <v>0.96996587030716719</v>
          </cell>
        </row>
        <row r="970">
          <cell r="A970" t="str">
            <v>10-046</v>
          </cell>
          <cell r="I970">
            <v>4</v>
          </cell>
          <cell r="J970">
            <v>0.91880199667221307</v>
          </cell>
        </row>
        <row r="971">
          <cell r="A971" t="str">
            <v>10-047</v>
          </cell>
          <cell r="I971">
            <v>4</v>
          </cell>
          <cell r="J971">
            <v>0.71629392971245998</v>
          </cell>
        </row>
        <row r="972">
          <cell r="A972" t="str">
            <v>10-048</v>
          </cell>
          <cell r="I972">
            <v>4</v>
          </cell>
          <cell r="J972">
            <v>0.81090909090909091</v>
          </cell>
        </row>
        <row r="973">
          <cell r="A973" t="str">
            <v>10-049</v>
          </cell>
          <cell r="I973">
            <v>2</v>
          </cell>
          <cell r="J973">
            <v>0.64491413474240422</v>
          </cell>
        </row>
        <row r="974">
          <cell r="A974" t="str">
            <v>10-050</v>
          </cell>
          <cell r="I974">
            <v>4</v>
          </cell>
          <cell r="J974">
            <v>0.76598639455782314</v>
          </cell>
        </row>
        <row r="975">
          <cell r="A975" t="str">
            <v>10-051</v>
          </cell>
          <cell r="I975">
            <v>1</v>
          </cell>
          <cell r="J975">
            <v>0.56590436590436588</v>
          </cell>
        </row>
        <row r="976">
          <cell r="A976" t="str">
            <v>10-052</v>
          </cell>
          <cell r="I976">
            <v>2</v>
          </cell>
          <cell r="J976">
            <v>0.75054811205846539</v>
          </cell>
        </row>
        <row r="977">
          <cell r="A977" t="str">
            <v>10-053</v>
          </cell>
          <cell r="I977">
            <v>4</v>
          </cell>
          <cell r="J977">
            <v>0.71055276381909549</v>
          </cell>
        </row>
        <row r="978">
          <cell r="A978" t="str">
            <v>10-054</v>
          </cell>
          <cell r="I978">
            <v>4</v>
          </cell>
          <cell r="J978">
            <v>0.71841491841491834</v>
          </cell>
        </row>
        <row r="979">
          <cell r="A979" t="str">
            <v>10-055</v>
          </cell>
          <cell r="I979">
            <v>4</v>
          </cell>
          <cell r="J979">
            <v>0.94632587859424921</v>
          </cell>
        </row>
        <row r="980">
          <cell r="A980" t="str">
            <v>10-056</v>
          </cell>
          <cell r="I980">
            <v>2</v>
          </cell>
          <cell r="J980">
            <v>0.90671067106710679</v>
          </cell>
        </row>
        <row r="981">
          <cell r="A981" t="str">
            <v>10-058</v>
          </cell>
          <cell r="I981">
            <v>4</v>
          </cell>
          <cell r="J981">
            <v>0.99815242494226331</v>
          </cell>
        </row>
        <row r="982">
          <cell r="A982" t="str">
            <v>10-059</v>
          </cell>
          <cell r="I982">
            <v>2</v>
          </cell>
          <cell r="J982">
            <v>0.33754385964912281</v>
          </cell>
        </row>
        <row r="983">
          <cell r="A983" t="str">
            <v>10-060</v>
          </cell>
          <cell r="I983">
            <v>4</v>
          </cell>
          <cell r="J983">
            <v>0.5770542635658914</v>
          </cell>
        </row>
        <row r="984">
          <cell r="A984" t="str">
            <v>10-061</v>
          </cell>
          <cell r="I984">
            <v>4</v>
          </cell>
          <cell r="J984">
            <v>0.70138248847926266</v>
          </cell>
        </row>
        <row r="985">
          <cell r="A985" t="str">
            <v>10-062</v>
          </cell>
          <cell r="I985">
            <v>4</v>
          </cell>
          <cell r="J985">
            <v>0.96868327402135224</v>
          </cell>
        </row>
        <row r="986">
          <cell r="A986" t="str">
            <v>10-063</v>
          </cell>
          <cell r="I986">
            <v>1</v>
          </cell>
          <cell r="J986">
            <v>0.49950083194675537</v>
          </cell>
        </row>
        <row r="987">
          <cell r="A987" t="str">
            <v>10-065</v>
          </cell>
          <cell r="I987">
            <v>3</v>
          </cell>
          <cell r="J987">
            <v>0.48656716417910439</v>
          </cell>
        </row>
        <row r="988">
          <cell r="A988" t="str">
            <v>10-066</v>
          </cell>
          <cell r="I988">
            <v>3</v>
          </cell>
          <cell r="J988">
            <v>0.44833005893909622</v>
          </cell>
        </row>
        <row r="989">
          <cell r="A989" t="str">
            <v>10-068</v>
          </cell>
          <cell r="I989">
            <v>1</v>
          </cell>
          <cell r="J989">
            <v>0.47164527421236868</v>
          </cell>
        </row>
        <row r="990">
          <cell r="A990" t="str">
            <v>10-070</v>
          </cell>
          <cell r="I990">
            <v>4</v>
          </cell>
          <cell r="J990">
            <v>0.99833679833679834</v>
          </cell>
        </row>
        <row r="991">
          <cell r="A991" t="str">
            <v>10-072</v>
          </cell>
          <cell r="I991">
            <v>4</v>
          </cell>
          <cell r="J991">
            <v>0.99747634069400626</v>
          </cell>
        </row>
        <row r="992">
          <cell r="A992" t="str">
            <v>10-073</v>
          </cell>
          <cell r="I992">
            <v>3</v>
          </cell>
          <cell r="J992">
            <v>0.54387527839643646</v>
          </cell>
        </row>
        <row r="993">
          <cell r="A993" t="str">
            <v>10-075</v>
          </cell>
          <cell r="I993">
            <v>1</v>
          </cell>
          <cell r="J993">
            <v>0.77573221757322186</v>
          </cell>
        </row>
        <row r="994">
          <cell r="A994" t="str">
            <v>10-076</v>
          </cell>
          <cell r="I994">
            <v>4</v>
          </cell>
          <cell r="J994">
            <v>0.90913140311804008</v>
          </cell>
        </row>
        <row r="995">
          <cell r="A995" t="str">
            <v>10-077</v>
          </cell>
          <cell r="I995">
            <v>1</v>
          </cell>
          <cell r="J995">
            <v>0.67715133531157268</v>
          </cell>
        </row>
        <row r="996">
          <cell r="A996" t="str">
            <v>10-078</v>
          </cell>
          <cell r="I996">
            <v>4</v>
          </cell>
          <cell r="J996">
            <v>0.54772036474164132</v>
          </cell>
        </row>
        <row r="997">
          <cell r="A997" t="str">
            <v>10-079</v>
          </cell>
          <cell r="I997">
            <v>2</v>
          </cell>
          <cell r="J997">
            <v>0.86587395957193825</v>
          </cell>
        </row>
        <row r="998">
          <cell r="A998" t="str">
            <v>10-080</v>
          </cell>
          <cell r="I998">
            <v>2</v>
          </cell>
          <cell r="J998">
            <v>0.53359477124183008</v>
          </cell>
        </row>
        <row r="999">
          <cell r="A999" t="str">
            <v>10-081</v>
          </cell>
          <cell r="I999">
            <v>3</v>
          </cell>
          <cell r="J999">
            <v>0.58028985507246378</v>
          </cell>
        </row>
        <row r="1000">
          <cell r="A1000" t="str">
            <v>10-082</v>
          </cell>
          <cell r="I1000">
            <v>3</v>
          </cell>
          <cell r="J1000">
            <v>0.52325976230899829</v>
          </cell>
        </row>
        <row r="1001">
          <cell r="A1001" t="str">
            <v>10-083</v>
          </cell>
          <cell r="I1001">
            <v>3</v>
          </cell>
          <cell r="J1001">
            <v>0.60990476190476184</v>
          </cell>
        </row>
        <row r="1002">
          <cell r="A1002" t="str">
            <v>10-084</v>
          </cell>
          <cell r="I1002">
            <v>4</v>
          </cell>
          <cell r="J1002">
            <v>0.94766355140186909</v>
          </cell>
        </row>
        <row r="1003">
          <cell r="A1003" t="str">
            <v>10-085</v>
          </cell>
          <cell r="I1003">
            <v>4</v>
          </cell>
          <cell r="J1003">
            <v>0.51432791728212701</v>
          </cell>
        </row>
        <row r="1004">
          <cell r="A1004" t="str">
            <v>10-088</v>
          </cell>
          <cell r="I1004">
            <v>4</v>
          </cell>
          <cell r="J1004">
            <v>0.98504672897196255</v>
          </cell>
        </row>
        <row r="1005">
          <cell r="A1005" t="str">
            <v>10-089</v>
          </cell>
          <cell r="I1005">
            <v>3</v>
          </cell>
          <cell r="J1005">
            <v>0.91714770797962653</v>
          </cell>
        </row>
        <row r="1006">
          <cell r="A1006" t="str">
            <v>10-090</v>
          </cell>
          <cell r="I1006">
            <v>2</v>
          </cell>
          <cell r="J1006">
            <v>0.61922626025791327</v>
          </cell>
        </row>
        <row r="1007">
          <cell r="A1007" t="str">
            <v>10-091</v>
          </cell>
          <cell r="I1007">
            <v>4</v>
          </cell>
          <cell r="J1007">
            <v>0.64774535809018563</v>
          </cell>
        </row>
        <row r="1008">
          <cell r="A1008" t="str">
            <v>10-092</v>
          </cell>
          <cell r="I1008">
            <v>4</v>
          </cell>
          <cell r="J1008">
            <v>0.75296523517382408</v>
          </cell>
        </row>
        <row r="1009">
          <cell r="A1009" t="str">
            <v>10-093</v>
          </cell>
          <cell r="I1009">
            <v>4</v>
          </cell>
          <cell r="J1009">
            <v>0.99765395894428144</v>
          </cell>
        </row>
        <row r="1010">
          <cell r="A1010" t="str">
            <v>10-094</v>
          </cell>
          <cell r="I1010">
            <v>5</v>
          </cell>
          <cell r="J1010">
            <v>0.73425605536332172</v>
          </cell>
        </row>
        <row r="1011">
          <cell r="A1011" t="str">
            <v>10-095</v>
          </cell>
          <cell r="I1011">
            <v>4</v>
          </cell>
          <cell r="J1011">
            <v>0.8185303514376997</v>
          </cell>
        </row>
        <row r="1012">
          <cell r="A1012" t="str">
            <v>10-096</v>
          </cell>
          <cell r="I1012">
            <v>4</v>
          </cell>
          <cell r="J1012">
            <v>0.99778393351800554</v>
          </cell>
        </row>
        <row r="1013">
          <cell r="A1013" t="str">
            <v>10-097</v>
          </cell>
          <cell r="I1013">
            <v>5</v>
          </cell>
          <cell r="J1013">
            <v>0.56907730673316703</v>
          </cell>
        </row>
        <row r="1014">
          <cell r="A1014" t="str">
            <v>10-098</v>
          </cell>
          <cell r="I1014">
            <v>2</v>
          </cell>
          <cell r="J1014">
            <v>0.67398496240601502</v>
          </cell>
        </row>
        <row r="1015">
          <cell r="A1015" t="str">
            <v>10-099</v>
          </cell>
          <cell r="I1015">
            <v>4</v>
          </cell>
          <cell r="J1015">
            <v>0.99796437659033077</v>
          </cell>
        </row>
        <row r="1016">
          <cell r="A1016" t="str">
            <v>10-100</v>
          </cell>
          <cell r="I1016">
            <v>3</v>
          </cell>
          <cell r="J1016">
            <v>0.64321329639889191</v>
          </cell>
        </row>
        <row r="1017">
          <cell r="A1017" t="str">
            <v>11-001</v>
          </cell>
          <cell r="I1017">
            <v>4</v>
          </cell>
          <cell r="J1017">
            <v>0.89902912621359232</v>
          </cell>
        </row>
        <row r="1018">
          <cell r="A1018" t="str">
            <v>11-002</v>
          </cell>
          <cell r="I1018">
            <v>1</v>
          </cell>
          <cell r="J1018">
            <v>0.54549653579676671</v>
          </cell>
        </row>
        <row r="1019">
          <cell r="A1019" t="str">
            <v>11-003</v>
          </cell>
          <cell r="I1019">
            <v>5</v>
          </cell>
          <cell r="J1019">
            <v>0.72627599243856333</v>
          </cell>
        </row>
        <row r="1020">
          <cell r="A1020" t="str">
            <v>11-004</v>
          </cell>
          <cell r="I1020">
            <v>5</v>
          </cell>
          <cell r="J1020">
            <v>0.5404844290657439</v>
          </cell>
        </row>
        <row r="1021">
          <cell r="A1021" t="str">
            <v>11-005</v>
          </cell>
          <cell r="I1021">
            <v>4</v>
          </cell>
          <cell r="J1021">
            <v>0.41587301587301578</v>
          </cell>
        </row>
        <row r="1022">
          <cell r="A1022" t="str">
            <v>11-006</v>
          </cell>
          <cell r="I1022">
            <v>4</v>
          </cell>
          <cell r="J1022">
            <v>0.78337801608579083</v>
          </cell>
        </row>
        <row r="1023">
          <cell r="A1023" t="str">
            <v>11-007</v>
          </cell>
          <cell r="I1023">
            <v>4</v>
          </cell>
          <cell r="J1023">
            <v>0.78029350104821804</v>
          </cell>
        </row>
        <row r="1024">
          <cell r="A1024" t="str">
            <v>11-008</v>
          </cell>
          <cell r="I1024">
            <v>2</v>
          </cell>
          <cell r="J1024">
            <v>0.43494860499265792</v>
          </cell>
        </row>
        <row r="1025">
          <cell r="A1025" t="str">
            <v>11-009</v>
          </cell>
          <cell r="I1025">
            <v>4</v>
          </cell>
          <cell r="J1025">
            <v>0.51876208897485487</v>
          </cell>
        </row>
        <row r="1026">
          <cell r="A1026" t="str">
            <v>11-010</v>
          </cell>
          <cell r="I1026">
            <v>3</v>
          </cell>
          <cell r="J1026">
            <v>0.63155650319829426</v>
          </cell>
        </row>
        <row r="1027">
          <cell r="A1027" t="str">
            <v>11-011</v>
          </cell>
          <cell r="I1027">
            <v>1</v>
          </cell>
          <cell r="J1027">
            <v>0.73715455475946778</v>
          </cell>
        </row>
        <row r="1028">
          <cell r="A1028" t="str">
            <v>11-012</v>
          </cell>
          <cell r="I1028">
            <v>3</v>
          </cell>
          <cell r="J1028">
            <v>0.77734627831715208</v>
          </cell>
        </row>
        <row r="1029">
          <cell r="A1029" t="str">
            <v>11-013</v>
          </cell>
          <cell r="I1029">
            <v>4</v>
          </cell>
          <cell r="J1029">
            <v>0.3839080459770115</v>
          </cell>
        </row>
        <row r="1030">
          <cell r="A1030" t="str">
            <v>11-014</v>
          </cell>
          <cell r="I1030">
            <v>5</v>
          </cell>
          <cell r="J1030">
            <v>0.7607920792079208</v>
          </cell>
        </row>
        <row r="1031">
          <cell r="A1031" t="str">
            <v>11-016</v>
          </cell>
          <cell r="I1031">
            <v>3</v>
          </cell>
          <cell r="J1031">
            <v>0.67460674157303369</v>
          </cell>
        </row>
        <row r="1032">
          <cell r="A1032" t="str">
            <v>11-017</v>
          </cell>
          <cell r="I1032">
            <v>5</v>
          </cell>
          <cell r="J1032">
            <v>0.44986301369863008</v>
          </cell>
        </row>
        <row r="1033">
          <cell r="A1033" t="str">
            <v>11-018</v>
          </cell>
          <cell r="I1033">
            <v>5</v>
          </cell>
          <cell r="J1033">
            <v>0.50461922596754061</v>
          </cell>
        </row>
        <row r="1034">
          <cell r="A1034" t="str">
            <v>11-019</v>
          </cell>
          <cell r="I1034">
            <v>4</v>
          </cell>
          <cell r="J1034">
            <v>0.84033264033264032</v>
          </cell>
        </row>
        <row r="1035">
          <cell r="A1035" t="str">
            <v>11-020</v>
          </cell>
          <cell r="I1035">
            <v>3</v>
          </cell>
          <cell r="J1035">
            <v>0.5337142857142857</v>
          </cell>
        </row>
        <row r="1036">
          <cell r="A1036" t="str">
            <v>11-021</v>
          </cell>
          <cell r="I1036">
            <v>2</v>
          </cell>
          <cell r="J1036">
            <v>0.7723009814612869</v>
          </cell>
        </row>
        <row r="1037">
          <cell r="A1037" t="str">
            <v>11-022</v>
          </cell>
          <cell r="I1037">
            <v>2</v>
          </cell>
          <cell r="J1037">
            <v>0.38652094717668478</v>
          </cell>
        </row>
        <row r="1038">
          <cell r="A1038" t="str">
            <v>11-023</v>
          </cell>
          <cell r="I1038">
            <v>4</v>
          </cell>
          <cell r="J1038">
            <v>0.89069493521790344</v>
          </cell>
        </row>
        <row r="1039">
          <cell r="A1039" t="str">
            <v>11-024</v>
          </cell>
          <cell r="I1039">
            <v>4</v>
          </cell>
          <cell r="J1039">
            <v>0.99851024208566119</v>
          </cell>
        </row>
        <row r="1040">
          <cell r="A1040" t="str">
            <v>11-025</v>
          </cell>
          <cell r="I1040">
            <v>4</v>
          </cell>
          <cell r="J1040">
            <v>0.72949640287769779</v>
          </cell>
        </row>
        <row r="1041">
          <cell r="A1041" t="str">
            <v>11-026</v>
          </cell>
          <cell r="I1041">
            <v>5</v>
          </cell>
          <cell r="J1041">
            <v>0.46494623655913969</v>
          </cell>
        </row>
        <row r="1042">
          <cell r="A1042" t="str">
            <v>11-027</v>
          </cell>
          <cell r="I1042">
            <v>1</v>
          </cell>
          <cell r="J1042">
            <v>0.6758441558441558</v>
          </cell>
        </row>
        <row r="1043">
          <cell r="A1043" t="str">
            <v>11-028</v>
          </cell>
          <cell r="I1043">
            <v>4</v>
          </cell>
          <cell r="J1043">
            <v>0.41542776998597469</v>
          </cell>
        </row>
        <row r="1044">
          <cell r="A1044" t="str">
            <v>11-029</v>
          </cell>
          <cell r="I1044">
            <v>4</v>
          </cell>
          <cell r="J1044">
            <v>0.86141732283464567</v>
          </cell>
        </row>
        <row r="1045">
          <cell r="A1045" t="str">
            <v>11-030</v>
          </cell>
          <cell r="I1045">
            <v>2</v>
          </cell>
          <cell r="J1045">
            <v>0.51380145278450362</v>
          </cell>
        </row>
        <row r="1046">
          <cell r="A1046" t="str">
            <v>11-031</v>
          </cell>
          <cell r="I1046">
            <v>2</v>
          </cell>
          <cell r="J1046">
            <v>0.96998556998557006</v>
          </cell>
        </row>
        <row r="1047">
          <cell r="A1047" t="str">
            <v>11-032</v>
          </cell>
          <cell r="I1047">
            <v>1</v>
          </cell>
          <cell r="J1047">
            <v>0.60075046904315199</v>
          </cell>
        </row>
        <row r="1048">
          <cell r="A1048" t="str">
            <v>11-033</v>
          </cell>
          <cell r="I1048">
            <v>1</v>
          </cell>
          <cell r="J1048">
            <v>0.59895013123359575</v>
          </cell>
        </row>
        <row r="1049">
          <cell r="A1049" t="str">
            <v>11-034</v>
          </cell>
          <cell r="I1049">
            <v>2</v>
          </cell>
          <cell r="J1049">
            <v>0.48720083246618112</v>
          </cell>
        </row>
        <row r="1050">
          <cell r="A1050" t="str">
            <v>11-036</v>
          </cell>
          <cell r="I1050">
            <v>4</v>
          </cell>
          <cell r="J1050">
            <v>0.58607442977190871</v>
          </cell>
        </row>
        <row r="1051">
          <cell r="A1051" t="str">
            <v>11-037</v>
          </cell>
          <cell r="I1051">
            <v>4</v>
          </cell>
          <cell r="J1051">
            <v>0.28990476190476189</v>
          </cell>
        </row>
        <row r="1052">
          <cell r="A1052" t="str">
            <v>11-038</v>
          </cell>
          <cell r="I1052">
            <v>4</v>
          </cell>
          <cell r="J1052">
            <v>0.76812674743709231</v>
          </cell>
        </row>
        <row r="1053">
          <cell r="A1053" t="str">
            <v>11-039</v>
          </cell>
          <cell r="I1053">
            <v>3</v>
          </cell>
          <cell r="J1053">
            <v>0.578657487091222</v>
          </cell>
        </row>
        <row r="1054">
          <cell r="A1054" t="str">
            <v>11-041</v>
          </cell>
          <cell r="I1054">
            <v>2</v>
          </cell>
          <cell r="J1054">
            <v>0.72173913043478266</v>
          </cell>
        </row>
        <row r="1055">
          <cell r="A1055" t="str">
            <v>11-042</v>
          </cell>
          <cell r="I1055">
            <v>4</v>
          </cell>
          <cell r="J1055">
            <v>0.92974504249291778</v>
          </cell>
        </row>
        <row r="1056">
          <cell r="A1056" t="str">
            <v>11-043</v>
          </cell>
          <cell r="I1056">
            <v>5</v>
          </cell>
          <cell r="J1056">
            <v>0.59058084772370489</v>
          </cell>
        </row>
        <row r="1057">
          <cell r="A1057" t="str">
            <v>11-045</v>
          </cell>
          <cell r="I1057">
            <v>2</v>
          </cell>
          <cell r="J1057">
            <v>0.86082337317397084</v>
          </cell>
        </row>
        <row r="1058">
          <cell r="A1058" t="str">
            <v>11-046</v>
          </cell>
          <cell r="I1058">
            <v>1</v>
          </cell>
          <cell r="J1058">
            <v>0.78754098360655733</v>
          </cell>
        </row>
        <row r="1059">
          <cell r="A1059" t="str">
            <v>11-047</v>
          </cell>
          <cell r="I1059">
            <v>2</v>
          </cell>
          <cell r="J1059">
            <v>0.61968787515006007</v>
          </cell>
        </row>
        <row r="1060">
          <cell r="A1060" t="str">
            <v>11-048</v>
          </cell>
          <cell r="I1060">
            <v>4</v>
          </cell>
          <cell r="J1060">
            <v>0.60171673819742488</v>
          </cell>
        </row>
        <row r="1061">
          <cell r="A1061" t="str">
            <v>11-049</v>
          </cell>
          <cell r="I1061">
            <v>1</v>
          </cell>
          <cell r="J1061">
            <v>0.7375280898876404</v>
          </cell>
        </row>
        <row r="1062">
          <cell r="A1062" t="str">
            <v>11-050</v>
          </cell>
          <cell r="I1062">
            <v>4</v>
          </cell>
          <cell r="J1062">
            <v>0.7055621301775149</v>
          </cell>
        </row>
        <row r="1063">
          <cell r="A1063" t="str">
            <v>11-051</v>
          </cell>
          <cell r="I1063">
            <v>4</v>
          </cell>
          <cell r="J1063">
            <v>0.6056216216216217</v>
          </cell>
        </row>
        <row r="1064">
          <cell r="A1064" t="str">
            <v>11-053</v>
          </cell>
          <cell r="I1064">
            <v>3</v>
          </cell>
          <cell r="J1064">
            <v>0.57711670480549193</v>
          </cell>
        </row>
        <row r="1065">
          <cell r="A1065" t="str">
            <v>11-054</v>
          </cell>
          <cell r="I1065">
            <v>4</v>
          </cell>
          <cell r="J1065">
            <v>0.72201591511936336</v>
          </cell>
        </row>
        <row r="1066">
          <cell r="A1066" t="str">
            <v>11-055</v>
          </cell>
          <cell r="I1066">
            <v>4</v>
          </cell>
          <cell r="J1066">
            <v>0.67750556792873051</v>
          </cell>
        </row>
        <row r="1067">
          <cell r="A1067" t="str">
            <v>11-056</v>
          </cell>
          <cell r="I1067">
            <v>2</v>
          </cell>
          <cell r="J1067">
            <v>0.49619834710743799</v>
          </cell>
        </row>
        <row r="1068">
          <cell r="A1068" t="str">
            <v>11-057</v>
          </cell>
          <cell r="I1068">
            <v>1</v>
          </cell>
          <cell r="J1068">
            <v>0.6736633663366336</v>
          </cell>
        </row>
        <row r="1069">
          <cell r="A1069" t="str">
            <v>11-058</v>
          </cell>
          <cell r="I1069">
            <v>4</v>
          </cell>
          <cell r="J1069">
            <v>0.53595800524934378</v>
          </cell>
        </row>
        <row r="1070">
          <cell r="A1070" t="str">
            <v>11-059</v>
          </cell>
          <cell r="I1070">
            <v>5</v>
          </cell>
          <cell r="J1070">
            <v>0.31273344651952462</v>
          </cell>
        </row>
        <row r="1071">
          <cell r="A1071" t="str">
            <v>11-060</v>
          </cell>
          <cell r="I1071">
            <v>4</v>
          </cell>
          <cell r="J1071">
            <v>0.47296587926509182</v>
          </cell>
        </row>
        <row r="1072">
          <cell r="A1072" t="str">
            <v>11-061</v>
          </cell>
          <cell r="I1072">
            <v>1</v>
          </cell>
          <cell r="J1072">
            <v>0.50671936758893277</v>
          </cell>
        </row>
        <row r="1073">
          <cell r="A1073" t="str">
            <v>11-062</v>
          </cell>
          <cell r="I1073">
            <v>4</v>
          </cell>
          <cell r="J1073">
            <v>0.51778290993071596</v>
          </cell>
        </row>
        <row r="1074">
          <cell r="A1074" t="str">
            <v>11-063</v>
          </cell>
          <cell r="I1074">
            <v>4</v>
          </cell>
          <cell r="J1074">
            <v>0.65841035120147873</v>
          </cell>
        </row>
        <row r="1075">
          <cell r="A1075" t="str">
            <v>11-066</v>
          </cell>
          <cell r="I1075">
            <v>4</v>
          </cell>
          <cell r="J1075">
            <v>0.66307385229540916</v>
          </cell>
        </row>
        <row r="1076">
          <cell r="A1076" t="str">
            <v>11-067</v>
          </cell>
          <cell r="I1076">
            <v>5</v>
          </cell>
          <cell r="J1076">
            <v>0.66904109589041094</v>
          </cell>
        </row>
        <row r="1077">
          <cell r="A1077" t="str">
            <v>11-068</v>
          </cell>
          <cell r="I1077">
            <v>4</v>
          </cell>
          <cell r="J1077">
            <v>0.90508474576271181</v>
          </cell>
        </row>
        <row r="1078">
          <cell r="A1078" t="str">
            <v>11-069</v>
          </cell>
          <cell r="I1078">
            <v>4</v>
          </cell>
          <cell r="J1078">
            <v>0.87609427609427604</v>
          </cell>
        </row>
        <row r="1079">
          <cell r="A1079" t="str">
            <v>11-070</v>
          </cell>
          <cell r="I1079">
            <v>1</v>
          </cell>
          <cell r="J1079">
            <v>0.43693379790940767</v>
          </cell>
        </row>
        <row r="1080">
          <cell r="A1080" t="str">
            <v>11-071</v>
          </cell>
          <cell r="I1080">
            <v>4</v>
          </cell>
          <cell r="J1080">
            <v>0.50584518167456549</v>
          </cell>
        </row>
        <row r="1081">
          <cell r="A1081" t="str">
            <v>11-073</v>
          </cell>
          <cell r="I1081">
            <v>4</v>
          </cell>
          <cell r="J1081">
            <v>0.99698113207547168</v>
          </cell>
        </row>
        <row r="1082">
          <cell r="A1082" t="str">
            <v>11-074</v>
          </cell>
          <cell r="I1082">
            <v>4</v>
          </cell>
          <cell r="J1082">
            <v>0.9531190926275992</v>
          </cell>
        </row>
        <row r="1083">
          <cell r="A1083" t="str">
            <v>11-076</v>
          </cell>
          <cell r="I1083">
            <v>4</v>
          </cell>
          <cell r="J1083">
            <v>0.64813278008298747</v>
          </cell>
        </row>
        <row r="1084">
          <cell r="A1084" t="str">
            <v>11-077</v>
          </cell>
          <cell r="I1084">
            <v>5</v>
          </cell>
          <cell r="J1084">
            <v>0.51439688715953302</v>
          </cell>
        </row>
        <row r="1085">
          <cell r="A1085" t="str">
            <v>11-078</v>
          </cell>
          <cell r="I1085">
            <v>4</v>
          </cell>
          <cell r="J1085">
            <v>0.68111888111888108</v>
          </cell>
        </row>
        <row r="1086">
          <cell r="A1086" t="str">
            <v>11-079</v>
          </cell>
          <cell r="I1086">
            <v>5</v>
          </cell>
          <cell r="J1086">
            <v>0.99832285115303976</v>
          </cell>
        </row>
        <row r="1087">
          <cell r="A1087" t="str">
            <v>11-080</v>
          </cell>
          <cell r="I1087">
            <v>4</v>
          </cell>
          <cell r="J1087">
            <v>0.54095634095634093</v>
          </cell>
        </row>
        <row r="1088">
          <cell r="A1088" t="str">
            <v>11-081</v>
          </cell>
          <cell r="I1088">
            <v>5</v>
          </cell>
          <cell r="J1088">
            <v>0.55657142857142849</v>
          </cell>
        </row>
        <row r="1089">
          <cell r="A1089" t="str">
            <v>11-082</v>
          </cell>
          <cell r="I1089">
            <v>4</v>
          </cell>
          <cell r="J1089">
            <v>0.61821782178217821</v>
          </cell>
        </row>
        <row r="1090">
          <cell r="A1090" t="str">
            <v>11-083</v>
          </cell>
          <cell r="I1090">
            <v>1</v>
          </cell>
          <cell r="J1090">
            <v>0.80743362831858401</v>
          </cell>
        </row>
        <row r="1091">
          <cell r="A1091" t="str">
            <v>11-084</v>
          </cell>
          <cell r="I1091">
            <v>2</v>
          </cell>
          <cell r="J1091">
            <v>0.917907444668008</v>
          </cell>
        </row>
        <row r="1092">
          <cell r="A1092" t="str">
            <v>11-085</v>
          </cell>
          <cell r="I1092">
            <v>4</v>
          </cell>
          <cell r="J1092">
            <v>0.71993517017828201</v>
          </cell>
        </row>
        <row r="1093">
          <cell r="A1093" t="str">
            <v>11-086</v>
          </cell>
          <cell r="I1093">
            <v>4</v>
          </cell>
          <cell r="J1093">
            <v>0.89422718808193669</v>
          </cell>
        </row>
        <row r="1094">
          <cell r="A1094" t="str">
            <v>11-087</v>
          </cell>
          <cell r="I1094">
            <v>1</v>
          </cell>
          <cell r="J1094">
            <v>0.51353251318101933</v>
          </cell>
        </row>
        <row r="1095">
          <cell r="A1095" t="str">
            <v>11-088</v>
          </cell>
          <cell r="I1095">
            <v>2</v>
          </cell>
          <cell r="J1095">
            <v>0.59397849462365593</v>
          </cell>
        </row>
        <row r="1096">
          <cell r="A1096" t="str">
            <v>11-089</v>
          </cell>
          <cell r="I1096">
            <v>3</v>
          </cell>
          <cell r="J1096">
            <v>0.52984615384615386</v>
          </cell>
        </row>
        <row r="1097">
          <cell r="A1097" t="str">
            <v>11-090</v>
          </cell>
          <cell r="I1097">
            <v>5</v>
          </cell>
          <cell r="J1097">
            <v>0.8446043165467626</v>
          </cell>
        </row>
        <row r="1098">
          <cell r="A1098" t="str">
            <v>11-091</v>
          </cell>
          <cell r="I1098">
            <v>3</v>
          </cell>
          <cell r="J1098">
            <v>0.56155844155844148</v>
          </cell>
        </row>
        <row r="1099">
          <cell r="A1099" t="str">
            <v>11-092</v>
          </cell>
          <cell r="I1099">
            <v>5</v>
          </cell>
          <cell r="J1099">
            <v>0.54271229404309251</v>
          </cell>
        </row>
        <row r="1100">
          <cell r="A1100" t="str">
            <v>11-093</v>
          </cell>
          <cell r="I1100">
            <v>2</v>
          </cell>
          <cell r="J1100">
            <v>0.39488428745432402</v>
          </cell>
        </row>
        <row r="1101">
          <cell r="A1101" t="str">
            <v>11-094</v>
          </cell>
          <cell r="I1101">
            <v>4</v>
          </cell>
          <cell r="J1101">
            <v>0.9971929824561403</v>
          </cell>
        </row>
        <row r="1102">
          <cell r="A1102" t="str">
            <v>11-095</v>
          </cell>
          <cell r="I1102">
            <v>2</v>
          </cell>
          <cell r="J1102">
            <v>0.6437580437580438</v>
          </cell>
        </row>
        <row r="1103">
          <cell r="A1103" t="str">
            <v>11-096</v>
          </cell>
          <cell r="I1103">
            <v>4</v>
          </cell>
          <cell r="J1103">
            <v>0.43688311688311687</v>
          </cell>
        </row>
        <row r="1104">
          <cell r="A1104" t="str">
            <v>11-098</v>
          </cell>
          <cell r="I1104">
            <v>5</v>
          </cell>
          <cell r="J1104">
            <v>0.53195020746887967</v>
          </cell>
        </row>
        <row r="1105">
          <cell r="A1105" t="str">
            <v>11-099</v>
          </cell>
          <cell r="I1105">
            <v>4</v>
          </cell>
          <cell r="J1105">
            <v>0.55185995623632378</v>
          </cell>
        </row>
        <row r="1106">
          <cell r="A1106" t="str">
            <v>11-100</v>
          </cell>
          <cell r="I1106">
            <v>2</v>
          </cell>
          <cell r="J1106">
            <v>0.71312700106723592</v>
          </cell>
        </row>
        <row r="1107">
          <cell r="A1107" t="str">
            <v>12-001</v>
          </cell>
          <cell r="I1107">
            <v>4</v>
          </cell>
          <cell r="J1107">
            <v>0.99092627599243865</v>
          </cell>
        </row>
        <row r="1108">
          <cell r="A1108" t="str">
            <v>12-002</v>
          </cell>
          <cell r="I1108">
            <v>4</v>
          </cell>
          <cell r="J1108">
            <v>0.97357357357357355</v>
          </cell>
        </row>
        <row r="1109">
          <cell r="A1109" t="str">
            <v>12-003</v>
          </cell>
          <cell r="I1109">
            <v>4</v>
          </cell>
          <cell r="J1109">
            <v>0.56274165202108961</v>
          </cell>
        </row>
        <row r="1110">
          <cell r="A1110" t="str">
            <v>12-004</v>
          </cell>
          <cell r="I1110">
            <v>4</v>
          </cell>
          <cell r="J1110">
            <v>0.8982731554160126</v>
          </cell>
        </row>
        <row r="1111">
          <cell r="A1111" t="str">
            <v>12-005</v>
          </cell>
          <cell r="I1111">
            <v>5</v>
          </cell>
          <cell r="J1111">
            <v>0.70895238095238089</v>
          </cell>
        </row>
        <row r="1112">
          <cell r="A1112" t="str">
            <v>12-006</v>
          </cell>
          <cell r="I1112">
            <v>4</v>
          </cell>
          <cell r="J1112">
            <v>0.97939914163090125</v>
          </cell>
        </row>
        <row r="1113">
          <cell r="A1113" t="str">
            <v>12-007</v>
          </cell>
          <cell r="I1113">
            <v>4</v>
          </cell>
          <cell r="J1113">
            <v>0.99864176570458407</v>
          </cell>
        </row>
        <row r="1114">
          <cell r="A1114" t="str">
            <v>12-009</v>
          </cell>
          <cell r="I1114">
            <v>1</v>
          </cell>
          <cell r="J1114">
            <v>0.50839002267573696</v>
          </cell>
        </row>
        <row r="1115">
          <cell r="A1115" t="str">
            <v>12-010</v>
          </cell>
          <cell r="I1115">
            <v>4</v>
          </cell>
          <cell r="J1115">
            <v>0.60510018214936245</v>
          </cell>
        </row>
        <row r="1116">
          <cell r="A1116" t="str">
            <v>12-011</v>
          </cell>
          <cell r="I1116">
            <v>5</v>
          </cell>
          <cell r="J1116">
            <v>0.41024793388429748</v>
          </cell>
        </row>
        <row r="1117">
          <cell r="A1117" t="str">
            <v>12-012</v>
          </cell>
          <cell r="I1117">
            <v>4</v>
          </cell>
          <cell r="J1117">
            <v>0.58004750593824228</v>
          </cell>
        </row>
        <row r="1118">
          <cell r="A1118" t="str">
            <v>12-014</v>
          </cell>
          <cell r="I1118">
            <v>4</v>
          </cell>
          <cell r="J1118">
            <v>0.81374474053295942</v>
          </cell>
        </row>
        <row r="1119">
          <cell r="A1119" t="str">
            <v>12-015</v>
          </cell>
          <cell r="I1119">
            <v>5</v>
          </cell>
          <cell r="J1119">
            <v>0.70461538461538464</v>
          </cell>
        </row>
        <row r="1120">
          <cell r="A1120" t="str">
            <v>12-016</v>
          </cell>
          <cell r="I1120">
            <v>2</v>
          </cell>
          <cell r="J1120">
            <v>0.50839002267573696</v>
          </cell>
        </row>
        <row r="1121">
          <cell r="A1121" t="str">
            <v>12-017</v>
          </cell>
          <cell r="I1121">
            <v>1</v>
          </cell>
          <cell r="J1121">
            <v>0.51254851228978004</v>
          </cell>
        </row>
        <row r="1122">
          <cell r="A1122" t="str">
            <v>12-018</v>
          </cell>
          <cell r="I1122">
            <v>3</v>
          </cell>
          <cell r="J1122">
            <v>0.52389649923896497</v>
          </cell>
        </row>
        <row r="1123">
          <cell r="A1123" t="str">
            <v>12-019</v>
          </cell>
          <cell r="I1123">
            <v>4</v>
          </cell>
          <cell r="J1123">
            <v>0.50476190476190474</v>
          </cell>
        </row>
        <row r="1124">
          <cell r="A1124" t="str">
            <v>12-020</v>
          </cell>
          <cell r="I1124">
            <v>2</v>
          </cell>
          <cell r="J1124">
            <v>0.76531604538087517</v>
          </cell>
        </row>
        <row r="1125">
          <cell r="A1125" t="str">
            <v>12-021</v>
          </cell>
          <cell r="I1125">
            <v>3</v>
          </cell>
          <cell r="J1125">
            <v>0.69422222222222219</v>
          </cell>
        </row>
        <row r="1126">
          <cell r="A1126" t="str">
            <v>12-022</v>
          </cell>
          <cell r="I1126">
            <v>1</v>
          </cell>
          <cell r="J1126">
            <v>0.5407792207792208</v>
          </cell>
        </row>
        <row r="1127">
          <cell r="A1127" t="str">
            <v>12-023</v>
          </cell>
          <cell r="I1127">
            <v>4</v>
          </cell>
          <cell r="J1127">
            <v>0.96032000000000006</v>
          </cell>
        </row>
        <row r="1128">
          <cell r="A1128" t="str">
            <v>12-024</v>
          </cell>
          <cell r="I1128">
            <v>5</v>
          </cell>
          <cell r="J1128">
            <v>0.68398576512455511</v>
          </cell>
        </row>
        <row r="1129">
          <cell r="A1129" t="str">
            <v>12-025</v>
          </cell>
          <cell r="I1129">
            <v>4</v>
          </cell>
          <cell r="J1129">
            <v>0.99826464208242949</v>
          </cell>
        </row>
        <row r="1130">
          <cell r="A1130" t="str">
            <v>12-026</v>
          </cell>
          <cell r="I1130">
            <v>4</v>
          </cell>
          <cell r="J1130">
            <v>0.81510297482837524</v>
          </cell>
        </row>
        <row r="1131">
          <cell r="A1131" t="str">
            <v>12-027</v>
          </cell>
          <cell r="I1131">
            <v>2</v>
          </cell>
          <cell r="J1131">
            <v>0.83241330502477007</v>
          </cell>
        </row>
        <row r="1132">
          <cell r="A1132" t="str">
            <v>12-028</v>
          </cell>
          <cell r="I1132">
            <v>3</v>
          </cell>
          <cell r="J1132">
            <v>0.57811816192560173</v>
          </cell>
        </row>
        <row r="1133">
          <cell r="A1133" t="str">
            <v>12-030</v>
          </cell>
          <cell r="I1133">
            <v>4</v>
          </cell>
          <cell r="J1133">
            <v>0.99662447257383957</v>
          </cell>
        </row>
        <row r="1134">
          <cell r="A1134" t="str">
            <v>12-031</v>
          </cell>
          <cell r="I1134">
            <v>4</v>
          </cell>
          <cell r="J1134">
            <v>0.70439882697947209</v>
          </cell>
        </row>
        <row r="1135">
          <cell r="A1135" t="str">
            <v>12-032</v>
          </cell>
          <cell r="I1135">
            <v>2</v>
          </cell>
          <cell r="J1135">
            <v>0.7447562776957164</v>
          </cell>
        </row>
        <row r="1136">
          <cell r="A1136" t="str">
            <v>12-033</v>
          </cell>
          <cell r="I1136">
            <v>4</v>
          </cell>
          <cell r="J1136">
            <v>0.99844054580896691</v>
          </cell>
        </row>
        <row r="1137">
          <cell r="A1137" t="str">
            <v>12-034</v>
          </cell>
          <cell r="I1137">
            <v>3</v>
          </cell>
          <cell r="J1137">
            <v>0.47120567375886518</v>
          </cell>
        </row>
        <row r="1138">
          <cell r="A1138" t="str">
            <v>12-035</v>
          </cell>
          <cell r="I1138">
            <v>4</v>
          </cell>
          <cell r="J1138">
            <v>0.53644859813084111</v>
          </cell>
        </row>
        <row r="1139">
          <cell r="A1139" t="str">
            <v>12-037</v>
          </cell>
          <cell r="I1139">
            <v>4</v>
          </cell>
          <cell r="J1139">
            <v>0.80631578947368432</v>
          </cell>
        </row>
        <row r="1140">
          <cell r="A1140" t="str">
            <v>12-038</v>
          </cell>
          <cell r="I1140">
            <v>5</v>
          </cell>
          <cell r="J1140">
            <v>0.40320366132723112</v>
          </cell>
        </row>
        <row r="1141">
          <cell r="A1141" t="str">
            <v>12-039</v>
          </cell>
          <cell r="I1141">
            <v>4</v>
          </cell>
          <cell r="J1141">
            <v>0.99866888519134778</v>
          </cell>
        </row>
        <row r="1142">
          <cell r="A1142" t="str">
            <v>12-040</v>
          </cell>
          <cell r="I1142">
            <v>2</v>
          </cell>
          <cell r="J1142">
            <v>0.71040221914008328</v>
          </cell>
        </row>
        <row r="1143">
          <cell r="A1143" t="str">
            <v>12-041</v>
          </cell>
          <cell r="I1143">
            <v>4</v>
          </cell>
          <cell r="J1143">
            <v>0.7597733711048158</v>
          </cell>
        </row>
        <row r="1144">
          <cell r="A1144" t="str">
            <v>12-042</v>
          </cell>
          <cell r="I1144">
            <v>4</v>
          </cell>
          <cell r="J1144">
            <v>0.68547008547008548</v>
          </cell>
        </row>
        <row r="1145">
          <cell r="A1145" t="str">
            <v>12-043</v>
          </cell>
          <cell r="I1145">
            <v>4</v>
          </cell>
          <cell r="J1145">
            <v>0.96871508379888271</v>
          </cell>
        </row>
        <row r="1146">
          <cell r="A1146" t="str">
            <v>12-044</v>
          </cell>
          <cell r="I1146">
            <v>3</v>
          </cell>
          <cell r="J1146">
            <v>0.93799621928166355</v>
          </cell>
        </row>
        <row r="1147">
          <cell r="A1147" t="str">
            <v>12-045</v>
          </cell>
          <cell r="I1147">
            <v>2</v>
          </cell>
          <cell r="J1147">
            <v>0.99853211009174325</v>
          </cell>
        </row>
        <row r="1148">
          <cell r="A1148" t="str">
            <v>12-046</v>
          </cell>
          <cell r="I1148">
            <v>1</v>
          </cell>
          <cell r="J1148">
            <v>0.48151447661469932</v>
          </cell>
        </row>
        <row r="1149">
          <cell r="A1149" t="str">
            <v>12-048</v>
          </cell>
          <cell r="I1149">
            <v>1</v>
          </cell>
          <cell r="J1149">
            <v>0.43455083909180647</v>
          </cell>
        </row>
        <row r="1150">
          <cell r="A1150" t="str">
            <v>12-049</v>
          </cell>
          <cell r="I1150">
            <v>3</v>
          </cell>
          <cell r="J1150">
            <v>0.63804627249357326</v>
          </cell>
        </row>
        <row r="1151">
          <cell r="A1151" t="str">
            <v>12-051</v>
          </cell>
          <cell r="I1151">
            <v>4</v>
          </cell>
          <cell r="J1151">
            <v>0.86092943201376937</v>
          </cell>
        </row>
        <row r="1152">
          <cell r="A1152" t="str">
            <v>12-052</v>
          </cell>
          <cell r="I1152">
            <v>4</v>
          </cell>
          <cell r="J1152">
            <v>0.73975903614457827</v>
          </cell>
        </row>
        <row r="1153">
          <cell r="A1153" t="str">
            <v>12-053</v>
          </cell>
          <cell r="I1153">
            <v>5</v>
          </cell>
          <cell r="J1153">
            <v>0.778839590443686</v>
          </cell>
        </row>
        <row r="1154">
          <cell r="A1154" t="str">
            <v>12-054</v>
          </cell>
          <cell r="I1154">
            <v>2</v>
          </cell>
          <cell r="J1154">
            <v>0.54271229404309251</v>
          </cell>
        </row>
        <row r="1155">
          <cell r="A1155" t="str">
            <v>12-055</v>
          </cell>
          <cell r="I1155">
            <v>4</v>
          </cell>
          <cell r="J1155">
            <v>0.73909626719056976</v>
          </cell>
        </row>
        <row r="1156">
          <cell r="A1156" t="str">
            <v>12-056</v>
          </cell>
          <cell r="I1156">
            <v>4</v>
          </cell>
          <cell r="J1156">
            <v>0.77577854671280277</v>
          </cell>
        </row>
        <row r="1157">
          <cell r="A1157" t="str">
            <v>12-057</v>
          </cell>
          <cell r="I1157">
            <v>2</v>
          </cell>
          <cell r="J1157">
            <v>0.64371134020618559</v>
          </cell>
        </row>
        <row r="1158">
          <cell r="A1158" t="str">
            <v>12-058</v>
          </cell>
          <cell r="I1158">
            <v>5</v>
          </cell>
          <cell r="J1158">
            <v>0.8276747503566334</v>
          </cell>
        </row>
        <row r="1159">
          <cell r="A1159" t="str">
            <v>12-059</v>
          </cell>
          <cell r="I1159">
            <v>3</v>
          </cell>
          <cell r="J1159">
            <v>0.624263431542461</v>
          </cell>
        </row>
        <row r="1160">
          <cell r="A1160" t="str">
            <v>12-060</v>
          </cell>
          <cell r="I1160">
            <v>4</v>
          </cell>
          <cell r="J1160">
            <v>0.99688715953307394</v>
          </cell>
        </row>
        <row r="1161">
          <cell r="A1161" t="str">
            <v>12-062</v>
          </cell>
          <cell r="I1161">
            <v>3</v>
          </cell>
          <cell r="J1161">
            <v>0.56620825147347742</v>
          </cell>
        </row>
        <row r="1162">
          <cell r="A1162" t="str">
            <v>12-063</v>
          </cell>
          <cell r="I1162">
            <v>4</v>
          </cell>
          <cell r="J1162">
            <v>0.36171516079632471</v>
          </cell>
        </row>
        <row r="1163">
          <cell r="A1163" t="str">
            <v>12-064</v>
          </cell>
          <cell r="I1163">
            <v>4</v>
          </cell>
          <cell r="J1163">
            <v>0.56332622601279314</v>
          </cell>
        </row>
        <row r="1164">
          <cell r="A1164" t="str">
            <v>12-065</v>
          </cell>
          <cell r="I1164">
            <v>4</v>
          </cell>
          <cell r="J1164">
            <v>0.99316239316239319</v>
          </cell>
        </row>
        <row r="1165">
          <cell r="A1165" t="str">
            <v>12-066</v>
          </cell>
          <cell r="I1165">
            <v>4</v>
          </cell>
          <cell r="J1165">
            <v>0.52860635696821512</v>
          </cell>
        </row>
        <row r="1166">
          <cell r="A1166" t="str">
            <v>12-067</v>
          </cell>
          <cell r="I1166">
            <v>5</v>
          </cell>
          <cell r="J1166">
            <v>0.99756838905775069</v>
          </cell>
        </row>
        <row r="1167">
          <cell r="A1167" t="str">
            <v>12-068</v>
          </cell>
          <cell r="I1167">
            <v>4</v>
          </cell>
          <cell r="J1167">
            <v>0.9966804979253111</v>
          </cell>
        </row>
        <row r="1168">
          <cell r="A1168" t="str">
            <v>12-069</v>
          </cell>
          <cell r="I1168">
            <v>5</v>
          </cell>
          <cell r="J1168">
            <v>0.49233511586452761</v>
          </cell>
        </row>
        <row r="1169">
          <cell r="A1169" t="str">
            <v>12-070</v>
          </cell>
          <cell r="I1169">
            <v>5</v>
          </cell>
          <cell r="J1169">
            <v>0.8514506769825918</v>
          </cell>
        </row>
        <row r="1170">
          <cell r="A1170" t="str">
            <v>12-072</v>
          </cell>
          <cell r="I1170">
            <v>4</v>
          </cell>
          <cell r="J1170">
            <v>0.98485804416403777</v>
          </cell>
        </row>
        <row r="1171">
          <cell r="A1171" t="str">
            <v>12-073</v>
          </cell>
          <cell r="I1171">
            <v>2</v>
          </cell>
          <cell r="J1171">
            <v>0.48616422947131599</v>
          </cell>
        </row>
        <row r="1172">
          <cell r="A1172" t="str">
            <v>12-074</v>
          </cell>
          <cell r="I1172">
            <v>3</v>
          </cell>
          <cell r="J1172">
            <v>0.6748267898383371</v>
          </cell>
        </row>
        <row r="1173">
          <cell r="A1173" t="str">
            <v>12-075</v>
          </cell>
          <cell r="I1173">
            <v>1</v>
          </cell>
          <cell r="J1173">
            <v>0.82627345844504019</v>
          </cell>
        </row>
        <row r="1174">
          <cell r="A1174" t="str">
            <v>12-076</v>
          </cell>
          <cell r="I1174">
            <v>4</v>
          </cell>
          <cell r="J1174">
            <v>0.72936802973977688</v>
          </cell>
        </row>
        <row r="1175">
          <cell r="A1175" t="str">
            <v>12-077</v>
          </cell>
          <cell r="I1175">
            <v>4</v>
          </cell>
          <cell r="J1175">
            <v>0.95495978552278815</v>
          </cell>
        </row>
        <row r="1176">
          <cell r="A1176" t="str">
            <v>12-078</v>
          </cell>
          <cell r="I1176">
            <v>2</v>
          </cell>
          <cell r="J1176">
            <v>0.55143246930422918</v>
          </cell>
        </row>
        <row r="1177">
          <cell r="A1177" t="str">
            <v>12-079</v>
          </cell>
          <cell r="I1177">
            <v>3</v>
          </cell>
          <cell r="J1177">
            <v>0.98426229508196716</v>
          </cell>
        </row>
        <row r="1178">
          <cell r="A1178" t="str">
            <v>12-080</v>
          </cell>
          <cell r="I1178">
            <v>4</v>
          </cell>
          <cell r="J1178">
            <v>0.35539568345323741</v>
          </cell>
        </row>
        <row r="1179">
          <cell r="A1179" t="str">
            <v>12-081</v>
          </cell>
          <cell r="I1179">
            <v>4</v>
          </cell>
          <cell r="J1179">
            <v>0.80482573726541551</v>
          </cell>
        </row>
        <row r="1180">
          <cell r="A1180" t="str">
            <v>12-082</v>
          </cell>
          <cell r="I1180">
            <v>1</v>
          </cell>
          <cell r="J1180">
            <v>0.48460388639760837</v>
          </cell>
        </row>
        <row r="1181">
          <cell r="A1181" t="str">
            <v>12-083</v>
          </cell>
          <cell r="I1181">
            <v>3</v>
          </cell>
          <cell r="J1181">
            <v>0.53477406679764239</v>
          </cell>
        </row>
        <row r="1182">
          <cell r="A1182" t="str">
            <v>12-084</v>
          </cell>
          <cell r="I1182">
            <v>1</v>
          </cell>
          <cell r="J1182">
            <v>0.97848911651728554</v>
          </cell>
        </row>
        <row r="1183">
          <cell r="A1183" t="str">
            <v>12-085</v>
          </cell>
          <cell r="I1183">
            <v>4</v>
          </cell>
          <cell r="J1183">
            <v>0.49934354485776811</v>
          </cell>
        </row>
        <row r="1184">
          <cell r="A1184" t="str">
            <v>12-086</v>
          </cell>
          <cell r="I1184">
            <v>4</v>
          </cell>
          <cell r="J1184">
            <v>0.64197828709288307</v>
          </cell>
        </row>
        <row r="1185">
          <cell r="A1185" t="str">
            <v>12-087</v>
          </cell>
          <cell r="I1185">
            <v>4</v>
          </cell>
          <cell r="J1185">
            <v>0.99624413145539903</v>
          </cell>
        </row>
        <row r="1186">
          <cell r="A1186" t="str">
            <v>12-088</v>
          </cell>
          <cell r="I1186">
            <v>5</v>
          </cell>
          <cell r="J1186">
            <v>0.66940063091482649</v>
          </cell>
        </row>
        <row r="1187">
          <cell r="A1187" t="str">
            <v>12-089</v>
          </cell>
          <cell r="I1187">
            <v>3</v>
          </cell>
          <cell r="J1187">
            <v>0.59445544554455443</v>
          </cell>
        </row>
        <row r="1188">
          <cell r="A1188" t="str">
            <v>12-090</v>
          </cell>
          <cell r="I1188">
            <v>5</v>
          </cell>
          <cell r="J1188">
            <v>0.40958466453674119</v>
          </cell>
        </row>
        <row r="1189">
          <cell r="A1189" t="str">
            <v>12-091</v>
          </cell>
          <cell r="I1189">
            <v>4</v>
          </cell>
          <cell r="J1189">
            <v>0.59846743295019156</v>
          </cell>
        </row>
        <row r="1190">
          <cell r="A1190" t="str">
            <v>12-092</v>
          </cell>
          <cell r="I1190">
            <v>2</v>
          </cell>
          <cell r="J1190">
            <v>0.97543186180422259</v>
          </cell>
        </row>
        <row r="1191">
          <cell r="A1191" t="str">
            <v>12-093</v>
          </cell>
          <cell r="I1191">
            <v>5</v>
          </cell>
          <cell r="J1191">
            <v>0.75145631067961161</v>
          </cell>
        </row>
        <row r="1192">
          <cell r="A1192" t="str">
            <v>12-094</v>
          </cell>
          <cell r="I1192">
            <v>5</v>
          </cell>
          <cell r="J1192">
            <v>0.89180952380952383</v>
          </cell>
        </row>
        <row r="1193">
          <cell r="A1193" t="str">
            <v>12-095</v>
          </cell>
          <cell r="I1193">
            <v>4</v>
          </cell>
          <cell r="J1193">
            <v>0.99780821917808216</v>
          </cell>
        </row>
        <row r="1194">
          <cell r="A1194" t="str">
            <v>12-096</v>
          </cell>
          <cell r="I1194">
            <v>5</v>
          </cell>
          <cell r="J1194">
            <v>0.81404358353510897</v>
          </cell>
        </row>
        <row r="1195">
          <cell r="A1195" t="str">
            <v>12-097</v>
          </cell>
          <cell r="I1195">
            <v>3</v>
          </cell>
          <cell r="J1195">
            <v>0.98310940499040311</v>
          </cell>
        </row>
        <row r="1196">
          <cell r="A1196" t="str">
            <v>12-098</v>
          </cell>
          <cell r="I1196">
            <v>5</v>
          </cell>
          <cell r="J1196">
            <v>0.8645879732739421</v>
          </cell>
        </row>
        <row r="1197">
          <cell r="A1197" t="str">
            <v>12-099</v>
          </cell>
          <cell r="I1197">
            <v>4</v>
          </cell>
          <cell r="J1197">
            <v>0.55015974440894566</v>
          </cell>
        </row>
        <row r="1198">
          <cell r="A1198" t="str">
            <v>12-100</v>
          </cell>
          <cell r="I1198">
            <v>4</v>
          </cell>
          <cell r="J1198">
            <v>0.88650519031141861</v>
          </cell>
        </row>
        <row r="1199">
          <cell r="A1199" t="str">
            <v>13-001</v>
          </cell>
          <cell r="I1199">
            <v>2</v>
          </cell>
          <cell r="J1199">
            <v>0.86566200215285261</v>
          </cell>
        </row>
        <row r="1200">
          <cell r="A1200" t="str">
            <v>13-002</v>
          </cell>
          <cell r="I1200">
            <v>2</v>
          </cell>
          <cell r="J1200">
            <v>0.45910931174089059</v>
          </cell>
        </row>
        <row r="1201">
          <cell r="A1201" t="str">
            <v>13-003</v>
          </cell>
          <cell r="I1201">
            <v>5</v>
          </cell>
          <cell r="J1201">
            <v>0.95073313782991198</v>
          </cell>
        </row>
        <row r="1202">
          <cell r="A1202" t="str">
            <v>13-004</v>
          </cell>
          <cell r="I1202">
            <v>1</v>
          </cell>
          <cell r="J1202">
            <v>0.99730639730639725</v>
          </cell>
        </row>
        <row r="1203">
          <cell r="A1203" t="str">
            <v>13-005</v>
          </cell>
          <cell r="I1203">
            <v>2</v>
          </cell>
          <cell r="J1203">
            <v>0.45569272976680381</v>
          </cell>
        </row>
        <row r="1204">
          <cell r="A1204" t="str">
            <v>13-006</v>
          </cell>
          <cell r="I1204">
            <v>4</v>
          </cell>
          <cell r="J1204">
            <v>0.76038647342995169</v>
          </cell>
        </row>
        <row r="1205">
          <cell r="A1205" t="str">
            <v>13-007</v>
          </cell>
          <cell r="I1205">
            <v>4</v>
          </cell>
          <cell r="J1205">
            <v>0.99119266055045885</v>
          </cell>
        </row>
        <row r="1206">
          <cell r="A1206" t="str">
            <v>13-008</v>
          </cell>
          <cell r="I1206">
            <v>4</v>
          </cell>
          <cell r="J1206">
            <v>0.89691876750700272</v>
          </cell>
        </row>
        <row r="1207">
          <cell r="A1207" t="str">
            <v>13-009</v>
          </cell>
          <cell r="I1207">
            <v>5</v>
          </cell>
          <cell r="J1207">
            <v>0.69255533199195174</v>
          </cell>
        </row>
        <row r="1208">
          <cell r="A1208" t="str">
            <v>13-010</v>
          </cell>
          <cell r="I1208">
            <v>1</v>
          </cell>
          <cell r="J1208">
            <v>0.54937611408199638</v>
          </cell>
        </row>
        <row r="1209">
          <cell r="A1209" t="str">
            <v>13-011</v>
          </cell>
          <cell r="I1209">
            <v>5</v>
          </cell>
          <cell r="J1209">
            <v>0.66505190311418683</v>
          </cell>
        </row>
        <row r="1210">
          <cell r="A1210" t="str">
            <v>13-013</v>
          </cell>
          <cell r="I1210">
            <v>4</v>
          </cell>
          <cell r="J1210">
            <v>0.8813397129186602</v>
          </cell>
        </row>
        <row r="1211">
          <cell r="A1211" t="str">
            <v>13-014</v>
          </cell>
          <cell r="I1211">
            <v>5</v>
          </cell>
          <cell r="J1211">
            <v>0.9524163568773234</v>
          </cell>
        </row>
        <row r="1212">
          <cell r="A1212" t="str">
            <v>13-015</v>
          </cell>
          <cell r="I1212">
            <v>2</v>
          </cell>
          <cell r="J1212">
            <v>0.44774193548387092</v>
          </cell>
        </row>
        <row r="1213">
          <cell r="A1213" t="str">
            <v>13-016</v>
          </cell>
          <cell r="I1213">
            <v>4</v>
          </cell>
          <cell r="J1213">
            <v>0.99863247863247873</v>
          </cell>
        </row>
        <row r="1214">
          <cell r="A1214" t="str">
            <v>13-017</v>
          </cell>
          <cell r="I1214">
            <v>3</v>
          </cell>
          <cell r="J1214">
            <v>0.35960099750623442</v>
          </cell>
        </row>
        <row r="1215">
          <cell r="A1215" t="str">
            <v>13-018</v>
          </cell>
          <cell r="I1215">
            <v>4</v>
          </cell>
          <cell r="J1215">
            <v>0.96061538461538454</v>
          </cell>
        </row>
        <row r="1216">
          <cell r="A1216" t="str">
            <v>13-019</v>
          </cell>
          <cell r="I1216">
            <v>4</v>
          </cell>
          <cell r="J1216">
            <v>0.99804400977995111</v>
          </cell>
        </row>
        <row r="1217">
          <cell r="A1217" t="str">
            <v>13-020</v>
          </cell>
          <cell r="I1217">
            <v>3</v>
          </cell>
          <cell r="J1217">
            <v>0.532446264073695</v>
          </cell>
        </row>
        <row r="1218">
          <cell r="A1218" t="str">
            <v>13-021</v>
          </cell>
          <cell r="I1218">
            <v>4</v>
          </cell>
          <cell r="J1218">
            <v>0.67438596491228064</v>
          </cell>
        </row>
        <row r="1219">
          <cell r="A1219" t="str">
            <v>13-022</v>
          </cell>
          <cell r="I1219">
            <v>4</v>
          </cell>
          <cell r="J1219">
            <v>0.44326018808777429</v>
          </cell>
        </row>
        <row r="1220">
          <cell r="A1220" t="str">
            <v>13-023</v>
          </cell>
          <cell r="I1220">
            <v>1</v>
          </cell>
          <cell r="J1220">
            <v>0.83436123348017632</v>
          </cell>
        </row>
        <row r="1221">
          <cell r="A1221" t="str">
            <v>13-024</v>
          </cell>
          <cell r="I1221">
            <v>4</v>
          </cell>
          <cell r="J1221">
            <v>0.99765395894428144</v>
          </cell>
        </row>
        <row r="1222">
          <cell r="A1222" t="str">
            <v>13-025</v>
          </cell>
          <cell r="I1222">
            <v>1</v>
          </cell>
          <cell r="J1222">
            <v>0.68598130841121496</v>
          </cell>
        </row>
        <row r="1223">
          <cell r="A1223" t="str">
            <v>13-026</v>
          </cell>
          <cell r="I1223">
            <v>4</v>
          </cell>
          <cell r="J1223">
            <v>0.84207792207792209</v>
          </cell>
        </row>
        <row r="1224">
          <cell r="A1224" t="str">
            <v>13-028</v>
          </cell>
          <cell r="I1224">
            <v>4</v>
          </cell>
          <cell r="J1224">
            <v>0.57203647416413372</v>
          </cell>
        </row>
        <row r="1225">
          <cell r="A1225" t="str">
            <v>13-029</v>
          </cell>
          <cell r="I1225">
            <v>5</v>
          </cell>
          <cell r="J1225">
            <v>0.99840319361277441</v>
          </cell>
        </row>
        <row r="1226">
          <cell r="A1226" t="str">
            <v>13-030</v>
          </cell>
          <cell r="I1226">
            <v>3</v>
          </cell>
          <cell r="J1226">
            <v>0.87087719298245614</v>
          </cell>
        </row>
        <row r="1227">
          <cell r="A1227" t="str">
            <v>13-031</v>
          </cell>
          <cell r="I1227">
            <v>3</v>
          </cell>
          <cell r="J1227">
            <v>0.94683954619124799</v>
          </cell>
        </row>
        <row r="1228">
          <cell r="A1228" t="str">
            <v>13-032</v>
          </cell>
          <cell r="I1228">
            <v>2</v>
          </cell>
          <cell r="J1228">
            <v>0.8683544303797468</v>
          </cell>
        </row>
        <row r="1229">
          <cell r="A1229" t="str">
            <v>13-033</v>
          </cell>
          <cell r="I1229">
            <v>3</v>
          </cell>
          <cell r="J1229">
            <v>0.85306122448979593</v>
          </cell>
        </row>
        <row r="1230">
          <cell r="A1230" t="str">
            <v>13-034</v>
          </cell>
          <cell r="I1230">
            <v>3</v>
          </cell>
          <cell r="J1230">
            <v>0.55190615835777124</v>
          </cell>
        </row>
        <row r="1231">
          <cell r="A1231" t="str">
            <v>13-035</v>
          </cell>
          <cell r="I1231">
            <v>1</v>
          </cell>
          <cell r="J1231">
            <v>0.55881006864988558</v>
          </cell>
        </row>
        <row r="1232">
          <cell r="A1232" t="str">
            <v>13-036</v>
          </cell>
          <cell r="I1232">
            <v>4</v>
          </cell>
          <cell r="J1232">
            <v>0.48274706867671691</v>
          </cell>
        </row>
        <row r="1233">
          <cell r="A1233" t="str">
            <v>13-037</v>
          </cell>
          <cell r="I1233">
            <v>3</v>
          </cell>
          <cell r="J1233">
            <v>0.82319474835886208</v>
          </cell>
        </row>
        <row r="1234">
          <cell r="A1234" t="str">
            <v>13-039</v>
          </cell>
          <cell r="I1234">
            <v>2</v>
          </cell>
          <cell r="J1234">
            <v>0.43620386643233738</v>
          </cell>
        </row>
        <row r="1235">
          <cell r="A1235" t="str">
            <v>13-040</v>
          </cell>
          <cell r="I1235">
            <v>1</v>
          </cell>
          <cell r="J1235">
            <v>0.37251585623678651</v>
          </cell>
        </row>
        <row r="1236">
          <cell r="A1236" t="str">
            <v>13-041</v>
          </cell>
          <cell r="I1236">
            <v>2</v>
          </cell>
          <cell r="J1236">
            <v>0.66402349486049927</v>
          </cell>
        </row>
        <row r="1237">
          <cell r="A1237" t="str">
            <v>13-042</v>
          </cell>
          <cell r="I1237">
            <v>1</v>
          </cell>
          <cell r="J1237">
            <v>0.47050359712230211</v>
          </cell>
        </row>
        <row r="1238">
          <cell r="A1238" t="str">
            <v>13-043</v>
          </cell>
          <cell r="I1238">
            <v>4</v>
          </cell>
          <cell r="J1238">
            <v>0.66757607555089193</v>
          </cell>
        </row>
        <row r="1239">
          <cell r="A1239" t="str">
            <v>13-044</v>
          </cell>
          <cell r="I1239">
            <v>4</v>
          </cell>
          <cell r="J1239">
            <v>0.99753846153846149</v>
          </cell>
        </row>
        <row r="1240">
          <cell r="A1240" t="str">
            <v>13-045</v>
          </cell>
          <cell r="I1240">
            <v>5</v>
          </cell>
          <cell r="J1240">
            <v>0.44615384615384612</v>
          </cell>
        </row>
        <row r="1241">
          <cell r="A1241" t="str">
            <v>13-048</v>
          </cell>
          <cell r="I1241">
            <v>5</v>
          </cell>
          <cell r="J1241">
            <v>0.34296205630354948</v>
          </cell>
        </row>
        <row r="1242">
          <cell r="A1242" t="str">
            <v>13-049</v>
          </cell>
          <cell r="I1242">
            <v>5</v>
          </cell>
          <cell r="J1242">
            <v>0.64137931034482754</v>
          </cell>
        </row>
        <row r="1243">
          <cell r="A1243" t="str">
            <v>13-050</v>
          </cell>
          <cell r="I1243">
            <v>4</v>
          </cell>
          <cell r="J1243">
            <v>0.86092943201376937</v>
          </cell>
        </row>
        <row r="1244">
          <cell r="A1244" t="str">
            <v>13-051</v>
          </cell>
          <cell r="I1244">
            <v>4</v>
          </cell>
          <cell r="J1244">
            <v>0.8307053941908713</v>
          </cell>
        </row>
        <row r="1245">
          <cell r="A1245" t="str">
            <v>13-052</v>
          </cell>
          <cell r="I1245">
            <v>5</v>
          </cell>
          <cell r="J1245">
            <v>0.55598086124401913</v>
          </cell>
        </row>
        <row r="1246">
          <cell r="A1246" t="str">
            <v>13-053</v>
          </cell>
          <cell r="I1246">
            <v>4</v>
          </cell>
          <cell r="J1246">
            <v>0.96862745098039205</v>
          </cell>
        </row>
        <row r="1247">
          <cell r="A1247" t="str">
            <v>13-054</v>
          </cell>
          <cell r="I1247">
            <v>5</v>
          </cell>
          <cell r="J1247">
            <v>0.60061255742725883</v>
          </cell>
        </row>
        <row r="1248">
          <cell r="A1248" t="str">
            <v>13-056</v>
          </cell>
          <cell r="I1248">
            <v>4</v>
          </cell>
          <cell r="J1248">
            <v>0.97562326869806093</v>
          </cell>
        </row>
        <row r="1249">
          <cell r="A1249" t="str">
            <v>13-059</v>
          </cell>
          <cell r="I1249">
            <v>3</v>
          </cell>
          <cell r="J1249">
            <v>0.44205748865355521</v>
          </cell>
        </row>
        <row r="1250">
          <cell r="A1250" t="str">
            <v>13-060</v>
          </cell>
          <cell r="I1250">
            <v>5</v>
          </cell>
          <cell r="J1250">
            <v>0.866897746967071</v>
          </cell>
        </row>
        <row r="1251">
          <cell r="A1251" t="str">
            <v>13-061</v>
          </cell>
          <cell r="I1251">
            <v>4</v>
          </cell>
          <cell r="J1251">
            <v>0.86146645865834637</v>
          </cell>
        </row>
        <row r="1252">
          <cell r="A1252" t="str">
            <v>13-062</v>
          </cell>
          <cell r="I1252">
            <v>4</v>
          </cell>
          <cell r="J1252">
            <v>0.82523076923076921</v>
          </cell>
        </row>
        <row r="1253">
          <cell r="A1253" t="str">
            <v>13-063</v>
          </cell>
          <cell r="I1253">
            <v>4</v>
          </cell>
          <cell r="J1253">
            <v>0.59027552674230144</v>
          </cell>
        </row>
        <row r="1254">
          <cell r="A1254" t="str">
            <v>13-064</v>
          </cell>
          <cell r="I1254">
            <v>4</v>
          </cell>
          <cell r="J1254">
            <v>0.58760195758564437</v>
          </cell>
        </row>
        <row r="1255">
          <cell r="A1255" t="str">
            <v>13-065</v>
          </cell>
          <cell r="I1255">
            <v>4</v>
          </cell>
          <cell r="J1255">
            <v>0.93996737357259386</v>
          </cell>
        </row>
        <row r="1256">
          <cell r="A1256" t="str">
            <v>13-066</v>
          </cell>
          <cell r="I1256">
            <v>4</v>
          </cell>
          <cell r="J1256">
            <v>0.47099391480730218</v>
          </cell>
        </row>
        <row r="1257">
          <cell r="A1257" t="str">
            <v>13-067</v>
          </cell>
          <cell r="I1257">
            <v>2</v>
          </cell>
          <cell r="J1257">
            <v>0.6375141242937854</v>
          </cell>
        </row>
        <row r="1258">
          <cell r="A1258" t="str">
            <v>13-068</v>
          </cell>
          <cell r="I1258">
            <v>4</v>
          </cell>
          <cell r="J1258">
            <v>0.96568364611260049</v>
          </cell>
        </row>
        <row r="1259">
          <cell r="A1259" t="str">
            <v>13-069</v>
          </cell>
          <cell r="I1259">
            <v>3</v>
          </cell>
          <cell r="J1259">
            <v>0.48781869688385271</v>
          </cell>
        </row>
        <row r="1260">
          <cell r="A1260" t="str">
            <v>13-070</v>
          </cell>
          <cell r="I1260">
            <v>2</v>
          </cell>
          <cell r="J1260">
            <v>0.97685352622061494</v>
          </cell>
        </row>
        <row r="1261">
          <cell r="A1261" t="str">
            <v>13-071</v>
          </cell>
          <cell r="I1261">
            <v>5</v>
          </cell>
          <cell r="J1261">
            <v>0.63827392120075044</v>
          </cell>
        </row>
        <row r="1262">
          <cell r="A1262" t="str">
            <v>13-072</v>
          </cell>
          <cell r="I1262">
            <v>4</v>
          </cell>
          <cell r="J1262">
            <v>0.67613941018766754</v>
          </cell>
        </row>
        <row r="1263">
          <cell r="A1263" t="str">
            <v>13-073</v>
          </cell>
          <cell r="I1263">
            <v>5</v>
          </cell>
          <cell r="J1263">
            <v>0.64321329639889191</v>
          </cell>
        </row>
        <row r="1264">
          <cell r="A1264" t="str">
            <v>13-074</v>
          </cell>
          <cell r="I1264">
            <v>4</v>
          </cell>
          <cell r="J1264">
            <v>0.79911894273127759</v>
          </cell>
        </row>
        <row r="1265">
          <cell r="A1265" t="str">
            <v>13-075</v>
          </cell>
          <cell r="I1265">
            <v>4</v>
          </cell>
          <cell r="J1265">
            <v>0.63373493975903616</v>
          </cell>
        </row>
        <row r="1266">
          <cell r="A1266" t="str">
            <v>13-076</v>
          </cell>
          <cell r="I1266">
            <v>4</v>
          </cell>
          <cell r="J1266">
            <v>0.7177387914230019</v>
          </cell>
        </row>
        <row r="1267">
          <cell r="A1267" t="str">
            <v>13-077</v>
          </cell>
          <cell r="I1267">
            <v>4</v>
          </cell>
          <cell r="J1267">
            <v>0.71218568665377169</v>
          </cell>
        </row>
        <row r="1268">
          <cell r="A1268" t="str">
            <v>13-078</v>
          </cell>
          <cell r="I1268">
            <v>5</v>
          </cell>
          <cell r="J1268">
            <v>0.74048257372654147</v>
          </cell>
        </row>
        <row r="1269">
          <cell r="A1269" t="str">
            <v>13-079</v>
          </cell>
          <cell r="I1269">
            <v>2</v>
          </cell>
          <cell r="J1269">
            <v>0.56742909423604759</v>
          </cell>
        </row>
        <row r="1270">
          <cell r="A1270" t="str">
            <v>13-080</v>
          </cell>
          <cell r="I1270">
            <v>5</v>
          </cell>
          <cell r="J1270">
            <v>0.99778393351800554</v>
          </cell>
        </row>
        <row r="1271">
          <cell r="A1271" t="str">
            <v>13-081</v>
          </cell>
          <cell r="I1271">
            <v>5</v>
          </cell>
          <cell r="J1271">
            <v>0.82425629290617841</v>
          </cell>
        </row>
        <row r="1272">
          <cell r="A1272" t="str">
            <v>13-082</v>
          </cell>
          <cell r="I1272">
            <v>4</v>
          </cell>
          <cell r="J1272">
            <v>0.93286713286713285</v>
          </cell>
        </row>
        <row r="1273">
          <cell r="A1273" t="str">
            <v>13-083</v>
          </cell>
          <cell r="I1273">
            <v>3</v>
          </cell>
          <cell r="J1273">
            <v>0.56713881019830026</v>
          </cell>
        </row>
        <row r="1274">
          <cell r="A1274" t="str">
            <v>13-085</v>
          </cell>
          <cell r="I1274">
            <v>5</v>
          </cell>
          <cell r="J1274">
            <v>0.61752380952380947</v>
          </cell>
        </row>
        <row r="1275">
          <cell r="A1275" t="str">
            <v>13-087</v>
          </cell>
          <cell r="I1275">
            <v>2</v>
          </cell>
          <cell r="J1275">
            <v>0.92254777070063698</v>
          </cell>
        </row>
        <row r="1276">
          <cell r="A1276" t="str">
            <v>13-088</v>
          </cell>
          <cell r="I1276">
            <v>4</v>
          </cell>
          <cell r="J1276">
            <v>0.92440944881889764</v>
          </cell>
        </row>
        <row r="1277">
          <cell r="A1277" t="str">
            <v>13-089</v>
          </cell>
          <cell r="I1277">
            <v>4</v>
          </cell>
          <cell r="J1277">
            <v>0.74609571788413098</v>
          </cell>
        </row>
        <row r="1278">
          <cell r="A1278" t="str">
            <v>13-090</v>
          </cell>
          <cell r="I1278">
            <v>5</v>
          </cell>
          <cell r="J1278">
            <v>0.86262626262626263</v>
          </cell>
        </row>
        <row r="1279">
          <cell r="A1279" t="str">
            <v>13-091</v>
          </cell>
          <cell r="I1279">
            <v>2</v>
          </cell>
          <cell r="J1279">
            <v>0.99919110212335693</v>
          </cell>
        </row>
        <row r="1280">
          <cell r="A1280" t="str">
            <v>13-093</v>
          </cell>
          <cell r="I1280">
            <v>4</v>
          </cell>
          <cell r="J1280">
            <v>0.445045045045045</v>
          </cell>
        </row>
        <row r="1281">
          <cell r="A1281" t="str">
            <v>13-094</v>
          </cell>
          <cell r="I1281">
            <v>5</v>
          </cell>
          <cell r="J1281">
            <v>0.83213610586011344</v>
          </cell>
        </row>
        <row r="1282">
          <cell r="A1282" t="str">
            <v>13-095</v>
          </cell>
          <cell r="I1282">
            <v>2</v>
          </cell>
          <cell r="J1282">
            <v>0.43929203539823009</v>
          </cell>
        </row>
        <row r="1283">
          <cell r="A1283" t="str">
            <v>13-096</v>
          </cell>
          <cell r="I1283">
            <v>4</v>
          </cell>
          <cell r="J1283">
            <v>0.80435835351089591</v>
          </cell>
        </row>
        <row r="1284">
          <cell r="A1284" t="str">
            <v>13-097</v>
          </cell>
          <cell r="I1284">
            <v>4</v>
          </cell>
          <cell r="J1284">
            <v>0.99798488664987406</v>
          </cell>
        </row>
        <row r="1285">
          <cell r="A1285" t="str">
            <v>13-098</v>
          </cell>
          <cell r="I1285">
            <v>5</v>
          </cell>
          <cell r="J1285">
            <v>0.84685138539042815</v>
          </cell>
        </row>
        <row r="1286">
          <cell r="A1286" t="str">
            <v>13-099</v>
          </cell>
          <cell r="I1286">
            <v>2</v>
          </cell>
          <cell r="J1286">
            <v>0.81119515885022697</v>
          </cell>
        </row>
        <row r="1287">
          <cell r="A1287" t="str">
            <v>13-100</v>
          </cell>
          <cell r="I1287">
            <v>4</v>
          </cell>
          <cell r="J1287">
            <v>0.89385113268608407</v>
          </cell>
        </row>
        <row r="1288">
          <cell r="A1288" t="str">
            <v>14-001</v>
          </cell>
          <cell r="I1288">
            <v>1</v>
          </cell>
          <cell r="J1288">
            <v>0.68194726166328601</v>
          </cell>
        </row>
        <row r="1289">
          <cell r="A1289" t="str">
            <v>14-002</v>
          </cell>
          <cell r="I1289">
            <v>4</v>
          </cell>
          <cell r="J1289">
            <v>0.79339339339339332</v>
          </cell>
        </row>
        <row r="1290">
          <cell r="A1290" t="str">
            <v>14-003</v>
          </cell>
          <cell r="I1290">
            <v>4</v>
          </cell>
          <cell r="J1290">
            <v>0.9176079734219269</v>
          </cell>
        </row>
        <row r="1291">
          <cell r="A1291" t="str">
            <v>14-004</v>
          </cell>
          <cell r="I1291">
            <v>2</v>
          </cell>
          <cell r="J1291">
            <v>0.7712480252764613</v>
          </cell>
        </row>
        <row r="1292">
          <cell r="A1292" t="str">
            <v>14-006</v>
          </cell>
          <cell r="I1292">
            <v>2</v>
          </cell>
          <cell r="J1292">
            <v>0.56817204301075264</v>
          </cell>
        </row>
        <row r="1293">
          <cell r="A1293" t="str">
            <v>14-007</v>
          </cell>
          <cell r="I1293">
            <v>4</v>
          </cell>
          <cell r="J1293">
            <v>0.53382716049382717</v>
          </cell>
        </row>
        <row r="1294">
          <cell r="A1294" t="str">
            <v>14-008</v>
          </cell>
          <cell r="I1294">
            <v>1</v>
          </cell>
          <cell r="J1294">
            <v>0.80033057851239664</v>
          </cell>
        </row>
        <row r="1295">
          <cell r="A1295" t="str">
            <v>14-009</v>
          </cell>
          <cell r="I1295">
            <v>4</v>
          </cell>
          <cell r="J1295">
            <v>0.99894875164257557</v>
          </cell>
        </row>
        <row r="1296">
          <cell r="A1296" t="str">
            <v>14-010</v>
          </cell>
          <cell r="I1296">
            <v>3</v>
          </cell>
          <cell r="J1296">
            <v>0.72669039145907466</v>
          </cell>
        </row>
        <row r="1297">
          <cell r="A1297" t="str">
            <v>14-011</v>
          </cell>
          <cell r="I1297">
            <v>1</v>
          </cell>
          <cell r="J1297">
            <v>0.46934673366834168</v>
          </cell>
        </row>
        <row r="1298">
          <cell r="A1298" t="str">
            <v>14-012</v>
          </cell>
          <cell r="I1298">
            <v>5</v>
          </cell>
          <cell r="J1298">
            <v>0.99877488514548241</v>
          </cell>
        </row>
        <row r="1299">
          <cell r="A1299" t="str">
            <v>14-013</v>
          </cell>
          <cell r="I1299">
            <v>1</v>
          </cell>
          <cell r="J1299">
            <v>0.86348808030112933</v>
          </cell>
        </row>
        <row r="1300">
          <cell r="A1300" t="str">
            <v>14-014</v>
          </cell>
          <cell r="I1300">
            <v>4</v>
          </cell>
          <cell r="J1300">
            <v>0.93995157384987893</v>
          </cell>
        </row>
        <row r="1301">
          <cell r="A1301" t="str">
            <v>14-015</v>
          </cell>
          <cell r="I1301">
            <v>5</v>
          </cell>
          <cell r="J1301">
            <v>0.99585492227979266</v>
          </cell>
        </row>
        <row r="1302">
          <cell r="A1302" t="str">
            <v>14-016</v>
          </cell>
          <cell r="I1302">
            <v>4</v>
          </cell>
          <cell r="J1302">
            <v>0.44026402640264017</v>
          </cell>
        </row>
        <row r="1303">
          <cell r="A1303" t="str">
            <v>14-017</v>
          </cell>
          <cell r="I1303">
            <v>4</v>
          </cell>
          <cell r="J1303">
            <v>0.99609756097560975</v>
          </cell>
        </row>
        <row r="1304">
          <cell r="A1304" t="str">
            <v>14-018</v>
          </cell>
          <cell r="I1304">
            <v>4</v>
          </cell>
          <cell r="J1304">
            <v>0.48151447661469932</v>
          </cell>
        </row>
        <row r="1305">
          <cell r="A1305" t="str">
            <v>14-021</v>
          </cell>
          <cell r="I1305">
            <v>4</v>
          </cell>
          <cell r="J1305">
            <v>0.84685138539042815</v>
          </cell>
        </row>
        <row r="1306">
          <cell r="A1306" t="str">
            <v>14-024</v>
          </cell>
          <cell r="I1306">
            <v>4</v>
          </cell>
          <cell r="J1306">
            <v>0.99863247863247873</v>
          </cell>
        </row>
        <row r="1307">
          <cell r="A1307" t="str">
            <v>14-025</v>
          </cell>
          <cell r="I1307">
            <v>4</v>
          </cell>
          <cell r="J1307">
            <v>0.52653061224489794</v>
          </cell>
        </row>
        <row r="1308">
          <cell r="A1308" t="str">
            <v>14-026</v>
          </cell>
          <cell r="I1308">
            <v>4</v>
          </cell>
          <cell r="J1308">
            <v>0.68138528138528132</v>
          </cell>
        </row>
        <row r="1309">
          <cell r="A1309" t="str">
            <v>14-027</v>
          </cell>
          <cell r="I1309">
            <v>2</v>
          </cell>
          <cell r="J1309">
            <v>0.73666146645865838</v>
          </cell>
        </row>
        <row r="1310">
          <cell r="A1310" t="str">
            <v>14-028</v>
          </cell>
          <cell r="I1310">
            <v>3</v>
          </cell>
          <cell r="J1310">
            <v>0.97535014005602239</v>
          </cell>
        </row>
        <row r="1311">
          <cell r="A1311" t="str">
            <v>14-029</v>
          </cell>
          <cell r="I1311">
            <v>5</v>
          </cell>
          <cell r="J1311">
            <v>0.74260869565217391</v>
          </cell>
        </row>
        <row r="1312">
          <cell r="A1312" t="str">
            <v>14-030</v>
          </cell>
          <cell r="I1312">
            <v>2</v>
          </cell>
          <cell r="J1312">
            <v>0.70247074122236675</v>
          </cell>
        </row>
        <row r="1313">
          <cell r="A1313" t="str">
            <v>14-031</v>
          </cell>
          <cell r="I1313">
            <v>5</v>
          </cell>
          <cell r="J1313">
            <v>0.53556231003039512</v>
          </cell>
        </row>
        <row r="1314">
          <cell r="A1314" t="str">
            <v>14-032</v>
          </cell>
          <cell r="I1314">
            <v>4</v>
          </cell>
          <cell r="J1314">
            <v>0.53319238900634247</v>
          </cell>
        </row>
        <row r="1315">
          <cell r="A1315" t="str">
            <v>14-033</v>
          </cell>
          <cell r="I1315">
            <v>5</v>
          </cell>
          <cell r="J1315">
            <v>0.6490118577075098</v>
          </cell>
        </row>
        <row r="1316">
          <cell r="A1316" t="str">
            <v>14-034</v>
          </cell>
          <cell r="I1316">
            <v>5</v>
          </cell>
          <cell r="J1316">
            <v>0.47570621468926549</v>
          </cell>
        </row>
        <row r="1317">
          <cell r="A1317" t="str">
            <v>14-035</v>
          </cell>
          <cell r="I1317">
            <v>3</v>
          </cell>
          <cell r="J1317">
            <v>0.46666666666666667</v>
          </cell>
        </row>
        <row r="1318">
          <cell r="A1318" t="str">
            <v>14-036</v>
          </cell>
          <cell r="I1318">
            <v>2</v>
          </cell>
          <cell r="J1318">
            <v>0.88713178294573647</v>
          </cell>
        </row>
        <row r="1319">
          <cell r="A1319" t="str">
            <v>14-037</v>
          </cell>
          <cell r="I1319">
            <v>4</v>
          </cell>
          <cell r="J1319">
            <v>0.97658536585365852</v>
          </cell>
        </row>
        <row r="1320">
          <cell r="A1320" t="str">
            <v>14-038</v>
          </cell>
          <cell r="I1320">
            <v>1</v>
          </cell>
          <cell r="J1320">
            <v>0.99785522788203751</v>
          </cell>
        </row>
        <row r="1321">
          <cell r="A1321" t="str">
            <v>14-039</v>
          </cell>
          <cell r="I1321">
            <v>5</v>
          </cell>
          <cell r="J1321">
            <v>0.74323607427055705</v>
          </cell>
        </row>
        <row r="1322">
          <cell r="A1322" t="str">
            <v>14-040</v>
          </cell>
          <cell r="I1322">
            <v>1</v>
          </cell>
          <cell r="J1322">
            <v>0.65344129554655872</v>
          </cell>
        </row>
        <row r="1323">
          <cell r="A1323" t="str">
            <v>14-041</v>
          </cell>
          <cell r="I1323">
            <v>4</v>
          </cell>
          <cell r="J1323">
            <v>0.91738035264483619</v>
          </cell>
        </row>
        <row r="1324">
          <cell r="A1324" t="str">
            <v>14-042</v>
          </cell>
          <cell r="I1324">
            <v>2</v>
          </cell>
          <cell r="J1324">
            <v>0.40335731414868098</v>
          </cell>
        </row>
        <row r="1325">
          <cell r="A1325" t="str">
            <v>14-043</v>
          </cell>
          <cell r="I1325">
            <v>3</v>
          </cell>
          <cell r="J1325">
            <v>0.80373027259684371</v>
          </cell>
        </row>
        <row r="1326">
          <cell r="A1326" t="str">
            <v>14-045</v>
          </cell>
          <cell r="I1326">
            <v>4</v>
          </cell>
          <cell r="J1326">
            <v>0.97403651115618661</v>
          </cell>
        </row>
        <row r="1327">
          <cell r="A1327" t="str">
            <v>14-047</v>
          </cell>
          <cell r="I1327">
            <v>4</v>
          </cell>
          <cell r="J1327">
            <v>0.80450606585788564</v>
          </cell>
        </row>
        <row r="1328">
          <cell r="A1328" t="str">
            <v>14-048</v>
          </cell>
          <cell r="I1328">
            <v>4</v>
          </cell>
          <cell r="J1328">
            <v>0.68028933092224231</v>
          </cell>
        </row>
        <row r="1329">
          <cell r="A1329" t="str">
            <v>14-049</v>
          </cell>
          <cell r="I1329">
            <v>5</v>
          </cell>
          <cell r="J1329">
            <v>0.49161793372319679</v>
          </cell>
        </row>
        <row r="1330">
          <cell r="A1330" t="str">
            <v>14-050</v>
          </cell>
          <cell r="I1330">
            <v>5</v>
          </cell>
          <cell r="J1330">
            <v>0.54285714285714282</v>
          </cell>
        </row>
        <row r="1331">
          <cell r="A1331" t="str">
            <v>14-051</v>
          </cell>
          <cell r="I1331">
            <v>5</v>
          </cell>
          <cell r="J1331">
            <v>0.99734219269102986</v>
          </cell>
        </row>
        <row r="1332">
          <cell r="A1332" t="str">
            <v>14-052</v>
          </cell>
          <cell r="I1332">
            <v>4</v>
          </cell>
          <cell r="J1332">
            <v>0.81832669322709173</v>
          </cell>
        </row>
        <row r="1333">
          <cell r="A1333" t="str">
            <v>14-053</v>
          </cell>
          <cell r="I1333">
            <v>3</v>
          </cell>
          <cell r="J1333">
            <v>0.45652892561983471</v>
          </cell>
        </row>
        <row r="1334">
          <cell r="A1334" t="str">
            <v>14-054</v>
          </cell>
          <cell r="I1334">
            <v>2</v>
          </cell>
          <cell r="J1334">
            <v>0.99870340356564025</v>
          </cell>
        </row>
        <row r="1335">
          <cell r="A1335" t="str">
            <v>14-056</v>
          </cell>
          <cell r="I1335">
            <v>4</v>
          </cell>
          <cell r="J1335">
            <v>0.59086757990867578</v>
          </cell>
        </row>
        <row r="1336">
          <cell r="A1336" t="str">
            <v>14-058</v>
          </cell>
          <cell r="I1336">
            <v>1</v>
          </cell>
          <cell r="J1336">
            <v>0.51441689623507814</v>
          </cell>
        </row>
        <row r="1337">
          <cell r="A1337" t="str">
            <v>14-059</v>
          </cell>
          <cell r="I1337">
            <v>5</v>
          </cell>
          <cell r="J1337">
            <v>0.66126126126126128</v>
          </cell>
        </row>
        <row r="1338">
          <cell r="A1338" t="str">
            <v>14-060</v>
          </cell>
          <cell r="I1338">
            <v>4</v>
          </cell>
          <cell r="J1338">
            <v>0.99678714859437745</v>
          </cell>
        </row>
        <row r="1339">
          <cell r="A1339" t="str">
            <v>14-061</v>
          </cell>
          <cell r="I1339">
            <v>1</v>
          </cell>
          <cell r="J1339">
            <v>0.99844054580896691</v>
          </cell>
        </row>
        <row r="1340">
          <cell r="A1340" t="str">
            <v>14-062</v>
          </cell>
          <cell r="I1340">
            <v>4</v>
          </cell>
          <cell r="J1340">
            <v>0.5364948453608247</v>
          </cell>
        </row>
        <row r="1341">
          <cell r="A1341" t="str">
            <v>14-063</v>
          </cell>
          <cell r="I1341">
            <v>5</v>
          </cell>
          <cell r="J1341">
            <v>0.67645429362880882</v>
          </cell>
        </row>
        <row r="1342">
          <cell r="A1342" t="str">
            <v>14-064</v>
          </cell>
          <cell r="I1342">
            <v>5</v>
          </cell>
          <cell r="J1342">
            <v>0.53108910891089112</v>
          </cell>
        </row>
        <row r="1343">
          <cell r="A1343" t="str">
            <v>14-065</v>
          </cell>
          <cell r="I1343">
            <v>2</v>
          </cell>
          <cell r="J1343">
            <v>0.75262206148282096</v>
          </cell>
        </row>
        <row r="1344">
          <cell r="A1344" t="str">
            <v>14-066</v>
          </cell>
          <cell r="I1344">
            <v>5</v>
          </cell>
          <cell r="J1344">
            <v>0.61771812080536914</v>
          </cell>
        </row>
        <row r="1345">
          <cell r="A1345" t="str">
            <v>14-067</v>
          </cell>
          <cell r="I1345">
            <v>5</v>
          </cell>
          <cell r="J1345">
            <v>0.54224598930481283</v>
          </cell>
        </row>
        <row r="1346">
          <cell r="A1346" t="str">
            <v>14-068</v>
          </cell>
          <cell r="I1346">
            <v>2</v>
          </cell>
          <cell r="J1346">
            <v>0.54890965732087227</v>
          </cell>
        </row>
        <row r="1347">
          <cell r="A1347" t="str">
            <v>14-069</v>
          </cell>
          <cell r="I1347">
            <v>3</v>
          </cell>
          <cell r="J1347">
            <v>0.92691680261011422</v>
          </cell>
        </row>
        <row r="1348">
          <cell r="A1348" t="str">
            <v>14-070</v>
          </cell>
          <cell r="I1348">
            <v>4</v>
          </cell>
          <cell r="J1348">
            <v>0.84070021881838075</v>
          </cell>
        </row>
        <row r="1349">
          <cell r="A1349" t="str">
            <v>14-071</v>
          </cell>
          <cell r="I1349">
            <v>1</v>
          </cell>
          <cell r="J1349">
            <v>0.84000000000000008</v>
          </cell>
        </row>
        <row r="1350">
          <cell r="A1350" t="str">
            <v>14-072</v>
          </cell>
          <cell r="I1350">
            <v>2</v>
          </cell>
          <cell r="J1350">
            <v>0.7744870651204282</v>
          </cell>
        </row>
        <row r="1351">
          <cell r="A1351" t="str">
            <v>14-073</v>
          </cell>
          <cell r="I1351">
            <v>5</v>
          </cell>
          <cell r="J1351">
            <v>0.92219873150105702</v>
          </cell>
        </row>
        <row r="1352">
          <cell r="A1352" t="str">
            <v>14-075</v>
          </cell>
          <cell r="I1352">
            <v>4</v>
          </cell>
          <cell r="J1352">
            <v>0.73874239350912774</v>
          </cell>
        </row>
        <row r="1353">
          <cell r="A1353" t="str">
            <v>14-076</v>
          </cell>
          <cell r="I1353">
            <v>5</v>
          </cell>
          <cell r="J1353">
            <v>0.66825688073394496</v>
          </cell>
        </row>
        <row r="1354">
          <cell r="A1354" t="str">
            <v>14-077</v>
          </cell>
          <cell r="I1354">
            <v>3</v>
          </cell>
          <cell r="J1354">
            <v>0.7886990801576873</v>
          </cell>
        </row>
        <row r="1355">
          <cell r="A1355" t="str">
            <v>14-078</v>
          </cell>
          <cell r="I1355">
            <v>3</v>
          </cell>
          <cell r="J1355">
            <v>0.48310991957104549</v>
          </cell>
        </row>
        <row r="1356">
          <cell r="A1356" t="str">
            <v>14-079</v>
          </cell>
          <cell r="I1356">
            <v>5</v>
          </cell>
          <cell r="J1356">
            <v>0.61511335012594459</v>
          </cell>
        </row>
        <row r="1357">
          <cell r="A1357" t="str">
            <v>14-080</v>
          </cell>
          <cell r="I1357">
            <v>2</v>
          </cell>
          <cell r="J1357">
            <v>0.47260579064587971</v>
          </cell>
        </row>
        <row r="1358">
          <cell r="A1358" t="str">
            <v>14-081</v>
          </cell>
          <cell r="I1358">
            <v>1</v>
          </cell>
          <cell r="J1358">
            <v>0.43171247357293868</v>
          </cell>
        </row>
        <row r="1359">
          <cell r="A1359" t="str">
            <v>14-082</v>
          </cell>
          <cell r="I1359">
            <v>3</v>
          </cell>
          <cell r="J1359">
            <v>0.79146067415730337</v>
          </cell>
        </row>
        <row r="1360">
          <cell r="A1360" t="str">
            <v>14-084</v>
          </cell>
          <cell r="I1360">
            <v>1</v>
          </cell>
          <cell r="J1360">
            <v>0.58118609406952959</v>
          </cell>
        </row>
        <row r="1361">
          <cell r="A1361" t="str">
            <v>14-085</v>
          </cell>
          <cell r="I1361">
            <v>4</v>
          </cell>
          <cell r="J1361">
            <v>0.99790026246719155</v>
          </cell>
        </row>
        <row r="1362">
          <cell r="A1362" t="str">
            <v>14-086</v>
          </cell>
          <cell r="I1362">
            <v>4</v>
          </cell>
          <cell r="J1362">
            <v>0.99836400817995907</v>
          </cell>
        </row>
        <row r="1363">
          <cell r="A1363" t="str">
            <v>14-087</v>
          </cell>
          <cell r="I1363">
            <v>2</v>
          </cell>
          <cell r="J1363">
            <v>0.82644873699851418</v>
          </cell>
        </row>
        <row r="1364">
          <cell r="A1364" t="str">
            <v>14-088</v>
          </cell>
          <cell r="I1364">
            <v>4</v>
          </cell>
          <cell r="J1364">
            <v>0.99765395894428144</v>
          </cell>
        </row>
        <row r="1365">
          <cell r="A1365" t="str">
            <v>14-089</v>
          </cell>
          <cell r="I1365">
            <v>2</v>
          </cell>
          <cell r="J1365">
            <v>0.65978784956605596</v>
          </cell>
        </row>
        <row r="1366">
          <cell r="A1366" t="str">
            <v>14-090</v>
          </cell>
          <cell r="I1366">
            <v>2</v>
          </cell>
          <cell r="J1366">
            <v>0.8616063548102384</v>
          </cell>
        </row>
        <row r="1367">
          <cell r="A1367" t="str">
            <v>14-091</v>
          </cell>
          <cell r="I1367">
            <v>5</v>
          </cell>
          <cell r="J1367">
            <v>0.9887058823529411</v>
          </cell>
        </row>
        <row r="1368">
          <cell r="A1368" t="str">
            <v>14-092</v>
          </cell>
          <cell r="I1368">
            <v>2</v>
          </cell>
          <cell r="J1368">
            <v>0.58065241844769411</v>
          </cell>
        </row>
        <row r="1369">
          <cell r="A1369" t="str">
            <v>14-093</v>
          </cell>
          <cell r="I1369">
            <v>5</v>
          </cell>
          <cell r="J1369">
            <v>0.62389610389610384</v>
          </cell>
        </row>
        <row r="1370">
          <cell r="A1370" t="str">
            <v>14-094</v>
          </cell>
          <cell r="I1370">
            <v>4</v>
          </cell>
          <cell r="J1370">
            <v>0.68984615384615378</v>
          </cell>
        </row>
        <row r="1371">
          <cell r="A1371" t="str">
            <v>14-095</v>
          </cell>
          <cell r="I1371">
            <v>2</v>
          </cell>
          <cell r="J1371">
            <v>0.44732461355529129</v>
          </cell>
        </row>
        <row r="1372">
          <cell r="A1372" t="str">
            <v>14-096</v>
          </cell>
          <cell r="I1372">
            <v>2</v>
          </cell>
          <cell r="J1372">
            <v>0.48406909788867558</v>
          </cell>
        </row>
        <row r="1373">
          <cell r="A1373" t="str">
            <v>14-097</v>
          </cell>
          <cell r="I1373">
            <v>2</v>
          </cell>
          <cell r="J1373">
            <v>0.64050144648023144</v>
          </cell>
        </row>
        <row r="1374">
          <cell r="A1374" t="str">
            <v>14-098</v>
          </cell>
          <cell r="I1374">
            <v>5</v>
          </cell>
          <cell r="J1374">
            <v>0.9977077363896848</v>
          </cell>
        </row>
        <row r="1375">
          <cell r="A1375" t="str">
            <v>14-099</v>
          </cell>
          <cell r="I1375">
            <v>2</v>
          </cell>
          <cell r="J1375">
            <v>0.53753424657534243</v>
          </cell>
        </row>
        <row r="1376">
          <cell r="A1376" t="str">
            <v>14-100</v>
          </cell>
          <cell r="I1376">
            <v>4</v>
          </cell>
          <cell r="J1376">
            <v>0.53422222222222226</v>
          </cell>
        </row>
        <row r="1377">
          <cell r="A1377" t="str">
            <v>15-001</v>
          </cell>
          <cell r="I1377">
            <v>1</v>
          </cell>
          <cell r="J1377">
            <v>0.8433566433566434</v>
          </cell>
        </row>
        <row r="1378">
          <cell r="A1378" t="str">
            <v>15-002</v>
          </cell>
          <cell r="I1378">
            <v>4</v>
          </cell>
          <cell r="J1378">
            <v>0.67076350093109871</v>
          </cell>
        </row>
        <row r="1379">
          <cell r="A1379" t="str">
            <v>15-003</v>
          </cell>
          <cell r="I1379">
            <v>4</v>
          </cell>
          <cell r="J1379">
            <v>0.96120092378752886</v>
          </cell>
        </row>
        <row r="1380">
          <cell r="A1380" t="str">
            <v>15-004</v>
          </cell>
          <cell r="I1380">
            <v>2</v>
          </cell>
          <cell r="J1380">
            <v>0.79065420560747668</v>
          </cell>
        </row>
        <row r="1381">
          <cell r="A1381" t="str">
            <v>15-005</v>
          </cell>
          <cell r="I1381">
            <v>3</v>
          </cell>
          <cell r="J1381">
            <v>0.60101781170483459</v>
          </cell>
        </row>
        <row r="1382">
          <cell r="A1382" t="str">
            <v>15-006</v>
          </cell>
          <cell r="I1382">
            <v>4</v>
          </cell>
          <cell r="J1382">
            <v>0.67194244604316544</v>
          </cell>
        </row>
        <row r="1383">
          <cell r="A1383" t="str">
            <v>15-007</v>
          </cell>
          <cell r="I1383">
            <v>4</v>
          </cell>
          <cell r="J1383">
            <v>0.80859465737514524</v>
          </cell>
        </row>
        <row r="1384">
          <cell r="A1384" t="str">
            <v>15-008</v>
          </cell>
          <cell r="I1384">
            <v>5</v>
          </cell>
          <cell r="J1384">
            <v>0.99858407079646028</v>
          </cell>
        </row>
        <row r="1385">
          <cell r="A1385" t="str">
            <v>15-009</v>
          </cell>
          <cell r="I1385">
            <v>4</v>
          </cell>
          <cell r="J1385">
            <v>0.97615176151761518</v>
          </cell>
        </row>
        <row r="1386">
          <cell r="A1386" t="str">
            <v>15-010</v>
          </cell>
          <cell r="I1386">
            <v>3</v>
          </cell>
          <cell r="J1386">
            <v>0.90110375275938193</v>
          </cell>
        </row>
        <row r="1387">
          <cell r="A1387" t="str">
            <v>15-011</v>
          </cell>
          <cell r="I1387">
            <v>4</v>
          </cell>
          <cell r="J1387">
            <v>0.54389140271493219</v>
          </cell>
        </row>
        <row r="1388">
          <cell r="A1388" t="str">
            <v>15-012</v>
          </cell>
          <cell r="I1388">
            <v>4</v>
          </cell>
          <cell r="J1388">
            <v>0.73796095444685461</v>
          </cell>
        </row>
        <row r="1389">
          <cell r="A1389" t="str">
            <v>15-013</v>
          </cell>
          <cell r="I1389">
            <v>5</v>
          </cell>
          <cell r="J1389">
            <v>0.46434782608695652</v>
          </cell>
        </row>
        <row r="1390">
          <cell r="A1390" t="str">
            <v>15-014</v>
          </cell>
          <cell r="I1390">
            <v>4</v>
          </cell>
          <cell r="J1390">
            <v>0.56378269617706234</v>
          </cell>
        </row>
        <row r="1391">
          <cell r="A1391" t="str">
            <v>15-015</v>
          </cell>
          <cell r="I1391">
            <v>4</v>
          </cell>
          <cell r="J1391">
            <v>0.88039492242595208</v>
          </cell>
        </row>
        <row r="1392">
          <cell r="A1392" t="str">
            <v>15-016</v>
          </cell>
          <cell r="I1392">
            <v>5</v>
          </cell>
          <cell r="J1392">
            <v>0.54204275534441804</v>
          </cell>
        </row>
        <row r="1393">
          <cell r="A1393" t="str">
            <v>15-017</v>
          </cell>
          <cell r="I1393">
            <v>4</v>
          </cell>
          <cell r="J1393">
            <v>0.54854771784232359</v>
          </cell>
        </row>
        <row r="1394">
          <cell r="A1394" t="str">
            <v>15-019</v>
          </cell>
          <cell r="I1394">
            <v>3</v>
          </cell>
          <cell r="J1394">
            <v>0.86759906759906757</v>
          </cell>
        </row>
        <row r="1395">
          <cell r="A1395" t="str">
            <v>15-020</v>
          </cell>
          <cell r="I1395">
            <v>4</v>
          </cell>
          <cell r="J1395">
            <v>0.98243512974051894</v>
          </cell>
        </row>
        <row r="1396">
          <cell r="A1396" t="str">
            <v>15-021</v>
          </cell>
          <cell r="I1396">
            <v>2</v>
          </cell>
          <cell r="J1396">
            <v>0.5828348504551365</v>
          </cell>
        </row>
        <row r="1397">
          <cell r="A1397" t="str">
            <v>15-022</v>
          </cell>
          <cell r="I1397">
            <v>3</v>
          </cell>
          <cell r="J1397">
            <v>0.86096551724137937</v>
          </cell>
        </row>
        <row r="1398">
          <cell r="A1398" t="str">
            <v>15-023</v>
          </cell>
          <cell r="I1398">
            <v>3</v>
          </cell>
          <cell r="J1398">
            <v>0.98624641833810889</v>
          </cell>
        </row>
        <row r="1399">
          <cell r="A1399" t="str">
            <v>15-024</v>
          </cell>
          <cell r="I1399">
            <v>2</v>
          </cell>
          <cell r="J1399">
            <v>0.84267782426778248</v>
          </cell>
        </row>
        <row r="1400">
          <cell r="A1400" t="str">
            <v>15-025</v>
          </cell>
          <cell r="I1400">
            <v>3</v>
          </cell>
          <cell r="J1400">
            <v>0.97445109780439121</v>
          </cell>
        </row>
        <row r="1401">
          <cell r="A1401" t="str">
            <v>15-026</v>
          </cell>
          <cell r="I1401">
            <v>4</v>
          </cell>
          <cell r="J1401">
            <v>0.70831099195710456</v>
          </cell>
        </row>
        <row r="1402">
          <cell r="A1402" t="str">
            <v>15-027</v>
          </cell>
          <cell r="I1402">
            <v>2</v>
          </cell>
          <cell r="J1402">
            <v>0.41294964028776981</v>
          </cell>
        </row>
        <row r="1403">
          <cell r="A1403" t="str">
            <v>15-029</v>
          </cell>
          <cell r="I1403">
            <v>3</v>
          </cell>
          <cell r="J1403">
            <v>0.49920424403183022</v>
          </cell>
        </row>
        <row r="1404">
          <cell r="A1404" t="str">
            <v>15-030</v>
          </cell>
          <cell r="I1404">
            <v>3</v>
          </cell>
          <cell r="J1404">
            <v>0.62595673876871882</v>
          </cell>
        </row>
        <row r="1405">
          <cell r="A1405" t="str">
            <v>15-031</v>
          </cell>
          <cell r="I1405">
            <v>3</v>
          </cell>
          <cell r="J1405">
            <v>0.61821782178217821</v>
          </cell>
        </row>
        <row r="1406">
          <cell r="A1406" t="str">
            <v>15-032</v>
          </cell>
          <cell r="I1406">
            <v>2</v>
          </cell>
          <cell r="J1406">
            <v>0.77663366336633666</v>
          </cell>
        </row>
        <row r="1407">
          <cell r="A1407" t="str">
            <v>15-033</v>
          </cell>
          <cell r="I1407">
            <v>3</v>
          </cell>
          <cell r="J1407">
            <v>0.6862337662337662</v>
          </cell>
        </row>
        <row r="1408">
          <cell r="A1408" t="str">
            <v>15-034</v>
          </cell>
          <cell r="I1408">
            <v>4</v>
          </cell>
          <cell r="J1408">
            <v>0.99002079002079002</v>
          </cell>
        </row>
        <row r="1409">
          <cell r="A1409" t="str">
            <v>15-035</v>
          </cell>
          <cell r="I1409">
            <v>4</v>
          </cell>
          <cell r="J1409">
            <v>0.98243512974051894</v>
          </cell>
        </row>
        <row r="1410">
          <cell r="A1410" t="str">
            <v>15-036</v>
          </cell>
          <cell r="I1410">
            <v>4</v>
          </cell>
          <cell r="J1410">
            <v>0.99857397504456336</v>
          </cell>
        </row>
        <row r="1411">
          <cell r="A1411" t="str">
            <v>15-037</v>
          </cell>
          <cell r="I1411">
            <v>4</v>
          </cell>
          <cell r="J1411">
            <v>0.49890109890109879</v>
          </cell>
        </row>
        <row r="1412">
          <cell r="A1412" t="str">
            <v>15-038</v>
          </cell>
          <cell r="I1412">
            <v>1</v>
          </cell>
          <cell r="J1412">
            <v>0.59341176470588231</v>
          </cell>
        </row>
        <row r="1413">
          <cell r="A1413" t="str">
            <v>15-039</v>
          </cell>
          <cell r="I1413">
            <v>2</v>
          </cell>
          <cell r="J1413">
            <v>0.44218077474892392</v>
          </cell>
        </row>
        <row r="1414">
          <cell r="A1414" t="str">
            <v>15-040</v>
          </cell>
          <cell r="I1414">
            <v>4</v>
          </cell>
          <cell r="J1414">
            <v>0.68848641655886167</v>
          </cell>
        </row>
        <row r="1415">
          <cell r="A1415" t="str">
            <v>15-041</v>
          </cell>
          <cell r="I1415">
            <v>4</v>
          </cell>
          <cell r="J1415">
            <v>0.56890080428954426</v>
          </cell>
        </row>
        <row r="1416">
          <cell r="A1416" t="str">
            <v>15-042</v>
          </cell>
          <cell r="I1416">
            <v>4</v>
          </cell>
          <cell r="J1416">
            <v>0.55185995623632378</v>
          </cell>
        </row>
        <row r="1417">
          <cell r="A1417" t="str">
            <v>15-043</v>
          </cell>
          <cell r="I1417">
            <v>5</v>
          </cell>
          <cell r="J1417">
            <v>0.58253638253638251</v>
          </cell>
        </row>
        <row r="1418">
          <cell r="A1418" t="str">
            <v>15-044</v>
          </cell>
          <cell r="I1418">
            <v>2</v>
          </cell>
          <cell r="J1418">
            <v>0.55758835758835756</v>
          </cell>
        </row>
        <row r="1419">
          <cell r="A1419" t="str">
            <v>15-045</v>
          </cell>
          <cell r="I1419">
            <v>4</v>
          </cell>
          <cell r="J1419">
            <v>0.87707808564231737</v>
          </cell>
        </row>
        <row r="1420">
          <cell r="A1420" t="str">
            <v>15-047</v>
          </cell>
          <cell r="I1420">
            <v>2</v>
          </cell>
          <cell r="J1420">
            <v>0.74217616580310886</v>
          </cell>
        </row>
        <row r="1421">
          <cell r="A1421" t="str">
            <v>15-048</v>
          </cell>
          <cell r="I1421">
            <v>2</v>
          </cell>
          <cell r="J1421">
            <v>0.99794344473007712</v>
          </cell>
        </row>
        <row r="1422">
          <cell r="A1422" t="str">
            <v>15-049</v>
          </cell>
          <cell r="I1422">
            <v>2</v>
          </cell>
          <cell r="J1422">
            <v>0.99847619047619052</v>
          </cell>
        </row>
        <row r="1423">
          <cell r="A1423" t="str">
            <v>15-050</v>
          </cell>
          <cell r="I1423">
            <v>2</v>
          </cell>
          <cell r="J1423">
            <v>0.99839034205231381</v>
          </cell>
        </row>
        <row r="1424">
          <cell r="A1424" t="str">
            <v>15-051</v>
          </cell>
          <cell r="I1424">
            <v>2</v>
          </cell>
          <cell r="J1424">
            <v>0.64019512195121953</v>
          </cell>
        </row>
        <row r="1425">
          <cell r="A1425" t="str">
            <v>15-052</v>
          </cell>
          <cell r="I1425">
            <v>4</v>
          </cell>
          <cell r="J1425">
            <v>0.87908611599297015</v>
          </cell>
        </row>
        <row r="1426">
          <cell r="A1426" t="str">
            <v>15-053</v>
          </cell>
          <cell r="I1426">
            <v>3</v>
          </cell>
          <cell r="J1426">
            <v>0.58849840255591046</v>
          </cell>
        </row>
        <row r="1427">
          <cell r="A1427" t="str">
            <v>15-054</v>
          </cell>
          <cell r="I1427">
            <v>5</v>
          </cell>
          <cell r="J1427">
            <v>0.99747634069400626</v>
          </cell>
        </row>
        <row r="1428">
          <cell r="A1428" t="str">
            <v>15-055</v>
          </cell>
          <cell r="I1428">
            <v>2</v>
          </cell>
          <cell r="J1428">
            <v>0.6063492063492063</v>
          </cell>
        </row>
        <row r="1429">
          <cell r="A1429" t="str">
            <v>15-056</v>
          </cell>
          <cell r="I1429">
            <v>3</v>
          </cell>
          <cell r="J1429">
            <v>0.88076256499133443</v>
          </cell>
        </row>
        <row r="1430">
          <cell r="A1430" t="str">
            <v>15-057</v>
          </cell>
          <cell r="I1430">
            <v>5</v>
          </cell>
          <cell r="J1430">
            <v>0.48067542213883668</v>
          </cell>
        </row>
        <row r="1431">
          <cell r="A1431" t="str">
            <v>15-059</v>
          </cell>
          <cell r="I1431">
            <v>5</v>
          </cell>
          <cell r="J1431">
            <v>0.65597269624573373</v>
          </cell>
        </row>
        <row r="1432">
          <cell r="A1432" t="str">
            <v>15-060</v>
          </cell>
          <cell r="I1432">
            <v>1</v>
          </cell>
          <cell r="J1432">
            <v>0.55856236786469338</v>
          </cell>
        </row>
        <row r="1433">
          <cell r="A1433" t="str">
            <v>15-061</v>
          </cell>
          <cell r="I1433">
            <v>2</v>
          </cell>
          <cell r="J1433">
            <v>0.99931093884582256</v>
          </cell>
        </row>
        <row r="1434">
          <cell r="A1434" t="str">
            <v>15-062</v>
          </cell>
          <cell r="I1434">
            <v>4</v>
          </cell>
          <cell r="J1434">
            <v>0.87726027397260276</v>
          </cell>
        </row>
        <row r="1435">
          <cell r="A1435" t="str">
            <v>15-063</v>
          </cell>
          <cell r="I1435">
            <v>4</v>
          </cell>
          <cell r="J1435">
            <v>0.78311111111111109</v>
          </cell>
        </row>
        <row r="1436">
          <cell r="A1436" t="str">
            <v>15-064</v>
          </cell>
          <cell r="I1436">
            <v>3</v>
          </cell>
          <cell r="J1436">
            <v>0.62764976958525343</v>
          </cell>
        </row>
        <row r="1437">
          <cell r="A1437" t="str">
            <v>15-065</v>
          </cell>
          <cell r="I1437">
            <v>4</v>
          </cell>
          <cell r="J1437">
            <v>0.99132007233273067</v>
          </cell>
        </row>
        <row r="1438">
          <cell r="A1438" t="str">
            <v>15-066</v>
          </cell>
          <cell r="I1438">
            <v>2</v>
          </cell>
          <cell r="J1438">
            <v>0.56635514018691591</v>
          </cell>
        </row>
        <row r="1439">
          <cell r="A1439" t="str">
            <v>15-067</v>
          </cell>
          <cell r="I1439">
            <v>4</v>
          </cell>
          <cell r="J1439">
            <v>0.99806295399515732</v>
          </cell>
        </row>
        <row r="1440">
          <cell r="A1440" t="str">
            <v>15-068</v>
          </cell>
          <cell r="I1440">
            <v>4</v>
          </cell>
          <cell r="J1440">
            <v>0.65450733752620538</v>
          </cell>
        </row>
        <row r="1441">
          <cell r="A1441" t="str">
            <v>15-069</v>
          </cell>
          <cell r="I1441">
            <v>2</v>
          </cell>
          <cell r="J1441">
            <v>0.50333988212180747</v>
          </cell>
        </row>
        <row r="1442">
          <cell r="A1442" t="str">
            <v>15-070</v>
          </cell>
          <cell r="I1442">
            <v>2</v>
          </cell>
          <cell r="J1442">
            <v>0.9980815347721822</v>
          </cell>
        </row>
        <row r="1443">
          <cell r="A1443" t="str">
            <v>15-071</v>
          </cell>
          <cell r="I1443">
            <v>3</v>
          </cell>
          <cell r="J1443">
            <v>0.44058679706601472</v>
          </cell>
        </row>
        <row r="1444">
          <cell r="A1444" t="str">
            <v>15-072</v>
          </cell>
          <cell r="I1444">
            <v>5</v>
          </cell>
          <cell r="J1444">
            <v>0.48032000000000002</v>
          </cell>
        </row>
        <row r="1445">
          <cell r="A1445" t="str">
            <v>15-073</v>
          </cell>
          <cell r="I1445">
            <v>4</v>
          </cell>
          <cell r="J1445">
            <v>0.84498269896193767</v>
          </cell>
        </row>
        <row r="1446">
          <cell r="A1446" t="str">
            <v>15-074</v>
          </cell>
          <cell r="I1446">
            <v>3</v>
          </cell>
          <cell r="J1446">
            <v>0.62512733446519519</v>
          </cell>
        </row>
        <row r="1447">
          <cell r="A1447" t="str">
            <v>15-075</v>
          </cell>
          <cell r="I1447">
            <v>5</v>
          </cell>
          <cell r="J1447">
            <v>0.63616438356164384</v>
          </cell>
        </row>
        <row r="1448">
          <cell r="A1448" t="str">
            <v>15-076</v>
          </cell>
          <cell r="I1448">
            <v>4</v>
          </cell>
          <cell r="J1448">
            <v>0.99811764705882355</v>
          </cell>
        </row>
        <row r="1449">
          <cell r="A1449" t="str">
            <v>15-078</v>
          </cell>
          <cell r="I1449">
            <v>5</v>
          </cell>
          <cell r="J1449">
            <v>0.72676923076923072</v>
          </cell>
        </row>
        <row r="1450">
          <cell r="A1450" t="str">
            <v>15-079</v>
          </cell>
          <cell r="I1450">
            <v>1</v>
          </cell>
          <cell r="J1450">
            <v>0.52977099236641223</v>
          </cell>
        </row>
        <row r="1451">
          <cell r="A1451" t="str">
            <v>15-081</v>
          </cell>
          <cell r="I1451">
            <v>4</v>
          </cell>
          <cell r="J1451">
            <v>0.99715302491103197</v>
          </cell>
        </row>
        <row r="1452">
          <cell r="A1452" t="str">
            <v>15-082</v>
          </cell>
          <cell r="I1452">
            <v>2</v>
          </cell>
          <cell r="J1452">
            <v>0.53132743362831858</v>
          </cell>
        </row>
        <row r="1453">
          <cell r="A1453" t="str">
            <v>15-083</v>
          </cell>
          <cell r="I1453">
            <v>2</v>
          </cell>
          <cell r="J1453">
            <v>0.85388788426763107</v>
          </cell>
        </row>
        <row r="1454">
          <cell r="A1454" t="str">
            <v>15-084</v>
          </cell>
          <cell r="I1454">
            <v>5</v>
          </cell>
          <cell r="J1454">
            <v>0.46222684703433919</v>
          </cell>
        </row>
        <row r="1455">
          <cell r="A1455" t="str">
            <v>15-085</v>
          </cell>
          <cell r="I1455">
            <v>5</v>
          </cell>
          <cell r="J1455">
            <v>0.66545454545454541</v>
          </cell>
        </row>
        <row r="1456">
          <cell r="A1456" t="str">
            <v>15-086</v>
          </cell>
          <cell r="I1456">
            <v>2</v>
          </cell>
          <cell r="J1456">
            <v>0.82483994878361078</v>
          </cell>
        </row>
        <row r="1457">
          <cell r="A1457" t="str">
            <v>15-087</v>
          </cell>
          <cell r="I1457">
            <v>5</v>
          </cell>
          <cell r="J1457">
            <v>0.88092243186582808</v>
          </cell>
        </row>
        <row r="1458">
          <cell r="A1458" t="str">
            <v>15-088</v>
          </cell>
          <cell r="I1458">
            <v>2</v>
          </cell>
          <cell r="J1458">
            <v>0.52192414431082335</v>
          </cell>
        </row>
        <row r="1459">
          <cell r="A1459" t="str">
            <v>15-089</v>
          </cell>
          <cell r="I1459">
            <v>4</v>
          </cell>
          <cell r="J1459">
            <v>0.75138461538461532</v>
          </cell>
        </row>
        <row r="1460">
          <cell r="A1460" t="str">
            <v>15-091</v>
          </cell>
          <cell r="I1460">
            <v>5</v>
          </cell>
          <cell r="J1460">
            <v>0.57506775067750671</v>
          </cell>
        </row>
        <row r="1461">
          <cell r="A1461" t="str">
            <v>15-093</v>
          </cell>
          <cell r="I1461">
            <v>4</v>
          </cell>
          <cell r="J1461">
            <v>0.9916230366492147</v>
          </cell>
        </row>
        <row r="1462">
          <cell r="A1462" t="str">
            <v>15-094</v>
          </cell>
          <cell r="I1462">
            <v>4</v>
          </cell>
          <cell r="J1462">
            <v>0.73624772313296905</v>
          </cell>
        </row>
        <row r="1463">
          <cell r="A1463" t="str">
            <v>15-095</v>
          </cell>
          <cell r="I1463">
            <v>5</v>
          </cell>
          <cell r="J1463">
            <v>0.68191330343796708</v>
          </cell>
        </row>
        <row r="1464">
          <cell r="A1464" t="str">
            <v>15-097</v>
          </cell>
          <cell r="I1464">
            <v>3</v>
          </cell>
          <cell r="J1464">
            <v>0.52419106317411401</v>
          </cell>
        </row>
        <row r="1465">
          <cell r="A1465" t="str">
            <v>15-098</v>
          </cell>
          <cell r="I1465">
            <v>4</v>
          </cell>
          <cell r="J1465">
            <v>0.61854304635761592</v>
          </cell>
        </row>
        <row r="1466">
          <cell r="A1466" t="str">
            <v>15-099</v>
          </cell>
          <cell r="I1466">
            <v>2</v>
          </cell>
          <cell r="J1466">
            <v>0.60767888307155316</v>
          </cell>
        </row>
        <row r="1467">
          <cell r="A1467" t="str">
            <v>15-100</v>
          </cell>
          <cell r="I1467">
            <v>3</v>
          </cell>
          <cell r="J1467">
            <v>0.9978779840848806</v>
          </cell>
        </row>
        <row r="1468">
          <cell r="A1468" t="str">
            <v>16-001</v>
          </cell>
          <cell r="I1468">
            <v>4</v>
          </cell>
          <cell r="J1468">
            <v>0.91111111111111109</v>
          </cell>
        </row>
        <row r="1469">
          <cell r="A1469" t="str">
            <v>16-002</v>
          </cell>
          <cell r="I1469">
            <v>4</v>
          </cell>
          <cell r="J1469">
            <v>0.99762611275964386</v>
          </cell>
        </row>
        <row r="1470">
          <cell r="A1470" t="str">
            <v>16-003</v>
          </cell>
          <cell r="I1470">
            <v>2</v>
          </cell>
          <cell r="J1470">
            <v>0.42932166301969371</v>
          </cell>
        </row>
        <row r="1471">
          <cell r="A1471" t="str">
            <v>16-004</v>
          </cell>
          <cell r="I1471">
            <v>4</v>
          </cell>
          <cell r="J1471">
            <v>0.72637913741223681</v>
          </cell>
        </row>
        <row r="1472">
          <cell r="A1472" t="str">
            <v>16-005</v>
          </cell>
          <cell r="I1472">
            <v>4</v>
          </cell>
          <cell r="J1472">
            <v>0.75366218236173388</v>
          </cell>
        </row>
        <row r="1473">
          <cell r="A1473" t="str">
            <v>16-006</v>
          </cell>
          <cell r="I1473">
            <v>2</v>
          </cell>
          <cell r="J1473">
            <v>0.58330218068535833</v>
          </cell>
        </row>
        <row r="1474">
          <cell r="A1474" t="str">
            <v>16-008</v>
          </cell>
          <cell r="I1474">
            <v>4</v>
          </cell>
          <cell r="J1474">
            <v>0.94792899408284015</v>
          </cell>
        </row>
        <row r="1475">
          <cell r="A1475" t="str">
            <v>16-009</v>
          </cell>
          <cell r="I1475">
            <v>1</v>
          </cell>
          <cell r="J1475">
            <v>0.7537519142419602</v>
          </cell>
        </row>
        <row r="1476">
          <cell r="A1476" t="str">
            <v>16-010</v>
          </cell>
          <cell r="I1476">
            <v>4</v>
          </cell>
          <cell r="J1476">
            <v>0.56061269146608317</v>
          </cell>
        </row>
        <row r="1477">
          <cell r="A1477" t="str">
            <v>16-011</v>
          </cell>
          <cell r="I1477">
            <v>5</v>
          </cell>
          <cell r="J1477">
            <v>0.56281179138321991</v>
          </cell>
        </row>
        <row r="1478">
          <cell r="A1478" t="str">
            <v>16-012</v>
          </cell>
          <cell r="I1478">
            <v>4</v>
          </cell>
          <cell r="J1478">
            <v>0.78072009291521494</v>
          </cell>
        </row>
        <row r="1479">
          <cell r="A1479" t="str">
            <v>16-013</v>
          </cell>
          <cell r="I1479">
            <v>3</v>
          </cell>
          <cell r="J1479">
            <v>0.56516516516516513</v>
          </cell>
        </row>
        <row r="1480">
          <cell r="A1480" t="str">
            <v>16-014</v>
          </cell>
          <cell r="I1480">
            <v>5</v>
          </cell>
          <cell r="J1480">
            <v>0.71345218800648291</v>
          </cell>
        </row>
        <row r="1481">
          <cell r="A1481" t="str">
            <v>16-015</v>
          </cell>
          <cell r="I1481">
            <v>4</v>
          </cell>
          <cell r="J1481">
            <v>0.56084452975047983</v>
          </cell>
        </row>
        <row r="1482">
          <cell r="A1482" t="str">
            <v>16-016</v>
          </cell>
          <cell r="I1482">
            <v>1</v>
          </cell>
          <cell r="J1482">
            <v>0.58689547581903279</v>
          </cell>
        </row>
        <row r="1483">
          <cell r="A1483" t="str">
            <v>16-017</v>
          </cell>
          <cell r="I1483">
            <v>3</v>
          </cell>
          <cell r="J1483">
            <v>0.9761194029850746</v>
          </cell>
        </row>
        <row r="1484">
          <cell r="A1484" t="str">
            <v>16-018</v>
          </cell>
          <cell r="I1484">
            <v>3</v>
          </cell>
          <cell r="J1484">
            <v>0.5755766621438263</v>
          </cell>
        </row>
        <row r="1485">
          <cell r="A1485" t="str">
            <v>16-019</v>
          </cell>
          <cell r="I1485">
            <v>4</v>
          </cell>
          <cell r="J1485">
            <v>0.37476255088195393</v>
          </cell>
        </row>
        <row r="1486">
          <cell r="A1486" t="str">
            <v>16-020</v>
          </cell>
          <cell r="I1486">
            <v>4</v>
          </cell>
          <cell r="J1486">
            <v>0.99865092748735251</v>
          </cell>
        </row>
        <row r="1487">
          <cell r="A1487" t="str">
            <v>16-021</v>
          </cell>
          <cell r="I1487">
            <v>4</v>
          </cell>
          <cell r="J1487">
            <v>0.76014897579143392</v>
          </cell>
        </row>
        <row r="1488">
          <cell r="A1488" t="str">
            <v>16-022</v>
          </cell>
          <cell r="I1488">
            <v>1</v>
          </cell>
          <cell r="J1488">
            <v>0.52146788990825688</v>
          </cell>
        </row>
        <row r="1489">
          <cell r="A1489" t="str">
            <v>16-025</v>
          </cell>
          <cell r="I1489">
            <v>4</v>
          </cell>
          <cell r="J1489">
            <v>0.92462006079027348</v>
          </cell>
        </row>
        <row r="1490">
          <cell r="A1490" t="str">
            <v>16-026</v>
          </cell>
          <cell r="I1490">
            <v>4</v>
          </cell>
          <cell r="J1490">
            <v>0.48558352402745991</v>
          </cell>
        </row>
        <row r="1491">
          <cell r="A1491" t="str">
            <v>16-027</v>
          </cell>
          <cell r="I1491">
            <v>3</v>
          </cell>
          <cell r="J1491">
            <v>0.77898832684824904</v>
          </cell>
        </row>
        <row r="1492">
          <cell r="A1492" t="str">
            <v>16-028</v>
          </cell>
          <cell r="I1492">
            <v>4</v>
          </cell>
          <cell r="J1492">
            <v>0.60585365853658535</v>
          </cell>
        </row>
        <row r="1493">
          <cell r="A1493" t="str">
            <v>16-029</v>
          </cell>
          <cell r="I1493">
            <v>4</v>
          </cell>
          <cell r="J1493">
            <v>0.88391167192429021</v>
          </cell>
        </row>
        <row r="1494">
          <cell r="A1494" t="str">
            <v>16-030</v>
          </cell>
          <cell r="I1494">
            <v>2</v>
          </cell>
          <cell r="J1494">
            <v>0.78329113924050642</v>
          </cell>
        </row>
        <row r="1495">
          <cell r="A1495" t="str">
            <v>16-033</v>
          </cell>
          <cell r="I1495">
            <v>4</v>
          </cell>
          <cell r="J1495">
            <v>0.59045553145336227</v>
          </cell>
        </row>
        <row r="1496">
          <cell r="A1496" t="str">
            <v>16-034</v>
          </cell>
          <cell r="I1496">
            <v>2</v>
          </cell>
          <cell r="J1496">
            <v>0.92558139534883721</v>
          </cell>
        </row>
        <row r="1497">
          <cell r="A1497" t="str">
            <v>16-035</v>
          </cell>
          <cell r="I1497">
            <v>2</v>
          </cell>
          <cell r="J1497">
            <v>0.48835489833641399</v>
          </cell>
        </row>
        <row r="1498">
          <cell r="A1498" t="str">
            <v>16-036</v>
          </cell>
          <cell r="I1498">
            <v>3</v>
          </cell>
          <cell r="J1498">
            <v>0.68984615384615378</v>
          </cell>
        </row>
        <row r="1499">
          <cell r="A1499" t="str">
            <v>16-037</v>
          </cell>
          <cell r="I1499">
            <v>2</v>
          </cell>
          <cell r="J1499">
            <v>0.86984572230014034</v>
          </cell>
        </row>
        <row r="1500">
          <cell r="A1500" t="str">
            <v>16-038</v>
          </cell>
          <cell r="I1500">
            <v>4</v>
          </cell>
          <cell r="J1500">
            <v>0.90240295748613675</v>
          </cell>
        </row>
        <row r="1501">
          <cell r="A1501" t="str">
            <v>16-040</v>
          </cell>
          <cell r="I1501">
            <v>4</v>
          </cell>
          <cell r="J1501">
            <v>0.97338877338877339</v>
          </cell>
        </row>
        <row r="1502">
          <cell r="A1502" t="str">
            <v>16-041</v>
          </cell>
          <cell r="I1502">
            <v>1</v>
          </cell>
          <cell r="J1502">
            <v>0.4648180242634315</v>
          </cell>
        </row>
        <row r="1503">
          <cell r="A1503" t="str">
            <v>16-043</v>
          </cell>
          <cell r="I1503">
            <v>4</v>
          </cell>
          <cell r="J1503">
            <v>0.9975077881619937</v>
          </cell>
        </row>
        <row r="1504">
          <cell r="A1504" t="str">
            <v>16-044</v>
          </cell>
          <cell r="I1504">
            <v>4</v>
          </cell>
          <cell r="J1504">
            <v>0.78050541516245486</v>
          </cell>
        </row>
        <row r="1505">
          <cell r="A1505" t="str">
            <v>16-045</v>
          </cell>
          <cell r="I1505">
            <v>3</v>
          </cell>
          <cell r="J1505">
            <v>0.54485165794066315</v>
          </cell>
        </row>
        <row r="1506">
          <cell r="A1506" t="str">
            <v>16-046</v>
          </cell>
          <cell r="I1506">
            <v>4</v>
          </cell>
          <cell r="J1506">
            <v>0.99884559884559887</v>
          </cell>
        </row>
        <row r="1507">
          <cell r="A1507" t="str">
            <v>16-047</v>
          </cell>
          <cell r="I1507">
            <v>3</v>
          </cell>
          <cell r="J1507">
            <v>0.55071633237822348</v>
          </cell>
        </row>
        <row r="1508">
          <cell r="A1508" t="str">
            <v>16-048</v>
          </cell>
          <cell r="I1508">
            <v>4</v>
          </cell>
          <cell r="J1508">
            <v>0.43268698060941818</v>
          </cell>
        </row>
        <row r="1509">
          <cell r="A1509" t="str">
            <v>16-049</v>
          </cell>
          <cell r="I1509">
            <v>5</v>
          </cell>
          <cell r="J1509">
            <v>0.56226415094339621</v>
          </cell>
        </row>
        <row r="1510">
          <cell r="A1510" t="str">
            <v>16-050</v>
          </cell>
          <cell r="I1510">
            <v>4</v>
          </cell>
          <cell r="J1510">
            <v>0.99816933638443939</v>
          </cell>
        </row>
        <row r="1511">
          <cell r="A1511" t="str">
            <v>16-051</v>
          </cell>
          <cell r="I1511">
            <v>3</v>
          </cell>
          <cell r="J1511">
            <v>0.7706783369803063</v>
          </cell>
        </row>
        <row r="1512">
          <cell r="A1512" t="str">
            <v>16-052</v>
          </cell>
          <cell r="I1512">
            <v>3</v>
          </cell>
          <cell r="J1512">
            <v>0.99049504950495049</v>
          </cell>
        </row>
        <row r="1513">
          <cell r="A1513" t="str">
            <v>16-053</v>
          </cell>
          <cell r="I1513">
            <v>4</v>
          </cell>
          <cell r="J1513">
            <v>0.60088300220750546</v>
          </cell>
        </row>
        <row r="1514">
          <cell r="A1514" t="str">
            <v>16-055</v>
          </cell>
          <cell r="I1514">
            <v>3</v>
          </cell>
          <cell r="J1514">
            <v>0.87830423940149627</v>
          </cell>
        </row>
        <row r="1515">
          <cell r="A1515" t="str">
            <v>16-056</v>
          </cell>
          <cell r="I1515">
            <v>4</v>
          </cell>
          <cell r="J1515">
            <v>0.89450549450549444</v>
          </cell>
        </row>
        <row r="1516">
          <cell r="A1516" t="str">
            <v>16-057</v>
          </cell>
          <cell r="I1516">
            <v>2</v>
          </cell>
          <cell r="J1516">
            <v>0.89012485811577757</v>
          </cell>
        </row>
        <row r="1517">
          <cell r="A1517" t="str">
            <v>16-058</v>
          </cell>
          <cell r="I1517">
            <v>2</v>
          </cell>
          <cell r="J1517">
            <v>0.74232715008431704</v>
          </cell>
        </row>
        <row r="1518">
          <cell r="A1518" t="str">
            <v>16-059</v>
          </cell>
          <cell r="I1518">
            <v>2</v>
          </cell>
          <cell r="J1518">
            <v>0.55721561969439726</v>
          </cell>
        </row>
        <row r="1519">
          <cell r="A1519" t="str">
            <v>16-060</v>
          </cell>
          <cell r="I1519">
            <v>4</v>
          </cell>
          <cell r="J1519">
            <v>0.99768115942028979</v>
          </cell>
        </row>
        <row r="1520">
          <cell r="A1520" t="str">
            <v>16-061</v>
          </cell>
          <cell r="I1520">
            <v>4</v>
          </cell>
          <cell r="J1520">
            <v>0.86267465069860272</v>
          </cell>
        </row>
        <row r="1521">
          <cell r="A1521" t="str">
            <v>16-062</v>
          </cell>
          <cell r="I1521">
            <v>4</v>
          </cell>
          <cell r="J1521">
            <v>0.59900249376558601</v>
          </cell>
        </row>
        <row r="1522">
          <cell r="A1522" t="str">
            <v>16-064</v>
          </cell>
          <cell r="I1522">
            <v>5</v>
          </cell>
          <cell r="J1522">
            <v>0.47685393258426961</v>
          </cell>
        </row>
        <row r="1523">
          <cell r="A1523" t="str">
            <v>16-065</v>
          </cell>
          <cell r="I1523">
            <v>2</v>
          </cell>
          <cell r="J1523">
            <v>0.83893510815307815</v>
          </cell>
        </row>
        <row r="1524">
          <cell r="A1524" t="str">
            <v>16-066</v>
          </cell>
          <cell r="I1524">
            <v>3</v>
          </cell>
          <cell r="J1524">
            <v>0.77268445839874411</v>
          </cell>
        </row>
        <row r="1525">
          <cell r="A1525" t="str">
            <v>16-067</v>
          </cell>
          <cell r="I1525">
            <v>4</v>
          </cell>
          <cell r="J1525">
            <v>0.90718232044198888</v>
          </cell>
        </row>
        <row r="1526">
          <cell r="A1526" t="str">
            <v>16-068</v>
          </cell>
          <cell r="I1526">
            <v>2</v>
          </cell>
          <cell r="J1526">
            <v>0.39399759903961579</v>
          </cell>
        </row>
        <row r="1527">
          <cell r="A1527" t="str">
            <v>16-069</v>
          </cell>
          <cell r="I1527">
            <v>2</v>
          </cell>
          <cell r="J1527">
            <v>0.91652173913043478</v>
          </cell>
        </row>
        <row r="1528">
          <cell r="A1528" t="str">
            <v>16-070</v>
          </cell>
          <cell r="I1528">
            <v>3</v>
          </cell>
          <cell r="J1528">
            <v>0.99869494290375216</v>
          </cell>
        </row>
        <row r="1529">
          <cell r="A1529" t="str">
            <v>16-071</v>
          </cell>
          <cell r="I1529">
            <v>4</v>
          </cell>
          <cell r="J1529">
            <v>0.79773095623987034</v>
          </cell>
        </row>
        <row r="1530">
          <cell r="A1530" t="str">
            <v>16-073</v>
          </cell>
          <cell r="I1530">
            <v>5</v>
          </cell>
          <cell r="J1530">
            <v>0.86962962962962964</v>
          </cell>
        </row>
        <row r="1531">
          <cell r="A1531" t="str">
            <v>16-074</v>
          </cell>
          <cell r="I1531">
            <v>3</v>
          </cell>
          <cell r="J1531">
            <v>0.71314031180400883</v>
          </cell>
        </row>
        <row r="1532">
          <cell r="A1532" t="str">
            <v>16-075</v>
          </cell>
          <cell r="I1532">
            <v>5</v>
          </cell>
          <cell r="J1532">
            <v>0.59139167862266862</v>
          </cell>
        </row>
        <row r="1533">
          <cell r="A1533" t="str">
            <v>16-076</v>
          </cell>
          <cell r="I1533">
            <v>4</v>
          </cell>
          <cell r="J1533">
            <v>0.52967863894139888</v>
          </cell>
        </row>
        <row r="1534">
          <cell r="A1534" t="str">
            <v>16-077</v>
          </cell>
          <cell r="I1534">
            <v>3</v>
          </cell>
          <cell r="J1534">
            <v>0.46160583941605843</v>
          </cell>
        </row>
        <row r="1535">
          <cell r="A1535" t="str">
            <v>16-078</v>
          </cell>
          <cell r="I1535">
            <v>4</v>
          </cell>
          <cell r="J1535">
            <v>0.46219739292364992</v>
          </cell>
        </row>
        <row r="1536">
          <cell r="A1536" t="str">
            <v>16-080</v>
          </cell>
          <cell r="I1536">
            <v>5</v>
          </cell>
          <cell r="J1536">
            <v>0.68398576512455511</v>
          </cell>
        </row>
        <row r="1537">
          <cell r="A1537" t="str">
            <v>16-081</v>
          </cell>
          <cell r="I1537">
            <v>4</v>
          </cell>
          <cell r="J1537">
            <v>0.9810752688172043</v>
          </cell>
        </row>
        <row r="1538">
          <cell r="A1538" t="str">
            <v>16-082</v>
          </cell>
          <cell r="I1538">
            <v>2</v>
          </cell>
          <cell r="J1538">
            <v>0.77750511247443765</v>
          </cell>
        </row>
        <row r="1539">
          <cell r="A1539" t="str">
            <v>16-083</v>
          </cell>
          <cell r="I1539">
            <v>4</v>
          </cell>
          <cell r="J1539">
            <v>0.98516020236087698</v>
          </cell>
        </row>
        <row r="1540">
          <cell r="A1540" t="str">
            <v>16-084</v>
          </cell>
          <cell r="I1540">
            <v>4</v>
          </cell>
          <cell r="J1540">
            <v>0.99775910364145659</v>
          </cell>
        </row>
        <row r="1541">
          <cell r="A1541" t="str">
            <v>16-086</v>
          </cell>
          <cell r="I1541">
            <v>3</v>
          </cell>
          <cell r="J1541">
            <v>0.55611285266457688</v>
          </cell>
        </row>
        <row r="1542">
          <cell r="A1542" t="str">
            <v>16-087</v>
          </cell>
          <cell r="I1542">
            <v>2</v>
          </cell>
          <cell r="J1542">
            <v>0.95768261964735513</v>
          </cell>
        </row>
        <row r="1543">
          <cell r="A1543" t="str">
            <v>16-089</v>
          </cell>
          <cell r="I1543">
            <v>3</v>
          </cell>
          <cell r="J1543">
            <v>0.49233511586452761</v>
          </cell>
        </row>
        <row r="1544">
          <cell r="A1544" t="str">
            <v>16-090</v>
          </cell>
          <cell r="I1544">
            <v>2</v>
          </cell>
          <cell r="J1544">
            <v>0.66387596899224799</v>
          </cell>
        </row>
        <row r="1545">
          <cell r="A1545" t="str">
            <v>16-091</v>
          </cell>
          <cell r="I1545">
            <v>2</v>
          </cell>
          <cell r="J1545">
            <v>0.8668298653610772</v>
          </cell>
        </row>
        <row r="1546">
          <cell r="A1546" t="str">
            <v>16-092</v>
          </cell>
          <cell r="I1546">
            <v>2</v>
          </cell>
          <cell r="J1546">
            <v>0.7758300132802125</v>
          </cell>
        </row>
        <row r="1547">
          <cell r="A1547" t="str">
            <v>16-093</v>
          </cell>
          <cell r="I1547">
            <v>3</v>
          </cell>
          <cell r="J1547">
            <v>0.74914196567862712</v>
          </cell>
        </row>
        <row r="1548">
          <cell r="A1548" t="str">
            <v>16-094</v>
          </cell>
          <cell r="I1548">
            <v>4</v>
          </cell>
          <cell r="J1548">
            <v>0.94954954954954951</v>
          </cell>
        </row>
        <row r="1549">
          <cell r="A1549" t="str">
            <v>16-095</v>
          </cell>
          <cell r="I1549">
            <v>5</v>
          </cell>
          <cell r="J1549">
            <v>0.83339882121807463</v>
          </cell>
        </row>
        <row r="1550">
          <cell r="A1550" t="str">
            <v>16-096</v>
          </cell>
          <cell r="I1550">
            <v>4</v>
          </cell>
          <cell r="J1550">
            <v>0.69801324503311257</v>
          </cell>
        </row>
        <row r="1551">
          <cell r="A1551" t="str">
            <v>16-097</v>
          </cell>
          <cell r="I1551">
            <v>1</v>
          </cell>
          <cell r="J1551">
            <v>0.56493313521545319</v>
          </cell>
        </row>
        <row r="1552">
          <cell r="A1552" t="str">
            <v>16-098</v>
          </cell>
          <cell r="I1552">
            <v>5</v>
          </cell>
          <cell r="J1552">
            <v>0.70582959641255605</v>
          </cell>
        </row>
        <row r="1553">
          <cell r="A1553" t="str">
            <v>16-100</v>
          </cell>
          <cell r="I1553">
            <v>3</v>
          </cell>
          <cell r="J1553">
            <v>0.54849315068493143</v>
          </cell>
        </row>
        <row r="1554">
          <cell r="A1554" t="str">
            <v>17-001</v>
          </cell>
          <cell r="I1554">
            <v>3</v>
          </cell>
          <cell r="J1554">
            <v>0.578657487091222</v>
          </cell>
        </row>
        <row r="1555">
          <cell r="A1555" t="str">
            <v>17-003</v>
          </cell>
          <cell r="I1555">
            <v>5</v>
          </cell>
          <cell r="J1555">
            <v>0.37921478060046188</v>
          </cell>
        </row>
        <row r="1556">
          <cell r="A1556" t="str">
            <v>17-004</v>
          </cell>
          <cell r="I1556">
            <v>2</v>
          </cell>
          <cell r="J1556">
            <v>0.55639810426540282</v>
          </cell>
        </row>
        <row r="1557">
          <cell r="A1557" t="str">
            <v>17-005</v>
          </cell>
          <cell r="I1557">
            <v>5</v>
          </cell>
          <cell r="J1557">
            <v>0.74844192634560902</v>
          </cell>
        </row>
        <row r="1558">
          <cell r="A1558" t="str">
            <v>17-006</v>
          </cell>
          <cell r="I1558">
            <v>2</v>
          </cell>
          <cell r="J1558">
            <v>0.92573378839590448</v>
          </cell>
        </row>
        <row r="1559">
          <cell r="A1559" t="str">
            <v>17-008</v>
          </cell>
          <cell r="I1559">
            <v>5</v>
          </cell>
          <cell r="J1559">
            <v>0.51152647975077881</v>
          </cell>
        </row>
        <row r="1560">
          <cell r="A1560" t="str">
            <v>17-009</v>
          </cell>
          <cell r="I1560">
            <v>4</v>
          </cell>
          <cell r="J1560">
            <v>0.86267465069860272</v>
          </cell>
        </row>
        <row r="1561">
          <cell r="A1561" t="str">
            <v>17-010</v>
          </cell>
          <cell r="I1561">
            <v>2</v>
          </cell>
          <cell r="J1561">
            <v>0.63565640194489459</v>
          </cell>
        </row>
        <row r="1562">
          <cell r="A1562" t="str">
            <v>17-011</v>
          </cell>
          <cell r="I1562">
            <v>4</v>
          </cell>
          <cell r="J1562">
            <v>0.68860215053763441</v>
          </cell>
        </row>
        <row r="1563">
          <cell r="A1563" t="str">
            <v>17-012</v>
          </cell>
          <cell r="I1563">
            <v>2</v>
          </cell>
          <cell r="J1563">
            <v>0.64613297150610582</v>
          </cell>
        </row>
        <row r="1564">
          <cell r="A1564" t="str">
            <v>17-013</v>
          </cell>
          <cell r="I1564">
            <v>4</v>
          </cell>
          <cell r="J1564">
            <v>0.5932457786116323</v>
          </cell>
        </row>
        <row r="1565">
          <cell r="A1565" t="str">
            <v>17-014</v>
          </cell>
          <cell r="I1565">
            <v>2</v>
          </cell>
          <cell r="J1565">
            <v>0.96518448438978244</v>
          </cell>
        </row>
        <row r="1566">
          <cell r="A1566" t="str">
            <v>17-015</v>
          </cell>
          <cell r="I1566">
            <v>2</v>
          </cell>
          <cell r="J1566">
            <v>0.42103092783505153</v>
          </cell>
        </row>
        <row r="1567">
          <cell r="A1567" t="str">
            <v>17-016</v>
          </cell>
          <cell r="I1567">
            <v>2</v>
          </cell>
          <cell r="J1567">
            <v>0.64709219858156031</v>
          </cell>
        </row>
        <row r="1568">
          <cell r="A1568" t="str">
            <v>17-017</v>
          </cell>
          <cell r="I1568">
            <v>4</v>
          </cell>
          <cell r="J1568">
            <v>0.98655462184873943</v>
          </cell>
        </row>
        <row r="1569">
          <cell r="A1569" t="str">
            <v>17-018</v>
          </cell>
          <cell r="I1569">
            <v>2</v>
          </cell>
          <cell r="J1569">
            <v>0.48176991150442477</v>
          </cell>
        </row>
        <row r="1570">
          <cell r="A1570" t="str">
            <v>17-019</v>
          </cell>
          <cell r="I1570">
            <v>2</v>
          </cell>
          <cell r="J1570">
            <v>0.72124874118831828</v>
          </cell>
        </row>
        <row r="1571">
          <cell r="A1571" t="str">
            <v>17-021</v>
          </cell>
          <cell r="I1571">
            <v>3</v>
          </cell>
          <cell r="J1571">
            <v>0.59034852546916883</v>
          </cell>
        </row>
        <row r="1572">
          <cell r="A1572" t="str">
            <v>17-022</v>
          </cell>
          <cell r="I1572">
            <v>3</v>
          </cell>
          <cell r="J1572">
            <v>0.56984924623115574</v>
          </cell>
        </row>
        <row r="1573">
          <cell r="A1573" t="str">
            <v>17-023</v>
          </cell>
          <cell r="I1573">
            <v>4</v>
          </cell>
          <cell r="J1573">
            <v>0.98726790450928381</v>
          </cell>
        </row>
        <row r="1574">
          <cell r="A1574" t="str">
            <v>17-024</v>
          </cell>
          <cell r="I1574">
            <v>2</v>
          </cell>
          <cell r="J1574">
            <v>0.80947503201024329</v>
          </cell>
        </row>
        <row r="1575">
          <cell r="A1575" t="str">
            <v>17-025</v>
          </cell>
          <cell r="I1575">
            <v>3</v>
          </cell>
          <cell r="J1575">
            <v>0.95059382422802852</v>
          </cell>
        </row>
        <row r="1576">
          <cell r="A1576" t="str">
            <v>17-026</v>
          </cell>
          <cell r="I1576">
            <v>4</v>
          </cell>
          <cell r="J1576">
            <v>0.66104129263913824</v>
          </cell>
        </row>
        <row r="1577">
          <cell r="A1577" t="str">
            <v>17-027</v>
          </cell>
          <cell r="I1577">
            <v>5</v>
          </cell>
          <cell r="J1577">
            <v>0.84895104895104889</v>
          </cell>
        </row>
        <row r="1578">
          <cell r="A1578" t="str">
            <v>17-028</v>
          </cell>
          <cell r="I1578">
            <v>2</v>
          </cell>
          <cell r="J1578">
            <v>0.54184239733629302</v>
          </cell>
        </row>
        <row r="1579">
          <cell r="A1579" t="str">
            <v>17-029</v>
          </cell>
          <cell r="I1579">
            <v>3</v>
          </cell>
          <cell r="J1579">
            <v>0.60906148867313914</v>
          </cell>
        </row>
        <row r="1580">
          <cell r="A1580" t="str">
            <v>17-030</v>
          </cell>
          <cell r="I1580">
            <v>4</v>
          </cell>
          <cell r="J1580">
            <v>0.90528541226215642</v>
          </cell>
        </row>
        <row r="1581">
          <cell r="A1581" t="str">
            <v>17-031</v>
          </cell>
          <cell r="I1581">
            <v>4</v>
          </cell>
          <cell r="J1581">
            <v>0.99853211009174325</v>
          </cell>
        </row>
        <row r="1582">
          <cell r="A1582" t="str">
            <v>17-032</v>
          </cell>
          <cell r="I1582">
            <v>3</v>
          </cell>
          <cell r="J1582">
            <v>0.9971929824561403</v>
          </cell>
        </row>
        <row r="1583">
          <cell r="A1583" t="str">
            <v>17-033</v>
          </cell>
          <cell r="I1583">
            <v>3</v>
          </cell>
          <cell r="J1583">
            <v>0.52592592592592591</v>
          </cell>
        </row>
        <row r="1584">
          <cell r="A1584" t="str">
            <v>17-034</v>
          </cell>
          <cell r="I1584">
            <v>3</v>
          </cell>
          <cell r="J1584">
            <v>0.95690235690235681</v>
          </cell>
        </row>
        <row r="1585">
          <cell r="A1585" t="str">
            <v>17-035</v>
          </cell>
          <cell r="I1585">
            <v>2</v>
          </cell>
          <cell r="J1585">
            <v>0.68088397790055255</v>
          </cell>
        </row>
        <row r="1586">
          <cell r="A1586" t="str">
            <v>17-036</v>
          </cell>
          <cell r="I1586">
            <v>2</v>
          </cell>
          <cell r="J1586">
            <v>0.49463171036204739</v>
          </cell>
        </row>
        <row r="1587">
          <cell r="A1587" t="str">
            <v>17-037</v>
          </cell>
          <cell r="I1587">
            <v>4</v>
          </cell>
          <cell r="J1587">
            <v>0.52395061728395054</v>
          </cell>
        </row>
        <row r="1588">
          <cell r="A1588" t="str">
            <v>17-038</v>
          </cell>
          <cell r="I1588">
            <v>3</v>
          </cell>
          <cell r="J1588">
            <v>0.62515212981744417</v>
          </cell>
        </row>
        <row r="1589">
          <cell r="A1589" t="str">
            <v>17-039</v>
          </cell>
          <cell r="I1589">
            <v>4</v>
          </cell>
          <cell r="J1589">
            <v>0.68145896656534954</v>
          </cell>
        </row>
        <row r="1590">
          <cell r="A1590" t="str">
            <v>17-040</v>
          </cell>
          <cell r="I1590">
            <v>5</v>
          </cell>
          <cell r="J1590">
            <v>0.65508982035928143</v>
          </cell>
        </row>
        <row r="1591">
          <cell r="A1591" t="str">
            <v>17-041</v>
          </cell>
          <cell r="I1591">
            <v>4</v>
          </cell>
          <cell r="J1591">
            <v>0.86871794871794872</v>
          </cell>
        </row>
        <row r="1592">
          <cell r="A1592" t="str">
            <v>17-042</v>
          </cell>
          <cell r="I1592">
            <v>4</v>
          </cell>
          <cell r="J1592">
            <v>0.51465295629820051</v>
          </cell>
        </row>
        <row r="1593">
          <cell r="A1593" t="str">
            <v>17-044</v>
          </cell>
          <cell r="I1593">
            <v>3</v>
          </cell>
          <cell r="J1593">
            <v>0.46787741203178213</v>
          </cell>
        </row>
        <row r="1594">
          <cell r="A1594" t="str">
            <v>17-045</v>
          </cell>
          <cell r="I1594">
            <v>4</v>
          </cell>
          <cell r="J1594">
            <v>0.55710144927536231</v>
          </cell>
        </row>
        <row r="1595">
          <cell r="A1595" t="str">
            <v>17-047</v>
          </cell>
          <cell r="I1595">
            <v>4</v>
          </cell>
          <cell r="J1595">
            <v>0.61029702970297028</v>
          </cell>
        </row>
        <row r="1596">
          <cell r="A1596" t="str">
            <v>17-048</v>
          </cell>
          <cell r="I1596">
            <v>2</v>
          </cell>
          <cell r="J1596">
            <v>0.95884567126725229</v>
          </cell>
        </row>
        <row r="1597">
          <cell r="A1597" t="str">
            <v>17-050</v>
          </cell>
          <cell r="I1597">
            <v>1</v>
          </cell>
          <cell r="J1597">
            <v>0.86443202979515832</v>
          </cell>
        </row>
        <row r="1598">
          <cell r="A1598" t="str">
            <v>17-051</v>
          </cell>
          <cell r="I1598">
            <v>5</v>
          </cell>
          <cell r="J1598">
            <v>0.93622183708838824</v>
          </cell>
        </row>
        <row r="1599">
          <cell r="A1599" t="str">
            <v>17-052</v>
          </cell>
          <cell r="I1599">
            <v>2</v>
          </cell>
          <cell r="J1599">
            <v>0.9814364640883978</v>
          </cell>
        </row>
        <row r="1600">
          <cell r="A1600" t="str">
            <v>17-053</v>
          </cell>
          <cell r="I1600">
            <v>2</v>
          </cell>
          <cell r="J1600">
            <v>0.9935570469798658</v>
          </cell>
        </row>
        <row r="1601">
          <cell r="A1601" t="str">
            <v>17-054</v>
          </cell>
          <cell r="I1601">
            <v>4</v>
          </cell>
          <cell r="J1601">
            <v>0.69371428571428573</v>
          </cell>
        </row>
        <row r="1602">
          <cell r="A1602" t="str">
            <v>17-055</v>
          </cell>
          <cell r="I1602">
            <v>2</v>
          </cell>
          <cell r="J1602">
            <v>0.85814432989690714</v>
          </cell>
        </row>
        <row r="1603">
          <cell r="A1603" t="str">
            <v>17-056</v>
          </cell>
          <cell r="I1603">
            <v>2</v>
          </cell>
          <cell r="J1603">
            <v>0.84923599320882848</v>
          </cell>
        </row>
        <row r="1604">
          <cell r="A1604" t="str">
            <v>17-057</v>
          </cell>
          <cell r="I1604">
            <v>4</v>
          </cell>
          <cell r="J1604">
            <v>0.99804400977995111</v>
          </cell>
        </row>
        <row r="1605">
          <cell r="A1605" t="str">
            <v>17-059</v>
          </cell>
          <cell r="I1605">
            <v>3</v>
          </cell>
          <cell r="J1605">
            <v>0.61040892193308549</v>
          </cell>
        </row>
        <row r="1606">
          <cell r="A1606" t="str">
            <v>17-060</v>
          </cell>
          <cell r="I1606">
            <v>2</v>
          </cell>
          <cell r="J1606">
            <v>0.7796042617960427</v>
          </cell>
        </row>
        <row r="1607">
          <cell r="A1607" t="str">
            <v>17-061</v>
          </cell>
          <cell r="I1607">
            <v>2</v>
          </cell>
          <cell r="J1607">
            <v>0.99889655172413805</v>
          </cell>
        </row>
        <row r="1608">
          <cell r="A1608" t="str">
            <v>17-062</v>
          </cell>
          <cell r="I1608">
            <v>2</v>
          </cell>
          <cell r="J1608">
            <v>0.50167818361303063</v>
          </cell>
        </row>
        <row r="1609">
          <cell r="A1609" t="str">
            <v>17-063</v>
          </cell>
          <cell r="I1609">
            <v>2</v>
          </cell>
          <cell r="J1609">
            <v>0.46666666666666662</v>
          </cell>
        </row>
        <row r="1610">
          <cell r="A1610" t="str">
            <v>17-064</v>
          </cell>
          <cell r="I1610">
            <v>2</v>
          </cell>
          <cell r="J1610">
            <v>0.80289855072463778</v>
          </cell>
        </row>
        <row r="1611">
          <cell r="A1611" t="str">
            <v>17-065</v>
          </cell>
          <cell r="I1611">
            <v>4</v>
          </cell>
          <cell r="J1611">
            <v>0.53310580204778157</v>
          </cell>
        </row>
        <row r="1612">
          <cell r="A1612" t="str">
            <v>17-066</v>
          </cell>
          <cell r="I1612">
            <v>5</v>
          </cell>
          <cell r="J1612">
            <v>0.83872255489021952</v>
          </cell>
        </row>
        <row r="1613">
          <cell r="A1613" t="str">
            <v>17-067</v>
          </cell>
          <cell r="I1613">
            <v>4</v>
          </cell>
          <cell r="J1613">
            <v>0.9982494529540481</v>
          </cell>
        </row>
        <row r="1614">
          <cell r="A1614" t="str">
            <v>17-068</v>
          </cell>
          <cell r="I1614">
            <v>2</v>
          </cell>
          <cell r="J1614">
            <v>0.6705882352941176</v>
          </cell>
        </row>
        <row r="1615">
          <cell r="A1615" t="str">
            <v>17-069</v>
          </cell>
          <cell r="I1615">
            <v>4</v>
          </cell>
          <cell r="J1615">
            <v>0.80175746924428826</v>
          </cell>
        </row>
        <row r="1616">
          <cell r="A1616" t="str">
            <v>17-071</v>
          </cell>
          <cell r="I1616">
            <v>2</v>
          </cell>
          <cell r="J1616">
            <v>0.58977443609022551</v>
          </cell>
        </row>
        <row r="1617">
          <cell r="A1617" t="str">
            <v>17-072</v>
          </cell>
          <cell r="I1617">
            <v>4</v>
          </cell>
          <cell r="J1617">
            <v>0.91351351351351351</v>
          </cell>
        </row>
        <row r="1618">
          <cell r="A1618" t="str">
            <v>17-073</v>
          </cell>
          <cell r="I1618">
            <v>1</v>
          </cell>
          <cell r="J1618">
            <v>0.51053604436229205</v>
          </cell>
        </row>
        <row r="1619">
          <cell r="A1619" t="str">
            <v>17-074</v>
          </cell>
          <cell r="I1619">
            <v>4</v>
          </cell>
          <cell r="J1619">
            <v>0.52234910277324631</v>
          </cell>
        </row>
        <row r="1620">
          <cell r="A1620" t="str">
            <v>17-075</v>
          </cell>
          <cell r="I1620">
            <v>4</v>
          </cell>
          <cell r="J1620">
            <v>0.62543352601156066</v>
          </cell>
        </row>
        <row r="1621">
          <cell r="A1621" t="str">
            <v>17-076</v>
          </cell>
          <cell r="I1621">
            <v>5</v>
          </cell>
          <cell r="J1621">
            <v>0.59913232104121472</v>
          </cell>
        </row>
        <row r="1622">
          <cell r="A1622" t="str">
            <v>17-077</v>
          </cell>
          <cell r="I1622">
            <v>4</v>
          </cell>
          <cell r="J1622">
            <v>0.98753246753246748</v>
          </cell>
        </row>
        <row r="1623">
          <cell r="A1623" t="str">
            <v>17-078</v>
          </cell>
          <cell r="I1623">
            <v>2</v>
          </cell>
          <cell r="J1623">
            <v>0.86895238095238092</v>
          </cell>
        </row>
        <row r="1624">
          <cell r="A1624" t="str">
            <v>17-079</v>
          </cell>
          <cell r="I1624">
            <v>2</v>
          </cell>
          <cell r="J1624">
            <v>0.98520231213872833</v>
          </cell>
        </row>
        <row r="1625">
          <cell r="A1625" t="str">
            <v>17-080</v>
          </cell>
          <cell r="I1625">
            <v>3</v>
          </cell>
          <cell r="J1625">
            <v>0.73401273885350327</v>
          </cell>
        </row>
        <row r="1626">
          <cell r="A1626" t="str">
            <v>17-081</v>
          </cell>
          <cell r="I1626">
            <v>2</v>
          </cell>
          <cell r="J1626">
            <v>0.98336483931947083</v>
          </cell>
        </row>
        <row r="1627">
          <cell r="A1627" t="str">
            <v>17-083</v>
          </cell>
          <cell r="I1627">
            <v>2</v>
          </cell>
          <cell r="J1627">
            <v>0.79012987012987013</v>
          </cell>
        </row>
        <row r="1628">
          <cell r="A1628" t="str">
            <v>17-084</v>
          </cell>
          <cell r="I1628">
            <v>4</v>
          </cell>
          <cell r="J1628">
            <v>0.75917525773195871</v>
          </cell>
        </row>
        <row r="1629">
          <cell r="A1629" t="str">
            <v>17-085</v>
          </cell>
          <cell r="I1629">
            <v>2</v>
          </cell>
          <cell r="J1629">
            <v>0.88178343949044591</v>
          </cell>
        </row>
        <row r="1630">
          <cell r="A1630" t="str">
            <v>17-086</v>
          </cell>
          <cell r="I1630">
            <v>2</v>
          </cell>
          <cell r="J1630">
            <v>0.9993382961124897</v>
          </cell>
        </row>
        <row r="1631">
          <cell r="A1631" t="str">
            <v>17-087</v>
          </cell>
          <cell r="I1631">
            <v>4</v>
          </cell>
          <cell r="J1631">
            <v>0.99823399558498893</v>
          </cell>
        </row>
        <row r="1632">
          <cell r="A1632" t="str">
            <v>17-088</v>
          </cell>
          <cell r="I1632">
            <v>4</v>
          </cell>
          <cell r="J1632">
            <v>0.99715302491103197</v>
          </cell>
        </row>
        <row r="1633">
          <cell r="A1633" t="str">
            <v>17-089</v>
          </cell>
          <cell r="I1633">
            <v>4</v>
          </cell>
          <cell r="J1633">
            <v>0.58627002288329522</v>
          </cell>
        </row>
        <row r="1634">
          <cell r="A1634" t="str">
            <v>17-090</v>
          </cell>
          <cell r="I1634">
            <v>1</v>
          </cell>
          <cell r="J1634">
            <v>0.75341176470588234</v>
          </cell>
        </row>
        <row r="1635">
          <cell r="A1635" t="str">
            <v>17-091</v>
          </cell>
          <cell r="I1635">
            <v>4</v>
          </cell>
          <cell r="J1635">
            <v>0.75702005730659028</v>
          </cell>
        </row>
        <row r="1636">
          <cell r="A1636" t="str">
            <v>17-093</v>
          </cell>
          <cell r="I1636">
            <v>2</v>
          </cell>
          <cell r="J1636">
            <v>0.85543992431409654</v>
          </cell>
        </row>
        <row r="1637">
          <cell r="A1637" t="str">
            <v>17-094</v>
          </cell>
          <cell r="I1637">
            <v>5</v>
          </cell>
          <cell r="J1637">
            <v>0.77007125890736339</v>
          </cell>
        </row>
        <row r="1638">
          <cell r="A1638" t="str">
            <v>17-095</v>
          </cell>
          <cell r="I1638">
            <v>2</v>
          </cell>
          <cell r="J1638">
            <v>0.86895238095238092</v>
          </cell>
        </row>
        <row r="1639">
          <cell r="A1639" t="str">
            <v>17-096</v>
          </cell>
          <cell r="I1639">
            <v>3</v>
          </cell>
          <cell r="J1639">
            <v>0.53840155945419099</v>
          </cell>
        </row>
        <row r="1640">
          <cell r="A1640" t="str">
            <v>17-097</v>
          </cell>
          <cell r="I1640">
            <v>3</v>
          </cell>
          <cell r="J1640">
            <v>0.67966457023060789</v>
          </cell>
        </row>
        <row r="1641">
          <cell r="A1641" t="str">
            <v>17-098</v>
          </cell>
          <cell r="I1641">
            <v>4</v>
          </cell>
          <cell r="J1641">
            <v>0.87468123861566482</v>
          </cell>
        </row>
        <row r="1642">
          <cell r="A1642" t="str">
            <v>17-099</v>
          </cell>
          <cell r="I1642">
            <v>2</v>
          </cell>
          <cell r="J1642">
            <v>0.99678714859437745</v>
          </cell>
        </row>
        <row r="1643">
          <cell r="A1643" t="str">
            <v>17-100</v>
          </cell>
          <cell r="I1643">
            <v>4</v>
          </cell>
          <cell r="J1643">
            <v>0.99798488664987406</v>
          </cell>
        </row>
        <row r="1644">
          <cell r="A1644" t="str">
            <v>18-001</v>
          </cell>
          <cell r="I1644">
            <v>4</v>
          </cell>
          <cell r="J1644">
            <v>0.81840490797546006</v>
          </cell>
        </row>
        <row r="1645">
          <cell r="A1645" t="str">
            <v>18-002</v>
          </cell>
          <cell r="I1645">
            <v>4</v>
          </cell>
          <cell r="J1645">
            <v>0.85352112676056335</v>
          </cell>
        </row>
        <row r="1646">
          <cell r="A1646" t="str">
            <v>18-003</v>
          </cell>
          <cell r="I1646">
            <v>4</v>
          </cell>
          <cell r="J1646">
            <v>0.87253668763102721</v>
          </cell>
        </row>
        <row r="1647">
          <cell r="A1647" t="str">
            <v>18-006</v>
          </cell>
          <cell r="I1647">
            <v>2</v>
          </cell>
          <cell r="J1647">
            <v>0.88200972447325776</v>
          </cell>
        </row>
        <row r="1648">
          <cell r="A1648" t="str">
            <v>18-007</v>
          </cell>
          <cell r="I1648">
            <v>2</v>
          </cell>
          <cell r="J1648">
            <v>0.62628434886499407</v>
          </cell>
        </row>
        <row r="1649">
          <cell r="A1649" t="str">
            <v>18-008</v>
          </cell>
          <cell r="I1649">
            <v>5</v>
          </cell>
          <cell r="J1649">
            <v>0.46484641638225249</v>
          </cell>
        </row>
        <row r="1650">
          <cell r="A1650" t="str">
            <v>18-009</v>
          </cell>
          <cell r="I1650">
            <v>4</v>
          </cell>
          <cell r="J1650">
            <v>0.51825273010920436</v>
          </cell>
        </row>
        <row r="1651">
          <cell r="A1651" t="str">
            <v>18-010</v>
          </cell>
          <cell r="I1651">
            <v>3</v>
          </cell>
          <cell r="J1651">
            <v>0.45846153846153842</v>
          </cell>
        </row>
        <row r="1652">
          <cell r="A1652" t="str">
            <v>18-011</v>
          </cell>
          <cell r="I1652">
            <v>4</v>
          </cell>
          <cell r="J1652">
            <v>0.60129729729729731</v>
          </cell>
        </row>
        <row r="1653">
          <cell r="A1653" t="str">
            <v>18-012</v>
          </cell>
          <cell r="I1653">
            <v>4</v>
          </cell>
          <cell r="J1653">
            <v>0.89953488372093027</v>
          </cell>
        </row>
        <row r="1654">
          <cell r="A1654" t="str">
            <v>18-013</v>
          </cell>
          <cell r="I1654">
            <v>4</v>
          </cell>
          <cell r="J1654">
            <v>0.79043659043659042</v>
          </cell>
        </row>
        <row r="1655">
          <cell r="A1655" t="str">
            <v>18-014</v>
          </cell>
          <cell r="I1655">
            <v>2</v>
          </cell>
          <cell r="J1655">
            <v>0.79445255474452559</v>
          </cell>
        </row>
        <row r="1656">
          <cell r="A1656" t="str">
            <v>18-015</v>
          </cell>
          <cell r="I1656">
            <v>1</v>
          </cell>
          <cell r="J1656">
            <v>0.63243243243243241</v>
          </cell>
        </row>
        <row r="1657">
          <cell r="A1657" t="str">
            <v>18-016</v>
          </cell>
          <cell r="I1657">
            <v>4</v>
          </cell>
          <cell r="J1657">
            <v>0.59597585513078466</v>
          </cell>
        </row>
        <row r="1658">
          <cell r="A1658" t="str">
            <v>18-017</v>
          </cell>
          <cell r="I1658">
            <v>4</v>
          </cell>
          <cell r="J1658">
            <v>0.99601990049751243</v>
          </cell>
        </row>
        <row r="1659">
          <cell r="A1659" t="str">
            <v>18-018</v>
          </cell>
          <cell r="I1659">
            <v>4</v>
          </cell>
          <cell r="J1659">
            <v>0.69044289044289042</v>
          </cell>
        </row>
        <row r="1660">
          <cell r="A1660" t="str">
            <v>18-019</v>
          </cell>
          <cell r="I1660">
            <v>3</v>
          </cell>
          <cell r="J1660">
            <v>0.79534883720930227</v>
          </cell>
        </row>
        <row r="1661">
          <cell r="A1661" t="str">
            <v>18-020</v>
          </cell>
          <cell r="I1661">
            <v>3</v>
          </cell>
          <cell r="J1661">
            <v>0.90912476722532587</v>
          </cell>
        </row>
        <row r="1662">
          <cell r="A1662" t="str">
            <v>18-021</v>
          </cell>
          <cell r="I1662">
            <v>4</v>
          </cell>
          <cell r="J1662">
            <v>0.39265306122448979</v>
          </cell>
        </row>
        <row r="1663">
          <cell r="A1663" t="str">
            <v>18-023</v>
          </cell>
          <cell r="I1663">
            <v>2</v>
          </cell>
          <cell r="J1663">
            <v>0.57654941373534341</v>
          </cell>
        </row>
        <row r="1664">
          <cell r="A1664" t="str">
            <v>18-024</v>
          </cell>
          <cell r="I1664">
            <v>5</v>
          </cell>
          <cell r="J1664">
            <v>0.6394973070017953</v>
          </cell>
        </row>
        <row r="1665">
          <cell r="A1665" t="str">
            <v>18-025</v>
          </cell>
          <cell r="I1665">
            <v>2</v>
          </cell>
          <cell r="J1665">
            <v>0.93532513181019339</v>
          </cell>
        </row>
        <row r="1666">
          <cell r="A1666" t="str">
            <v>18-026</v>
          </cell>
          <cell r="I1666">
            <v>4</v>
          </cell>
          <cell r="J1666">
            <v>0.83676222596964589</v>
          </cell>
        </row>
        <row r="1667">
          <cell r="A1667" t="str">
            <v>18-027</v>
          </cell>
          <cell r="I1667">
            <v>4</v>
          </cell>
          <cell r="J1667">
            <v>0.70662139219015274</v>
          </cell>
        </row>
        <row r="1668">
          <cell r="A1668" t="str">
            <v>18-028</v>
          </cell>
          <cell r="I1668">
            <v>2</v>
          </cell>
          <cell r="J1668">
            <v>0.8276747503566334</v>
          </cell>
        </row>
        <row r="1669">
          <cell r="A1669" t="str">
            <v>18-029</v>
          </cell>
          <cell r="I1669">
            <v>4</v>
          </cell>
          <cell r="J1669">
            <v>0.93300492610837449</v>
          </cell>
        </row>
        <row r="1670">
          <cell r="A1670" t="str">
            <v>18-030</v>
          </cell>
          <cell r="I1670">
            <v>2</v>
          </cell>
          <cell r="J1670">
            <v>0.95037821482602125</v>
          </cell>
        </row>
        <row r="1671">
          <cell r="A1671" t="str">
            <v>18-031</v>
          </cell>
          <cell r="I1671">
            <v>2</v>
          </cell>
          <cell r="J1671">
            <v>0.99876733436055476</v>
          </cell>
        </row>
        <row r="1672">
          <cell r="A1672" t="str">
            <v>18-032</v>
          </cell>
          <cell r="I1672">
            <v>5</v>
          </cell>
          <cell r="J1672">
            <v>0.50455764075067022</v>
          </cell>
        </row>
        <row r="1673">
          <cell r="A1673" t="str">
            <v>18-034</v>
          </cell>
          <cell r="I1673">
            <v>2</v>
          </cell>
          <cell r="J1673">
            <v>0.91851253031527891</v>
          </cell>
        </row>
        <row r="1674">
          <cell r="A1674" t="str">
            <v>18-035</v>
          </cell>
          <cell r="I1674">
            <v>4</v>
          </cell>
          <cell r="J1674">
            <v>0.70116731517509723</v>
          </cell>
        </row>
        <row r="1675">
          <cell r="A1675" t="str">
            <v>18-036</v>
          </cell>
          <cell r="I1675">
            <v>4</v>
          </cell>
          <cell r="J1675">
            <v>0.90913140311804008</v>
          </cell>
        </row>
        <row r="1676">
          <cell r="A1676" t="str">
            <v>18-037</v>
          </cell>
          <cell r="I1676">
            <v>4</v>
          </cell>
          <cell r="J1676">
            <v>0.50403800475059379</v>
          </cell>
        </row>
        <row r="1677">
          <cell r="A1677" t="str">
            <v>18-038</v>
          </cell>
          <cell r="I1677">
            <v>2</v>
          </cell>
          <cell r="J1677">
            <v>0.96419965576592093</v>
          </cell>
        </row>
        <row r="1678">
          <cell r="A1678" t="str">
            <v>18-039</v>
          </cell>
          <cell r="I1678">
            <v>4</v>
          </cell>
          <cell r="J1678">
            <v>0.52</v>
          </cell>
        </row>
        <row r="1679">
          <cell r="A1679" t="str">
            <v>18-040</v>
          </cell>
          <cell r="I1679">
            <v>4</v>
          </cell>
          <cell r="J1679">
            <v>0.77752380952380951</v>
          </cell>
        </row>
        <row r="1680">
          <cell r="A1680" t="str">
            <v>18-041</v>
          </cell>
          <cell r="I1680">
            <v>4</v>
          </cell>
          <cell r="J1680">
            <v>0.99840319361277441</v>
          </cell>
        </row>
        <row r="1681">
          <cell r="A1681" t="str">
            <v>18-042</v>
          </cell>
          <cell r="I1681">
            <v>2</v>
          </cell>
          <cell r="J1681">
            <v>0.7835383159886472</v>
          </cell>
        </row>
        <row r="1682">
          <cell r="A1682" t="str">
            <v>18-043</v>
          </cell>
          <cell r="I1682">
            <v>2</v>
          </cell>
          <cell r="J1682">
            <v>0.99403726708074536</v>
          </cell>
        </row>
        <row r="1683">
          <cell r="A1683" t="str">
            <v>18-044</v>
          </cell>
          <cell r="I1683">
            <v>2</v>
          </cell>
          <cell r="J1683">
            <v>0.98066743383199084</v>
          </cell>
        </row>
        <row r="1684">
          <cell r="A1684" t="str">
            <v>18-045</v>
          </cell>
          <cell r="I1684">
            <v>4</v>
          </cell>
          <cell r="J1684">
            <v>0.71024531024531024</v>
          </cell>
        </row>
        <row r="1685">
          <cell r="A1685" t="str">
            <v>18-046</v>
          </cell>
          <cell r="I1685">
            <v>4</v>
          </cell>
          <cell r="J1685">
            <v>0.99785522788203751</v>
          </cell>
        </row>
        <row r="1686">
          <cell r="A1686" t="str">
            <v>18-047</v>
          </cell>
          <cell r="I1686">
            <v>4</v>
          </cell>
          <cell r="J1686">
            <v>0.85469061876247499</v>
          </cell>
        </row>
        <row r="1687">
          <cell r="A1687" t="str">
            <v>18-048</v>
          </cell>
          <cell r="I1687">
            <v>2</v>
          </cell>
          <cell r="J1687">
            <v>0.97307274701411517</v>
          </cell>
        </row>
        <row r="1688">
          <cell r="A1688" t="str">
            <v>18-050</v>
          </cell>
          <cell r="I1688">
            <v>4</v>
          </cell>
          <cell r="J1688">
            <v>0.52</v>
          </cell>
        </row>
        <row r="1689">
          <cell r="A1689" t="str">
            <v>18-051</v>
          </cell>
          <cell r="I1689">
            <v>2</v>
          </cell>
          <cell r="J1689">
            <v>0.85482625482625485</v>
          </cell>
        </row>
        <row r="1690">
          <cell r="A1690" t="str">
            <v>18-052</v>
          </cell>
          <cell r="I1690">
            <v>2</v>
          </cell>
          <cell r="J1690">
            <v>0.87019562715765253</v>
          </cell>
        </row>
        <row r="1691">
          <cell r="A1691" t="str">
            <v>18-053</v>
          </cell>
          <cell r="I1691">
            <v>4</v>
          </cell>
          <cell r="J1691">
            <v>0.98008298755186718</v>
          </cell>
        </row>
        <row r="1692">
          <cell r="A1692" t="str">
            <v>18-055</v>
          </cell>
          <cell r="I1692">
            <v>2</v>
          </cell>
          <cell r="J1692">
            <v>0.6457931034482759</v>
          </cell>
        </row>
        <row r="1693">
          <cell r="A1693" t="str">
            <v>18-056</v>
          </cell>
          <cell r="I1693">
            <v>2</v>
          </cell>
          <cell r="J1693">
            <v>0.99835051546391751</v>
          </cell>
        </row>
        <row r="1694">
          <cell r="A1694" t="str">
            <v>18-057</v>
          </cell>
          <cell r="I1694">
            <v>2</v>
          </cell>
          <cell r="J1694">
            <v>0.90577367205542725</v>
          </cell>
        </row>
        <row r="1695">
          <cell r="A1695" t="str">
            <v>18-058</v>
          </cell>
          <cell r="I1695">
            <v>3</v>
          </cell>
          <cell r="J1695">
            <v>0.46830769230769231</v>
          </cell>
        </row>
        <row r="1696">
          <cell r="A1696" t="str">
            <v>18-059</v>
          </cell>
          <cell r="I1696">
            <v>4</v>
          </cell>
          <cell r="J1696">
            <v>0.685021398002853</v>
          </cell>
        </row>
        <row r="1697">
          <cell r="A1697" t="str">
            <v>18-060</v>
          </cell>
          <cell r="I1697">
            <v>5</v>
          </cell>
          <cell r="J1697">
            <v>0.69509433962264144</v>
          </cell>
        </row>
        <row r="1698">
          <cell r="A1698" t="str">
            <v>18-061</v>
          </cell>
          <cell r="I1698">
            <v>2</v>
          </cell>
          <cell r="J1698">
            <v>0.99898605830164766</v>
          </cell>
        </row>
        <row r="1699">
          <cell r="A1699" t="str">
            <v>18-062</v>
          </cell>
          <cell r="I1699">
            <v>4</v>
          </cell>
          <cell r="J1699">
            <v>0.9481296758104738</v>
          </cell>
        </row>
        <row r="1700">
          <cell r="A1700" t="str">
            <v>18-063</v>
          </cell>
          <cell r="I1700">
            <v>2</v>
          </cell>
          <cell r="J1700">
            <v>0.90008554319931566</v>
          </cell>
        </row>
        <row r="1701">
          <cell r="A1701" t="str">
            <v>18-065</v>
          </cell>
          <cell r="I1701">
            <v>3</v>
          </cell>
          <cell r="J1701">
            <v>0.81710296684118666</v>
          </cell>
        </row>
        <row r="1702">
          <cell r="A1702" t="str">
            <v>18-066</v>
          </cell>
          <cell r="I1702">
            <v>5</v>
          </cell>
          <cell r="J1702">
            <v>0.60971302428256069</v>
          </cell>
        </row>
        <row r="1703">
          <cell r="A1703" t="str">
            <v>18-068</v>
          </cell>
          <cell r="I1703">
            <v>3</v>
          </cell>
          <cell r="J1703">
            <v>0.8307053941908713</v>
          </cell>
        </row>
        <row r="1704">
          <cell r="A1704" t="str">
            <v>18-069</v>
          </cell>
          <cell r="I1704">
            <v>4</v>
          </cell>
          <cell r="J1704">
            <v>0.84156479217603908</v>
          </cell>
        </row>
        <row r="1705">
          <cell r="A1705" t="str">
            <v>18-070</v>
          </cell>
          <cell r="I1705">
            <v>4</v>
          </cell>
          <cell r="J1705">
            <v>0.99617224880382771</v>
          </cell>
        </row>
        <row r="1706">
          <cell r="A1706" t="str">
            <v>18-073</v>
          </cell>
          <cell r="I1706">
            <v>2</v>
          </cell>
          <cell r="J1706">
            <v>0.74783821478382151</v>
          </cell>
        </row>
        <row r="1707">
          <cell r="A1707" t="str">
            <v>18-074</v>
          </cell>
          <cell r="I1707">
            <v>2</v>
          </cell>
          <cell r="J1707">
            <v>0.97708049113233297</v>
          </cell>
        </row>
        <row r="1708">
          <cell r="A1708" t="str">
            <v>18-075</v>
          </cell>
          <cell r="I1708">
            <v>2</v>
          </cell>
          <cell r="J1708">
            <v>0.42529510961214162</v>
          </cell>
        </row>
        <row r="1709">
          <cell r="A1709" t="str">
            <v>18-076</v>
          </cell>
          <cell r="I1709">
            <v>4</v>
          </cell>
          <cell r="J1709">
            <v>0.45902578796561599</v>
          </cell>
        </row>
        <row r="1710">
          <cell r="A1710" t="str">
            <v>18-077</v>
          </cell>
          <cell r="I1710">
            <v>4</v>
          </cell>
          <cell r="J1710">
            <v>0.68192771084337345</v>
          </cell>
        </row>
        <row r="1711">
          <cell r="A1711" t="str">
            <v>18-078</v>
          </cell>
          <cell r="I1711">
            <v>4</v>
          </cell>
          <cell r="J1711">
            <v>0.58781163434903039</v>
          </cell>
        </row>
        <row r="1712">
          <cell r="A1712" t="str">
            <v>18-079</v>
          </cell>
          <cell r="I1712">
            <v>2</v>
          </cell>
          <cell r="J1712">
            <v>0.63586833144154375</v>
          </cell>
        </row>
        <row r="1713">
          <cell r="A1713" t="str">
            <v>18-080</v>
          </cell>
          <cell r="I1713">
            <v>4</v>
          </cell>
          <cell r="J1713">
            <v>0.98558558558558551</v>
          </cell>
        </row>
        <row r="1714">
          <cell r="A1714" t="str">
            <v>18-081</v>
          </cell>
          <cell r="I1714">
            <v>1</v>
          </cell>
          <cell r="J1714">
            <v>0.99929886064855389</v>
          </cell>
        </row>
        <row r="1715">
          <cell r="A1715" t="str">
            <v>18-082</v>
          </cell>
          <cell r="I1715">
            <v>5</v>
          </cell>
          <cell r="J1715">
            <v>0.73706293706293702</v>
          </cell>
        </row>
        <row r="1716">
          <cell r="A1716" t="str">
            <v>18-083</v>
          </cell>
          <cell r="I1716">
            <v>2</v>
          </cell>
          <cell r="J1716">
            <v>0.90437869822485217</v>
          </cell>
        </row>
        <row r="1717">
          <cell r="A1717" t="str">
            <v>18-085</v>
          </cell>
          <cell r="I1717">
            <v>4</v>
          </cell>
          <cell r="J1717">
            <v>0.98040816326530611</v>
          </cell>
        </row>
        <row r="1718">
          <cell r="A1718" t="str">
            <v>18-086</v>
          </cell>
          <cell r="I1718">
            <v>2</v>
          </cell>
          <cell r="J1718">
            <v>0.60695102685624014</v>
          </cell>
        </row>
        <row r="1719">
          <cell r="A1719" t="str">
            <v>18-087</v>
          </cell>
          <cell r="I1719">
            <v>4</v>
          </cell>
          <cell r="J1719">
            <v>0.70782608695652172</v>
          </cell>
        </row>
        <row r="1720">
          <cell r="A1720" t="str">
            <v>18-088</v>
          </cell>
          <cell r="I1720">
            <v>1</v>
          </cell>
          <cell r="J1720">
            <v>0.58134715025906736</v>
          </cell>
        </row>
        <row r="1721">
          <cell r="A1721" t="str">
            <v>18-090</v>
          </cell>
          <cell r="I1721">
            <v>1</v>
          </cell>
          <cell r="J1721">
            <v>0.99829424307036241</v>
          </cell>
        </row>
        <row r="1722">
          <cell r="A1722" t="str">
            <v>18-091</v>
          </cell>
          <cell r="I1722">
            <v>2</v>
          </cell>
          <cell r="J1722">
            <v>0.98027734976887526</v>
          </cell>
        </row>
        <row r="1723">
          <cell r="A1723" t="str">
            <v>18-092</v>
          </cell>
          <cell r="I1723">
            <v>3</v>
          </cell>
          <cell r="J1723">
            <v>0.62517482517482514</v>
          </cell>
        </row>
        <row r="1724">
          <cell r="A1724" t="str">
            <v>18-094</v>
          </cell>
          <cell r="I1724">
            <v>4</v>
          </cell>
          <cell r="J1724">
            <v>0.82723004694835678</v>
          </cell>
        </row>
        <row r="1725">
          <cell r="A1725" t="str">
            <v>18-095</v>
          </cell>
          <cell r="I1725">
            <v>5</v>
          </cell>
          <cell r="J1725">
            <v>0.50693877551020405</v>
          </cell>
        </row>
        <row r="1726">
          <cell r="A1726" t="str">
            <v>18-096</v>
          </cell>
          <cell r="I1726">
            <v>4</v>
          </cell>
          <cell r="J1726">
            <v>0.78368298368298361</v>
          </cell>
        </row>
        <row r="1727">
          <cell r="A1727" t="str">
            <v>18-097</v>
          </cell>
          <cell r="I1727">
            <v>2</v>
          </cell>
          <cell r="J1727">
            <v>0.81493087557603694</v>
          </cell>
        </row>
        <row r="1728">
          <cell r="A1728" t="str">
            <v>18-098</v>
          </cell>
          <cell r="I1728">
            <v>4</v>
          </cell>
          <cell r="J1728">
            <v>0.84539325842696622</v>
          </cell>
        </row>
        <row r="1729">
          <cell r="A1729" t="str">
            <v>19-001</v>
          </cell>
          <cell r="I1729">
            <v>2</v>
          </cell>
          <cell r="J1729">
            <v>0.51711711711711705</v>
          </cell>
        </row>
        <row r="1730">
          <cell r="A1730" t="str">
            <v>19-002</v>
          </cell>
          <cell r="I1730">
            <v>4</v>
          </cell>
          <cell r="J1730">
            <v>0.8195845697329377</v>
          </cell>
        </row>
        <row r="1731">
          <cell r="A1731" t="str">
            <v>19-003</v>
          </cell>
          <cell r="I1731">
            <v>4</v>
          </cell>
          <cell r="J1731">
            <v>0.78471760797342194</v>
          </cell>
        </row>
        <row r="1732">
          <cell r="A1732" t="str">
            <v>19-004</v>
          </cell>
          <cell r="I1732">
            <v>3</v>
          </cell>
          <cell r="J1732">
            <v>0.66178861788617882</v>
          </cell>
        </row>
        <row r="1733">
          <cell r="A1733" t="str">
            <v>19-005</v>
          </cell>
          <cell r="I1733">
            <v>2</v>
          </cell>
          <cell r="J1733">
            <v>0.8587519025875191</v>
          </cell>
        </row>
        <row r="1734">
          <cell r="A1734" t="str">
            <v>19-007</v>
          </cell>
          <cell r="I1734">
            <v>2</v>
          </cell>
          <cell r="J1734">
            <v>0.76823734729493887</v>
          </cell>
        </row>
        <row r="1735">
          <cell r="A1735" t="str">
            <v>19-008</v>
          </cell>
          <cell r="I1735">
            <v>4</v>
          </cell>
          <cell r="J1735">
            <v>0.84498269896193767</v>
          </cell>
        </row>
        <row r="1736">
          <cell r="A1736" t="str">
            <v>19-010</v>
          </cell>
          <cell r="I1736">
            <v>3</v>
          </cell>
          <cell r="J1736">
            <v>0.57406143344709892</v>
          </cell>
        </row>
        <row r="1737">
          <cell r="A1737" t="str">
            <v>19-011</v>
          </cell>
          <cell r="I1737">
            <v>4</v>
          </cell>
          <cell r="J1737">
            <v>0.99833679833679834</v>
          </cell>
        </row>
        <row r="1738">
          <cell r="A1738" t="str">
            <v>19-012</v>
          </cell>
          <cell r="I1738">
            <v>4</v>
          </cell>
          <cell r="J1738">
            <v>0.94341846758349701</v>
          </cell>
        </row>
        <row r="1739">
          <cell r="A1739" t="str">
            <v>19-013</v>
          </cell>
          <cell r="I1739">
            <v>5</v>
          </cell>
          <cell r="J1739">
            <v>0.51503875968992241</v>
          </cell>
        </row>
        <row r="1740">
          <cell r="A1740" t="str">
            <v>19-014</v>
          </cell>
          <cell r="I1740">
            <v>1</v>
          </cell>
          <cell r="J1740">
            <v>0.56745406824146982</v>
          </cell>
        </row>
        <row r="1741">
          <cell r="A1741" t="str">
            <v>19-015</v>
          </cell>
          <cell r="I1741">
            <v>3</v>
          </cell>
          <cell r="J1741">
            <v>0.37315068493150683</v>
          </cell>
        </row>
        <row r="1742">
          <cell r="A1742" t="str">
            <v>19-016</v>
          </cell>
          <cell r="I1742">
            <v>4</v>
          </cell>
          <cell r="J1742">
            <v>0.52280701754385961</v>
          </cell>
        </row>
        <row r="1743">
          <cell r="A1743" t="str">
            <v>19-018</v>
          </cell>
          <cell r="I1743">
            <v>2</v>
          </cell>
          <cell r="J1743">
            <v>0.69569093610698363</v>
          </cell>
        </row>
        <row r="1744">
          <cell r="A1744" t="str">
            <v>19-019</v>
          </cell>
          <cell r="I1744">
            <v>4</v>
          </cell>
          <cell r="J1744">
            <v>0.94688796680497922</v>
          </cell>
        </row>
        <row r="1745">
          <cell r="A1745" t="str">
            <v>19-020</v>
          </cell>
          <cell r="I1745">
            <v>4</v>
          </cell>
          <cell r="J1745">
            <v>0.75401662049861495</v>
          </cell>
        </row>
        <row r="1746">
          <cell r="A1746" t="str">
            <v>19-021</v>
          </cell>
          <cell r="I1746">
            <v>2</v>
          </cell>
          <cell r="J1746">
            <v>0.48383045525902668</v>
          </cell>
        </row>
        <row r="1747">
          <cell r="A1747" t="str">
            <v>19-023</v>
          </cell>
          <cell r="I1747">
            <v>5</v>
          </cell>
          <cell r="J1747">
            <v>0.73949191685912241</v>
          </cell>
        </row>
        <row r="1748">
          <cell r="A1748" t="str">
            <v>19-024</v>
          </cell>
          <cell r="I1748">
            <v>2</v>
          </cell>
          <cell r="J1748">
            <v>0.98291054739652872</v>
          </cell>
        </row>
        <row r="1749">
          <cell r="A1749" t="str">
            <v>19-025</v>
          </cell>
          <cell r="I1749">
            <v>2</v>
          </cell>
          <cell r="J1749">
            <v>0.80603136308805801</v>
          </cell>
        </row>
        <row r="1750">
          <cell r="A1750" t="str">
            <v>19-026</v>
          </cell>
          <cell r="I1750">
            <v>2</v>
          </cell>
          <cell r="J1750">
            <v>0.74460887949260035</v>
          </cell>
        </row>
        <row r="1751">
          <cell r="A1751" t="str">
            <v>19-027</v>
          </cell>
          <cell r="I1751">
            <v>4</v>
          </cell>
          <cell r="J1751">
            <v>0.99765395894428144</v>
          </cell>
        </row>
        <row r="1752">
          <cell r="A1752" t="str">
            <v>19-028</v>
          </cell>
          <cell r="I1752">
            <v>2</v>
          </cell>
          <cell r="J1752">
            <v>0.99820224719101125</v>
          </cell>
        </row>
        <row r="1753">
          <cell r="A1753" t="str">
            <v>19-029</v>
          </cell>
          <cell r="I1753">
            <v>4</v>
          </cell>
          <cell r="J1753">
            <v>0.99723183391003456</v>
          </cell>
        </row>
        <row r="1754">
          <cell r="A1754" t="str">
            <v>19-030</v>
          </cell>
          <cell r="I1754">
            <v>4</v>
          </cell>
          <cell r="J1754">
            <v>0.78011695906432743</v>
          </cell>
        </row>
        <row r="1755">
          <cell r="A1755" t="str">
            <v>19-031</v>
          </cell>
          <cell r="I1755">
            <v>2</v>
          </cell>
          <cell r="J1755">
            <v>0.9340823970037454</v>
          </cell>
        </row>
        <row r="1756">
          <cell r="A1756" t="str">
            <v>19-034</v>
          </cell>
          <cell r="I1756">
            <v>2</v>
          </cell>
          <cell r="J1756">
            <v>0.71040221914008328</v>
          </cell>
        </row>
        <row r="1757">
          <cell r="A1757" t="str">
            <v>19-035</v>
          </cell>
          <cell r="I1757">
            <v>4</v>
          </cell>
          <cell r="J1757">
            <v>0.55338753387533868</v>
          </cell>
        </row>
        <row r="1758">
          <cell r="A1758" t="str">
            <v>19-036</v>
          </cell>
          <cell r="I1758">
            <v>3</v>
          </cell>
          <cell r="J1758">
            <v>0.8756238003838771</v>
          </cell>
        </row>
        <row r="1759">
          <cell r="A1759" t="str">
            <v>19-037</v>
          </cell>
          <cell r="I1759">
            <v>3</v>
          </cell>
          <cell r="J1759">
            <v>0.50941475826972005</v>
          </cell>
        </row>
        <row r="1760">
          <cell r="A1760" t="str">
            <v>19-038</v>
          </cell>
          <cell r="I1760">
            <v>2</v>
          </cell>
          <cell r="J1760">
            <v>0.92258064516129035</v>
          </cell>
        </row>
        <row r="1761">
          <cell r="A1761" t="str">
            <v>19-039</v>
          </cell>
          <cell r="I1761">
            <v>4</v>
          </cell>
          <cell r="J1761">
            <v>0.44493827160493832</v>
          </cell>
        </row>
        <row r="1762">
          <cell r="A1762" t="str">
            <v>19-040</v>
          </cell>
          <cell r="I1762">
            <v>4</v>
          </cell>
          <cell r="J1762">
            <v>0.79455252918287933</v>
          </cell>
        </row>
        <row r="1763">
          <cell r="A1763" t="str">
            <v>19-041</v>
          </cell>
          <cell r="I1763">
            <v>2</v>
          </cell>
          <cell r="J1763">
            <v>0.57333333333333325</v>
          </cell>
        </row>
        <row r="1764">
          <cell r="A1764" t="str">
            <v>19-042</v>
          </cell>
          <cell r="I1764">
            <v>4</v>
          </cell>
          <cell r="J1764">
            <v>0.50717614165890035</v>
          </cell>
        </row>
        <row r="1765">
          <cell r="A1765" t="str">
            <v>19-043</v>
          </cell>
          <cell r="I1765">
            <v>3</v>
          </cell>
          <cell r="J1765">
            <v>0.89632000000000012</v>
          </cell>
        </row>
        <row r="1766">
          <cell r="A1766" t="str">
            <v>19-045</v>
          </cell>
          <cell r="I1766">
            <v>2</v>
          </cell>
          <cell r="J1766">
            <v>0.88064992614475635</v>
          </cell>
        </row>
        <row r="1767">
          <cell r="A1767" t="str">
            <v>19-046</v>
          </cell>
          <cell r="I1767">
            <v>4</v>
          </cell>
          <cell r="J1767">
            <v>0.66482213438735172</v>
          </cell>
        </row>
        <row r="1768">
          <cell r="A1768" t="str">
            <v>19-047</v>
          </cell>
          <cell r="I1768">
            <v>2</v>
          </cell>
          <cell r="J1768">
            <v>0.93752380952380954</v>
          </cell>
        </row>
        <row r="1769">
          <cell r="A1769" t="str">
            <v>19-049</v>
          </cell>
          <cell r="I1769">
            <v>2</v>
          </cell>
          <cell r="J1769">
            <v>0.99806295399515732</v>
          </cell>
        </row>
        <row r="1770">
          <cell r="A1770" t="str">
            <v>19-050</v>
          </cell>
          <cell r="I1770">
            <v>4</v>
          </cell>
          <cell r="J1770">
            <v>0.44937655860349118</v>
          </cell>
        </row>
        <row r="1771">
          <cell r="A1771" t="str">
            <v>19-051</v>
          </cell>
          <cell r="I1771">
            <v>2</v>
          </cell>
          <cell r="J1771">
            <v>0.78444687842278205</v>
          </cell>
        </row>
        <row r="1772">
          <cell r="A1772" t="str">
            <v>19-052</v>
          </cell>
          <cell r="I1772">
            <v>5</v>
          </cell>
          <cell r="J1772">
            <v>0.62907662082514737</v>
          </cell>
        </row>
        <row r="1773">
          <cell r="A1773" t="str">
            <v>19-053</v>
          </cell>
          <cell r="I1773">
            <v>5</v>
          </cell>
          <cell r="J1773">
            <v>0.85567928730512244</v>
          </cell>
        </row>
        <row r="1774">
          <cell r="A1774" t="str">
            <v>19-054</v>
          </cell>
          <cell r="I1774">
            <v>4</v>
          </cell>
          <cell r="J1774">
            <v>0.99829424307036241</v>
          </cell>
        </row>
        <row r="1775">
          <cell r="A1775" t="str">
            <v>19-055</v>
          </cell>
          <cell r="I1775">
            <v>2</v>
          </cell>
          <cell r="J1775">
            <v>0.98207043756670231</v>
          </cell>
        </row>
        <row r="1776">
          <cell r="A1776" t="str">
            <v>19-056</v>
          </cell>
          <cell r="I1776">
            <v>5</v>
          </cell>
          <cell r="J1776">
            <v>0.52</v>
          </cell>
        </row>
        <row r="1777">
          <cell r="A1777" t="str">
            <v>19-057</v>
          </cell>
          <cell r="I1777">
            <v>1</v>
          </cell>
          <cell r="J1777">
            <v>0.74783821478382151</v>
          </cell>
        </row>
        <row r="1778">
          <cell r="A1778" t="str">
            <v>19-058</v>
          </cell>
          <cell r="I1778">
            <v>4</v>
          </cell>
          <cell r="J1778">
            <v>0.60684596577017114</v>
          </cell>
        </row>
        <row r="1779">
          <cell r="A1779" t="str">
            <v>19-059</v>
          </cell>
          <cell r="I1779">
            <v>2</v>
          </cell>
          <cell r="J1779">
            <v>0.73443298969072157</v>
          </cell>
        </row>
        <row r="1780">
          <cell r="A1780" t="str">
            <v>19-060</v>
          </cell>
          <cell r="I1780">
            <v>4</v>
          </cell>
          <cell r="J1780">
            <v>0.99762611275964386</v>
          </cell>
        </row>
        <row r="1781">
          <cell r="A1781" t="str">
            <v>19-061</v>
          </cell>
          <cell r="I1781">
            <v>4</v>
          </cell>
          <cell r="J1781">
            <v>0.468051948051948</v>
          </cell>
        </row>
        <row r="1782">
          <cell r="A1782" t="str">
            <v>19-062</v>
          </cell>
          <cell r="I1782">
            <v>4</v>
          </cell>
          <cell r="J1782">
            <v>0.87163323782234958</v>
          </cell>
        </row>
        <row r="1783">
          <cell r="A1783" t="str">
            <v>19-063</v>
          </cell>
          <cell r="I1783">
            <v>5</v>
          </cell>
          <cell r="J1783">
            <v>0.78498789346246967</v>
          </cell>
        </row>
        <row r="1784">
          <cell r="A1784" t="str">
            <v>19-064</v>
          </cell>
          <cell r="I1784">
            <v>2</v>
          </cell>
          <cell r="J1784">
            <v>0.63187969924812026</v>
          </cell>
        </row>
        <row r="1785">
          <cell r="A1785" t="str">
            <v>19-065</v>
          </cell>
          <cell r="I1785">
            <v>1</v>
          </cell>
          <cell r="J1785">
            <v>0.78049586776859503</v>
          </cell>
        </row>
        <row r="1786">
          <cell r="A1786" t="str">
            <v>19-066</v>
          </cell>
          <cell r="I1786">
            <v>2</v>
          </cell>
          <cell r="J1786">
            <v>0.71968992248062014</v>
          </cell>
        </row>
        <row r="1787">
          <cell r="A1787" t="str">
            <v>19-067</v>
          </cell>
          <cell r="I1787">
            <v>4</v>
          </cell>
          <cell r="J1787">
            <v>0.89299363057324832</v>
          </cell>
        </row>
        <row r="1788">
          <cell r="A1788" t="str">
            <v>19-068</v>
          </cell>
          <cell r="I1788">
            <v>2</v>
          </cell>
          <cell r="J1788">
            <v>0.96202143950995411</v>
          </cell>
        </row>
        <row r="1789">
          <cell r="A1789" t="str">
            <v>19-070</v>
          </cell>
          <cell r="I1789">
            <v>3</v>
          </cell>
          <cell r="J1789">
            <v>0.55695538057742777</v>
          </cell>
        </row>
        <row r="1790">
          <cell r="A1790" t="str">
            <v>19-071</v>
          </cell>
          <cell r="I1790">
            <v>4</v>
          </cell>
          <cell r="J1790">
            <v>0.53376344086021499</v>
          </cell>
        </row>
        <row r="1791">
          <cell r="A1791" t="str">
            <v>19-072</v>
          </cell>
          <cell r="I1791">
            <v>1</v>
          </cell>
          <cell r="J1791">
            <v>0.65835543766578242</v>
          </cell>
        </row>
        <row r="1792">
          <cell r="A1792" t="str">
            <v>19-073</v>
          </cell>
          <cell r="I1792">
            <v>4</v>
          </cell>
          <cell r="J1792">
            <v>0.82129870129870131</v>
          </cell>
        </row>
        <row r="1793">
          <cell r="A1793" t="str">
            <v>19-074</v>
          </cell>
          <cell r="I1793">
            <v>4</v>
          </cell>
          <cell r="J1793">
            <v>0.47743119266055051</v>
          </cell>
        </row>
        <row r="1794">
          <cell r="A1794" t="str">
            <v>19-076</v>
          </cell>
          <cell r="I1794">
            <v>2</v>
          </cell>
          <cell r="J1794">
            <v>0.99796437659033077</v>
          </cell>
        </row>
        <row r="1795">
          <cell r="A1795" t="str">
            <v>19-077</v>
          </cell>
          <cell r="I1795">
            <v>3</v>
          </cell>
          <cell r="J1795">
            <v>0.75328798185941037</v>
          </cell>
        </row>
        <row r="1796">
          <cell r="A1796" t="str">
            <v>19-078</v>
          </cell>
          <cell r="I1796">
            <v>4</v>
          </cell>
          <cell r="J1796">
            <v>0.51023339317773786</v>
          </cell>
        </row>
        <row r="1797">
          <cell r="A1797" t="str">
            <v>19-079</v>
          </cell>
          <cell r="I1797">
            <v>5</v>
          </cell>
          <cell r="J1797">
            <v>0.69251247920133108</v>
          </cell>
        </row>
        <row r="1798">
          <cell r="A1798" t="str">
            <v>19-081</v>
          </cell>
          <cell r="I1798">
            <v>5</v>
          </cell>
          <cell r="J1798">
            <v>0.53556231003039512</v>
          </cell>
        </row>
        <row r="1799">
          <cell r="A1799" t="str">
            <v>19-082</v>
          </cell>
          <cell r="I1799">
            <v>2</v>
          </cell>
          <cell r="J1799">
            <v>0.74189781021897805</v>
          </cell>
        </row>
        <row r="1800">
          <cell r="A1800" t="str">
            <v>19-083</v>
          </cell>
          <cell r="I1800">
            <v>3</v>
          </cell>
          <cell r="J1800">
            <v>0.50596491228070173</v>
          </cell>
        </row>
        <row r="1801">
          <cell r="A1801" t="str">
            <v>19-084</v>
          </cell>
          <cell r="I1801">
            <v>2</v>
          </cell>
          <cell r="J1801">
            <v>0.75468113975576667</v>
          </cell>
        </row>
        <row r="1802">
          <cell r="A1802" t="str">
            <v>19-085</v>
          </cell>
          <cell r="I1802">
            <v>4</v>
          </cell>
          <cell r="J1802">
            <v>0.77617728531855956</v>
          </cell>
        </row>
        <row r="1803">
          <cell r="A1803" t="str">
            <v>19-086</v>
          </cell>
          <cell r="I1803">
            <v>4</v>
          </cell>
          <cell r="J1803">
            <v>0.51644444444444448</v>
          </cell>
        </row>
        <row r="1804">
          <cell r="A1804" t="str">
            <v>19-087</v>
          </cell>
          <cell r="I1804">
            <v>2</v>
          </cell>
          <cell r="J1804">
            <v>0.73204259438528563</v>
          </cell>
        </row>
        <row r="1805">
          <cell r="A1805" t="str">
            <v>19-089</v>
          </cell>
          <cell r="I1805">
            <v>4</v>
          </cell>
          <cell r="J1805">
            <v>0.97338877338877339</v>
          </cell>
        </row>
        <row r="1806">
          <cell r="A1806" t="str">
            <v>19-090</v>
          </cell>
          <cell r="I1806">
            <v>2</v>
          </cell>
          <cell r="J1806">
            <v>0.83448275862068966</v>
          </cell>
        </row>
        <row r="1807">
          <cell r="A1807" t="str">
            <v>19-092</v>
          </cell>
          <cell r="I1807">
            <v>2</v>
          </cell>
          <cell r="J1807">
            <v>0.92594670406732127</v>
          </cell>
        </row>
        <row r="1808">
          <cell r="A1808" t="str">
            <v>19-093</v>
          </cell>
          <cell r="I1808">
            <v>2</v>
          </cell>
          <cell r="J1808">
            <v>0.81833568406205925</v>
          </cell>
        </row>
        <row r="1809">
          <cell r="A1809" t="str">
            <v>19-094</v>
          </cell>
          <cell r="I1809">
            <v>3</v>
          </cell>
          <cell r="J1809">
            <v>0.35016181229773458</v>
          </cell>
        </row>
        <row r="1810">
          <cell r="A1810" t="str">
            <v>19-095</v>
          </cell>
          <cell r="I1810">
            <v>4</v>
          </cell>
          <cell r="J1810">
            <v>0.96536082474226803</v>
          </cell>
        </row>
        <row r="1811">
          <cell r="A1811" t="str">
            <v>19-096</v>
          </cell>
          <cell r="I1811">
            <v>4</v>
          </cell>
          <cell r="J1811">
            <v>0.50941475826972005</v>
          </cell>
        </row>
        <row r="1812">
          <cell r="A1812" t="str">
            <v>19-097</v>
          </cell>
          <cell r="I1812">
            <v>4</v>
          </cell>
          <cell r="J1812">
            <v>0.77506631299734741</v>
          </cell>
        </row>
        <row r="1813">
          <cell r="A1813" t="str">
            <v>19-098</v>
          </cell>
          <cell r="I1813">
            <v>3</v>
          </cell>
          <cell r="J1813">
            <v>0.76759776536312851</v>
          </cell>
        </row>
        <row r="1814">
          <cell r="A1814" t="str">
            <v>19-099</v>
          </cell>
          <cell r="I1814">
            <v>4</v>
          </cell>
          <cell r="J1814">
            <v>0.99768115942028979</v>
          </cell>
        </row>
        <row r="1815">
          <cell r="A1815" t="str">
            <v>19-100</v>
          </cell>
          <cell r="I1815">
            <v>4</v>
          </cell>
          <cell r="J1815">
            <v>0.63976608187134498</v>
          </cell>
        </row>
        <row r="1816">
          <cell r="A1816" t="str">
            <v>20-001</v>
          </cell>
          <cell r="I1816">
            <v>4</v>
          </cell>
          <cell r="J1816">
            <v>0.85116279069767442</v>
          </cell>
        </row>
        <row r="1817">
          <cell r="A1817" t="str">
            <v>20-003</v>
          </cell>
          <cell r="I1817">
            <v>2</v>
          </cell>
          <cell r="J1817">
            <v>0.98310940499040311</v>
          </cell>
        </row>
        <row r="1818">
          <cell r="A1818" t="str">
            <v>20-004</v>
          </cell>
          <cell r="I1818">
            <v>4</v>
          </cell>
          <cell r="J1818">
            <v>0.88327402135231314</v>
          </cell>
        </row>
        <row r="1819">
          <cell r="A1819" t="str">
            <v>20-005</v>
          </cell>
          <cell r="I1819">
            <v>2</v>
          </cell>
          <cell r="J1819">
            <v>0.85868613138686134</v>
          </cell>
        </row>
        <row r="1820">
          <cell r="A1820" t="str">
            <v>20-006</v>
          </cell>
          <cell r="I1820">
            <v>3</v>
          </cell>
          <cell r="J1820">
            <v>0.55010570824524307</v>
          </cell>
        </row>
        <row r="1821">
          <cell r="A1821" t="str">
            <v>20-007</v>
          </cell>
          <cell r="I1821">
            <v>2</v>
          </cell>
          <cell r="J1821">
            <v>0.82984126984126994</v>
          </cell>
        </row>
        <row r="1822">
          <cell r="A1822" t="str">
            <v>20-008</v>
          </cell>
          <cell r="I1822">
            <v>4</v>
          </cell>
          <cell r="J1822">
            <v>0.44315196998123818</v>
          </cell>
        </row>
        <row r="1823">
          <cell r="A1823" t="str">
            <v>20-009</v>
          </cell>
          <cell r="I1823">
            <v>5</v>
          </cell>
          <cell r="J1823">
            <v>0.53382716049382717</v>
          </cell>
        </row>
        <row r="1824">
          <cell r="A1824" t="str">
            <v>20-011</v>
          </cell>
          <cell r="I1824">
            <v>4</v>
          </cell>
          <cell r="J1824">
            <v>0.45676392572944302</v>
          </cell>
        </row>
        <row r="1825">
          <cell r="A1825" t="str">
            <v>20-012</v>
          </cell>
          <cell r="I1825">
            <v>4</v>
          </cell>
          <cell r="J1825">
            <v>0.94301369863013695</v>
          </cell>
        </row>
        <row r="1826">
          <cell r="A1826" t="str">
            <v>20-013</v>
          </cell>
          <cell r="I1826">
            <v>2</v>
          </cell>
          <cell r="J1826">
            <v>0.74101508916323733</v>
          </cell>
        </row>
        <row r="1827">
          <cell r="A1827" t="str">
            <v>20-014</v>
          </cell>
          <cell r="I1827">
            <v>4</v>
          </cell>
          <cell r="J1827">
            <v>0.52984615384615386</v>
          </cell>
        </row>
        <row r="1828">
          <cell r="A1828" t="str">
            <v>20-015</v>
          </cell>
          <cell r="I1828">
            <v>2</v>
          </cell>
          <cell r="J1828">
            <v>0.99841584158415841</v>
          </cell>
        </row>
        <row r="1829">
          <cell r="A1829" t="str">
            <v>20-016</v>
          </cell>
          <cell r="I1829">
            <v>2</v>
          </cell>
          <cell r="J1829">
            <v>0.78507462686567164</v>
          </cell>
        </row>
        <row r="1830">
          <cell r="A1830" t="str">
            <v>20-017</v>
          </cell>
          <cell r="I1830">
            <v>4</v>
          </cell>
          <cell r="J1830">
            <v>0.52252510760401716</v>
          </cell>
        </row>
        <row r="1831">
          <cell r="A1831" t="str">
            <v>20-018</v>
          </cell>
          <cell r="I1831">
            <v>4</v>
          </cell>
          <cell r="J1831">
            <v>0.99726962457337875</v>
          </cell>
        </row>
        <row r="1832">
          <cell r="A1832" t="str">
            <v>20-019</v>
          </cell>
          <cell r="I1832">
            <v>2</v>
          </cell>
          <cell r="J1832">
            <v>0.90679611650485437</v>
          </cell>
        </row>
        <row r="1833">
          <cell r="A1833" t="str">
            <v>20-020</v>
          </cell>
          <cell r="I1833">
            <v>5</v>
          </cell>
          <cell r="J1833">
            <v>0.81741741741741736</v>
          </cell>
        </row>
        <row r="1834">
          <cell r="A1834" t="str">
            <v>20-021</v>
          </cell>
          <cell r="I1834">
            <v>4</v>
          </cell>
          <cell r="J1834">
            <v>0.99741100323624587</v>
          </cell>
        </row>
        <row r="1835">
          <cell r="A1835" t="str">
            <v>20-022</v>
          </cell>
          <cell r="I1835">
            <v>4</v>
          </cell>
          <cell r="J1835">
            <v>0.70514905149051488</v>
          </cell>
        </row>
        <row r="1836">
          <cell r="A1836" t="str">
            <v>20-023</v>
          </cell>
          <cell r="I1836">
            <v>4</v>
          </cell>
          <cell r="J1836">
            <v>0.80346020761245673</v>
          </cell>
        </row>
        <row r="1837">
          <cell r="A1837" t="str">
            <v>20-024</v>
          </cell>
          <cell r="I1837">
            <v>2</v>
          </cell>
          <cell r="J1837">
            <v>0.82573248407643318</v>
          </cell>
        </row>
        <row r="1838">
          <cell r="A1838" t="str">
            <v>20-025</v>
          </cell>
          <cell r="I1838">
            <v>2</v>
          </cell>
          <cell r="J1838">
            <v>0.82207130730050937</v>
          </cell>
        </row>
        <row r="1839">
          <cell r="A1839" t="str">
            <v>20-026</v>
          </cell>
          <cell r="I1839">
            <v>2</v>
          </cell>
          <cell r="J1839">
            <v>0.9312368972746331</v>
          </cell>
        </row>
        <row r="1840">
          <cell r="A1840" t="str">
            <v>20-027</v>
          </cell>
          <cell r="I1840">
            <v>2</v>
          </cell>
          <cell r="J1840">
            <v>0.9971929824561403</v>
          </cell>
        </row>
        <row r="1841">
          <cell r="A1841" t="str">
            <v>20-028</v>
          </cell>
          <cell r="I1841">
            <v>4</v>
          </cell>
          <cell r="J1841">
            <v>0.64662576687116557</v>
          </cell>
        </row>
        <row r="1842">
          <cell r="A1842" t="str">
            <v>20-029</v>
          </cell>
          <cell r="I1842">
            <v>2</v>
          </cell>
          <cell r="J1842">
            <v>0.79729397293972948</v>
          </cell>
        </row>
        <row r="1843">
          <cell r="A1843" t="str">
            <v>20-030</v>
          </cell>
          <cell r="I1843">
            <v>3</v>
          </cell>
          <cell r="J1843">
            <v>0.62935010482180287</v>
          </cell>
        </row>
        <row r="1844">
          <cell r="A1844" t="str">
            <v>20-031</v>
          </cell>
          <cell r="I1844">
            <v>3</v>
          </cell>
          <cell r="J1844">
            <v>0.80034188034188036</v>
          </cell>
        </row>
        <row r="1845">
          <cell r="A1845" t="str">
            <v>20-032</v>
          </cell>
          <cell r="I1845">
            <v>2</v>
          </cell>
          <cell r="J1845">
            <v>0.8324832214765101</v>
          </cell>
        </row>
        <row r="1846">
          <cell r="A1846" t="str">
            <v>20-033</v>
          </cell>
          <cell r="I1846">
            <v>4</v>
          </cell>
          <cell r="J1846">
            <v>0.99818594104308389</v>
          </cell>
        </row>
        <row r="1847">
          <cell r="A1847" t="str">
            <v>20-034</v>
          </cell>
          <cell r="I1847">
            <v>5</v>
          </cell>
          <cell r="J1847">
            <v>0.53254156769596195</v>
          </cell>
        </row>
        <row r="1848">
          <cell r="A1848" t="str">
            <v>20-035</v>
          </cell>
          <cell r="I1848">
            <v>3</v>
          </cell>
          <cell r="J1848">
            <v>0.68654970760233913</v>
          </cell>
        </row>
        <row r="1849">
          <cell r="A1849" t="str">
            <v>20-037</v>
          </cell>
          <cell r="I1849">
            <v>4</v>
          </cell>
          <cell r="J1849">
            <v>0.60623608017817365</v>
          </cell>
        </row>
        <row r="1850">
          <cell r="A1850" t="str">
            <v>20-038</v>
          </cell>
          <cell r="I1850">
            <v>1</v>
          </cell>
          <cell r="J1850">
            <v>0.55627530364372468</v>
          </cell>
        </row>
        <row r="1851">
          <cell r="A1851" t="str">
            <v>20-039</v>
          </cell>
          <cell r="I1851">
            <v>3</v>
          </cell>
          <cell r="J1851">
            <v>0.53607305936073057</v>
          </cell>
        </row>
        <row r="1852">
          <cell r="A1852" t="str">
            <v>20-040</v>
          </cell>
          <cell r="I1852">
            <v>2</v>
          </cell>
          <cell r="J1852">
            <v>0.80865979381443298</v>
          </cell>
        </row>
        <row r="1853">
          <cell r="A1853" t="str">
            <v>20-041</v>
          </cell>
          <cell r="I1853">
            <v>2</v>
          </cell>
          <cell r="J1853">
            <v>0.61039861351819757</v>
          </cell>
        </row>
        <row r="1854">
          <cell r="A1854" t="str">
            <v>20-042</v>
          </cell>
          <cell r="I1854">
            <v>2</v>
          </cell>
          <cell r="J1854">
            <v>0.83338437978560498</v>
          </cell>
        </row>
        <row r="1855">
          <cell r="A1855" t="str">
            <v>20-043</v>
          </cell>
          <cell r="I1855">
            <v>4</v>
          </cell>
          <cell r="J1855">
            <v>0.74510556621880997</v>
          </cell>
        </row>
        <row r="1856">
          <cell r="A1856" t="str">
            <v>20-045</v>
          </cell>
          <cell r="I1856">
            <v>2</v>
          </cell>
          <cell r="J1856">
            <v>0.4254041570438799</v>
          </cell>
        </row>
        <row r="1857">
          <cell r="A1857" t="str">
            <v>20-047</v>
          </cell>
          <cell r="I1857">
            <v>2</v>
          </cell>
          <cell r="J1857">
            <v>0.39478260869565213</v>
          </cell>
        </row>
        <row r="1858">
          <cell r="A1858" t="str">
            <v>20-048</v>
          </cell>
          <cell r="I1858">
            <v>5</v>
          </cell>
          <cell r="J1858">
            <v>0.74442013129102846</v>
          </cell>
        </row>
        <row r="1859">
          <cell r="A1859" t="str">
            <v>20-049</v>
          </cell>
          <cell r="I1859">
            <v>2</v>
          </cell>
          <cell r="J1859">
            <v>0.89199372056514925</v>
          </cell>
        </row>
        <row r="1860">
          <cell r="A1860" t="str">
            <v>20-050</v>
          </cell>
          <cell r="I1860">
            <v>1</v>
          </cell>
          <cell r="J1860">
            <v>0.87383015597920277</v>
          </cell>
        </row>
        <row r="1861">
          <cell r="A1861" t="str">
            <v>20-051</v>
          </cell>
          <cell r="I1861">
            <v>4</v>
          </cell>
          <cell r="J1861">
            <v>0.69861495844875343</v>
          </cell>
        </row>
        <row r="1862">
          <cell r="A1862" t="str">
            <v>20-052</v>
          </cell>
          <cell r="I1862">
            <v>4</v>
          </cell>
          <cell r="J1862">
            <v>0.99773371104815856</v>
          </cell>
        </row>
        <row r="1863">
          <cell r="A1863" t="str">
            <v>20-054</v>
          </cell>
          <cell r="I1863">
            <v>4</v>
          </cell>
          <cell r="J1863">
            <v>0.98291814946619216</v>
          </cell>
        </row>
        <row r="1864">
          <cell r="A1864" t="str">
            <v>20-056</v>
          </cell>
          <cell r="I1864">
            <v>4</v>
          </cell>
          <cell r="J1864">
            <v>0.99847619047619052</v>
          </cell>
        </row>
        <row r="1865">
          <cell r="A1865" t="str">
            <v>20-057</v>
          </cell>
          <cell r="I1865">
            <v>2</v>
          </cell>
          <cell r="J1865">
            <v>0.88323281061519909</v>
          </cell>
        </row>
        <row r="1866">
          <cell r="A1866" t="str">
            <v>20-058</v>
          </cell>
          <cell r="I1866">
            <v>3</v>
          </cell>
          <cell r="J1866">
            <v>0.80865979381443298</v>
          </cell>
        </row>
        <row r="1867">
          <cell r="A1867" t="str">
            <v>20-059</v>
          </cell>
          <cell r="I1867">
            <v>5</v>
          </cell>
          <cell r="J1867">
            <v>0.53925501432664757</v>
          </cell>
        </row>
        <row r="1868">
          <cell r="A1868" t="str">
            <v>20-060</v>
          </cell>
          <cell r="I1868">
            <v>4</v>
          </cell>
          <cell r="J1868">
            <v>0.99593908629441619</v>
          </cell>
        </row>
        <row r="1869">
          <cell r="A1869" t="str">
            <v>20-061</v>
          </cell>
          <cell r="I1869">
            <v>4</v>
          </cell>
          <cell r="J1869">
            <v>0.99773371104815856</v>
          </cell>
        </row>
        <row r="1870">
          <cell r="A1870" t="str">
            <v>20-062</v>
          </cell>
          <cell r="I1870">
            <v>2</v>
          </cell>
          <cell r="J1870">
            <v>0.58420569329660244</v>
          </cell>
        </row>
        <row r="1871">
          <cell r="A1871" t="str">
            <v>20-063</v>
          </cell>
          <cell r="I1871">
            <v>2</v>
          </cell>
          <cell r="J1871">
            <v>0.90775047258979202</v>
          </cell>
        </row>
        <row r="1872">
          <cell r="A1872" t="str">
            <v>20-064</v>
          </cell>
          <cell r="I1872">
            <v>3</v>
          </cell>
          <cell r="J1872">
            <v>0.49915014164305938</v>
          </cell>
        </row>
        <row r="1873">
          <cell r="A1873" t="str">
            <v>20-065</v>
          </cell>
          <cell r="I1873">
            <v>4</v>
          </cell>
          <cell r="J1873">
            <v>0.84</v>
          </cell>
        </row>
        <row r="1874">
          <cell r="A1874" t="str">
            <v>20-066</v>
          </cell>
          <cell r="I1874">
            <v>2</v>
          </cell>
          <cell r="J1874">
            <v>0.86238185255198485</v>
          </cell>
        </row>
        <row r="1875">
          <cell r="A1875" t="str">
            <v>20-067</v>
          </cell>
          <cell r="I1875">
            <v>4</v>
          </cell>
          <cell r="J1875">
            <v>0.32259332023575638</v>
          </cell>
        </row>
        <row r="1876">
          <cell r="A1876" t="str">
            <v>20-068</v>
          </cell>
          <cell r="I1876">
            <v>4</v>
          </cell>
          <cell r="J1876">
            <v>0.60851063829787233</v>
          </cell>
        </row>
        <row r="1877">
          <cell r="A1877" t="str">
            <v>20-069</v>
          </cell>
          <cell r="I1877">
            <v>4</v>
          </cell>
          <cell r="J1877">
            <v>0.73780260707635004</v>
          </cell>
        </row>
        <row r="1878">
          <cell r="A1878" t="str">
            <v>20-070</v>
          </cell>
          <cell r="I1878">
            <v>5</v>
          </cell>
          <cell r="J1878">
            <v>0.80831683168316826</v>
          </cell>
        </row>
        <row r="1879">
          <cell r="A1879" t="str">
            <v>20-072</v>
          </cell>
          <cell r="I1879">
            <v>2</v>
          </cell>
          <cell r="J1879">
            <v>0.89106382978723409</v>
          </cell>
        </row>
        <row r="1880">
          <cell r="A1880" t="str">
            <v>20-073</v>
          </cell>
          <cell r="I1880">
            <v>4</v>
          </cell>
          <cell r="J1880">
            <v>0.99759759759759759</v>
          </cell>
        </row>
        <row r="1881">
          <cell r="A1881" t="str">
            <v>20-074</v>
          </cell>
          <cell r="I1881">
            <v>2</v>
          </cell>
          <cell r="J1881">
            <v>0.55291709314227233</v>
          </cell>
        </row>
        <row r="1882">
          <cell r="A1882" t="str">
            <v>20-075</v>
          </cell>
          <cell r="I1882">
            <v>4</v>
          </cell>
          <cell r="J1882">
            <v>0.63761996161228407</v>
          </cell>
        </row>
        <row r="1883">
          <cell r="A1883" t="str">
            <v>20-076</v>
          </cell>
          <cell r="I1883">
            <v>4</v>
          </cell>
          <cell r="J1883">
            <v>0.65209964412811394</v>
          </cell>
        </row>
        <row r="1884">
          <cell r="A1884" t="str">
            <v>20-078</v>
          </cell>
          <cell r="I1884">
            <v>2</v>
          </cell>
          <cell r="J1884">
            <v>0.7686534216335541</v>
          </cell>
        </row>
        <row r="1885">
          <cell r="A1885" t="str">
            <v>20-079</v>
          </cell>
          <cell r="I1885">
            <v>2</v>
          </cell>
          <cell r="J1885">
            <v>0.74612868047982561</v>
          </cell>
        </row>
        <row r="1886">
          <cell r="A1886" t="str">
            <v>20-080</v>
          </cell>
          <cell r="I1886">
            <v>4</v>
          </cell>
          <cell r="J1886">
            <v>0.63938730853391679</v>
          </cell>
        </row>
        <row r="1887">
          <cell r="A1887" t="str">
            <v>20-081</v>
          </cell>
          <cell r="I1887">
            <v>2</v>
          </cell>
          <cell r="J1887">
            <v>0.46536107711138308</v>
          </cell>
        </row>
        <row r="1888">
          <cell r="A1888" t="str">
            <v>20-082</v>
          </cell>
          <cell r="I1888">
            <v>4</v>
          </cell>
          <cell r="J1888">
            <v>0.9890160183066361</v>
          </cell>
        </row>
        <row r="1889">
          <cell r="A1889" t="str">
            <v>20-083</v>
          </cell>
          <cell r="I1889">
            <v>2</v>
          </cell>
          <cell r="J1889">
            <v>0.77179902755267427</v>
          </cell>
        </row>
        <row r="1890">
          <cell r="A1890" t="str">
            <v>20-084</v>
          </cell>
          <cell r="I1890">
            <v>4</v>
          </cell>
          <cell r="J1890">
            <v>0.63076923076923075</v>
          </cell>
        </row>
        <row r="1891">
          <cell r="A1891" t="str">
            <v>20-085</v>
          </cell>
          <cell r="I1891">
            <v>4</v>
          </cell>
          <cell r="J1891">
            <v>0.67460674157303369</v>
          </cell>
        </row>
        <row r="1892">
          <cell r="A1892" t="str">
            <v>20-086</v>
          </cell>
          <cell r="I1892">
            <v>3</v>
          </cell>
          <cell r="J1892">
            <v>0.47750677506775058</v>
          </cell>
        </row>
        <row r="1893">
          <cell r="A1893" t="str">
            <v>20-087</v>
          </cell>
          <cell r="I1893">
            <v>2</v>
          </cell>
          <cell r="J1893">
            <v>0.4844444444444444</v>
          </cell>
        </row>
        <row r="1894">
          <cell r="A1894" t="str">
            <v>20-088</v>
          </cell>
          <cell r="I1894">
            <v>4</v>
          </cell>
          <cell r="J1894">
            <v>0.79491916859122402</v>
          </cell>
        </row>
        <row r="1895">
          <cell r="A1895" t="str">
            <v>20-089</v>
          </cell>
          <cell r="I1895">
            <v>5</v>
          </cell>
          <cell r="J1895">
            <v>0.49916897506925212</v>
          </cell>
        </row>
        <row r="1896">
          <cell r="A1896" t="str">
            <v>20-090</v>
          </cell>
          <cell r="I1896">
            <v>2</v>
          </cell>
          <cell r="J1896">
            <v>0.81582733812949637</v>
          </cell>
        </row>
        <row r="1897">
          <cell r="A1897" t="str">
            <v>20-091</v>
          </cell>
          <cell r="I1897">
            <v>4</v>
          </cell>
          <cell r="J1897">
            <v>0.51182108626198075</v>
          </cell>
        </row>
        <row r="1898">
          <cell r="A1898" t="str">
            <v>20-092</v>
          </cell>
          <cell r="I1898">
            <v>4</v>
          </cell>
          <cell r="J1898">
            <v>0.73566739606126907</v>
          </cell>
        </row>
        <row r="1899">
          <cell r="A1899" t="str">
            <v>20-093</v>
          </cell>
          <cell r="I1899">
            <v>2</v>
          </cell>
          <cell r="J1899">
            <v>0.4426735218508997</v>
          </cell>
        </row>
        <row r="1900">
          <cell r="A1900" t="str">
            <v>20-094</v>
          </cell>
          <cell r="I1900">
            <v>3</v>
          </cell>
          <cell r="J1900">
            <v>0.45494505494505488</v>
          </cell>
        </row>
        <row r="1901">
          <cell r="A1901" t="str">
            <v>20-095</v>
          </cell>
          <cell r="I1901">
            <v>3</v>
          </cell>
          <cell r="J1901">
            <v>0.9157894736842106</v>
          </cell>
        </row>
        <row r="1902">
          <cell r="A1902" t="str">
            <v>20-096</v>
          </cell>
          <cell r="I1902">
            <v>5</v>
          </cell>
          <cell r="J1902">
            <v>0.53322091062394605</v>
          </cell>
        </row>
        <row r="1903">
          <cell r="A1903" t="str">
            <v>20-097</v>
          </cell>
          <cell r="I1903">
            <v>5</v>
          </cell>
          <cell r="J1903">
            <v>0.51535269709543574</v>
          </cell>
        </row>
        <row r="1904">
          <cell r="A1904" t="str">
            <v>20-098</v>
          </cell>
          <cell r="I1904">
            <v>2</v>
          </cell>
          <cell r="J1904">
            <v>0.70213980028530665</v>
          </cell>
        </row>
        <row r="1905">
          <cell r="A1905" t="str">
            <v>20-099</v>
          </cell>
          <cell r="I1905">
            <v>2</v>
          </cell>
          <cell r="J1905">
            <v>0.55881326352530536</v>
          </cell>
        </row>
        <row r="1906">
          <cell r="A1906" t="str">
            <v>20-100</v>
          </cell>
          <cell r="I1906">
            <v>2</v>
          </cell>
          <cell r="J1906">
            <v>0.94652956298200508</v>
          </cell>
        </row>
        <row r="1907">
          <cell r="A1907" t="str">
            <v>21-001</v>
          </cell>
          <cell r="I1907">
            <v>1</v>
          </cell>
          <cell r="J1907">
            <v>0.53839479392624723</v>
          </cell>
        </row>
        <row r="1908">
          <cell r="A1908" t="str">
            <v>21-002</v>
          </cell>
          <cell r="I1908">
            <v>4</v>
          </cell>
          <cell r="J1908">
            <v>0.98802992518703237</v>
          </cell>
        </row>
        <row r="1909">
          <cell r="A1909" t="str">
            <v>21-005</v>
          </cell>
          <cell r="I1909">
            <v>4</v>
          </cell>
          <cell r="J1909">
            <v>0.92885032537960954</v>
          </cell>
        </row>
        <row r="1910">
          <cell r="A1910" t="str">
            <v>21-006</v>
          </cell>
          <cell r="I1910">
            <v>3</v>
          </cell>
          <cell r="J1910">
            <v>0.61354723707664882</v>
          </cell>
        </row>
        <row r="1911">
          <cell r="A1911" t="str">
            <v>21-007</v>
          </cell>
          <cell r="I1911">
            <v>3</v>
          </cell>
          <cell r="J1911">
            <v>0.65168141592920348</v>
          </cell>
        </row>
        <row r="1912">
          <cell r="A1912" t="str">
            <v>21-008</v>
          </cell>
          <cell r="I1912">
            <v>4</v>
          </cell>
          <cell r="J1912">
            <v>0.86238185255198485</v>
          </cell>
        </row>
        <row r="1913">
          <cell r="A1913" t="str">
            <v>21-009</v>
          </cell>
          <cell r="I1913">
            <v>4</v>
          </cell>
          <cell r="J1913">
            <v>0.43080684596577012</v>
          </cell>
        </row>
        <row r="1914">
          <cell r="A1914" t="str">
            <v>21-010</v>
          </cell>
          <cell r="I1914">
            <v>5</v>
          </cell>
          <cell r="J1914">
            <v>0.53310580204778157</v>
          </cell>
        </row>
        <row r="1915">
          <cell r="A1915" t="str">
            <v>21-011</v>
          </cell>
          <cell r="I1915">
            <v>2</v>
          </cell>
          <cell r="J1915">
            <v>0.3945492662473794</v>
          </cell>
        </row>
        <row r="1916">
          <cell r="A1916" t="str">
            <v>21-012</v>
          </cell>
          <cell r="I1916">
            <v>3</v>
          </cell>
          <cell r="J1916">
            <v>0.656782334384858</v>
          </cell>
        </row>
        <row r="1917">
          <cell r="A1917" t="str">
            <v>21-013</v>
          </cell>
          <cell r="I1917">
            <v>3</v>
          </cell>
          <cell r="J1917">
            <v>0.64534005037783371</v>
          </cell>
        </row>
        <row r="1918">
          <cell r="A1918" t="str">
            <v>21-014</v>
          </cell>
          <cell r="I1918">
            <v>3</v>
          </cell>
          <cell r="J1918">
            <v>0.92822757111597376</v>
          </cell>
        </row>
        <row r="1919">
          <cell r="A1919" t="str">
            <v>21-015</v>
          </cell>
          <cell r="I1919">
            <v>4</v>
          </cell>
          <cell r="J1919">
            <v>0.94363143631436308</v>
          </cell>
        </row>
        <row r="1920">
          <cell r="A1920" t="str">
            <v>21-016</v>
          </cell>
          <cell r="I1920">
            <v>5</v>
          </cell>
          <cell r="J1920">
            <v>0.70333919156414759</v>
          </cell>
        </row>
        <row r="1921">
          <cell r="A1921" t="str">
            <v>21-017</v>
          </cell>
          <cell r="I1921">
            <v>4</v>
          </cell>
          <cell r="J1921">
            <v>0.99688715953307394</v>
          </cell>
        </row>
        <row r="1922">
          <cell r="A1922" t="str">
            <v>21-018</v>
          </cell>
          <cell r="I1922">
            <v>4</v>
          </cell>
          <cell r="J1922">
            <v>0.68752941176470583</v>
          </cell>
        </row>
        <row r="1923">
          <cell r="A1923" t="str">
            <v>21-020</v>
          </cell>
          <cell r="I1923">
            <v>2</v>
          </cell>
          <cell r="J1923">
            <v>0.41687612208258518</v>
          </cell>
        </row>
        <row r="1924">
          <cell r="A1924" t="str">
            <v>21-021</v>
          </cell>
          <cell r="I1924">
            <v>5</v>
          </cell>
          <cell r="J1924">
            <v>0.66219686162624825</v>
          </cell>
        </row>
        <row r="1925">
          <cell r="A1925" t="str">
            <v>21-022</v>
          </cell>
          <cell r="I1925">
            <v>3</v>
          </cell>
          <cell r="J1925">
            <v>0.58891257995735602</v>
          </cell>
        </row>
        <row r="1926">
          <cell r="A1926" t="str">
            <v>21-023</v>
          </cell>
          <cell r="I1926">
            <v>4</v>
          </cell>
          <cell r="J1926">
            <v>0.79266503667481658</v>
          </cell>
        </row>
        <row r="1927">
          <cell r="A1927" t="str">
            <v>21-024</v>
          </cell>
          <cell r="I1927">
            <v>2</v>
          </cell>
          <cell r="J1927">
            <v>0.48736681887366817</v>
          </cell>
        </row>
        <row r="1928">
          <cell r="A1928" t="str">
            <v>21-025</v>
          </cell>
          <cell r="I1928">
            <v>3</v>
          </cell>
          <cell r="J1928">
            <v>0.67505938242280283</v>
          </cell>
        </row>
        <row r="1929">
          <cell r="A1929" t="str">
            <v>21-026</v>
          </cell>
          <cell r="I1929">
            <v>2</v>
          </cell>
          <cell r="J1929">
            <v>0.78619469026548672</v>
          </cell>
        </row>
        <row r="1930">
          <cell r="A1930" t="str">
            <v>21-027</v>
          </cell>
          <cell r="I1930">
            <v>2</v>
          </cell>
          <cell r="J1930">
            <v>0.60457665903890156</v>
          </cell>
        </row>
        <row r="1931">
          <cell r="A1931" t="str">
            <v>21-028</v>
          </cell>
          <cell r="I1931">
            <v>1</v>
          </cell>
          <cell r="J1931">
            <v>0.99753846153846149</v>
          </cell>
        </row>
        <row r="1932">
          <cell r="A1932" t="str">
            <v>21-029</v>
          </cell>
          <cell r="I1932">
            <v>2</v>
          </cell>
          <cell r="J1932">
            <v>0.72975047984644914</v>
          </cell>
        </row>
        <row r="1933">
          <cell r="A1933" t="str">
            <v>21-030</v>
          </cell>
          <cell r="I1933">
            <v>4</v>
          </cell>
          <cell r="J1933">
            <v>0.63373493975903616</v>
          </cell>
        </row>
        <row r="1934">
          <cell r="A1934" t="str">
            <v>21-031</v>
          </cell>
          <cell r="I1934">
            <v>4</v>
          </cell>
          <cell r="J1934">
            <v>0.98405315614617939</v>
          </cell>
        </row>
        <row r="1935">
          <cell r="A1935" t="str">
            <v>21-033</v>
          </cell>
          <cell r="I1935">
            <v>4</v>
          </cell>
          <cell r="J1935">
            <v>0.51522762951334378</v>
          </cell>
        </row>
        <row r="1936">
          <cell r="A1936" t="str">
            <v>21-034</v>
          </cell>
          <cell r="I1936">
            <v>4</v>
          </cell>
          <cell r="J1936">
            <v>0.93820689655172418</v>
          </cell>
        </row>
        <row r="1937">
          <cell r="A1937" t="str">
            <v>21-035</v>
          </cell>
          <cell r="I1937">
            <v>4</v>
          </cell>
          <cell r="J1937">
            <v>0.49058295964125559</v>
          </cell>
        </row>
        <row r="1938">
          <cell r="A1938" t="str">
            <v>21-036</v>
          </cell>
          <cell r="I1938">
            <v>2</v>
          </cell>
          <cell r="J1938">
            <v>0.83585951940850278</v>
          </cell>
        </row>
        <row r="1939">
          <cell r="A1939" t="str">
            <v>21-037</v>
          </cell>
          <cell r="I1939">
            <v>4</v>
          </cell>
          <cell r="J1939">
            <v>0.99741100323624587</v>
          </cell>
        </row>
        <row r="1940">
          <cell r="A1940" t="str">
            <v>21-038</v>
          </cell>
          <cell r="I1940">
            <v>4</v>
          </cell>
          <cell r="J1940">
            <v>0.87359667359667359</v>
          </cell>
        </row>
        <row r="1941">
          <cell r="A1941" t="str">
            <v>21-039</v>
          </cell>
          <cell r="I1941">
            <v>2</v>
          </cell>
          <cell r="J1941">
            <v>0.92871287128712876</v>
          </cell>
        </row>
        <row r="1942">
          <cell r="A1942" t="str">
            <v>21-042</v>
          </cell>
          <cell r="I1942">
            <v>2</v>
          </cell>
          <cell r="J1942">
            <v>0.47713884992987382</v>
          </cell>
        </row>
        <row r="1943">
          <cell r="A1943" t="str">
            <v>21-043</v>
          </cell>
          <cell r="I1943">
            <v>3</v>
          </cell>
          <cell r="J1943">
            <v>0.45743944636678202</v>
          </cell>
        </row>
        <row r="1944">
          <cell r="A1944" t="str">
            <v>21-044</v>
          </cell>
          <cell r="I1944">
            <v>2</v>
          </cell>
          <cell r="J1944">
            <v>0.92409488139825224</v>
          </cell>
        </row>
        <row r="1945">
          <cell r="A1945" t="str">
            <v>21-046</v>
          </cell>
          <cell r="I1945">
            <v>3</v>
          </cell>
          <cell r="J1945">
            <v>0.41412151067323483</v>
          </cell>
        </row>
        <row r="1946">
          <cell r="A1946" t="str">
            <v>21-047</v>
          </cell>
          <cell r="I1946">
            <v>2</v>
          </cell>
          <cell r="J1946">
            <v>0.62510460251046018</v>
          </cell>
        </row>
        <row r="1947">
          <cell r="A1947" t="str">
            <v>21-048</v>
          </cell>
          <cell r="I1947">
            <v>2</v>
          </cell>
          <cell r="J1947">
            <v>0.66219686162624825</v>
          </cell>
        </row>
        <row r="1948">
          <cell r="A1948" t="str">
            <v>21-049</v>
          </cell>
          <cell r="I1948">
            <v>1</v>
          </cell>
          <cell r="J1948">
            <v>0.62969432314410478</v>
          </cell>
        </row>
        <row r="1949">
          <cell r="A1949" t="str">
            <v>21-050</v>
          </cell>
          <cell r="I1949">
            <v>2</v>
          </cell>
          <cell r="J1949">
            <v>0.99813519813519813</v>
          </cell>
        </row>
        <row r="1950">
          <cell r="A1950" t="str">
            <v>21-051</v>
          </cell>
          <cell r="I1950">
            <v>2</v>
          </cell>
          <cell r="J1950">
            <v>0.82668579626972749</v>
          </cell>
        </row>
        <row r="1951">
          <cell r="A1951" t="str">
            <v>21-052</v>
          </cell>
          <cell r="I1951">
            <v>4</v>
          </cell>
          <cell r="J1951">
            <v>0.8683544303797468</v>
          </cell>
        </row>
        <row r="1952">
          <cell r="A1952" t="str">
            <v>21-053</v>
          </cell>
          <cell r="I1952">
            <v>5</v>
          </cell>
          <cell r="J1952">
            <v>0.5053627760252366</v>
          </cell>
        </row>
        <row r="1953">
          <cell r="A1953" t="str">
            <v>21-054</v>
          </cell>
          <cell r="I1953">
            <v>2</v>
          </cell>
          <cell r="J1953">
            <v>0.8918276374442794</v>
          </cell>
        </row>
        <row r="1954">
          <cell r="A1954" t="str">
            <v>21-055</v>
          </cell>
          <cell r="I1954">
            <v>4</v>
          </cell>
          <cell r="J1954">
            <v>0.95381750465549353</v>
          </cell>
        </row>
        <row r="1955">
          <cell r="A1955" t="str">
            <v>21-056</v>
          </cell>
          <cell r="I1955">
            <v>2</v>
          </cell>
          <cell r="J1955">
            <v>0.73836477987421378</v>
          </cell>
        </row>
        <row r="1956">
          <cell r="A1956" t="str">
            <v>21-057</v>
          </cell>
          <cell r="I1956">
            <v>5</v>
          </cell>
          <cell r="J1956">
            <v>0.81292307692307686</v>
          </cell>
        </row>
        <row r="1957">
          <cell r="A1957" t="str">
            <v>21-058</v>
          </cell>
          <cell r="I1957">
            <v>4</v>
          </cell>
          <cell r="J1957">
            <v>0.92228571428571426</v>
          </cell>
        </row>
        <row r="1958">
          <cell r="A1958" t="str">
            <v>21-059</v>
          </cell>
          <cell r="I1958">
            <v>2</v>
          </cell>
          <cell r="J1958">
            <v>0.85299492385786801</v>
          </cell>
        </row>
        <row r="1959">
          <cell r="A1959" t="str">
            <v>21-060</v>
          </cell>
          <cell r="I1959">
            <v>3</v>
          </cell>
          <cell r="J1959">
            <v>0.83223570190641249</v>
          </cell>
        </row>
        <row r="1960">
          <cell r="A1960" t="str">
            <v>21-061</v>
          </cell>
          <cell r="I1960">
            <v>4</v>
          </cell>
          <cell r="J1960">
            <v>0.99698113207547168</v>
          </cell>
        </row>
        <row r="1961">
          <cell r="A1961" t="str">
            <v>21-062</v>
          </cell>
          <cell r="I1961">
            <v>4</v>
          </cell>
          <cell r="J1961">
            <v>0.69282700421940924</v>
          </cell>
        </row>
        <row r="1962">
          <cell r="A1962" t="str">
            <v>21-063</v>
          </cell>
          <cell r="I1962">
            <v>4</v>
          </cell>
          <cell r="J1962">
            <v>0.82376811594202892</v>
          </cell>
        </row>
        <row r="1963">
          <cell r="A1963" t="str">
            <v>21-064</v>
          </cell>
          <cell r="I1963">
            <v>4</v>
          </cell>
          <cell r="J1963">
            <v>0.97848410757946203</v>
          </cell>
        </row>
        <row r="1964">
          <cell r="A1964" t="str">
            <v>21-065</v>
          </cell>
          <cell r="I1964">
            <v>4</v>
          </cell>
          <cell r="J1964">
            <v>0.82008032128514052</v>
          </cell>
        </row>
        <row r="1965">
          <cell r="A1965" t="str">
            <v>21-066</v>
          </cell>
          <cell r="I1965">
            <v>3</v>
          </cell>
          <cell r="J1965">
            <v>0.59640933572710952</v>
          </cell>
        </row>
        <row r="1966">
          <cell r="A1966" t="str">
            <v>21-067</v>
          </cell>
          <cell r="I1966">
            <v>4</v>
          </cell>
          <cell r="J1966">
            <v>0.54401622718052733</v>
          </cell>
        </row>
        <row r="1967">
          <cell r="A1967" t="str">
            <v>21-068</v>
          </cell>
          <cell r="I1967">
            <v>2</v>
          </cell>
          <cell r="J1967">
            <v>0.51669535283993118</v>
          </cell>
        </row>
        <row r="1968">
          <cell r="A1968" t="str">
            <v>21-069</v>
          </cell>
          <cell r="I1968">
            <v>4</v>
          </cell>
          <cell r="J1968">
            <v>0.42794520547945197</v>
          </cell>
        </row>
        <row r="1969">
          <cell r="A1969" t="str">
            <v>21-070</v>
          </cell>
          <cell r="I1969">
            <v>2</v>
          </cell>
          <cell r="J1969">
            <v>0.74081346423562422</v>
          </cell>
        </row>
        <row r="1970">
          <cell r="A1970" t="str">
            <v>21-071</v>
          </cell>
          <cell r="I1970">
            <v>2</v>
          </cell>
          <cell r="J1970">
            <v>0.83260115606936425</v>
          </cell>
        </row>
        <row r="1971">
          <cell r="A1971" t="str">
            <v>21-072</v>
          </cell>
          <cell r="I1971">
            <v>2</v>
          </cell>
          <cell r="J1971">
            <v>0.62367601246105919</v>
          </cell>
        </row>
        <row r="1972">
          <cell r="A1972" t="str">
            <v>21-073</v>
          </cell>
          <cell r="I1972">
            <v>4</v>
          </cell>
          <cell r="J1972">
            <v>0.65907990314769971</v>
          </cell>
        </row>
        <row r="1973">
          <cell r="A1973" t="str">
            <v>21-074</v>
          </cell>
          <cell r="I1973">
            <v>4</v>
          </cell>
          <cell r="J1973">
            <v>0.97737789203084835</v>
          </cell>
        </row>
        <row r="1974">
          <cell r="A1974" t="str">
            <v>21-075</v>
          </cell>
          <cell r="I1974">
            <v>4</v>
          </cell>
          <cell r="J1974">
            <v>0.66596066565809375</v>
          </cell>
        </row>
        <row r="1975">
          <cell r="A1975" t="str">
            <v>21-076</v>
          </cell>
          <cell r="I1975">
            <v>2</v>
          </cell>
          <cell r="J1975">
            <v>0.61054091539528432</v>
          </cell>
        </row>
        <row r="1976">
          <cell r="A1976" t="str">
            <v>21-077</v>
          </cell>
          <cell r="I1976">
            <v>2</v>
          </cell>
          <cell r="J1976">
            <v>0.40234505862646558</v>
          </cell>
        </row>
        <row r="1977">
          <cell r="A1977" t="str">
            <v>21-079</v>
          </cell>
          <cell r="I1977">
            <v>3</v>
          </cell>
          <cell r="J1977">
            <v>0.61723356009070296</v>
          </cell>
        </row>
        <row r="1978">
          <cell r="A1978" t="str">
            <v>21-080</v>
          </cell>
          <cell r="I1978">
            <v>5</v>
          </cell>
          <cell r="J1978">
            <v>0.86964856230031951</v>
          </cell>
        </row>
        <row r="1979">
          <cell r="A1979" t="str">
            <v>21-081</v>
          </cell>
          <cell r="I1979">
            <v>4</v>
          </cell>
          <cell r="J1979">
            <v>0.74187643020594962</v>
          </cell>
        </row>
        <row r="1980">
          <cell r="A1980" t="str">
            <v>21-082</v>
          </cell>
          <cell r="I1980">
            <v>4</v>
          </cell>
          <cell r="J1980">
            <v>0.89333333333333331</v>
          </cell>
        </row>
        <row r="1981">
          <cell r="A1981" t="str">
            <v>21-083</v>
          </cell>
          <cell r="I1981">
            <v>1</v>
          </cell>
          <cell r="J1981">
            <v>0.99759759759759759</v>
          </cell>
        </row>
        <row r="1982">
          <cell r="A1982" t="str">
            <v>21-084</v>
          </cell>
          <cell r="I1982">
            <v>5</v>
          </cell>
          <cell r="J1982">
            <v>0.5728440366972477</v>
          </cell>
        </row>
        <row r="1983">
          <cell r="A1983" t="str">
            <v>21-085</v>
          </cell>
          <cell r="I1983">
            <v>4</v>
          </cell>
          <cell r="J1983">
            <v>0.8103703703703703</v>
          </cell>
        </row>
        <row r="1984">
          <cell r="A1984" t="str">
            <v>21-086</v>
          </cell>
          <cell r="I1984">
            <v>2</v>
          </cell>
          <cell r="J1984">
            <v>0.89715994020926759</v>
          </cell>
        </row>
        <row r="1985">
          <cell r="A1985" t="str">
            <v>21-087</v>
          </cell>
          <cell r="I1985">
            <v>4</v>
          </cell>
          <cell r="J1985">
            <v>0.99818594104308389</v>
          </cell>
        </row>
        <row r="1986">
          <cell r="A1986" t="str">
            <v>21-088</v>
          </cell>
          <cell r="I1986">
            <v>4</v>
          </cell>
          <cell r="J1986">
            <v>0.71612903225806446</v>
          </cell>
        </row>
        <row r="1987">
          <cell r="A1987" t="str">
            <v>21-089</v>
          </cell>
          <cell r="I1987">
            <v>4</v>
          </cell>
          <cell r="J1987">
            <v>0.74442013129102846</v>
          </cell>
        </row>
        <row r="1988">
          <cell r="A1988" t="str">
            <v>21-090</v>
          </cell>
          <cell r="I1988">
            <v>4</v>
          </cell>
          <cell r="J1988">
            <v>0.99656652360515019</v>
          </cell>
        </row>
        <row r="1989">
          <cell r="A1989" t="str">
            <v>21-091</v>
          </cell>
          <cell r="I1989">
            <v>5</v>
          </cell>
          <cell r="J1989">
            <v>0.6094488188976378</v>
          </cell>
        </row>
        <row r="1990">
          <cell r="A1990" t="str">
            <v>21-092</v>
          </cell>
          <cell r="I1990">
            <v>1</v>
          </cell>
          <cell r="J1990">
            <v>0.94491803278688524</v>
          </cell>
        </row>
        <row r="1991">
          <cell r="A1991" t="str">
            <v>21-093</v>
          </cell>
          <cell r="I1991">
            <v>4</v>
          </cell>
          <cell r="J1991">
            <v>0.67811764705882349</v>
          </cell>
        </row>
        <row r="1992">
          <cell r="A1992" t="str">
            <v>21-094</v>
          </cell>
          <cell r="I1992">
            <v>4</v>
          </cell>
          <cell r="J1992">
            <v>0.99816933638443939</v>
          </cell>
        </row>
        <row r="1993">
          <cell r="A1993" t="str">
            <v>21-095</v>
          </cell>
          <cell r="I1993">
            <v>5</v>
          </cell>
          <cell r="J1993">
            <v>0.51692844677137872</v>
          </cell>
        </row>
        <row r="1994">
          <cell r="A1994" t="str">
            <v>21-096</v>
          </cell>
          <cell r="I1994">
            <v>3</v>
          </cell>
          <cell r="J1994">
            <v>0.5736389684813753</v>
          </cell>
        </row>
        <row r="1995">
          <cell r="A1995" t="str">
            <v>21-097</v>
          </cell>
          <cell r="I1995">
            <v>2</v>
          </cell>
          <cell r="J1995">
            <v>0.65156037991858884</v>
          </cell>
        </row>
        <row r="1996">
          <cell r="A1996" t="str">
            <v>21-098</v>
          </cell>
          <cell r="I1996">
            <v>4</v>
          </cell>
          <cell r="J1996">
            <v>0.87168316831683168</v>
          </cell>
        </row>
        <row r="1997">
          <cell r="A1997" t="str">
            <v>21-099</v>
          </cell>
          <cell r="I1997">
            <v>5</v>
          </cell>
          <cell r="J1997">
            <v>0.7342148760330578</v>
          </cell>
        </row>
        <row r="1998">
          <cell r="A1998" t="str">
            <v>21-100</v>
          </cell>
          <cell r="I1998">
            <v>1</v>
          </cell>
          <cell r="J1998">
            <v>0.97668488160291445</v>
          </cell>
        </row>
        <row r="1999">
          <cell r="A1999" t="str">
            <v>22-002</v>
          </cell>
          <cell r="I1999">
            <v>4</v>
          </cell>
          <cell r="J1999">
            <v>0.82382671480144398</v>
          </cell>
        </row>
        <row r="2000">
          <cell r="A2000" t="str">
            <v>22-004</v>
          </cell>
          <cell r="I2000">
            <v>4</v>
          </cell>
          <cell r="J2000">
            <v>0.98426229508196716</v>
          </cell>
        </row>
        <row r="2001">
          <cell r="A2001" t="str">
            <v>22-005</v>
          </cell>
          <cell r="I2001">
            <v>5</v>
          </cell>
          <cell r="J2001">
            <v>0.51002710027100273</v>
          </cell>
        </row>
        <row r="2002">
          <cell r="A2002" t="str">
            <v>22-006</v>
          </cell>
          <cell r="I2002">
            <v>2</v>
          </cell>
          <cell r="J2002">
            <v>0.4245322245322245</v>
          </cell>
        </row>
        <row r="2003">
          <cell r="A2003" t="str">
            <v>22-007</v>
          </cell>
          <cell r="I2003">
            <v>2</v>
          </cell>
          <cell r="J2003">
            <v>0.7799635701275045</v>
          </cell>
        </row>
        <row r="2004">
          <cell r="A2004" t="str">
            <v>22-008</v>
          </cell>
          <cell r="I2004">
            <v>4</v>
          </cell>
          <cell r="J2004">
            <v>0.97903930131004357</v>
          </cell>
        </row>
        <row r="2005">
          <cell r="A2005" t="str">
            <v>22-009</v>
          </cell>
          <cell r="I2005">
            <v>2</v>
          </cell>
          <cell r="J2005">
            <v>0.72361673414304994</v>
          </cell>
        </row>
        <row r="2006">
          <cell r="A2006" t="str">
            <v>22-010</v>
          </cell>
          <cell r="I2006">
            <v>4</v>
          </cell>
          <cell r="J2006">
            <v>0.55987841945288752</v>
          </cell>
        </row>
        <row r="2007">
          <cell r="A2007" t="str">
            <v>22-011</v>
          </cell>
          <cell r="I2007">
            <v>4</v>
          </cell>
          <cell r="J2007">
            <v>0.60228571428571431</v>
          </cell>
        </row>
        <row r="2008">
          <cell r="A2008" t="str">
            <v>22-012</v>
          </cell>
          <cell r="I2008">
            <v>1</v>
          </cell>
          <cell r="J2008">
            <v>0.70885245901639338</v>
          </cell>
        </row>
        <row r="2009">
          <cell r="A2009" t="str">
            <v>22-014</v>
          </cell>
          <cell r="I2009">
            <v>3</v>
          </cell>
          <cell r="J2009">
            <v>0.49915014164305938</v>
          </cell>
        </row>
        <row r="2010">
          <cell r="A2010" t="str">
            <v>22-015</v>
          </cell>
          <cell r="I2010">
            <v>4</v>
          </cell>
          <cell r="J2010">
            <v>0.51085714285714279</v>
          </cell>
        </row>
        <row r="2011">
          <cell r="A2011" t="str">
            <v>22-017</v>
          </cell>
          <cell r="I2011">
            <v>3</v>
          </cell>
          <cell r="J2011">
            <v>0.41945137157107232</v>
          </cell>
        </row>
        <row r="2012">
          <cell r="A2012" t="str">
            <v>22-019</v>
          </cell>
          <cell r="I2012">
            <v>5</v>
          </cell>
          <cell r="J2012">
            <v>0.52181303116147304</v>
          </cell>
        </row>
        <row r="2013">
          <cell r="A2013" t="str">
            <v>22-021</v>
          </cell>
          <cell r="I2013">
            <v>3</v>
          </cell>
          <cell r="J2013">
            <v>0.40306345733041571</v>
          </cell>
        </row>
        <row r="2014">
          <cell r="A2014" t="str">
            <v>22-023</v>
          </cell>
          <cell r="I2014">
            <v>4</v>
          </cell>
          <cell r="J2014">
            <v>0.51002710027100273</v>
          </cell>
        </row>
        <row r="2015">
          <cell r="A2015" t="str">
            <v>22-024</v>
          </cell>
          <cell r="I2015">
            <v>5</v>
          </cell>
          <cell r="J2015">
            <v>0.50843373493975907</v>
          </cell>
        </row>
        <row r="2016">
          <cell r="A2016" t="str">
            <v>22-025</v>
          </cell>
          <cell r="I2016">
            <v>4</v>
          </cell>
          <cell r="J2016">
            <v>0.63610108303249091</v>
          </cell>
        </row>
        <row r="2017">
          <cell r="A2017" t="str">
            <v>22-026</v>
          </cell>
          <cell r="I2017">
            <v>2</v>
          </cell>
          <cell r="J2017">
            <v>0.55236294896030247</v>
          </cell>
        </row>
        <row r="2018">
          <cell r="A2018" t="str">
            <v>22-027</v>
          </cell>
          <cell r="I2018">
            <v>4</v>
          </cell>
          <cell r="J2018">
            <v>0.57310195227765726</v>
          </cell>
        </row>
        <row r="2019">
          <cell r="A2019" t="str">
            <v>22-028</v>
          </cell>
          <cell r="I2019">
            <v>4</v>
          </cell>
          <cell r="J2019">
            <v>0.99865996649916255</v>
          </cell>
        </row>
        <row r="2020">
          <cell r="A2020" t="str">
            <v>22-029</v>
          </cell>
          <cell r="I2020">
            <v>3</v>
          </cell>
          <cell r="J2020">
            <v>0.98640226628895178</v>
          </cell>
        </row>
        <row r="2021">
          <cell r="A2021" t="str">
            <v>22-030</v>
          </cell>
          <cell r="I2021">
            <v>4</v>
          </cell>
          <cell r="J2021">
            <v>0.56579925650557616</v>
          </cell>
        </row>
        <row r="2022">
          <cell r="A2022" t="str">
            <v>22-032</v>
          </cell>
          <cell r="I2022">
            <v>4</v>
          </cell>
          <cell r="J2022">
            <v>0.8023310023310023</v>
          </cell>
        </row>
        <row r="2023">
          <cell r="A2023" t="str">
            <v>22-033</v>
          </cell>
          <cell r="I2023">
            <v>2</v>
          </cell>
          <cell r="J2023">
            <v>0.87006711409395976</v>
          </cell>
        </row>
        <row r="2024">
          <cell r="A2024" t="str">
            <v>22-034</v>
          </cell>
          <cell r="I2024">
            <v>4</v>
          </cell>
          <cell r="J2024">
            <v>0.81355013550135502</v>
          </cell>
        </row>
        <row r="2025">
          <cell r="A2025" t="str">
            <v>22-036</v>
          </cell>
          <cell r="I2025">
            <v>3</v>
          </cell>
          <cell r="J2025">
            <v>0.50487106017191974</v>
          </cell>
        </row>
        <row r="2026">
          <cell r="A2026" t="str">
            <v>22-037</v>
          </cell>
          <cell r="I2026">
            <v>4</v>
          </cell>
          <cell r="J2026">
            <v>0.57729257641921394</v>
          </cell>
        </row>
        <row r="2027">
          <cell r="A2027" t="str">
            <v>22-038</v>
          </cell>
          <cell r="I2027">
            <v>5</v>
          </cell>
          <cell r="J2027">
            <v>0.74705394190871377</v>
          </cell>
        </row>
        <row r="2028">
          <cell r="A2028" t="str">
            <v>22-039</v>
          </cell>
          <cell r="I2028">
            <v>5</v>
          </cell>
          <cell r="J2028">
            <v>0.41591695501730103</v>
          </cell>
        </row>
        <row r="2029">
          <cell r="A2029" t="str">
            <v>22-041</v>
          </cell>
          <cell r="I2029">
            <v>4</v>
          </cell>
          <cell r="J2029">
            <v>0.53787085514834199</v>
          </cell>
        </row>
        <row r="2030">
          <cell r="A2030" t="str">
            <v>22-043</v>
          </cell>
          <cell r="I2030">
            <v>2</v>
          </cell>
          <cell r="J2030">
            <v>0.76825749167591573</v>
          </cell>
        </row>
        <row r="2031">
          <cell r="A2031" t="str">
            <v>22-046</v>
          </cell>
          <cell r="I2031">
            <v>5</v>
          </cell>
          <cell r="J2031">
            <v>0.66065259117082531</v>
          </cell>
        </row>
        <row r="2032">
          <cell r="A2032" t="str">
            <v>22-047</v>
          </cell>
          <cell r="I2032">
            <v>2</v>
          </cell>
          <cell r="J2032">
            <v>0.75581787521079258</v>
          </cell>
        </row>
        <row r="2033">
          <cell r="A2033" t="str">
            <v>22-048</v>
          </cell>
          <cell r="I2033">
            <v>2</v>
          </cell>
          <cell r="J2033">
            <v>0.99216965742251229</v>
          </cell>
        </row>
        <row r="2034">
          <cell r="A2034" t="str">
            <v>22-049</v>
          </cell>
          <cell r="I2034">
            <v>2</v>
          </cell>
          <cell r="J2034">
            <v>0.46727688787185351</v>
          </cell>
        </row>
        <row r="2035">
          <cell r="A2035" t="str">
            <v>22-050</v>
          </cell>
          <cell r="I2035">
            <v>4</v>
          </cell>
          <cell r="J2035">
            <v>0.53092369477911638</v>
          </cell>
        </row>
        <row r="2036">
          <cell r="A2036" t="str">
            <v>22-051</v>
          </cell>
          <cell r="I2036">
            <v>3</v>
          </cell>
          <cell r="J2036">
            <v>0.67753846153846153</v>
          </cell>
        </row>
        <row r="2037">
          <cell r="A2037" t="str">
            <v>22-052</v>
          </cell>
          <cell r="I2037">
            <v>4</v>
          </cell>
          <cell r="J2037">
            <v>0.82942942942942943</v>
          </cell>
        </row>
        <row r="2038">
          <cell r="A2038" t="str">
            <v>22-053</v>
          </cell>
          <cell r="I2038">
            <v>4</v>
          </cell>
          <cell r="J2038">
            <v>0.55503649635036489</v>
          </cell>
        </row>
        <row r="2039">
          <cell r="A2039" t="str">
            <v>22-054</v>
          </cell>
          <cell r="I2039">
            <v>4</v>
          </cell>
          <cell r="J2039">
            <v>0.73333333333333328</v>
          </cell>
        </row>
        <row r="2040">
          <cell r="A2040" t="str">
            <v>22-055</v>
          </cell>
          <cell r="I2040">
            <v>3</v>
          </cell>
          <cell r="J2040">
            <v>0.79117082533589245</v>
          </cell>
        </row>
        <row r="2041">
          <cell r="A2041" t="str">
            <v>22-056</v>
          </cell>
          <cell r="I2041">
            <v>2</v>
          </cell>
          <cell r="J2041">
            <v>0.77581573896353162</v>
          </cell>
        </row>
        <row r="2042">
          <cell r="A2042" t="str">
            <v>22-057</v>
          </cell>
          <cell r="I2042">
            <v>3</v>
          </cell>
          <cell r="J2042">
            <v>0.8786427145708583</v>
          </cell>
        </row>
        <row r="2043">
          <cell r="A2043" t="str">
            <v>22-058</v>
          </cell>
          <cell r="I2043">
            <v>5</v>
          </cell>
          <cell r="J2043">
            <v>0.71275964391691393</v>
          </cell>
        </row>
        <row r="2044">
          <cell r="A2044" t="str">
            <v>22-061</v>
          </cell>
          <cell r="I2044">
            <v>5</v>
          </cell>
          <cell r="J2044">
            <v>0.48422664624808581</v>
          </cell>
        </row>
        <row r="2045">
          <cell r="A2045" t="str">
            <v>22-062</v>
          </cell>
          <cell r="I2045">
            <v>3</v>
          </cell>
          <cell r="J2045">
            <v>0.46115214180206793</v>
          </cell>
        </row>
        <row r="2046">
          <cell r="A2046" t="str">
            <v>22-066</v>
          </cell>
          <cell r="I2046">
            <v>1</v>
          </cell>
          <cell r="J2046">
            <v>0.77639077340569884</v>
          </cell>
        </row>
        <row r="2047">
          <cell r="A2047" t="str">
            <v>22-067</v>
          </cell>
          <cell r="I2047">
            <v>5</v>
          </cell>
          <cell r="J2047">
            <v>0.93029045643153518</v>
          </cell>
        </row>
        <row r="2048">
          <cell r="A2048" t="str">
            <v>22-068</v>
          </cell>
          <cell r="I2048">
            <v>2</v>
          </cell>
          <cell r="J2048">
            <v>0.87582697201017812</v>
          </cell>
        </row>
        <row r="2049">
          <cell r="A2049" t="str">
            <v>22-070</v>
          </cell>
          <cell r="I2049">
            <v>4</v>
          </cell>
          <cell r="J2049">
            <v>0.79409282700421935</v>
          </cell>
        </row>
        <row r="2050">
          <cell r="A2050" t="str">
            <v>22-071</v>
          </cell>
          <cell r="I2050">
            <v>5</v>
          </cell>
          <cell r="J2050">
            <v>0.50344827586206897</v>
          </cell>
        </row>
        <row r="2051">
          <cell r="A2051" t="str">
            <v>22-072</v>
          </cell>
          <cell r="I2051">
            <v>4</v>
          </cell>
          <cell r="J2051">
            <v>0.99119266055045885</v>
          </cell>
        </row>
        <row r="2052">
          <cell r="A2052" t="str">
            <v>22-073</v>
          </cell>
          <cell r="I2052">
            <v>5</v>
          </cell>
          <cell r="J2052">
            <v>0.4113207547169811</v>
          </cell>
        </row>
        <row r="2053">
          <cell r="A2053" t="str">
            <v>22-074</v>
          </cell>
          <cell r="I2053">
            <v>3</v>
          </cell>
          <cell r="J2053">
            <v>0.53103448275862064</v>
          </cell>
        </row>
        <row r="2054">
          <cell r="A2054" t="str">
            <v>22-075</v>
          </cell>
          <cell r="I2054">
            <v>4</v>
          </cell>
          <cell r="J2054">
            <v>0.99833679833679834</v>
          </cell>
        </row>
        <row r="2055">
          <cell r="A2055" t="str">
            <v>22-076</v>
          </cell>
          <cell r="I2055">
            <v>4</v>
          </cell>
          <cell r="J2055">
            <v>0.81386748844375967</v>
          </cell>
        </row>
        <row r="2056">
          <cell r="A2056" t="str">
            <v>22-077</v>
          </cell>
          <cell r="I2056">
            <v>1</v>
          </cell>
          <cell r="J2056">
            <v>0.9990919409761635</v>
          </cell>
        </row>
        <row r="2057">
          <cell r="A2057" t="str">
            <v>22-078</v>
          </cell>
          <cell r="I2057">
            <v>1</v>
          </cell>
          <cell r="J2057">
            <v>0.99833679833679834</v>
          </cell>
        </row>
        <row r="2058">
          <cell r="A2058" t="str">
            <v>22-079</v>
          </cell>
          <cell r="I2058">
            <v>4</v>
          </cell>
          <cell r="J2058">
            <v>0.63737024221453287</v>
          </cell>
        </row>
        <row r="2059">
          <cell r="A2059" t="str">
            <v>22-081</v>
          </cell>
          <cell r="I2059">
            <v>4</v>
          </cell>
          <cell r="J2059">
            <v>0.46454689984101749</v>
          </cell>
        </row>
        <row r="2060">
          <cell r="A2060" t="str">
            <v>22-082</v>
          </cell>
          <cell r="I2060">
            <v>4</v>
          </cell>
          <cell r="J2060">
            <v>0.80075471698113199</v>
          </cell>
        </row>
        <row r="2061">
          <cell r="A2061" t="str">
            <v>22-083</v>
          </cell>
          <cell r="I2061">
            <v>2</v>
          </cell>
          <cell r="J2061">
            <v>0.69548954895489556</v>
          </cell>
        </row>
        <row r="2062">
          <cell r="A2062" t="str">
            <v>22-084</v>
          </cell>
          <cell r="I2062">
            <v>2</v>
          </cell>
          <cell r="J2062">
            <v>0.91869510664993737</v>
          </cell>
        </row>
        <row r="2063">
          <cell r="A2063" t="str">
            <v>22-085</v>
          </cell>
          <cell r="I2063">
            <v>5</v>
          </cell>
          <cell r="J2063">
            <v>0.37820823244552049</v>
          </cell>
        </row>
        <row r="2064">
          <cell r="A2064" t="str">
            <v>22-086</v>
          </cell>
          <cell r="I2064">
            <v>5</v>
          </cell>
          <cell r="J2064">
            <v>0.99798488664987406</v>
          </cell>
        </row>
        <row r="2065">
          <cell r="A2065" t="str">
            <v>22-087</v>
          </cell>
          <cell r="I2065">
            <v>1</v>
          </cell>
          <cell r="J2065">
            <v>0.99847619047619052</v>
          </cell>
        </row>
        <row r="2066">
          <cell r="A2066" t="str">
            <v>22-088</v>
          </cell>
          <cell r="I2066">
            <v>4</v>
          </cell>
          <cell r="J2066">
            <v>0.83342465753424655</v>
          </cell>
        </row>
        <row r="2067">
          <cell r="A2067" t="str">
            <v>22-089</v>
          </cell>
          <cell r="I2067">
            <v>1</v>
          </cell>
          <cell r="J2067">
            <v>0.66208651399491092</v>
          </cell>
        </row>
        <row r="2068">
          <cell r="A2068" t="str">
            <v>22-091</v>
          </cell>
          <cell r="I2068">
            <v>3</v>
          </cell>
          <cell r="J2068">
            <v>0.53149171270718232</v>
          </cell>
        </row>
        <row r="2069">
          <cell r="A2069" t="str">
            <v>22-092</v>
          </cell>
          <cell r="I2069">
            <v>4</v>
          </cell>
          <cell r="J2069">
            <v>0.85325443786982247</v>
          </cell>
        </row>
        <row r="2070">
          <cell r="A2070" t="str">
            <v>22-093</v>
          </cell>
          <cell r="I2070">
            <v>4</v>
          </cell>
          <cell r="J2070">
            <v>0.80257069408740356</v>
          </cell>
        </row>
        <row r="2071">
          <cell r="A2071" t="str">
            <v>22-094</v>
          </cell>
          <cell r="I2071">
            <v>4</v>
          </cell>
          <cell r="J2071">
            <v>0.90914826498422707</v>
          </cell>
        </row>
        <row r="2072">
          <cell r="A2072" t="str">
            <v>22-095</v>
          </cell>
          <cell r="I2072">
            <v>4</v>
          </cell>
          <cell r="J2072">
            <v>0.79410187667560317</v>
          </cell>
        </row>
        <row r="2073">
          <cell r="A2073" t="str">
            <v>22-096</v>
          </cell>
          <cell r="I2073">
            <v>5</v>
          </cell>
          <cell r="J2073">
            <v>0.67715133531157268</v>
          </cell>
        </row>
        <row r="2074">
          <cell r="A2074" t="str">
            <v>22-097</v>
          </cell>
          <cell r="I2074">
            <v>2</v>
          </cell>
          <cell r="J2074">
            <v>0.76767123287671235</v>
          </cell>
        </row>
        <row r="2075">
          <cell r="A2075" t="str">
            <v>22-098</v>
          </cell>
          <cell r="I2075">
            <v>5</v>
          </cell>
          <cell r="J2075">
            <v>0.5832229580573951</v>
          </cell>
        </row>
        <row r="2076">
          <cell r="A2076" t="str">
            <v>22-099</v>
          </cell>
          <cell r="I2076">
            <v>5</v>
          </cell>
          <cell r="J2076">
            <v>0.71287671232876704</v>
          </cell>
        </row>
        <row r="2077">
          <cell r="A2077" t="str">
            <v>22-100</v>
          </cell>
          <cell r="I2077">
            <v>5</v>
          </cell>
          <cell r="J2077">
            <v>0.51435768261964732</v>
          </cell>
        </row>
        <row r="2078">
          <cell r="A2078" t="str">
            <v>23-001</v>
          </cell>
          <cell r="I2078">
            <v>4</v>
          </cell>
          <cell r="J2078">
            <v>0.43466666666666659</v>
          </cell>
        </row>
        <row r="2079">
          <cell r="A2079" t="str">
            <v>23-002</v>
          </cell>
          <cell r="I2079">
            <v>4</v>
          </cell>
          <cell r="J2079">
            <v>0.57547568710359409</v>
          </cell>
        </row>
        <row r="2080">
          <cell r="A2080" t="str">
            <v>23-003</v>
          </cell>
          <cell r="I2080">
            <v>4</v>
          </cell>
          <cell r="J2080">
            <v>0.69896049896049894</v>
          </cell>
        </row>
        <row r="2081">
          <cell r="A2081" t="str">
            <v>23-004</v>
          </cell>
          <cell r="I2081">
            <v>5</v>
          </cell>
          <cell r="J2081">
            <v>0.60510018214936245</v>
          </cell>
        </row>
        <row r="2082">
          <cell r="A2082" t="str">
            <v>23-005</v>
          </cell>
          <cell r="I2082">
            <v>4</v>
          </cell>
          <cell r="J2082">
            <v>0.59674796747967473</v>
          </cell>
        </row>
        <row r="2083">
          <cell r="A2083" t="str">
            <v>23-006</v>
          </cell>
          <cell r="I2083">
            <v>3</v>
          </cell>
          <cell r="J2083">
            <v>0.76857855361596006</v>
          </cell>
        </row>
        <row r="2084">
          <cell r="A2084" t="str">
            <v>23-007</v>
          </cell>
          <cell r="I2084">
            <v>4</v>
          </cell>
          <cell r="J2084">
            <v>0.61662591687041557</v>
          </cell>
        </row>
        <row r="2085">
          <cell r="A2085" t="str">
            <v>23-008</v>
          </cell>
          <cell r="I2085">
            <v>4</v>
          </cell>
          <cell r="J2085">
            <v>0.71854014598540139</v>
          </cell>
        </row>
        <row r="2086">
          <cell r="A2086" t="str">
            <v>23-009</v>
          </cell>
          <cell r="I2086">
            <v>3</v>
          </cell>
          <cell r="J2086">
            <v>0.64949290060851927</v>
          </cell>
        </row>
        <row r="2087">
          <cell r="A2087" t="str">
            <v>23-010</v>
          </cell>
          <cell r="I2087">
            <v>3</v>
          </cell>
          <cell r="J2087">
            <v>0.75248618784530386</v>
          </cell>
        </row>
        <row r="2088">
          <cell r="A2088" t="str">
            <v>23-014</v>
          </cell>
          <cell r="I2088">
            <v>2</v>
          </cell>
          <cell r="J2088">
            <v>0.90280373831775707</v>
          </cell>
        </row>
        <row r="2089">
          <cell r="A2089" t="str">
            <v>23-017</v>
          </cell>
          <cell r="I2089">
            <v>3</v>
          </cell>
          <cell r="J2089">
            <v>0.57224489795918365</v>
          </cell>
        </row>
        <row r="2090">
          <cell r="A2090" t="str">
            <v>23-018</v>
          </cell>
          <cell r="I2090">
            <v>5</v>
          </cell>
          <cell r="J2090">
            <v>0.49106029106029098</v>
          </cell>
        </row>
        <row r="2091">
          <cell r="A2091" t="str">
            <v>23-019</v>
          </cell>
          <cell r="I2091">
            <v>3</v>
          </cell>
          <cell r="J2091">
            <v>0.76304985337243403</v>
          </cell>
        </row>
        <row r="2092">
          <cell r="A2092" t="str">
            <v>23-020</v>
          </cell>
          <cell r="I2092">
            <v>3</v>
          </cell>
          <cell r="J2092">
            <v>0.46666666666666662</v>
          </cell>
        </row>
        <row r="2093">
          <cell r="A2093" t="str">
            <v>23-021</v>
          </cell>
          <cell r="I2093">
            <v>4</v>
          </cell>
          <cell r="J2093">
            <v>0.9646859083191851</v>
          </cell>
        </row>
        <row r="2094">
          <cell r="A2094" t="str">
            <v>23-022</v>
          </cell>
          <cell r="I2094">
            <v>4</v>
          </cell>
          <cell r="J2094">
            <v>0.99844054580896691</v>
          </cell>
        </row>
        <row r="2095">
          <cell r="A2095" t="str">
            <v>23-023</v>
          </cell>
          <cell r="I2095">
            <v>4</v>
          </cell>
          <cell r="J2095">
            <v>0.96332378223495696</v>
          </cell>
        </row>
        <row r="2096">
          <cell r="A2096" t="str">
            <v>23-025</v>
          </cell>
          <cell r="I2096">
            <v>2</v>
          </cell>
          <cell r="J2096">
            <v>0.5541430192962542</v>
          </cell>
        </row>
        <row r="2097">
          <cell r="A2097" t="str">
            <v>23-027</v>
          </cell>
          <cell r="I2097">
            <v>4</v>
          </cell>
          <cell r="J2097">
            <v>0.60971302428256069</v>
          </cell>
        </row>
        <row r="2098">
          <cell r="A2098" t="str">
            <v>23-028</v>
          </cell>
          <cell r="I2098">
            <v>1</v>
          </cell>
          <cell r="J2098">
            <v>0.85918762088974854</v>
          </cell>
        </row>
        <row r="2099">
          <cell r="A2099" t="str">
            <v>23-029</v>
          </cell>
          <cell r="I2099">
            <v>5</v>
          </cell>
          <cell r="J2099">
            <v>0.38124098124098121</v>
          </cell>
        </row>
        <row r="2100">
          <cell r="A2100" t="str">
            <v>23-030</v>
          </cell>
          <cell r="I2100">
            <v>4</v>
          </cell>
          <cell r="J2100">
            <v>0.72949640287769779</v>
          </cell>
        </row>
        <row r="2101">
          <cell r="A2101" t="str">
            <v>23-031</v>
          </cell>
          <cell r="I2101">
            <v>2</v>
          </cell>
          <cell r="J2101">
            <v>0.95196304849884528</v>
          </cell>
        </row>
        <row r="2102">
          <cell r="A2102" t="str">
            <v>23-032</v>
          </cell>
          <cell r="I2102">
            <v>3</v>
          </cell>
          <cell r="J2102">
            <v>0.99753846153846149</v>
          </cell>
        </row>
        <row r="2103">
          <cell r="A2103" t="str">
            <v>23-033</v>
          </cell>
          <cell r="I2103">
            <v>2</v>
          </cell>
          <cell r="J2103">
            <v>0.90024449877750612</v>
          </cell>
        </row>
        <row r="2104">
          <cell r="A2104" t="str">
            <v>23-034</v>
          </cell>
          <cell r="I2104">
            <v>5</v>
          </cell>
          <cell r="J2104">
            <v>0.55399610136452238</v>
          </cell>
        </row>
        <row r="2105">
          <cell r="A2105" t="str">
            <v>23-035</v>
          </cell>
          <cell r="I2105">
            <v>4</v>
          </cell>
          <cell r="J2105">
            <v>0.47868284228769498</v>
          </cell>
        </row>
        <row r="2106">
          <cell r="A2106" t="str">
            <v>23-036</v>
          </cell>
          <cell r="I2106">
            <v>4</v>
          </cell>
          <cell r="J2106">
            <v>0.9387654320987654</v>
          </cell>
        </row>
        <row r="2107">
          <cell r="A2107" t="str">
            <v>23-037</v>
          </cell>
          <cell r="I2107">
            <v>4</v>
          </cell>
          <cell r="J2107">
            <v>0.66105919003115265</v>
          </cell>
        </row>
        <row r="2108">
          <cell r="A2108" t="str">
            <v>23-038</v>
          </cell>
          <cell r="I2108">
            <v>2</v>
          </cell>
          <cell r="J2108">
            <v>0.81154446177847117</v>
          </cell>
        </row>
        <row r="2109">
          <cell r="A2109" t="str">
            <v>23-041</v>
          </cell>
          <cell r="I2109">
            <v>4</v>
          </cell>
          <cell r="J2109">
            <v>0.39937694704049842</v>
          </cell>
        </row>
        <row r="2110">
          <cell r="A2110" t="str">
            <v>23-042</v>
          </cell>
          <cell r="I2110">
            <v>4</v>
          </cell>
          <cell r="J2110">
            <v>0.85091863517060362</v>
          </cell>
        </row>
        <row r="2111">
          <cell r="A2111" t="str">
            <v>23-043</v>
          </cell>
          <cell r="I2111">
            <v>2</v>
          </cell>
          <cell r="J2111">
            <v>0.43494860499265792</v>
          </cell>
        </row>
        <row r="2112">
          <cell r="A2112" t="str">
            <v>23-044</v>
          </cell>
          <cell r="I2112">
            <v>4</v>
          </cell>
          <cell r="J2112">
            <v>0.6767908309455587</v>
          </cell>
        </row>
        <row r="2113">
          <cell r="A2113" t="str">
            <v>23-045</v>
          </cell>
          <cell r="I2113">
            <v>2</v>
          </cell>
          <cell r="J2113">
            <v>0.65876106194690265</v>
          </cell>
        </row>
        <row r="2114">
          <cell r="A2114" t="str">
            <v>23-046</v>
          </cell>
          <cell r="I2114">
            <v>2</v>
          </cell>
          <cell r="J2114">
            <v>0.78907363420427545</v>
          </cell>
        </row>
        <row r="2115">
          <cell r="A2115" t="str">
            <v>23-047</v>
          </cell>
          <cell r="I2115">
            <v>4</v>
          </cell>
          <cell r="J2115">
            <v>0.6883642495784148</v>
          </cell>
        </row>
        <row r="2116">
          <cell r="A2116" t="str">
            <v>23-048</v>
          </cell>
          <cell r="I2116">
            <v>4</v>
          </cell>
          <cell r="J2116">
            <v>0.3250909090909091</v>
          </cell>
        </row>
        <row r="2117">
          <cell r="A2117" t="str">
            <v>23-050</v>
          </cell>
          <cell r="I2117">
            <v>4</v>
          </cell>
          <cell r="J2117">
            <v>0.99617224880382771</v>
          </cell>
        </row>
        <row r="2118">
          <cell r="A2118" t="str">
            <v>23-051</v>
          </cell>
          <cell r="I2118">
            <v>3</v>
          </cell>
          <cell r="J2118">
            <v>0.5260053619302949</v>
          </cell>
        </row>
        <row r="2119">
          <cell r="A2119" t="str">
            <v>23-052</v>
          </cell>
          <cell r="I2119">
            <v>2</v>
          </cell>
          <cell r="J2119">
            <v>0.42639109697933231</v>
          </cell>
        </row>
        <row r="2120">
          <cell r="A2120" t="str">
            <v>23-053</v>
          </cell>
          <cell r="I2120">
            <v>2</v>
          </cell>
          <cell r="J2120">
            <v>0.60684596577017114</v>
          </cell>
        </row>
        <row r="2121">
          <cell r="A2121" t="str">
            <v>23-054</v>
          </cell>
          <cell r="I2121">
            <v>5</v>
          </cell>
          <cell r="J2121">
            <v>0.71913477537437598</v>
          </cell>
        </row>
        <row r="2122">
          <cell r="A2122" t="str">
            <v>23-056</v>
          </cell>
          <cell r="I2122">
            <v>4</v>
          </cell>
          <cell r="J2122">
            <v>0.65738045738045736</v>
          </cell>
        </row>
        <row r="2123">
          <cell r="A2123" t="str">
            <v>23-057</v>
          </cell>
          <cell r="I2123">
            <v>4</v>
          </cell>
          <cell r="J2123">
            <v>0.72528301886792446</v>
          </cell>
        </row>
        <row r="2124">
          <cell r="A2124" t="str">
            <v>23-058</v>
          </cell>
          <cell r="I2124">
            <v>5</v>
          </cell>
          <cell r="J2124">
            <v>0.77577854671280277</v>
          </cell>
        </row>
        <row r="2125">
          <cell r="A2125" t="str">
            <v>23-059</v>
          </cell>
          <cell r="I2125">
            <v>5</v>
          </cell>
          <cell r="J2125">
            <v>0.55880398671096343</v>
          </cell>
        </row>
        <row r="2126">
          <cell r="A2126" t="str">
            <v>23-061</v>
          </cell>
          <cell r="I2126">
            <v>5</v>
          </cell>
          <cell r="J2126">
            <v>0.72769556025369975</v>
          </cell>
        </row>
        <row r="2127">
          <cell r="A2127" t="str">
            <v>23-062</v>
          </cell>
          <cell r="I2127">
            <v>4</v>
          </cell>
          <cell r="J2127">
            <v>0.68244274809160299</v>
          </cell>
        </row>
        <row r="2128">
          <cell r="A2128" t="str">
            <v>23-063</v>
          </cell>
          <cell r="I2128">
            <v>4</v>
          </cell>
          <cell r="J2128">
            <v>0.55580736543909348</v>
          </cell>
        </row>
        <row r="2129">
          <cell r="A2129" t="str">
            <v>23-064</v>
          </cell>
          <cell r="I2129">
            <v>4</v>
          </cell>
          <cell r="J2129">
            <v>0.50309653916211294</v>
          </cell>
        </row>
        <row r="2130">
          <cell r="A2130" t="str">
            <v>23-066</v>
          </cell>
          <cell r="I2130">
            <v>5</v>
          </cell>
          <cell r="J2130">
            <v>0.78181818181818175</v>
          </cell>
        </row>
        <row r="2131">
          <cell r="A2131" t="str">
            <v>23-067</v>
          </cell>
          <cell r="I2131">
            <v>4</v>
          </cell>
          <cell r="J2131">
            <v>0.60096852300242132</v>
          </cell>
        </row>
        <row r="2132">
          <cell r="A2132" t="str">
            <v>23-069</v>
          </cell>
          <cell r="I2132">
            <v>2</v>
          </cell>
          <cell r="J2132">
            <v>0.87296969696969706</v>
          </cell>
        </row>
        <row r="2133">
          <cell r="A2133" t="str">
            <v>23-070</v>
          </cell>
          <cell r="I2133">
            <v>2</v>
          </cell>
          <cell r="J2133">
            <v>0.58637770897832819</v>
          </cell>
        </row>
        <row r="2134">
          <cell r="A2134" t="str">
            <v>23-074</v>
          </cell>
          <cell r="I2134">
            <v>5</v>
          </cell>
          <cell r="J2134">
            <v>0.58095238095238089</v>
          </cell>
        </row>
        <row r="2135">
          <cell r="A2135" t="str">
            <v>23-076</v>
          </cell>
          <cell r="I2135">
            <v>2</v>
          </cell>
          <cell r="J2135">
            <v>0.51976911976911977</v>
          </cell>
        </row>
        <row r="2136">
          <cell r="A2136" t="str">
            <v>23-077</v>
          </cell>
          <cell r="I2136">
            <v>4</v>
          </cell>
          <cell r="J2136">
            <v>0.57235023041474653</v>
          </cell>
        </row>
        <row r="2137">
          <cell r="A2137" t="str">
            <v>23-078</v>
          </cell>
          <cell r="I2137">
            <v>5</v>
          </cell>
          <cell r="J2137">
            <v>0.39612903225806451</v>
          </cell>
        </row>
        <row r="2138">
          <cell r="A2138" t="str">
            <v>23-080</v>
          </cell>
          <cell r="I2138">
            <v>4</v>
          </cell>
          <cell r="J2138">
            <v>0.62439716312056737</v>
          </cell>
        </row>
        <row r="2139">
          <cell r="A2139" t="str">
            <v>23-081</v>
          </cell>
          <cell r="I2139">
            <v>4</v>
          </cell>
          <cell r="J2139">
            <v>0.8773722627737226</v>
          </cell>
        </row>
        <row r="2140">
          <cell r="A2140" t="str">
            <v>23-082</v>
          </cell>
          <cell r="I2140">
            <v>5</v>
          </cell>
          <cell r="J2140">
            <v>0.76425648021828108</v>
          </cell>
        </row>
        <row r="2141">
          <cell r="A2141" t="str">
            <v>23-084</v>
          </cell>
          <cell r="I2141">
            <v>4</v>
          </cell>
          <cell r="J2141">
            <v>0.8927167630057804</v>
          </cell>
        </row>
        <row r="2142">
          <cell r="A2142" t="str">
            <v>23-085</v>
          </cell>
          <cell r="I2142">
            <v>5</v>
          </cell>
          <cell r="J2142">
            <v>0.36219178082191777</v>
          </cell>
        </row>
        <row r="2143">
          <cell r="A2143" t="str">
            <v>23-087</v>
          </cell>
          <cell r="I2143">
            <v>5</v>
          </cell>
          <cell r="J2143">
            <v>0.53694117647058826</v>
          </cell>
        </row>
        <row r="2144">
          <cell r="A2144" t="str">
            <v>23-088</v>
          </cell>
          <cell r="I2144">
            <v>2</v>
          </cell>
          <cell r="J2144">
            <v>0.84208242950108458</v>
          </cell>
        </row>
        <row r="2145">
          <cell r="A2145" t="str">
            <v>23-089</v>
          </cell>
          <cell r="I2145">
            <v>5</v>
          </cell>
          <cell r="J2145">
            <v>0.88068459657701714</v>
          </cell>
        </row>
        <row r="2146">
          <cell r="A2146" t="str">
            <v>23-091</v>
          </cell>
          <cell r="I2146">
            <v>5</v>
          </cell>
          <cell r="J2146">
            <v>0.67067395264116569</v>
          </cell>
        </row>
        <row r="2147">
          <cell r="A2147" t="str">
            <v>23-092</v>
          </cell>
          <cell r="I2147">
            <v>5</v>
          </cell>
          <cell r="J2147">
            <v>0.68201892744479486</v>
          </cell>
        </row>
        <row r="2148">
          <cell r="A2148" t="str">
            <v>23-093</v>
          </cell>
          <cell r="I2148">
            <v>4</v>
          </cell>
          <cell r="J2148">
            <v>0.49915014164305938</v>
          </cell>
        </row>
        <row r="2149">
          <cell r="A2149" t="str">
            <v>23-094</v>
          </cell>
          <cell r="I2149">
            <v>2</v>
          </cell>
          <cell r="J2149">
            <v>0.99217777777777783</v>
          </cell>
        </row>
        <row r="2150">
          <cell r="A2150" t="str">
            <v>23-095</v>
          </cell>
          <cell r="I2150">
            <v>5</v>
          </cell>
          <cell r="J2150">
            <v>0.75354523227383863</v>
          </cell>
        </row>
        <row r="2151">
          <cell r="A2151" t="str">
            <v>23-097</v>
          </cell>
          <cell r="I2151">
            <v>2</v>
          </cell>
          <cell r="J2151">
            <v>0.86056860321384432</v>
          </cell>
        </row>
        <row r="2152">
          <cell r="A2152" t="str">
            <v>23-098</v>
          </cell>
          <cell r="I2152">
            <v>2</v>
          </cell>
          <cell r="J2152">
            <v>0.93493699885452464</v>
          </cell>
        </row>
        <row r="2153">
          <cell r="A2153" t="str">
            <v>23-099</v>
          </cell>
          <cell r="I2153">
            <v>1</v>
          </cell>
          <cell r="J2153">
            <v>0.67780320366132718</v>
          </cell>
        </row>
        <row r="2154">
          <cell r="A2154" t="str">
            <v>23-100</v>
          </cell>
          <cell r="I2154">
            <v>4</v>
          </cell>
          <cell r="J2154">
            <v>0.58902743142144631</v>
          </cell>
        </row>
        <row r="2155">
          <cell r="A2155" t="str">
            <v>24-001</v>
          </cell>
          <cell r="I2155">
            <v>4</v>
          </cell>
          <cell r="J2155">
            <v>0.68753462603878113</v>
          </cell>
        </row>
        <row r="2156">
          <cell r="A2156" t="str">
            <v>24-002</v>
          </cell>
          <cell r="I2156">
            <v>5</v>
          </cell>
          <cell r="J2156">
            <v>0.63309143686502178</v>
          </cell>
        </row>
        <row r="2157">
          <cell r="A2157" t="str">
            <v>24-003</v>
          </cell>
          <cell r="I2157">
            <v>4</v>
          </cell>
          <cell r="J2157">
            <v>0.99783197831978321</v>
          </cell>
        </row>
        <row r="2158">
          <cell r="A2158" t="str">
            <v>24-004</v>
          </cell>
          <cell r="I2158">
            <v>4</v>
          </cell>
          <cell r="J2158">
            <v>0.75643044619422573</v>
          </cell>
        </row>
        <row r="2159">
          <cell r="A2159" t="str">
            <v>24-005</v>
          </cell>
          <cell r="I2159">
            <v>2</v>
          </cell>
          <cell r="J2159">
            <v>0.53562386980108501</v>
          </cell>
        </row>
        <row r="2160">
          <cell r="A2160" t="str">
            <v>24-006</v>
          </cell>
          <cell r="I2160">
            <v>2</v>
          </cell>
          <cell r="J2160">
            <v>0.73564614050303556</v>
          </cell>
        </row>
        <row r="2161">
          <cell r="A2161" t="str">
            <v>24-007</v>
          </cell>
          <cell r="I2161">
            <v>3</v>
          </cell>
          <cell r="J2161">
            <v>0.78907363420427545</v>
          </cell>
        </row>
        <row r="2162">
          <cell r="A2162" t="str">
            <v>24-008</v>
          </cell>
          <cell r="I2162">
            <v>3</v>
          </cell>
          <cell r="J2162">
            <v>0.78288508557457215</v>
          </cell>
        </row>
        <row r="2163">
          <cell r="A2163" t="str">
            <v>24-010</v>
          </cell>
          <cell r="I2163">
            <v>5</v>
          </cell>
          <cell r="J2163">
            <v>0.57506775067750671</v>
          </cell>
        </row>
        <row r="2164">
          <cell r="A2164" t="str">
            <v>24-011</v>
          </cell>
          <cell r="I2164">
            <v>4</v>
          </cell>
          <cell r="J2164">
            <v>0.68918322295805734</v>
          </cell>
        </row>
        <row r="2165">
          <cell r="A2165" t="str">
            <v>24-013</v>
          </cell>
          <cell r="I2165">
            <v>4</v>
          </cell>
          <cell r="J2165">
            <v>0.60120120120120113</v>
          </cell>
        </row>
        <row r="2166">
          <cell r="A2166" t="str">
            <v>24-014</v>
          </cell>
          <cell r="I2166">
            <v>2</v>
          </cell>
          <cell r="J2166">
            <v>0.9498320268756999</v>
          </cell>
        </row>
        <row r="2167">
          <cell r="A2167" t="str">
            <v>24-015</v>
          </cell>
          <cell r="I2167">
            <v>4</v>
          </cell>
          <cell r="J2167">
            <v>0.99018404907975455</v>
          </cell>
        </row>
        <row r="2168">
          <cell r="A2168" t="str">
            <v>24-016</v>
          </cell>
          <cell r="I2168">
            <v>4</v>
          </cell>
          <cell r="J2168">
            <v>0.99845261121856876</v>
          </cell>
        </row>
        <row r="2169">
          <cell r="A2169" t="str">
            <v>24-017</v>
          </cell>
          <cell r="I2169">
            <v>2</v>
          </cell>
          <cell r="J2169">
            <v>0.67646129541864142</v>
          </cell>
        </row>
        <row r="2170">
          <cell r="A2170" t="str">
            <v>24-018</v>
          </cell>
          <cell r="I2170">
            <v>4</v>
          </cell>
          <cell r="J2170">
            <v>0.54285714285714282</v>
          </cell>
        </row>
        <row r="2171">
          <cell r="A2171" t="str">
            <v>24-019</v>
          </cell>
          <cell r="I2171">
            <v>4</v>
          </cell>
          <cell r="J2171">
            <v>0.99785522788203751</v>
          </cell>
        </row>
        <row r="2172">
          <cell r="A2172" t="str">
            <v>24-022</v>
          </cell>
          <cell r="I2172">
            <v>4</v>
          </cell>
          <cell r="J2172">
            <v>0.84945295404814003</v>
          </cell>
        </row>
        <row r="2173">
          <cell r="A2173" t="str">
            <v>24-024</v>
          </cell>
          <cell r="I2173">
            <v>5</v>
          </cell>
          <cell r="J2173">
            <v>0.50870588235294112</v>
          </cell>
        </row>
        <row r="2174">
          <cell r="A2174" t="str">
            <v>24-025</v>
          </cell>
          <cell r="I2174">
            <v>4</v>
          </cell>
          <cell r="J2174">
            <v>0.87461368653421634</v>
          </cell>
        </row>
        <row r="2175">
          <cell r="A2175" t="str">
            <v>24-026</v>
          </cell>
          <cell r="I2175">
            <v>4</v>
          </cell>
          <cell r="J2175">
            <v>0.76193771626297568</v>
          </cell>
        </row>
        <row r="2176">
          <cell r="A2176" t="str">
            <v>24-027</v>
          </cell>
          <cell r="I2176">
            <v>4</v>
          </cell>
          <cell r="J2176">
            <v>0.5930864197530864</v>
          </cell>
        </row>
        <row r="2177">
          <cell r="A2177" t="str">
            <v>24-029</v>
          </cell>
          <cell r="I2177">
            <v>5</v>
          </cell>
          <cell r="J2177">
            <v>0.77435897435897438</v>
          </cell>
        </row>
        <row r="2178">
          <cell r="A2178" t="str">
            <v>24-030</v>
          </cell>
          <cell r="I2178">
            <v>5</v>
          </cell>
          <cell r="J2178">
            <v>0.57833935018050542</v>
          </cell>
        </row>
        <row r="2179">
          <cell r="A2179" t="str">
            <v>24-032</v>
          </cell>
          <cell r="I2179">
            <v>5</v>
          </cell>
          <cell r="J2179">
            <v>0.99873617693522909</v>
          </cell>
        </row>
        <row r="2180">
          <cell r="A2180" t="str">
            <v>24-033</v>
          </cell>
          <cell r="I2180">
            <v>4</v>
          </cell>
          <cell r="J2180">
            <v>0.47484662576687109</v>
          </cell>
        </row>
        <row r="2181">
          <cell r="A2181" t="str">
            <v>24-034</v>
          </cell>
          <cell r="I2181">
            <v>5</v>
          </cell>
          <cell r="J2181">
            <v>0.7214814814814815</v>
          </cell>
        </row>
        <row r="2182">
          <cell r="A2182" t="str">
            <v>24-035</v>
          </cell>
          <cell r="I2182">
            <v>4</v>
          </cell>
          <cell r="J2182">
            <v>0.52033542976939196</v>
          </cell>
        </row>
        <row r="2183">
          <cell r="A2183" t="str">
            <v>24-036</v>
          </cell>
          <cell r="I2183">
            <v>5</v>
          </cell>
          <cell r="J2183">
            <v>0.61854304635761592</v>
          </cell>
        </row>
        <row r="2184">
          <cell r="A2184" t="str">
            <v>24-037</v>
          </cell>
          <cell r="I2184">
            <v>5</v>
          </cell>
          <cell r="J2184">
            <v>0.58538205980066438</v>
          </cell>
        </row>
        <row r="2185">
          <cell r="A2185" t="str">
            <v>24-038</v>
          </cell>
          <cell r="I2185">
            <v>2</v>
          </cell>
          <cell r="J2185">
            <v>0.85641025641025648</v>
          </cell>
        </row>
        <row r="2186">
          <cell r="A2186" t="str">
            <v>24-039</v>
          </cell>
          <cell r="I2186">
            <v>2</v>
          </cell>
          <cell r="J2186">
            <v>0.63063263041065487</v>
          </cell>
        </row>
        <row r="2187">
          <cell r="A2187" t="str">
            <v>24-040</v>
          </cell>
          <cell r="I2187">
            <v>2</v>
          </cell>
          <cell r="J2187">
            <v>0.71517730496453902</v>
          </cell>
        </row>
        <row r="2188">
          <cell r="A2188" t="str">
            <v>24-041</v>
          </cell>
          <cell r="I2188">
            <v>4</v>
          </cell>
          <cell r="J2188">
            <v>0.6577903682719547</v>
          </cell>
        </row>
        <row r="2189">
          <cell r="A2189" t="str">
            <v>24-042</v>
          </cell>
          <cell r="I2189">
            <v>2</v>
          </cell>
          <cell r="J2189">
            <v>0.92010512483574247</v>
          </cell>
        </row>
        <row r="2190">
          <cell r="A2190" t="str">
            <v>24-043</v>
          </cell>
          <cell r="I2190">
            <v>3</v>
          </cell>
          <cell r="J2190">
            <v>0.78243626062322946</v>
          </cell>
        </row>
        <row r="2191">
          <cell r="A2191" t="str">
            <v>24-044</v>
          </cell>
          <cell r="I2191">
            <v>2</v>
          </cell>
          <cell r="J2191">
            <v>0.99026369168356998</v>
          </cell>
        </row>
        <row r="2192">
          <cell r="A2192" t="str">
            <v>24-045</v>
          </cell>
          <cell r="I2192">
            <v>4</v>
          </cell>
          <cell r="J2192">
            <v>0.47502799552071667</v>
          </cell>
        </row>
        <row r="2193">
          <cell r="A2193" t="str">
            <v>24-047</v>
          </cell>
          <cell r="I2193">
            <v>4</v>
          </cell>
          <cell r="J2193">
            <v>0.57406143344709892</v>
          </cell>
        </row>
        <row r="2194">
          <cell r="A2194" t="str">
            <v>24-048</v>
          </cell>
          <cell r="I2194">
            <v>3</v>
          </cell>
          <cell r="J2194">
            <v>0.54945848375451256</v>
          </cell>
        </row>
        <row r="2195">
          <cell r="A2195" t="str">
            <v>24-049</v>
          </cell>
          <cell r="I2195">
            <v>2</v>
          </cell>
          <cell r="J2195">
            <v>0.5720930232558139</v>
          </cell>
        </row>
        <row r="2196">
          <cell r="A2196" t="str">
            <v>24-050</v>
          </cell>
          <cell r="I2196">
            <v>4</v>
          </cell>
          <cell r="J2196">
            <v>0.99818594104308389</v>
          </cell>
        </row>
        <row r="2197">
          <cell r="A2197" t="str">
            <v>24-051</v>
          </cell>
          <cell r="I2197">
            <v>2</v>
          </cell>
          <cell r="J2197">
            <v>0.96367226061204347</v>
          </cell>
        </row>
        <row r="2198">
          <cell r="A2198" t="str">
            <v>24-052</v>
          </cell>
          <cell r="I2198">
            <v>1</v>
          </cell>
          <cell r="J2198">
            <v>0.99846449136276405</v>
          </cell>
        </row>
        <row r="2199">
          <cell r="A2199" t="str">
            <v>24-053</v>
          </cell>
          <cell r="I2199">
            <v>2</v>
          </cell>
          <cell r="J2199">
            <v>0.28888888888888892</v>
          </cell>
        </row>
        <row r="2200">
          <cell r="A2200" t="str">
            <v>24-055</v>
          </cell>
          <cell r="I2200">
            <v>2</v>
          </cell>
          <cell r="J2200">
            <v>0.87766599597585515</v>
          </cell>
        </row>
        <row r="2201">
          <cell r="A2201" t="str">
            <v>24-056</v>
          </cell>
          <cell r="I2201">
            <v>4</v>
          </cell>
          <cell r="J2201">
            <v>0.62311111111111106</v>
          </cell>
        </row>
        <row r="2202">
          <cell r="A2202" t="str">
            <v>24-058</v>
          </cell>
          <cell r="I2202">
            <v>2</v>
          </cell>
          <cell r="J2202">
            <v>0.8036511156186612</v>
          </cell>
        </row>
        <row r="2203">
          <cell r="A2203" t="str">
            <v>24-060</v>
          </cell>
          <cell r="I2203">
            <v>5</v>
          </cell>
          <cell r="J2203">
            <v>0.63891050583657583</v>
          </cell>
        </row>
        <row r="2204">
          <cell r="A2204" t="str">
            <v>24-061</v>
          </cell>
          <cell r="I2204">
            <v>2</v>
          </cell>
          <cell r="J2204">
            <v>0.83608562691131505</v>
          </cell>
        </row>
        <row r="2205">
          <cell r="A2205" t="str">
            <v>24-062</v>
          </cell>
          <cell r="I2205">
            <v>4</v>
          </cell>
          <cell r="J2205">
            <v>0.94940711462450589</v>
          </cell>
        </row>
        <row r="2206">
          <cell r="A2206" t="str">
            <v>24-063</v>
          </cell>
          <cell r="I2206">
            <v>5</v>
          </cell>
          <cell r="J2206">
            <v>0.77599999999999991</v>
          </cell>
        </row>
        <row r="2207">
          <cell r="A2207" t="str">
            <v>24-065</v>
          </cell>
          <cell r="I2207">
            <v>4</v>
          </cell>
          <cell r="J2207">
            <v>0.78050541516245486</v>
          </cell>
        </row>
        <row r="2208">
          <cell r="A2208" t="str">
            <v>24-066</v>
          </cell>
          <cell r="I2208">
            <v>2</v>
          </cell>
          <cell r="J2208">
            <v>0.67174785100286538</v>
          </cell>
        </row>
        <row r="2209">
          <cell r="A2209" t="str">
            <v>24-067</v>
          </cell>
          <cell r="I2209">
            <v>5</v>
          </cell>
          <cell r="J2209">
            <v>0.59720279720279723</v>
          </cell>
        </row>
        <row r="2210">
          <cell r="A2210" t="str">
            <v>24-070</v>
          </cell>
          <cell r="I2210">
            <v>5</v>
          </cell>
          <cell r="J2210">
            <v>0.86961770623742451</v>
          </cell>
        </row>
        <row r="2211">
          <cell r="A2211" t="str">
            <v>24-071</v>
          </cell>
          <cell r="I2211">
            <v>1</v>
          </cell>
          <cell r="J2211">
            <v>0.64062214089661484</v>
          </cell>
        </row>
        <row r="2212">
          <cell r="A2212" t="str">
            <v>24-073</v>
          </cell>
          <cell r="I2212">
            <v>4</v>
          </cell>
          <cell r="J2212">
            <v>0.99702602230483273</v>
          </cell>
        </row>
        <row r="2213">
          <cell r="A2213" t="str">
            <v>24-075</v>
          </cell>
          <cell r="I2213">
            <v>4</v>
          </cell>
          <cell r="J2213">
            <v>0.99711191335740068</v>
          </cell>
        </row>
        <row r="2214">
          <cell r="A2214" t="str">
            <v>24-076</v>
          </cell>
          <cell r="I2214">
            <v>5</v>
          </cell>
          <cell r="J2214">
            <v>0.42428256070640169</v>
          </cell>
        </row>
        <row r="2215">
          <cell r="A2215" t="str">
            <v>24-077</v>
          </cell>
          <cell r="I2215">
            <v>5</v>
          </cell>
          <cell r="J2215">
            <v>0.76195121951219502</v>
          </cell>
        </row>
        <row r="2216">
          <cell r="A2216" t="str">
            <v>24-078</v>
          </cell>
          <cell r="I2216">
            <v>2</v>
          </cell>
          <cell r="J2216">
            <v>0.47178082191780818</v>
          </cell>
        </row>
        <row r="2217">
          <cell r="A2217" t="str">
            <v>24-079</v>
          </cell>
          <cell r="I2217">
            <v>4</v>
          </cell>
          <cell r="J2217">
            <v>0.92294043092522182</v>
          </cell>
        </row>
        <row r="2218">
          <cell r="A2218" t="str">
            <v>24-080</v>
          </cell>
          <cell r="I2218">
            <v>2</v>
          </cell>
          <cell r="J2218">
            <v>0.61516966067864265</v>
          </cell>
        </row>
        <row r="2219">
          <cell r="A2219" t="str">
            <v>24-081</v>
          </cell>
          <cell r="I2219">
            <v>5</v>
          </cell>
          <cell r="J2219">
            <v>0.53139158576051782</v>
          </cell>
        </row>
        <row r="2220">
          <cell r="A2220" t="str">
            <v>24-083</v>
          </cell>
          <cell r="I2220">
            <v>2</v>
          </cell>
          <cell r="J2220">
            <v>0.81140684410646391</v>
          </cell>
        </row>
        <row r="2221">
          <cell r="A2221" t="str">
            <v>24-084</v>
          </cell>
          <cell r="I2221">
            <v>5</v>
          </cell>
          <cell r="J2221">
            <v>0.67081339712918653</v>
          </cell>
        </row>
        <row r="2222">
          <cell r="A2222" t="str">
            <v>24-086</v>
          </cell>
          <cell r="I2222">
            <v>4</v>
          </cell>
          <cell r="J2222">
            <v>0.72785923753665682</v>
          </cell>
        </row>
        <row r="2223">
          <cell r="A2223" t="str">
            <v>24-087</v>
          </cell>
          <cell r="I2223">
            <v>4</v>
          </cell>
          <cell r="J2223">
            <v>0.97665782493368702</v>
          </cell>
        </row>
        <row r="2224">
          <cell r="A2224" t="str">
            <v>24-088</v>
          </cell>
          <cell r="I2224">
            <v>2</v>
          </cell>
          <cell r="J2224">
            <v>0.81226215644820299</v>
          </cell>
        </row>
        <row r="2225">
          <cell r="A2225" t="str">
            <v>24-089</v>
          </cell>
          <cell r="I2225">
            <v>4</v>
          </cell>
          <cell r="J2225">
            <v>0.98802992518703237</v>
          </cell>
        </row>
        <row r="2226">
          <cell r="A2226" t="str">
            <v>24-090</v>
          </cell>
          <cell r="I2226">
            <v>5</v>
          </cell>
          <cell r="J2226">
            <v>0.59369085173501579</v>
          </cell>
        </row>
        <row r="2227">
          <cell r="A2227" t="str">
            <v>24-091</v>
          </cell>
          <cell r="I2227">
            <v>2</v>
          </cell>
          <cell r="J2227">
            <v>0.61458733205374283</v>
          </cell>
        </row>
        <row r="2228">
          <cell r="A2228" t="str">
            <v>24-092</v>
          </cell>
          <cell r="I2228">
            <v>4</v>
          </cell>
          <cell r="J2228">
            <v>0.50839002267573696</v>
          </cell>
        </row>
        <row r="2229">
          <cell r="A2229" t="str">
            <v>24-093</v>
          </cell>
          <cell r="I2229">
            <v>4</v>
          </cell>
          <cell r="J2229">
            <v>0.84</v>
          </cell>
        </row>
        <row r="2230">
          <cell r="A2230" t="str">
            <v>24-095</v>
          </cell>
          <cell r="I2230">
            <v>4</v>
          </cell>
          <cell r="J2230">
            <v>0.51072463768115939</v>
          </cell>
        </row>
        <row r="2231">
          <cell r="A2231" t="str">
            <v>24-096</v>
          </cell>
          <cell r="I2231">
            <v>5</v>
          </cell>
          <cell r="J2231">
            <v>0.55710144927536231</v>
          </cell>
        </row>
        <row r="2232">
          <cell r="A2232" t="str">
            <v>24-097</v>
          </cell>
          <cell r="I2232">
            <v>2</v>
          </cell>
          <cell r="J2232">
            <v>0.96100957354221062</v>
          </cell>
        </row>
        <row r="2233">
          <cell r="A2233" t="str">
            <v>24-098</v>
          </cell>
          <cell r="I2233">
            <v>5</v>
          </cell>
          <cell r="J2233">
            <v>0.5444759206798867</v>
          </cell>
        </row>
        <row r="2234">
          <cell r="A2234" t="str">
            <v>24-099</v>
          </cell>
          <cell r="I2234">
            <v>4</v>
          </cell>
          <cell r="J2234">
            <v>0.83341902313624672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02"/>
  <sheetViews>
    <sheetView tabSelected="1" zoomScaleNormal="100" workbookViewId="0">
      <pane ySplit="1" topLeftCell="A2" activePane="bottomLeft" state="frozen"/>
      <selection pane="bottomLeft" activeCell="Q10" sqref="Q10"/>
    </sheetView>
  </sheetViews>
  <sheetFormatPr baseColWidth="10" defaultColWidth="8.88671875" defaultRowHeight="14.4" x14ac:dyDescent="0.3"/>
  <cols>
    <col min="3" max="3" width="8.88671875" customWidth="1"/>
    <col min="5" max="8" width="8.88671875" customWidth="1"/>
    <col min="9" max="9" width="8.88671875" style="4" customWidth="1"/>
    <col min="10" max="18" width="8.88671875" customWidth="1"/>
    <col min="19" max="19" width="8.88671875" hidden="1" customWidth="1"/>
    <col min="20" max="26" width="8.88671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6853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6850</v>
      </c>
      <c r="AF1" t="s">
        <v>29</v>
      </c>
      <c r="AG1" t="s">
        <v>30</v>
      </c>
      <c r="AH1" t="s">
        <v>6851</v>
      </c>
      <c r="AI1" t="s">
        <v>31</v>
      </c>
      <c r="AJ1" t="s">
        <v>6852</v>
      </c>
    </row>
    <row r="2" spans="1:36" x14ac:dyDescent="0.3">
      <c r="A2" t="s">
        <v>32</v>
      </c>
      <c r="B2">
        <v>2000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s="1">
        <v>24736</v>
      </c>
      <c r="I2" s="4">
        <f>IF(AND(ISNUMBER(H2), ISNUMBER(O2)), YEAR(O2) - YEAR(H2), "")</f>
        <v>32</v>
      </c>
      <c r="J2" t="s">
        <v>38</v>
      </c>
      <c r="K2" t="s">
        <v>38</v>
      </c>
      <c r="L2" t="s">
        <v>38</v>
      </c>
      <c r="M2" t="s">
        <v>38</v>
      </c>
      <c r="N2">
        <v>226</v>
      </c>
      <c r="O2" s="1">
        <v>36437</v>
      </c>
      <c r="P2" t="s">
        <v>39</v>
      </c>
      <c r="Q2">
        <v>45</v>
      </c>
      <c r="R2">
        <v>2</v>
      </c>
      <c r="S2">
        <v>0.95397489539748959</v>
      </c>
      <c r="T2" t="s">
        <v>40</v>
      </c>
      <c r="U2" t="s">
        <v>41</v>
      </c>
      <c r="V2" t="s">
        <v>38</v>
      </c>
      <c r="W2">
        <f>IF(V2="NA", 0, 1)</f>
        <v>0</v>
      </c>
      <c r="X2">
        <v>0</v>
      </c>
      <c r="Y2">
        <f>IFERROR(ROUND((X2/N2)*100, 2), "")</f>
        <v>0</v>
      </c>
      <c r="Z2" t="str">
        <f>IF(Y2&gt;=5, "Heavy", IF(Y2&gt;=2, "Moderate", IF(Y2&gt;0, "Light", "NA")))</f>
        <v>NA</v>
      </c>
      <c r="AA2">
        <f>_xlfn.XLOOKUP(A2, [1]Sheet1!A:A, [1]Sheet1!I:I, "Nicht gefunden")</f>
        <v>4</v>
      </c>
      <c r="AB2">
        <f>_xlfn.XLOOKUP(A2, [1]Sheet1!A:A, [1]Sheet1!J:J, "Nicht gefunden")</f>
        <v>0.86215384615384616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42</v>
      </c>
      <c r="B3">
        <v>2000</v>
      </c>
      <c r="C3" t="s">
        <v>43</v>
      </c>
      <c r="D3" t="s">
        <v>44</v>
      </c>
      <c r="E3" t="s">
        <v>45</v>
      </c>
      <c r="F3" t="s">
        <v>38</v>
      </c>
      <c r="G3" t="s">
        <v>38</v>
      </c>
      <c r="H3" t="s">
        <v>38</v>
      </c>
      <c r="I3" s="4" t="s">
        <v>38</v>
      </c>
      <c r="J3" t="s">
        <v>38</v>
      </c>
      <c r="K3" t="s">
        <v>38</v>
      </c>
      <c r="L3" t="s">
        <v>38</v>
      </c>
      <c r="M3" t="s">
        <v>38</v>
      </c>
      <c r="N3">
        <v>304</v>
      </c>
      <c r="O3" s="1">
        <v>36340</v>
      </c>
      <c r="P3" t="s">
        <v>46</v>
      </c>
      <c r="Q3">
        <v>36</v>
      </c>
      <c r="R3">
        <v>1</v>
      </c>
      <c r="S3">
        <v>0.94785276073619629</v>
      </c>
      <c r="T3" t="s">
        <v>40</v>
      </c>
      <c r="U3" t="s">
        <v>41</v>
      </c>
      <c r="V3" t="s">
        <v>47</v>
      </c>
      <c r="W3">
        <f t="shared" ref="W3:W66" si="0">IF(V3="NA", 0, 1)</f>
        <v>1</v>
      </c>
      <c r="X3">
        <v>1</v>
      </c>
      <c r="Y3">
        <f>IFERROR(ROUND((X3/N3)*100, 2), "")</f>
        <v>0.33</v>
      </c>
      <c r="Z3" t="str">
        <f t="shared" ref="Z3:Z66" si="1">IF(Y3&gt;=5, "Heavy", IF(Y3&gt;=2, "Moderate", IF(Y3&gt;0, "Light", "NA")))</f>
        <v>Light</v>
      </c>
      <c r="AA3">
        <f>_xlfn.XLOOKUP(A3, [1]Sheet1!A:A, [1]Sheet1!I:I, "Nicht gefunden")</f>
        <v>4</v>
      </c>
      <c r="AB3">
        <f>_xlfn.XLOOKUP(A3, [1]Sheet1!A:A, [1]Sheet1!J:J, "Nicht gefunden")</f>
        <v>0.66537396121883652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</row>
    <row r="4" spans="1:36" x14ac:dyDescent="0.3">
      <c r="A4" t="s">
        <v>48</v>
      </c>
      <c r="B4">
        <v>2000</v>
      </c>
      <c r="C4" t="s">
        <v>49</v>
      </c>
      <c r="D4" t="s">
        <v>50</v>
      </c>
      <c r="E4" t="s">
        <v>45</v>
      </c>
      <c r="F4" t="s">
        <v>38</v>
      </c>
      <c r="G4" t="s">
        <v>38</v>
      </c>
      <c r="H4" t="s">
        <v>38</v>
      </c>
      <c r="I4" s="4" t="s">
        <v>38</v>
      </c>
      <c r="J4" t="s">
        <v>38</v>
      </c>
      <c r="K4" t="s">
        <v>38</v>
      </c>
      <c r="L4" t="s">
        <v>38</v>
      </c>
      <c r="M4" t="s">
        <v>38</v>
      </c>
      <c r="N4">
        <v>398</v>
      </c>
      <c r="O4" s="1">
        <v>36487</v>
      </c>
      <c r="P4" t="s">
        <v>51</v>
      </c>
      <c r="Q4">
        <v>26</v>
      </c>
      <c r="R4">
        <v>1</v>
      </c>
      <c r="S4">
        <v>0.73170731707317072</v>
      </c>
      <c r="T4" t="s">
        <v>40</v>
      </c>
      <c r="U4" t="s">
        <v>41</v>
      </c>
      <c r="V4" t="s">
        <v>38</v>
      </c>
      <c r="W4">
        <f t="shared" si="0"/>
        <v>0</v>
      </c>
      <c r="X4">
        <v>0</v>
      </c>
      <c r="Y4">
        <f>IFERROR(ROUND((X4/N4)*100, 2), "")</f>
        <v>0</v>
      </c>
      <c r="Z4" t="str">
        <f t="shared" si="1"/>
        <v>NA</v>
      </c>
      <c r="AA4">
        <f>_xlfn.XLOOKUP(A4, [1]Sheet1!A:A, [1]Sheet1!I:I, "Nicht gefunden")</f>
        <v>1</v>
      </c>
      <c r="AB4">
        <f>_xlfn.XLOOKUP(A4, [1]Sheet1!A:A, [1]Sheet1!J:J, "Nicht gefunden")</f>
        <v>0.61453692848769059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52</v>
      </c>
      <c r="B5">
        <v>2000</v>
      </c>
      <c r="C5" t="s">
        <v>53</v>
      </c>
      <c r="D5" t="s">
        <v>54</v>
      </c>
      <c r="E5" t="s">
        <v>35</v>
      </c>
      <c r="F5" t="s">
        <v>55</v>
      </c>
      <c r="G5" t="s">
        <v>37</v>
      </c>
      <c r="H5" s="1">
        <v>26850</v>
      </c>
      <c r="I5" s="4">
        <f>IF(AND(ISNUMBER(H5), ISNUMBER(O5)), YEAR(O5) - YEAR(H5), "")</f>
        <v>27</v>
      </c>
      <c r="J5" t="s">
        <v>38</v>
      </c>
      <c r="K5" t="s">
        <v>38</v>
      </c>
      <c r="L5" t="s">
        <v>38</v>
      </c>
      <c r="M5" t="s">
        <v>38</v>
      </c>
      <c r="N5">
        <v>476</v>
      </c>
      <c r="O5" s="1">
        <v>36563</v>
      </c>
      <c r="P5" t="s">
        <v>56</v>
      </c>
      <c r="Q5">
        <v>44</v>
      </c>
      <c r="R5">
        <v>4</v>
      </c>
      <c r="S5">
        <v>0.91666666666666663</v>
      </c>
      <c r="T5" t="s">
        <v>40</v>
      </c>
      <c r="U5" t="s">
        <v>41</v>
      </c>
      <c r="V5" t="s">
        <v>38</v>
      </c>
      <c r="W5">
        <f t="shared" si="0"/>
        <v>0</v>
      </c>
      <c r="X5">
        <v>0</v>
      </c>
      <c r="Y5">
        <f>IFERROR(ROUND((X5/N5)*100, 2), "")</f>
        <v>0</v>
      </c>
      <c r="Z5" t="str">
        <f t="shared" si="1"/>
        <v>NA</v>
      </c>
      <c r="AA5">
        <f>_xlfn.XLOOKUP(A5, [1]Sheet1!A:A, [1]Sheet1!I:I, "Nicht gefunden")</f>
        <v>4</v>
      </c>
      <c r="AB5">
        <f>_xlfn.XLOOKUP(A5, [1]Sheet1!A:A, [1]Sheet1!J:J, "Nicht gefunden")</f>
        <v>0.66298568507157463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57</v>
      </c>
      <c r="B6">
        <v>2000</v>
      </c>
      <c r="C6" t="s">
        <v>58</v>
      </c>
      <c r="D6" t="s">
        <v>59</v>
      </c>
      <c r="E6" t="s">
        <v>60</v>
      </c>
      <c r="F6" t="s">
        <v>38</v>
      </c>
      <c r="G6" t="s">
        <v>38</v>
      </c>
      <c r="H6" t="s">
        <v>38</v>
      </c>
      <c r="I6" s="4" t="s">
        <v>38</v>
      </c>
      <c r="J6">
        <v>1991</v>
      </c>
      <c r="K6">
        <v>2025</v>
      </c>
      <c r="L6">
        <f>K6-J6</f>
        <v>34</v>
      </c>
      <c r="M6" t="s">
        <v>61</v>
      </c>
      <c r="N6">
        <v>274</v>
      </c>
      <c r="O6" s="1">
        <v>36494</v>
      </c>
      <c r="P6" t="s">
        <v>46</v>
      </c>
      <c r="Q6">
        <v>41</v>
      </c>
      <c r="R6">
        <v>1</v>
      </c>
      <c r="S6">
        <v>0.95</v>
      </c>
      <c r="T6" t="s">
        <v>40</v>
      </c>
      <c r="U6" t="s">
        <v>41</v>
      </c>
      <c r="V6" t="s">
        <v>38</v>
      </c>
      <c r="W6">
        <f t="shared" si="0"/>
        <v>0</v>
      </c>
      <c r="X6">
        <v>0</v>
      </c>
      <c r="Y6">
        <f>IFERROR(ROUND((X6/N6)*100, 2), "")</f>
        <v>0</v>
      </c>
      <c r="Z6" t="str">
        <f t="shared" si="1"/>
        <v>NA</v>
      </c>
      <c r="AA6">
        <f>_xlfn.XLOOKUP(A6, [1]Sheet1!A:A, [1]Sheet1!I:I, "Nicht gefunden")</f>
        <v>4</v>
      </c>
      <c r="AB6">
        <f>_xlfn.XLOOKUP(A6, [1]Sheet1!A:A, [1]Sheet1!J:J, "Nicht gefunden")</f>
        <v>0.92974504249291778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62</v>
      </c>
      <c r="B7">
        <v>2000</v>
      </c>
      <c r="C7" t="s">
        <v>63</v>
      </c>
      <c r="D7" t="s">
        <v>64</v>
      </c>
      <c r="E7" t="s">
        <v>60</v>
      </c>
      <c r="F7" t="s">
        <v>38</v>
      </c>
      <c r="G7" t="s">
        <v>38</v>
      </c>
      <c r="H7" t="s">
        <v>38</v>
      </c>
      <c r="I7" s="4" t="s">
        <v>38</v>
      </c>
      <c r="J7">
        <v>1990</v>
      </c>
      <c r="K7">
        <v>2006</v>
      </c>
      <c r="L7">
        <f t="shared" ref="L7:L63" si="2">K7-J7</f>
        <v>16</v>
      </c>
      <c r="M7" t="s">
        <v>61</v>
      </c>
      <c r="N7">
        <v>806</v>
      </c>
      <c r="O7" s="1">
        <v>36368</v>
      </c>
      <c r="P7" t="s">
        <v>56</v>
      </c>
      <c r="Q7">
        <v>31</v>
      </c>
      <c r="R7">
        <v>1</v>
      </c>
      <c r="S7">
        <v>0.90786516853932586</v>
      </c>
      <c r="T7" t="s">
        <v>40</v>
      </c>
      <c r="U7" t="s">
        <v>41</v>
      </c>
      <c r="V7" t="s">
        <v>38</v>
      </c>
      <c r="W7">
        <f t="shared" si="0"/>
        <v>0</v>
      </c>
      <c r="X7">
        <v>0</v>
      </c>
      <c r="Y7">
        <f>IFERROR(ROUND((X7/N7)*100, 2), "")</f>
        <v>0</v>
      </c>
      <c r="Z7" t="str">
        <f t="shared" si="1"/>
        <v>NA</v>
      </c>
      <c r="AA7">
        <f>_xlfn.XLOOKUP(A7, [1]Sheet1!A:A, [1]Sheet1!I:I, "Nicht gefunden")</f>
        <v>3</v>
      </c>
      <c r="AB7">
        <f>_xlfn.XLOOKUP(A7, [1]Sheet1!A:A, [1]Sheet1!J:J, "Nicht gefunden")</f>
        <v>0.965098374679213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65</v>
      </c>
      <c r="B8">
        <v>2000</v>
      </c>
      <c r="C8" t="s">
        <v>66</v>
      </c>
      <c r="D8" t="s">
        <v>67</v>
      </c>
      <c r="E8" t="s">
        <v>60</v>
      </c>
      <c r="F8" t="s">
        <v>38</v>
      </c>
      <c r="G8" t="s">
        <v>38</v>
      </c>
      <c r="H8" t="s">
        <v>38</v>
      </c>
      <c r="I8" s="4" t="s">
        <v>38</v>
      </c>
      <c r="J8">
        <v>1994</v>
      </c>
      <c r="K8">
        <v>2001</v>
      </c>
      <c r="L8">
        <f t="shared" si="2"/>
        <v>7</v>
      </c>
      <c r="M8" t="s">
        <v>68</v>
      </c>
      <c r="N8">
        <v>252</v>
      </c>
      <c r="O8" s="1">
        <v>36431</v>
      </c>
      <c r="P8" t="s">
        <v>69</v>
      </c>
      <c r="Q8">
        <v>23</v>
      </c>
      <c r="R8">
        <v>1</v>
      </c>
      <c r="S8">
        <v>0.85984848484848486</v>
      </c>
      <c r="T8" t="s">
        <v>40</v>
      </c>
      <c r="U8" t="s">
        <v>41</v>
      </c>
      <c r="V8" t="s">
        <v>38</v>
      </c>
      <c r="W8">
        <f t="shared" si="0"/>
        <v>0</v>
      </c>
      <c r="X8">
        <v>0</v>
      </c>
      <c r="Y8">
        <f>IFERROR(ROUND((X8/N8)*100, 2), "")</f>
        <v>0</v>
      </c>
      <c r="Z8" t="str">
        <f t="shared" si="1"/>
        <v>NA</v>
      </c>
      <c r="AA8">
        <f>_xlfn.XLOOKUP(A8, [1]Sheet1!A:A, [1]Sheet1!I:I, "Nicht gefunden")</f>
        <v>4</v>
      </c>
      <c r="AB8">
        <f>_xlfn.XLOOKUP(A8, [1]Sheet1!A:A, [1]Sheet1!J:J, "Nicht gefunden")</f>
        <v>0.99768115942028979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">
      <c r="A9" t="s">
        <v>70</v>
      </c>
      <c r="B9">
        <v>2000</v>
      </c>
      <c r="C9" t="s">
        <v>71</v>
      </c>
      <c r="D9" t="s">
        <v>72</v>
      </c>
      <c r="E9" t="s">
        <v>60</v>
      </c>
      <c r="F9" t="s">
        <v>38</v>
      </c>
      <c r="G9" t="s">
        <v>38</v>
      </c>
      <c r="H9" t="s">
        <v>38</v>
      </c>
      <c r="I9" s="4" t="s">
        <v>38</v>
      </c>
      <c r="J9">
        <v>1992</v>
      </c>
      <c r="K9">
        <v>2025</v>
      </c>
      <c r="L9">
        <f t="shared" si="2"/>
        <v>33</v>
      </c>
      <c r="M9" t="s">
        <v>61</v>
      </c>
      <c r="N9">
        <v>228</v>
      </c>
      <c r="O9" s="1">
        <v>36241</v>
      </c>
      <c r="P9" t="s">
        <v>39</v>
      </c>
      <c r="Q9">
        <v>34</v>
      </c>
      <c r="R9">
        <v>1</v>
      </c>
      <c r="S9">
        <v>0.95744680851063835</v>
      </c>
      <c r="T9" t="s">
        <v>40</v>
      </c>
      <c r="U9" t="s">
        <v>41</v>
      </c>
      <c r="V9" t="s">
        <v>38</v>
      </c>
      <c r="W9">
        <f t="shared" si="0"/>
        <v>0</v>
      </c>
      <c r="X9">
        <v>0</v>
      </c>
      <c r="Y9">
        <f>IFERROR(ROUND((X9/N9)*100, 2), "")</f>
        <v>0</v>
      </c>
      <c r="Z9" t="str">
        <f t="shared" si="1"/>
        <v>NA</v>
      </c>
      <c r="AA9">
        <f>_xlfn.XLOOKUP(A9, [1]Sheet1!A:A, [1]Sheet1!I:I, "Nicht gefunden")</f>
        <v>4</v>
      </c>
      <c r="AB9">
        <f>_xlfn.XLOOKUP(A9, [1]Sheet1!A:A, [1]Sheet1!J:J, "Nicht gefunden")</f>
        <v>0.89750889679715296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">
      <c r="A10" t="s">
        <v>73</v>
      </c>
      <c r="B10">
        <v>2000</v>
      </c>
      <c r="C10" t="s">
        <v>74</v>
      </c>
      <c r="D10" t="s">
        <v>75</v>
      </c>
      <c r="E10" t="s">
        <v>60</v>
      </c>
      <c r="F10" t="s">
        <v>38</v>
      </c>
      <c r="G10" t="s">
        <v>38</v>
      </c>
      <c r="H10" t="s">
        <v>38</v>
      </c>
      <c r="I10" s="4" t="s">
        <v>38</v>
      </c>
      <c r="J10">
        <v>1996</v>
      </c>
      <c r="K10">
        <v>2025</v>
      </c>
      <c r="L10">
        <f t="shared" si="2"/>
        <v>29</v>
      </c>
      <c r="M10" t="s">
        <v>61</v>
      </c>
      <c r="N10">
        <v>230</v>
      </c>
      <c r="O10" s="1">
        <v>36633</v>
      </c>
      <c r="P10" t="s">
        <v>46</v>
      </c>
      <c r="Q10">
        <v>36</v>
      </c>
      <c r="R10">
        <v>1</v>
      </c>
      <c r="S10">
        <v>0.94693877551020411</v>
      </c>
      <c r="T10" t="s">
        <v>40</v>
      </c>
      <c r="U10" t="s">
        <v>41</v>
      </c>
      <c r="V10" t="s">
        <v>38</v>
      </c>
      <c r="W10">
        <f t="shared" si="0"/>
        <v>0</v>
      </c>
      <c r="X10">
        <v>0</v>
      </c>
      <c r="Y10">
        <f>IFERROR(ROUND((X10/N10)*100, 2), "")</f>
        <v>0</v>
      </c>
      <c r="Z10" t="str">
        <f t="shared" si="1"/>
        <v>NA</v>
      </c>
      <c r="AA10">
        <f>_xlfn.XLOOKUP(A10, [1]Sheet1!A:A, [1]Sheet1!I:I, "Nicht gefunden")</f>
        <v>4</v>
      </c>
      <c r="AB10">
        <f>_xlfn.XLOOKUP(A10, [1]Sheet1!A:A, [1]Sheet1!J:J, "Nicht gefunden")</f>
        <v>0.99702602230483273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">
      <c r="A11" t="s">
        <v>76</v>
      </c>
      <c r="B11">
        <v>2000</v>
      </c>
      <c r="C11" t="s">
        <v>77</v>
      </c>
      <c r="D11" t="s">
        <v>78</v>
      </c>
      <c r="E11" t="s">
        <v>35</v>
      </c>
      <c r="F11" t="s">
        <v>36</v>
      </c>
      <c r="G11" t="s">
        <v>37</v>
      </c>
      <c r="H11" s="1">
        <v>24752</v>
      </c>
      <c r="I11" s="4">
        <f>IF(AND(ISNUMBER(H11), ISNUMBER(O11)), YEAR(O11) - YEAR(H11), "")</f>
        <v>33</v>
      </c>
      <c r="J11" t="s">
        <v>38</v>
      </c>
      <c r="K11" t="s">
        <v>38</v>
      </c>
      <c r="L11" t="s">
        <v>38</v>
      </c>
      <c r="M11" t="s">
        <v>38</v>
      </c>
      <c r="N11">
        <v>709</v>
      </c>
      <c r="O11" s="1">
        <v>36592</v>
      </c>
      <c r="P11" t="s">
        <v>56</v>
      </c>
      <c r="Q11">
        <v>37</v>
      </c>
      <c r="R11">
        <v>2</v>
      </c>
      <c r="S11">
        <v>0.8969616908850726</v>
      </c>
      <c r="T11" t="s">
        <v>40</v>
      </c>
      <c r="U11" t="s">
        <v>41</v>
      </c>
      <c r="V11" t="s">
        <v>79</v>
      </c>
      <c r="W11">
        <f t="shared" si="0"/>
        <v>1</v>
      </c>
      <c r="X11">
        <v>1</v>
      </c>
      <c r="Y11">
        <f>IFERROR(ROUND((X11/N11)*100, 2), "")</f>
        <v>0.14000000000000001</v>
      </c>
      <c r="Z11" t="str">
        <f t="shared" si="1"/>
        <v>Light</v>
      </c>
      <c r="AA11">
        <f>_xlfn.XLOOKUP(A11, [1]Sheet1!A:A, [1]Sheet1!I:I, "Nicht gefunden")</f>
        <v>3</v>
      </c>
      <c r="AB11">
        <f>_xlfn.XLOOKUP(A11, [1]Sheet1!A:A, [1]Sheet1!J:J, "Nicht gefunden")</f>
        <v>0.74718232044198896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</row>
    <row r="12" spans="1:36" x14ac:dyDescent="0.3">
      <c r="A12" t="s">
        <v>80</v>
      </c>
      <c r="B12">
        <v>2000</v>
      </c>
      <c r="C12" t="s">
        <v>81</v>
      </c>
      <c r="D12" t="s">
        <v>82</v>
      </c>
      <c r="E12" t="s">
        <v>60</v>
      </c>
      <c r="F12" t="s">
        <v>38</v>
      </c>
      <c r="G12" t="s">
        <v>38</v>
      </c>
      <c r="H12" t="s">
        <v>38</v>
      </c>
      <c r="I12" s="4" t="s">
        <v>38</v>
      </c>
      <c r="J12">
        <v>1995</v>
      </c>
      <c r="K12">
        <v>2025</v>
      </c>
      <c r="L12">
        <f t="shared" si="2"/>
        <v>30</v>
      </c>
      <c r="M12" t="s">
        <v>61</v>
      </c>
      <c r="N12">
        <v>256</v>
      </c>
      <c r="O12" s="1">
        <v>36396</v>
      </c>
      <c r="P12" t="s">
        <v>46</v>
      </c>
      <c r="Q12">
        <v>41</v>
      </c>
      <c r="R12">
        <v>7</v>
      </c>
      <c r="S12">
        <v>0.97080291970802923</v>
      </c>
      <c r="T12" t="s">
        <v>40</v>
      </c>
      <c r="U12" t="s">
        <v>41</v>
      </c>
      <c r="V12" t="s">
        <v>38</v>
      </c>
      <c r="W12">
        <f t="shared" si="0"/>
        <v>0</v>
      </c>
      <c r="X12">
        <v>0</v>
      </c>
      <c r="Y12">
        <f>IFERROR(ROUND((X12/N12)*100, 2), "")</f>
        <v>0</v>
      </c>
      <c r="Z12" t="str">
        <f t="shared" si="1"/>
        <v>NA</v>
      </c>
      <c r="AA12">
        <f>_xlfn.XLOOKUP(A12, [1]Sheet1!A:A, [1]Sheet1!I:I, "Nicht gefunden")</f>
        <v>4</v>
      </c>
      <c r="AB12">
        <f>_xlfn.XLOOKUP(A12, [1]Sheet1!A:A, [1]Sheet1!J:J, "Nicht gefunden")</f>
        <v>0.69178470254957503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">
      <c r="A13" t="s">
        <v>83</v>
      </c>
      <c r="B13">
        <v>2000</v>
      </c>
      <c r="C13" t="s">
        <v>84</v>
      </c>
      <c r="D13" t="s">
        <v>85</v>
      </c>
      <c r="E13" t="s">
        <v>35</v>
      </c>
      <c r="F13" t="s">
        <v>36</v>
      </c>
      <c r="G13" t="s">
        <v>37</v>
      </c>
      <c r="H13" s="1">
        <v>28871</v>
      </c>
      <c r="I13" s="4">
        <f>IF(AND(ISNUMBER(H13), ISNUMBER(O13)), YEAR(O13) - YEAR(H13), "")</f>
        <v>21</v>
      </c>
      <c r="J13" t="s">
        <v>38</v>
      </c>
      <c r="K13" t="s">
        <v>38</v>
      </c>
      <c r="L13" t="s">
        <v>38</v>
      </c>
      <c r="M13" t="s">
        <v>38</v>
      </c>
      <c r="N13">
        <v>629</v>
      </c>
      <c r="O13" s="1">
        <v>36578</v>
      </c>
      <c r="P13" t="s">
        <v>56</v>
      </c>
      <c r="Q13">
        <v>32</v>
      </c>
      <c r="R13">
        <v>1</v>
      </c>
      <c r="S13">
        <v>0.97432024169184295</v>
      </c>
      <c r="T13" t="s">
        <v>40</v>
      </c>
      <c r="U13" t="s">
        <v>41</v>
      </c>
      <c r="V13" t="s">
        <v>38</v>
      </c>
      <c r="W13">
        <f t="shared" si="0"/>
        <v>0</v>
      </c>
      <c r="X13">
        <v>0</v>
      </c>
      <c r="Y13">
        <f>IFERROR(ROUND((X13/N13)*100, 2), "")</f>
        <v>0</v>
      </c>
      <c r="Z13" t="str">
        <f t="shared" si="1"/>
        <v>NA</v>
      </c>
      <c r="AA13">
        <f>_xlfn.XLOOKUP(A13, [1]Sheet1!A:A, [1]Sheet1!I:I, "Nicht gefunden")</f>
        <v>5</v>
      </c>
      <c r="AB13">
        <f>_xlfn.XLOOKUP(A13, [1]Sheet1!A:A, [1]Sheet1!J:J, "Nicht gefunden")</f>
        <v>0.62269043760129661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">
      <c r="A14" t="s">
        <v>86</v>
      </c>
      <c r="B14">
        <v>2000</v>
      </c>
      <c r="C14" t="s">
        <v>87</v>
      </c>
      <c r="D14" t="s">
        <v>64</v>
      </c>
      <c r="E14" t="s">
        <v>60</v>
      </c>
      <c r="F14" t="s">
        <v>38</v>
      </c>
      <c r="G14" t="s">
        <v>38</v>
      </c>
      <c r="H14" t="s">
        <v>38</v>
      </c>
      <c r="I14" s="4" t="s">
        <v>38</v>
      </c>
      <c r="J14">
        <v>1990</v>
      </c>
      <c r="K14">
        <v>2006</v>
      </c>
      <c r="L14">
        <f t="shared" si="2"/>
        <v>16</v>
      </c>
      <c r="M14" t="s">
        <v>61</v>
      </c>
      <c r="N14">
        <v>712</v>
      </c>
      <c r="O14" s="1">
        <v>36368</v>
      </c>
      <c r="P14" t="s">
        <v>56</v>
      </c>
      <c r="Q14">
        <v>32</v>
      </c>
      <c r="R14">
        <v>3</v>
      </c>
      <c r="S14">
        <v>0.82397959183673475</v>
      </c>
      <c r="T14" t="s">
        <v>40</v>
      </c>
      <c r="U14" t="s">
        <v>41</v>
      </c>
      <c r="V14" t="s">
        <v>38</v>
      </c>
      <c r="W14">
        <f t="shared" si="0"/>
        <v>0</v>
      </c>
      <c r="X14">
        <v>0</v>
      </c>
      <c r="Y14">
        <f>IFERROR(ROUND((X14/N14)*100, 2), "")</f>
        <v>0</v>
      </c>
      <c r="Z14" t="str">
        <f t="shared" si="1"/>
        <v>NA</v>
      </c>
      <c r="AA14">
        <f>_xlfn.XLOOKUP(A14, [1]Sheet1!A:A, [1]Sheet1!I:I, "Nicht gefunden")</f>
        <v>2</v>
      </c>
      <c r="AB14">
        <f>_xlfn.XLOOKUP(A14, [1]Sheet1!A:A, [1]Sheet1!J:J, "Nicht gefunden")</f>
        <v>0.51014744145706858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">
      <c r="A15" t="s">
        <v>88</v>
      </c>
      <c r="B15">
        <v>2000</v>
      </c>
      <c r="C15" t="s">
        <v>89</v>
      </c>
      <c r="D15" t="s">
        <v>90</v>
      </c>
      <c r="E15" t="s">
        <v>35</v>
      </c>
      <c r="F15" t="s">
        <v>55</v>
      </c>
      <c r="G15" t="s">
        <v>37</v>
      </c>
      <c r="H15" s="1">
        <v>28803</v>
      </c>
      <c r="I15" s="4">
        <f>IF(AND(ISNUMBER(H15), ISNUMBER(O15)), YEAR(O15) - YEAR(H15), "")</f>
        <v>21</v>
      </c>
      <c r="J15" t="s">
        <v>38</v>
      </c>
      <c r="K15" t="s">
        <v>38</v>
      </c>
      <c r="L15" t="s">
        <v>38</v>
      </c>
      <c r="M15" t="s">
        <v>38</v>
      </c>
      <c r="N15">
        <v>839</v>
      </c>
      <c r="O15" s="1">
        <v>36494</v>
      </c>
      <c r="P15" t="s">
        <v>56</v>
      </c>
      <c r="Q15">
        <v>28</v>
      </c>
      <c r="R15">
        <v>3</v>
      </c>
      <c r="S15">
        <v>0.92921236291126619</v>
      </c>
      <c r="T15" t="s">
        <v>40</v>
      </c>
      <c r="U15" t="s">
        <v>41</v>
      </c>
      <c r="V15" t="s">
        <v>91</v>
      </c>
      <c r="W15">
        <f t="shared" si="0"/>
        <v>1</v>
      </c>
      <c r="X15">
        <v>29</v>
      </c>
      <c r="Y15">
        <f>IFERROR(ROUND((X15/N15)*100, 2), "")</f>
        <v>3.46</v>
      </c>
      <c r="Z15" t="str">
        <f t="shared" si="1"/>
        <v>Moderate</v>
      </c>
      <c r="AA15">
        <f>_xlfn.XLOOKUP(A15, [1]Sheet1!A:A, [1]Sheet1!I:I, "Nicht gefunden")</f>
        <v>1</v>
      </c>
      <c r="AB15">
        <f>_xlfn.XLOOKUP(A15, [1]Sheet1!A:A, [1]Sheet1!J:J, "Nicht gefunden")</f>
        <v>0.59891794409377819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0</v>
      </c>
      <c r="AJ15">
        <v>26</v>
      </c>
    </row>
    <row r="16" spans="1:36" x14ac:dyDescent="0.3">
      <c r="A16" t="s">
        <v>92</v>
      </c>
      <c r="B16">
        <v>2000</v>
      </c>
      <c r="C16" t="s">
        <v>93</v>
      </c>
      <c r="D16" t="s">
        <v>94</v>
      </c>
      <c r="E16" t="s">
        <v>60</v>
      </c>
      <c r="F16" t="s">
        <v>38</v>
      </c>
      <c r="G16" t="s">
        <v>38</v>
      </c>
      <c r="H16" t="s">
        <v>38</v>
      </c>
      <c r="I16" s="4" t="s">
        <v>38</v>
      </c>
      <c r="J16">
        <v>1996</v>
      </c>
      <c r="K16">
        <v>2025</v>
      </c>
      <c r="L16">
        <f t="shared" si="2"/>
        <v>29</v>
      </c>
      <c r="M16" t="s">
        <v>61</v>
      </c>
      <c r="N16">
        <v>231</v>
      </c>
      <c r="O16" s="1">
        <v>36536</v>
      </c>
      <c r="P16" t="s">
        <v>46</v>
      </c>
      <c r="Q16">
        <v>39</v>
      </c>
      <c r="R16">
        <v>3</v>
      </c>
      <c r="S16">
        <v>0.93305439330543938</v>
      </c>
      <c r="T16" t="s">
        <v>40</v>
      </c>
      <c r="U16" t="s">
        <v>95</v>
      </c>
      <c r="V16" t="s">
        <v>38</v>
      </c>
      <c r="W16">
        <f t="shared" si="0"/>
        <v>0</v>
      </c>
      <c r="X16">
        <v>0</v>
      </c>
      <c r="Y16">
        <f>IFERROR(ROUND((X16/N16)*100, 2), "")</f>
        <v>0</v>
      </c>
      <c r="Z16" t="str">
        <f t="shared" si="1"/>
        <v>NA</v>
      </c>
      <c r="AA16">
        <f>_xlfn.XLOOKUP(A16, [1]Sheet1!A:A, [1]Sheet1!I:I, "Nicht gefunden")</f>
        <v>4</v>
      </c>
      <c r="AB16">
        <f>_xlfn.XLOOKUP(A16, [1]Sheet1!A:A, [1]Sheet1!J:J, "Nicht gefunden")</f>
        <v>0.81858736059479553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">
      <c r="A17" t="s">
        <v>96</v>
      </c>
      <c r="B17">
        <v>2000</v>
      </c>
      <c r="C17" t="s">
        <v>97</v>
      </c>
      <c r="D17" t="s">
        <v>98</v>
      </c>
      <c r="E17" t="s">
        <v>35</v>
      </c>
      <c r="F17" t="s">
        <v>36</v>
      </c>
      <c r="G17" t="s">
        <v>37</v>
      </c>
      <c r="H17" s="1">
        <v>29106</v>
      </c>
      <c r="I17" s="4">
        <f>IF(AND(ISNUMBER(H17), ISNUMBER(O17)), YEAR(O17) - YEAR(H17), "")</f>
        <v>21</v>
      </c>
      <c r="J17" t="s">
        <v>38</v>
      </c>
      <c r="K17" t="s">
        <v>38</v>
      </c>
      <c r="L17" t="s">
        <v>38</v>
      </c>
      <c r="M17" t="s">
        <v>38</v>
      </c>
      <c r="N17">
        <v>369</v>
      </c>
      <c r="O17" s="1">
        <v>36576</v>
      </c>
      <c r="P17" t="s">
        <v>69</v>
      </c>
      <c r="Q17">
        <v>32</v>
      </c>
      <c r="R17">
        <v>7</v>
      </c>
      <c r="S17">
        <v>0.93796526054590568</v>
      </c>
      <c r="T17" t="s">
        <v>40</v>
      </c>
      <c r="U17" t="s">
        <v>41</v>
      </c>
      <c r="V17" t="s">
        <v>99</v>
      </c>
      <c r="W17">
        <f t="shared" si="0"/>
        <v>1</v>
      </c>
      <c r="X17">
        <v>1</v>
      </c>
      <c r="Y17">
        <f>IFERROR(ROUND((X17/N17)*100, 2), "")</f>
        <v>0.27</v>
      </c>
      <c r="Z17" t="str">
        <f t="shared" si="1"/>
        <v>Light</v>
      </c>
      <c r="AA17">
        <f>_xlfn.XLOOKUP(A17, [1]Sheet1!A:A, [1]Sheet1!I:I, "Nicht gefunden")</f>
        <v>4</v>
      </c>
      <c r="AB17">
        <f>_xlfn.XLOOKUP(A17, [1]Sheet1!A:A, [1]Sheet1!J:J, "Nicht gefunden")</f>
        <v>0.84695652173913039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</row>
    <row r="18" spans="1:36" x14ac:dyDescent="0.3">
      <c r="A18" t="s">
        <v>100</v>
      </c>
      <c r="B18">
        <v>2000</v>
      </c>
      <c r="C18" t="s">
        <v>101</v>
      </c>
      <c r="D18" t="s">
        <v>102</v>
      </c>
      <c r="E18" t="s">
        <v>35</v>
      </c>
      <c r="F18" t="s">
        <v>36</v>
      </c>
      <c r="G18" t="s">
        <v>37</v>
      </c>
      <c r="H18" s="1">
        <v>21413</v>
      </c>
      <c r="I18" s="4">
        <f>IF(AND(ISNUMBER(H18), ISNUMBER(O18)), YEAR(O18) - YEAR(H18), "")</f>
        <v>42</v>
      </c>
      <c r="J18" t="s">
        <v>38</v>
      </c>
      <c r="K18" t="s">
        <v>38</v>
      </c>
      <c r="L18" t="s">
        <v>38</v>
      </c>
      <c r="M18" t="s">
        <v>38</v>
      </c>
      <c r="N18">
        <v>241</v>
      </c>
      <c r="O18" s="1">
        <v>36759</v>
      </c>
      <c r="P18" t="s">
        <v>69</v>
      </c>
      <c r="Q18">
        <v>21</v>
      </c>
      <c r="R18">
        <v>1</v>
      </c>
      <c r="S18">
        <v>0.78326996197718635</v>
      </c>
      <c r="T18" t="s">
        <v>40</v>
      </c>
      <c r="U18" t="s">
        <v>41</v>
      </c>
      <c r="V18" t="s">
        <v>38</v>
      </c>
      <c r="W18">
        <f t="shared" si="0"/>
        <v>0</v>
      </c>
      <c r="X18">
        <v>0</v>
      </c>
      <c r="Y18">
        <f>IFERROR(ROUND((X18/N18)*100, 2), "")</f>
        <v>0</v>
      </c>
      <c r="Z18" t="str">
        <f t="shared" si="1"/>
        <v>NA</v>
      </c>
      <c r="AA18">
        <f>_xlfn.XLOOKUP(A18, [1]Sheet1!A:A, [1]Sheet1!I:I, "Nicht gefunden")</f>
        <v>1</v>
      </c>
      <c r="AB18">
        <f>_xlfn.XLOOKUP(A18, [1]Sheet1!A:A, [1]Sheet1!J:J, "Nicht gefunden")</f>
        <v>0.86862170087976531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">
      <c r="A19" t="s">
        <v>103</v>
      </c>
      <c r="B19">
        <v>2000</v>
      </c>
      <c r="C19" t="s">
        <v>104</v>
      </c>
      <c r="D19" t="s">
        <v>105</v>
      </c>
      <c r="E19" t="s">
        <v>35</v>
      </c>
      <c r="F19" t="s">
        <v>36</v>
      </c>
      <c r="G19" t="s">
        <v>37</v>
      </c>
      <c r="H19" s="1">
        <v>24243</v>
      </c>
      <c r="I19" s="4">
        <f>IF(AND(ISNUMBER(H19), ISNUMBER(O19)), YEAR(O19) - YEAR(H19), "")</f>
        <v>34</v>
      </c>
      <c r="J19" t="s">
        <v>38</v>
      </c>
      <c r="K19" t="s">
        <v>38</v>
      </c>
      <c r="L19" t="s">
        <v>38</v>
      </c>
      <c r="M19" t="s">
        <v>38</v>
      </c>
      <c r="N19">
        <v>522</v>
      </c>
      <c r="O19" s="1">
        <v>36667</v>
      </c>
      <c r="P19" t="s">
        <v>69</v>
      </c>
      <c r="Q19">
        <v>24</v>
      </c>
      <c r="R19">
        <v>1</v>
      </c>
      <c r="S19">
        <v>0.93591905564924116</v>
      </c>
      <c r="T19" t="s">
        <v>40</v>
      </c>
      <c r="U19" t="s">
        <v>41</v>
      </c>
      <c r="V19" t="s">
        <v>38</v>
      </c>
      <c r="W19">
        <f t="shared" si="0"/>
        <v>0</v>
      </c>
      <c r="X19">
        <v>0</v>
      </c>
      <c r="Y19">
        <f>IFERROR(ROUND((X19/N19)*100, 2), "")</f>
        <v>0</v>
      </c>
      <c r="Z19" t="str">
        <f t="shared" si="1"/>
        <v>NA</v>
      </c>
      <c r="AA19">
        <f>_xlfn.XLOOKUP(A19, [1]Sheet1!A:A, [1]Sheet1!I:I, "Nicht gefunden")</f>
        <v>4</v>
      </c>
      <c r="AB19">
        <f>_xlfn.XLOOKUP(A19, [1]Sheet1!A:A, [1]Sheet1!J:J, "Nicht gefunden")</f>
        <v>0.99898605830164766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">
      <c r="A20" t="s">
        <v>106</v>
      </c>
      <c r="B20">
        <v>2000</v>
      </c>
      <c r="C20" t="s">
        <v>107</v>
      </c>
      <c r="D20" t="s">
        <v>108</v>
      </c>
      <c r="E20" t="s">
        <v>35</v>
      </c>
      <c r="F20" t="s">
        <v>36</v>
      </c>
      <c r="G20" t="s">
        <v>37</v>
      </c>
      <c r="H20" s="1">
        <v>29573</v>
      </c>
      <c r="I20" s="4">
        <f>IF(AND(ISNUMBER(H20), ISNUMBER(O20)), YEAR(O20) - YEAR(H20), "")</f>
        <v>19</v>
      </c>
      <c r="J20" t="s">
        <v>38</v>
      </c>
      <c r="K20" t="s">
        <v>38</v>
      </c>
      <c r="L20" t="s">
        <v>38</v>
      </c>
      <c r="M20" t="s">
        <v>38</v>
      </c>
      <c r="N20">
        <v>563</v>
      </c>
      <c r="O20" s="1">
        <v>36492</v>
      </c>
      <c r="P20" t="s">
        <v>69</v>
      </c>
      <c r="Q20">
        <v>19</v>
      </c>
      <c r="R20">
        <v>1</v>
      </c>
      <c r="S20">
        <v>0.88907849829351537</v>
      </c>
      <c r="T20" t="s">
        <v>40</v>
      </c>
      <c r="U20" t="s">
        <v>41</v>
      </c>
      <c r="V20" t="s">
        <v>79</v>
      </c>
      <c r="W20">
        <f t="shared" si="0"/>
        <v>1</v>
      </c>
      <c r="X20">
        <v>1</v>
      </c>
      <c r="Y20">
        <f>IFERROR(ROUND((X20/N20)*100, 2), "")</f>
        <v>0.18</v>
      </c>
      <c r="Z20" t="str">
        <f t="shared" si="1"/>
        <v>Light</v>
      </c>
      <c r="AA20">
        <f>_xlfn.XLOOKUP(A20, [1]Sheet1!A:A, [1]Sheet1!I:I, "Nicht gefunden")</f>
        <v>4</v>
      </c>
      <c r="AB20">
        <f>_xlfn.XLOOKUP(A20, [1]Sheet1!A:A, [1]Sheet1!J:J, "Nicht gefunden")</f>
        <v>0.52115732368896928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</row>
    <row r="21" spans="1:36" x14ac:dyDescent="0.3">
      <c r="A21" t="s">
        <v>109</v>
      </c>
      <c r="B21">
        <v>2000</v>
      </c>
      <c r="C21" t="s">
        <v>110</v>
      </c>
      <c r="D21" t="s">
        <v>111</v>
      </c>
      <c r="E21" t="s">
        <v>35</v>
      </c>
      <c r="F21" t="s">
        <v>55</v>
      </c>
      <c r="G21" t="s">
        <v>37</v>
      </c>
      <c r="H21" s="1">
        <v>25359</v>
      </c>
      <c r="I21" s="4">
        <f>IF(AND(ISNUMBER(H21), ISNUMBER(O21)), YEAR(O21) - YEAR(H21), "")</f>
        <v>30</v>
      </c>
      <c r="J21" t="s">
        <v>38</v>
      </c>
      <c r="K21" t="s">
        <v>38</v>
      </c>
      <c r="L21" t="s">
        <v>38</v>
      </c>
      <c r="M21" t="s">
        <v>38</v>
      </c>
      <c r="N21">
        <v>250</v>
      </c>
      <c r="O21" s="1">
        <v>36389</v>
      </c>
      <c r="P21" t="s">
        <v>56</v>
      </c>
      <c r="Q21">
        <v>19</v>
      </c>
      <c r="R21">
        <v>2</v>
      </c>
      <c r="S21">
        <v>0.96946564885496178</v>
      </c>
      <c r="T21" t="s">
        <v>40</v>
      </c>
      <c r="U21" t="s">
        <v>41</v>
      </c>
      <c r="V21" t="s">
        <v>38</v>
      </c>
      <c r="W21">
        <f t="shared" si="0"/>
        <v>0</v>
      </c>
      <c r="X21">
        <v>0</v>
      </c>
      <c r="Y21">
        <f>IFERROR(ROUND((X21/N21)*100, 2), "")</f>
        <v>0</v>
      </c>
      <c r="Z21" t="str">
        <f t="shared" si="1"/>
        <v>NA</v>
      </c>
      <c r="AA21">
        <f>_xlfn.XLOOKUP(A21, [1]Sheet1!A:A, [1]Sheet1!I:I, "Nicht gefunden")</f>
        <v>4</v>
      </c>
      <c r="AB21">
        <f>_xlfn.XLOOKUP(A21, [1]Sheet1!A:A, [1]Sheet1!J:J, "Nicht gefunden")</f>
        <v>0.96109422492401209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">
      <c r="A22" t="s">
        <v>112</v>
      </c>
      <c r="B22">
        <v>2000</v>
      </c>
      <c r="C22" t="s">
        <v>113</v>
      </c>
      <c r="D22" t="s">
        <v>114</v>
      </c>
      <c r="E22" t="s">
        <v>60</v>
      </c>
      <c r="F22" t="s">
        <v>38</v>
      </c>
      <c r="G22" t="s">
        <v>38</v>
      </c>
      <c r="H22" t="s">
        <v>38</v>
      </c>
      <c r="I22" s="4" t="s">
        <v>38</v>
      </c>
      <c r="J22">
        <v>1995</v>
      </c>
      <c r="K22">
        <v>2025</v>
      </c>
      <c r="L22">
        <f t="shared" si="2"/>
        <v>30</v>
      </c>
      <c r="M22" t="s">
        <v>61</v>
      </c>
      <c r="N22">
        <v>335</v>
      </c>
      <c r="O22" s="1">
        <v>36536</v>
      </c>
      <c r="P22" t="s">
        <v>69</v>
      </c>
      <c r="Q22">
        <v>23</v>
      </c>
      <c r="R22">
        <v>4</v>
      </c>
      <c r="S22">
        <v>0.91506849315068495</v>
      </c>
      <c r="T22" t="s">
        <v>40</v>
      </c>
      <c r="U22" t="s">
        <v>41</v>
      </c>
      <c r="V22" t="s">
        <v>38</v>
      </c>
      <c r="W22">
        <f t="shared" si="0"/>
        <v>0</v>
      </c>
      <c r="X22">
        <v>0</v>
      </c>
      <c r="Y22">
        <f>IFERROR(ROUND((X22/N22)*100, 2), "")</f>
        <v>0</v>
      </c>
      <c r="Z22" t="str">
        <f t="shared" si="1"/>
        <v>NA</v>
      </c>
      <c r="AA22">
        <f>_xlfn.XLOOKUP(A22, [1]Sheet1!A:A, [1]Sheet1!I:I, "Nicht gefunden")</f>
        <v>4</v>
      </c>
      <c r="AB22">
        <f>_xlfn.XLOOKUP(A22, [1]Sheet1!A:A, [1]Sheet1!J:J, "Nicht gefunden")</f>
        <v>0.94800838574423474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">
      <c r="A23" t="s">
        <v>115</v>
      </c>
      <c r="B23">
        <v>2000</v>
      </c>
      <c r="C23" t="s">
        <v>116</v>
      </c>
      <c r="D23" t="s">
        <v>117</v>
      </c>
      <c r="E23" t="s">
        <v>35</v>
      </c>
      <c r="F23" t="s">
        <v>55</v>
      </c>
      <c r="G23" t="s">
        <v>37</v>
      </c>
      <c r="H23" s="1">
        <v>25097</v>
      </c>
      <c r="I23" s="4">
        <f>IF(AND(ISNUMBER(H23), ISNUMBER(O23)), YEAR(O23) - YEAR(H23), "")</f>
        <v>32</v>
      </c>
      <c r="J23" t="s">
        <v>38</v>
      </c>
      <c r="K23" t="s">
        <v>38</v>
      </c>
      <c r="L23" t="s">
        <v>38</v>
      </c>
      <c r="M23" t="s">
        <v>38</v>
      </c>
      <c r="N23">
        <v>268</v>
      </c>
      <c r="O23" s="1">
        <v>36576</v>
      </c>
      <c r="P23" t="s">
        <v>69</v>
      </c>
      <c r="Q23">
        <v>32</v>
      </c>
      <c r="R23">
        <v>2</v>
      </c>
      <c r="S23">
        <v>0.92932862190812726</v>
      </c>
      <c r="T23" t="s">
        <v>40</v>
      </c>
      <c r="U23" t="s">
        <v>41</v>
      </c>
      <c r="V23" t="s">
        <v>38</v>
      </c>
      <c r="W23">
        <f t="shared" si="0"/>
        <v>0</v>
      </c>
      <c r="X23">
        <v>0</v>
      </c>
      <c r="Y23">
        <f>IFERROR(ROUND((X23/N23)*100, 2), "")</f>
        <v>0</v>
      </c>
      <c r="Z23" t="str">
        <f t="shared" si="1"/>
        <v>NA</v>
      </c>
      <c r="AA23">
        <f>_xlfn.XLOOKUP(A23, [1]Sheet1!A:A, [1]Sheet1!I:I, "Nicht gefunden")</f>
        <v>4</v>
      </c>
      <c r="AB23">
        <f>_xlfn.XLOOKUP(A23, [1]Sheet1!A:A, [1]Sheet1!J:J, "Nicht gefunden")</f>
        <v>0.88391167192429021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">
      <c r="A24" t="s">
        <v>118</v>
      </c>
      <c r="B24">
        <v>2000</v>
      </c>
      <c r="C24" t="s">
        <v>119</v>
      </c>
      <c r="D24" t="s">
        <v>117</v>
      </c>
      <c r="E24" t="s">
        <v>35</v>
      </c>
      <c r="F24" t="s">
        <v>55</v>
      </c>
      <c r="G24" t="s">
        <v>37</v>
      </c>
      <c r="H24" s="1">
        <v>25097</v>
      </c>
      <c r="I24" s="4">
        <f>IF(AND(ISNUMBER(H24), ISNUMBER(O24)), YEAR(O24) - YEAR(H24), "")</f>
        <v>31</v>
      </c>
      <c r="J24" t="s">
        <v>38</v>
      </c>
      <c r="K24" t="s">
        <v>38</v>
      </c>
      <c r="L24" t="s">
        <v>38</v>
      </c>
      <c r="M24" t="s">
        <v>38</v>
      </c>
      <c r="N24">
        <v>234</v>
      </c>
      <c r="O24" s="1">
        <v>36387</v>
      </c>
      <c r="P24" t="s">
        <v>51</v>
      </c>
      <c r="Q24">
        <v>24</v>
      </c>
      <c r="R24">
        <v>3</v>
      </c>
      <c r="S24">
        <v>0.96370967741935487</v>
      </c>
      <c r="T24" t="s">
        <v>40</v>
      </c>
      <c r="U24" t="s">
        <v>41</v>
      </c>
      <c r="V24" t="s">
        <v>38</v>
      </c>
      <c r="W24">
        <f t="shared" si="0"/>
        <v>0</v>
      </c>
      <c r="X24">
        <v>0</v>
      </c>
      <c r="Y24">
        <f>IFERROR(ROUND((X24/N24)*100, 2), "")</f>
        <v>0</v>
      </c>
      <c r="Z24" t="str">
        <f t="shared" si="1"/>
        <v>NA</v>
      </c>
      <c r="AA24">
        <f>_xlfn.XLOOKUP(A24, [1]Sheet1!A:A, [1]Sheet1!I:I, "Nicht gefunden")</f>
        <v>3</v>
      </c>
      <c r="AB24">
        <f>_xlfn.XLOOKUP(A24, [1]Sheet1!A:A, [1]Sheet1!J:J, "Nicht gefunden")</f>
        <v>0.99698113207547168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">
      <c r="A25" t="s">
        <v>120</v>
      </c>
      <c r="B25">
        <v>2000</v>
      </c>
      <c r="C25" t="s">
        <v>121</v>
      </c>
      <c r="D25" t="s">
        <v>122</v>
      </c>
      <c r="E25" t="s">
        <v>35</v>
      </c>
      <c r="F25" t="s">
        <v>55</v>
      </c>
      <c r="G25" t="s">
        <v>37</v>
      </c>
      <c r="H25" s="1">
        <v>25175</v>
      </c>
      <c r="I25" s="4">
        <f>IF(AND(ISNUMBER(H25), ISNUMBER(O25)), YEAR(O25) - YEAR(H25), "")</f>
        <v>31</v>
      </c>
      <c r="J25" t="s">
        <v>38</v>
      </c>
      <c r="K25" t="s">
        <v>38</v>
      </c>
      <c r="L25" t="s">
        <v>38</v>
      </c>
      <c r="M25" t="s">
        <v>38</v>
      </c>
      <c r="N25">
        <v>329</v>
      </c>
      <c r="O25" s="1">
        <v>36445</v>
      </c>
      <c r="P25" t="s">
        <v>56</v>
      </c>
      <c r="Q25">
        <v>22</v>
      </c>
      <c r="R25">
        <v>4</v>
      </c>
      <c r="S25">
        <v>0.94475138121546964</v>
      </c>
      <c r="T25" t="s">
        <v>40</v>
      </c>
      <c r="U25" t="s">
        <v>41</v>
      </c>
      <c r="V25" t="s">
        <v>38</v>
      </c>
      <c r="W25">
        <f t="shared" si="0"/>
        <v>0</v>
      </c>
      <c r="X25">
        <v>0</v>
      </c>
      <c r="Y25">
        <f>IFERROR(ROUND((X25/N25)*100, 2), "")</f>
        <v>0</v>
      </c>
      <c r="Z25" t="str">
        <f t="shared" si="1"/>
        <v>NA</v>
      </c>
      <c r="AA25">
        <f>_xlfn.XLOOKUP(A25, [1]Sheet1!A:A, [1]Sheet1!I:I, "Nicht gefunden")</f>
        <v>4</v>
      </c>
      <c r="AB25">
        <f>_xlfn.XLOOKUP(A25, [1]Sheet1!A:A, [1]Sheet1!J:J, "Nicht gefunden")</f>
        <v>0.47477203647416411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 t="s">
        <v>123</v>
      </c>
      <c r="B26">
        <v>2000</v>
      </c>
      <c r="C26" t="s">
        <v>124</v>
      </c>
      <c r="D26" t="s">
        <v>90</v>
      </c>
      <c r="E26" t="s">
        <v>35</v>
      </c>
      <c r="F26" t="s">
        <v>55</v>
      </c>
      <c r="G26" t="s">
        <v>37</v>
      </c>
      <c r="H26" s="1">
        <v>28803</v>
      </c>
      <c r="I26" s="4">
        <f>IF(AND(ISNUMBER(H26), ISNUMBER(O26)), YEAR(O26) - YEAR(H26), "")</f>
        <v>22</v>
      </c>
      <c r="J26" t="s">
        <v>38</v>
      </c>
      <c r="K26" t="s">
        <v>38</v>
      </c>
      <c r="L26" t="s">
        <v>38</v>
      </c>
      <c r="M26" t="s">
        <v>38</v>
      </c>
      <c r="N26">
        <v>434</v>
      </c>
      <c r="O26" s="1">
        <v>36732</v>
      </c>
      <c r="P26" t="s">
        <v>56</v>
      </c>
      <c r="Q26">
        <v>26</v>
      </c>
      <c r="R26">
        <v>1</v>
      </c>
      <c r="S26">
        <v>0.91125541125541121</v>
      </c>
      <c r="T26" t="s">
        <v>40</v>
      </c>
      <c r="U26" t="s">
        <v>41</v>
      </c>
      <c r="V26" t="s">
        <v>38</v>
      </c>
      <c r="W26">
        <f t="shared" si="0"/>
        <v>0</v>
      </c>
      <c r="X26">
        <v>0</v>
      </c>
      <c r="Y26">
        <f>IFERROR(ROUND((X26/N26)*100, 2), "")</f>
        <v>0</v>
      </c>
      <c r="Z26" t="str">
        <f t="shared" si="1"/>
        <v>NA</v>
      </c>
      <c r="AA26">
        <f>_xlfn.XLOOKUP(A26, [1]Sheet1!A:A, [1]Sheet1!I:I, "Nicht gefunden")</f>
        <v>4</v>
      </c>
      <c r="AB26">
        <f>_xlfn.XLOOKUP(A26, [1]Sheet1!A:A, [1]Sheet1!J:J, "Nicht gefunden")</f>
        <v>0.83131782945736443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">
      <c r="A27" t="s">
        <v>125</v>
      </c>
      <c r="B27">
        <v>2000</v>
      </c>
      <c r="C27" t="s">
        <v>126</v>
      </c>
      <c r="D27" t="s">
        <v>127</v>
      </c>
      <c r="E27" t="s">
        <v>35</v>
      </c>
      <c r="F27" t="s">
        <v>36</v>
      </c>
      <c r="G27" t="s">
        <v>37</v>
      </c>
      <c r="H27" s="1">
        <v>24721</v>
      </c>
      <c r="I27" s="4">
        <f>IF(AND(ISNUMBER(H27), ISNUMBER(O27)), YEAR(O27) - YEAR(H27), "")</f>
        <v>32</v>
      </c>
      <c r="J27" t="s">
        <v>38</v>
      </c>
      <c r="K27" t="s">
        <v>38</v>
      </c>
      <c r="L27" t="s">
        <v>38</v>
      </c>
      <c r="M27" t="s">
        <v>38</v>
      </c>
      <c r="N27">
        <v>389</v>
      </c>
      <c r="O27" s="1">
        <v>36430</v>
      </c>
      <c r="P27" t="s">
        <v>56</v>
      </c>
      <c r="Q27">
        <v>27</v>
      </c>
      <c r="R27">
        <v>5</v>
      </c>
      <c r="S27">
        <v>0.92665036674816625</v>
      </c>
      <c r="T27" t="s">
        <v>40</v>
      </c>
      <c r="U27" t="s">
        <v>41</v>
      </c>
      <c r="V27" t="s">
        <v>38</v>
      </c>
      <c r="W27">
        <f t="shared" si="0"/>
        <v>0</v>
      </c>
      <c r="X27">
        <v>0</v>
      </c>
      <c r="Y27">
        <f>IFERROR(ROUND((X27/N27)*100, 2), "")</f>
        <v>0</v>
      </c>
      <c r="Z27" t="str">
        <f t="shared" si="1"/>
        <v>NA</v>
      </c>
      <c r="AA27">
        <f>_xlfn.XLOOKUP(A27, [1]Sheet1!A:A, [1]Sheet1!I:I, "Nicht gefunden")</f>
        <v>4</v>
      </c>
      <c r="AB27">
        <f>_xlfn.XLOOKUP(A27, [1]Sheet1!A:A, [1]Sheet1!J:J, "Nicht gefunden")</f>
        <v>0.99835051546391751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">
      <c r="A28" t="s">
        <v>128</v>
      </c>
      <c r="B28">
        <v>2000</v>
      </c>
      <c r="C28" t="s">
        <v>129</v>
      </c>
      <c r="D28" t="s">
        <v>114</v>
      </c>
      <c r="E28" t="s">
        <v>60</v>
      </c>
      <c r="F28" t="s">
        <v>38</v>
      </c>
      <c r="G28" t="s">
        <v>38</v>
      </c>
      <c r="H28" t="s">
        <v>38</v>
      </c>
      <c r="I28" s="4" t="s">
        <v>38</v>
      </c>
      <c r="J28">
        <v>1995</v>
      </c>
      <c r="K28">
        <v>2025</v>
      </c>
      <c r="L28">
        <f t="shared" si="2"/>
        <v>30</v>
      </c>
      <c r="M28" t="s">
        <v>61</v>
      </c>
      <c r="N28">
        <v>307</v>
      </c>
      <c r="O28" s="1">
        <v>36690</v>
      </c>
      <c r="P28" t="s">
        <v>69</v>
      </c>
      <c r="Q28">
        <v>25</v>
      </c>
      <c r="R28">
        <v>1</v>
      </c>
      <c r="S28">
        <v>0.9</v>
      </c>
      <c r="T28" t="s">
        <v>40</v>
      </c>
      <c r="U28" t="s">
        <v>41</v>
      </c>
      <c r="V28" t="s">
        <v>38</v>
      </c>
      <c r="W28">
        <f t="shared" si="0"/>
        <v>0</v>
      </c>
      <c r="X28">
        <v>0</v>
      </c>
      <c r="Y28">
        <f>IFERROR(ROUND((X28/N28)*100, 2), "")</f>
        <v>0</v>
      </c>
      <c r="Z28" t="str">
        <f t="shared" si="1"/>
        <v>NA</v>
      </c>
      <c r="AA28">
        <f>_xlfn.XLOOKUP(A28, [1]Sheet1!A:A, [1]Sheet1!I:I, "Nicht gefunden")</f>
        <v>4</v>
      </c>
      <c r="AB28">
        <f>_xlfn.XLOOKUP(A28, [1]Sheet1!A:A, [1]Sheet1!J:J, "Nicht gefunden")</f>
        <v>0.76074766355140189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">
      <c r="A29" t="s">
        <v>130</v>
      </c>
      <c r="B29">
        <v>2000</v>
      </c>
      <c r="C29" t="s">
        <v>131</v>
      </c>
      <c r="D29" t="s">
        <v>132</v>
      </c>
      <c r="E29" t="s">
        <v>35</v>
      </c>
      <c r="F29" t="s">
        <v>36</v>
      </c>
      <c r="G29" t="s">
        <v>133</v>
      </c>
      <c r="H29" s="1">
        <v>24927</v>
      </c>
      <c r="I29" s="4">
        <f>IF(AND(ISNUMBER(H29), ISNUMBER(O29)), YEAR(O29) - YEAR(H29), "")</f>
        <v>31</v>
      </c>
      <c r="J29" t="s">
        <v>38</v>
      </c>
      <c r="K29" t="s">
        <v>38</v>
      </c>
      <c r="L29" t="s">
        <v>38</v>
      </c>
      <c r="M29" t="s">
        <v>38</v>
      </c>
      <c r="N29">
        <v>288</v>
      </c>
      <c r="O29" s="1">
        <v>36465</v>
      </c>
      <c r="P29" t="s">
        <v>69</v>
      </c>
      <c r="Q29">
        <v>21</v>
      </c>
      <c r="R29">
        <v>6</v>
      </c>
      <c r="S29">
        <v>0.97523219814241491</v>
      </c>
      <c r="T29" t="s">
        <v>40</v>
      </c>
      <c r="U29" t="s">
        <v>41</v>
      </c>
      <c r="V29" t="s">
        <v>38</v>
      </c>
      <c r="W29">
        <f t="shared" si="0"/>
        <v>0</v>
      </c>
      <c r="X29">
        <v>0</v>
      </c>
      <c r="Y29">
        <f>IFERROR(ROUND((X29/N29)*100, 2), "")</f>
        <v>0</v>
      </c>
      <c r="Z29" t="str">
        <f t="shared" si="1"/>
        <v>NA</v>
      </c>
      <c r="AA29">
        <f>_xlfn.XLOOKUP(A29, [1]Sheet1!A:A, [1]Sheet1!I:I, "Nicht gefunden")</f>
        <v>4</v>
      </c>
      <c r="AB29">
        <f>_xlfn.XLOOKUP(A29, [1]Sheet1!A:A, [1]Sheet1!J:J, "Nicht gefunden")</f>
        <v>0.70351437699680508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">
      <c r="A30" t="s">
        <v>134</v>
      </c>
      <c r="B30">
        <v>2000</v>
      </c>
      <c r="C30" t="s">
        <v>135</v>
      </c>
      <c r="D30" t="s">
        <v>136</v>
      </c>
      <c r="E30" t="s">
        <v>35</v>
      </c>
      <c r="F30" t="s">
        <v>55</v>
      </c>
      <c r="G30" t="s">
        <v>37</v>
      </c>
      <c r="H30" s="1">
        <v>27335</v>
      </c>
      <c r="I30" s="4">
        <f>IF(AND(ISNUMBER(H30), ISNUMBER(O30)), YEAR(O30) - YEAR(H30), "")</f>
        <v>26</v>
      </c>
      <c r="J30" t="s">
        <v>38</v>
      </c>
      <c r="K30" t="s">
        <v>38</v>
      </c>
      <c r="L30" t="s">
        <v>38</v>
      </c>
      <c r="M30" t="s">
        <v>38</v>
      </c>
      <c r="N30">
        <v>560</v>
      </c>
      <c r="O30" s="1">
        <v>36585</v>
      </c>
      <c r="P30" t="s">
        <v>137</v>
      </c>
      <c r="Q30">
        <v>34</v>
      </c>
      <c r="R30">
        <v>7</v>
      </c>
      <c r="S30">
        <v>0.82003395585738537</v>
      </c>
      <c r="T30" t="s">
        <v>40</v>
      </c>
      <c r="U30" t="s">
        <v>41</v>
      </c>
      <c r="V30" t="s">
        <v>138</v>
      </c>
      <c r="W30">
        <f t="shared" si="0"/>
        <v>1</v>
      </c>
      <c r="X30">
        <v>30</v>
      </c>
      <c r="Y30">
        <f>IFERROR(ROUND((X30/N30)*100, 2), "")</f>
        <v>5.36</v>
      </c>
      <c r="Z30" t="str">
        <f t="shared" si="1"/>
        <v>Heavy</v>
      </c>
      <c r="AA30">
        <f>_xlfn.XLOOKUP(A30, [1]Sheet1!A:A, [1]Sheet1!I:I, "Nicht gefunden")</f>
        <v>2</v>
      </c>
      <c r="AB30">
        <f>_xlfn.XLOOKUP(A30, [1]Sheet1!A:A, [1]Sheet1!J:J, "Nicht gefunden")</f>
        <v>0.83168567807351079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24</v>
      </c>
      <c r="AI30">
        <v>5</v>
      </c>
      <c r="AJ30">
        <v>0</v>
      </c>
    </row>
    <row r="31" spans="1:36" x14ac:dyDescent="0.3">
      <c r="A31" t="s">
        <v>139</v>
      </c>
      <c r="B31">
        <v>2000</v>
      </c>
      <c r="C31" t="s">
        <v>140</v>
      </c>
      <c r="D31" t="s">
        <v>141</v>
      </c>
      <c r="E31" t="s">
        <v>60</v>
      </c>
      <c r="F31" t="s">
        <v>38</v>
      </c>
      <c r="G31" t="s">
        <v>38</v>
      </c>
      <c r="H31" t="s">
        <v>38</v>
      </c>
      <c r="I31" s="4" t="s">
        <v>38</v>
      </c>
      <c r="J31">
        <v>1997</v>
      </c>
      <c r="K31">
        <v>2025</v>
      </c>
      <c r="L31">
        <f t="shared" si="2"/>
        <v>28</v>
      </c>
      <c r="M31" t="s">
        <v>61</v>
      </c>
      <c r="N31">
        <v>397</v>
      </c>
      <c r="O31" s="1">
        <v>36312</v>
      </c>
      <c r="P31" t="s">
        <v>56</v>
      </c>
      <c r="Q31">
        <v>19</v>
      </c>
      <c r="R31">
        <v>5</v>
      </c>
      <c r="S31">
        <v>0.93062200956937802</v>
      </c>
      <c r="T31" t="s">
        <v>40</v>
      </c>
      <c r="U31" t="s">
        <v>41</v>
      </c>
      <c r="V31" t="s">
        <v>38</v>
      </c>
      <c r="W31">
        <f t="shared" si="0"/>
        <v>0</v>
      </c>
      <c r="X31">
        <v>0</v>
      </c>
      <c r="Y31">
        <f>IFERROR(ROUND((X31/N31)*100, 2), "")</f>
        <v>0</v>
      </c>
      <c r="Z31" t="str">
        <f t="shared" si="1"/>
        <v>NA</v>
      </c>
      <c r="AA31">
        <f>_xlfn.XLOOKUP(A31, [1]Sheet1!A:A, [1]Sheet1!I:I, "Nicht gefunden")</f>
        <v>3</v>
      </c>
      <c r="AB31">
        <f>_xlfn.XLOOKUP(A31, [1]Sheet1!A:A, [1]Sheet1!J:J, "Nicht gefunden")</f>
        <v>0.80204498977505112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">
      <c r="A32" t="s">
        <v>142</v>
      </c>
      <c r="B32">
        <v>2000</v>
      </c>
      <c r="C32" t="s">
        <v>143</v>
      </c>
      <c r="D32" t="s">
        <v>144</v>
      </c>
      <c r="E32" t="s">
        <v>60</v>
      </c>
      <c r="F32" t="s">
        <v>38</v>
      </c>
      <c r="G32" t="s">
        <v>38</v>
      </c>
      <c r="H32" t="s">
        <v>38</v>
      </c>
      <c r="I32" s="4" t="s">
        <v>38</v>
      </c>
      <c r="J32">
        <v>1993</v>
      </c>
      <c r="K32">
        <v>2025</v>
      </c>
      <c r="L32">
        <f t="shared" si="2"/>
        <v>32</v>
      </c>
      <c r="M32" t="s">
        <v>61</v>
      </c>
      <c r="N32">
        <v>299</v>
      </c>
      <c r="O32" s="1">
        <v>36515</v>
      </c>
      <c r="P32" t="s">
        <v>69</v>
      </c>
      <c r="Q32">
        <v>24</v>
      </c>
      <c r="R32">
        <v>6</v>
      </c>
      <c r="S32">
        <v>0.946031746031746</v>
      </c>
      <c r="T32" t="s">
        <v>40</v>
      </c>
      <c r="U32" t="s">
        <v>41</v>
      </c>
      <c r="V32" t="s">
        <v>38</v>
      </c>
      <c r="W32">
        <f t="shared" si="0"/>
        <v>0</v>
      </c>
      <c r="X32">
        <v>0</v>
      </c>
      <c r="Y32">
        <f>IFERROR(ROUND((X32/N32)*100, 2), "")</f>
        <v>0</v>
      </c>
      <c r="Z32" t="str">
        <f t="shared" si="1"/>
        <v>NA</v>
      </c>
      <c r="AA32">
        <f>_xlfn.XLOOKUP(A32, [1]Sheet1!A:A, [1]Sheet1!I:I, "Nicht gefunden")</f>
        <v>4</v>
      </c>
      <c r="AB32">
        <f>_xlfn.XLOOKUP(A32, [1]Sheet1!A:A, [1]Sheet1!J:J, "Nicht gefunden")</f>
        <v>0.899076923076923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">
      <c r="A33" t="s">
        <v>145</v>
      </c>
      <c r="B33">
        <v>2000</v>
      </c>
      <c r="C33" t="s">
        <v>146</v>
      </c>
      <c r="D33" t="s">
        <v>147</v>
      </c>
      <c r="E33" t="s">
        <v>45</v>
      </c>
      <c r="F33" t="s">
        <v>38</v>
      </c>
      <c r="G33" t="s">
        <v>38</v>
      </c>
      <c r="H33" t="s">
        <v>38</v>
      </c>
      <c r="I33" s="4" t="s">
        <v>38</v>
      </c>
      <c r="J33" t="s">
        <v>38</v>
      </c>
      <c r="K33" t="s">
        <v>38</v>
      </c>
      <c r="L33" t="s">
        <v>38</v>
      </c>
      <c r="M33" t="s">
        <v>38</v>
      </c>
      <c r="N33">
        <v>834</v>
      </c>
      <c r="O33" s="1">
        <v>36473</v>
      </c>
      <c r="P33" t="s">
        <v>137</v>
      </c>
      <c r="Q33">
        <v>16</v>
      </c>
      <c r="R33">
        <v>5</v>
      </c>
      <c r="S33">
        <v>0.80246913580246915</v>
      </c>
      <c r="T33" t="s">
        <v>40</v>
      </c>
      <c r="U33" t="s">
        <v>41</v>
      </c>
      <c r="V33" t="s">
        <v>148</v>
      </c>
      <c r="W33">
        <f t="shared" si="0"/>
        <v>1</v>
      </c>
      <c r="X33">
        <v>10</v>
      </c>
      <c r="Y33">
        <f>IFERROR(ROUND((X33/N33)*100, 2), "")</f>
        <v>1.2</v>
      </c>
      <c r="Z33" t="str">
        <f t="shared" si="1"/>
        <v>Light</v>
      </c>
      <c r="AA33">
        <f>_xlfn.XLOOKUP(A33, [1]Sheet1!A:A, [1]Sheet1!I:I, "Nicht gefunden")</f>
        <v>2</v>
      </c>
      <c r="AB33">
        <f>_xlfn.XLOOKUP(A33, [1]Sheet1!A:A, [1]Sheet1!J:J, "Nicht gefunden")</f>
        <v>0.5148533585619679</v>
      </c>
      <c r="AC33">
        <v>0</v>
      </c>
      <c r="AD33">
        <v>2</v>
      </c>
      <c r="AE33">
        <v>0</v>
      </c>
      <c r="AF33">
        <v>3</v>
      </c>
      <c r="AG33">
        <v>0</v>
      </c>
      <c r="AH33">
        <v>4</v>
      </c>
      <c r="AI33">
        <v>1</v>
      </c>
      <c r="AJ33">
        <v>0</v>
      </c>
    </row>
    <row r="34" spans="1:36" x14ac:dyDescent="0.3">
      <c r="A34" t="s">
        <v>149</v>
      </c>
      <c r="B34">
        <v>2000</v>
      </c>
      <c r="C34" t="s">
        <v>150</v>
      </c>
      <c r="D34" t="s">
        <v>151</v>
      </c>
      <c r="E34" t="s">
        <v>60</v>
      </c>
      <c r="F34" t="s">
        <v>38</v>
      </c>
      <c r="G34" t="s">
        <v>38</v>
      </c>
      <c r="H34" t="s">
        <v>38</v>
      </c>
      <c r="I34" s="4" t="s">
        <v>38</v>
      </c>
      <c r="J34">
        <v>1996</v>
      </c>
      <c r="K34">
        <v>2025</v>
      </c>
      <c r="L34">
        <f t="shared" si="2"/>
        <v>29</v>
      </c>
      <c r="M34" t="s">
        <v>152</v>
      </c>
      <c r="N34">
        <v>224</v>
      </c>
      <c r="O34" s="1">
        <v>36627</v>
      </c>
      <c r="P34" t="s">
        <v>69</v>
      </c>
      <c r="Q34">
        <v>31</v>
      </c>
      <c r="R34">
        <v>13</v>
      </c>
      <c r="S34">
        <v>0.95528455284552849</v>
      </c>
      <c r="T34" t="s">
        <v>40</v>
      </c>
      <c r="U34" t="s">
        <v>41</v>
      </c>
      <c r="V34" t="s">
        <v>38</v>
      </c>
      <c r="W34">
        <f t="shared" si="0"/>
        <v>0</v>
      </c>
      <c r="X34">
        <v>0</v>
      </c>
      <c r="Y34">
        <f>IFERROR(ROUND((X34/N34)*100, 2), "")</f>
        <v>0</v>
      </c>
      <c r="Z34" t="str">
        <f t="shared" si="1"/>
        <v>NA</v>
      </c>
      <c r="AA34">
        <f>_xlfn.XLOOKUP(A34, [1]Sheet1!A:A, [1]Sheet1!I:I, "Nicht gefunden")</f>
        <v>4</v>
      </c>
      <c r="AB34">
        <f>_xlfn.XLOOKUP(A34, [1]Sheet1!A:A, [1]Sheet1!J:J, "Nicht gefunden")</f>
        <v>0.52905660377358488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">
      <c r="A35" t="s">
        <v>153</v>
      </c>
      <c r="B35">
        <v>2000</v>
      </c>
      <c r="C35" t="s">
        <v>154</v>
      </c>
      <c r="D35" t="s">
        <v>155</v>
      </c>
      <c r="E35" t="s">
        <v>35</v>
      </c>
      <c r="F35" t="s">
        <v>36</v>
      </c>
      <c r="G35" t="s">
        <v>40</v>
      </c>
      <c r="H35" s="1">
        <v>23914</v>
      </c>
      <c r="I35" s="4">
        <f>IF(AND(ISNUMBER(H35), ISNUMBER(O35)), YEAR(O35) - YEAR(H35), "")</f>
        <v>33</v>
      </c>
      <c r="J35" t="s">
        <v>38</v>
      </c>
      <c r="K35" t="s">
        <v>38</v>
      </c>
      <c r="L35" t="s">
        <v>38</v>
      </c>
      <c r="M35" t="s">
        <v>38</v>
      </c>
      <c r="N35">
        <v>143</v>
      </c>
      <c r="O35" s="1">
        <v>36108</v>
      </c>
      <c r="P35" t="s">
        <v>156</v>
      </c>
      <c r="Q35">
        <v>24</v>
      </c>
      <c r="R35">
        <v>8</v>
      </c>
      <c r="S35">
        <v>0.87898089171974525</v>
      </c>
      <c r="T35" t="s">
        <v>40</v>
      </c>
      <c r="U35" t="s">
        <v>41</v>
      </c>
      <c r="V35" t="s">
        <v>38</v>
      </c>
      <c r="W35">
        <f t="shared" si="0"/>
        <v>0</v>
      </c>
      <c r="X35">
        <v>0</v>
      </c>
      <c r="Y35">
        <f>IFERROR(ROUND((X35/N35)*100, 2), "")</f>
        <v>0</v>
      </c>
      <c r="Z35" t="str">
        <f t="shared" si="1"/>
        <v>NA</v>
      </c>
      <c r="AA35">
        <f>_xlfn.XLOOKUP(A35, [1]Sheet1!A:A, [1]Sheet1!I:I, "Nicht gefunden")</f>
        <v>3</v>
      </c>
      <c r="AB35">
        <f>_xlfn.XLOOKUP(A35, [1]Sheet1!A:A, [1]Sheet1!J:J, "Nicht gefunden")</f>
        <v>0.92049689440993787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">
      <c r="A36" t="s">
        <v>157</v>
      </c>
      <c r="B36">
        <v>2000</v>
      </c>
      <c r="C36" t="s">
        <v>158</v>
      </c>
      <c r="D36" t="s">
        <v>159</v>
      </c>
      <c r="E36" t="s">
        <v>60</v>
      </c>
      <c r="F36" t="s">
        <v>38</v>
      </c>
      <c r="G36" t="s">
        <v>38</v>
      </c>
      <c r="H36" t="s">
        <v>38</v>
      </c>
      <c r="I36" s="4" t="s">
        <v>38</v>
      </c>
      <c r="J36">
        <v>1998</v>
      </c>
      <c r="K36">
        <v>2025</v>
      </c>
      <c r="L36">
        <f t="shared" si="2"/>
        <v>27</v>
      </c>
      <c r="M36" t="s">
        <v>61</v>
      </c>
      <c r="N36">
        <v>320</v>
      </c>
      <c r="O36" s="1">
        <v>36606</v>
      </c>
      <c r="P36" t="s">
        <v>46</v>
      </c>
      <c r="Q36">
        <v>27</v>
      </c>
      <c r="R36">
        <v>6</v>
      </c>
      <c r="S36">
        <v>0.90031152647975077</v>
      </c>
      <c r="T36" t="s">
        <v>40</v>
      </c>
      <c r="U36" t="s">
        <v>41</v>
      </c>
      <c r="V36" t="s">
        <v>99</v>
      </c>
      <c r="W36">
        <f t="shared" si="0"/>
        <v>1</v>
      </c>
      <c r="X36">
        <v>1</v>
      </c>
      <c r="Y36">
        <f>IFERROR(ROUND((X36/N36)*100, 2), "")</f>
        <v>0.31</v>
      </c>
      <c r="Z36" t="str">
        <f t="shared" si="1"/>
        <v>Light</v>
      </c>
      <c r="AA36">
        <f>_xlfn.XLOOKUP(A36, [1]Sheet1!A:A, [1]Sheet1!I:I, "Nicht gefunden")</f>
        <v>4</v>
      </c>
      <c r="AB36">
        <f>_xlfn.XLOOKUP(A36, [1]Sheet1!A:A, [1]Sheet1!J:J, "Nicht gefunden")</f>
        <v>0.9346938775510204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</row>
    <row r="37" spans="1:36" x14ac:dyDescent="0.3">
      <c r="A37" t="s">
        <v>160</v>
      </c>
      <c r="B37">
        <v>2000</v>
      </c>
      <c r="C37" t="s">
        <v>161</v>
      </c>
      <c r="D37" t="s">
        <v>82</v>
      </c>
      <c r="E37" t="s">
        <v>60</v>
      </c>
      <c r="F37" t="s">
        <v>38</v>
      </c>
      <c r="G37" t="s">
        <v>38</v>
      </c>
      <c r="H37" t="s">
        <v>38</v>
      </c>
      <c r="I37" s="4" t="s">
        <v>38</v>
      </c>
      <c r="J37">
        <v>1995</v>
      </c>
      <c r="K37">
        <v>2025</v>
      </c>
      <c r="L37">
        <f t="shared" si="2"/>
        <v>30</v>
      </c>
      <c r="M37" t="s">
        <v>61</v>
      </c>
      <c r="N37">
        <v>197</v>
      </c>
      <c r="O37" s="1">
        <v>36431</v>
      </c>
      <c r="P37" t="s">
        <v>46</v>
      </c>
      <c r="Q37">
        <v>34</v>
      </c>
      <c r="R37">
        <v>1</v>
      </c>
      <c r="S37">
        <v>0.9138755980861244</v>
      </c>
      <c r="T37" t="s">
        <v>40</v>
      </c>
      <c r="U37" t="s">
        <v>95</v>
      </c>
      <c r="V37" t="s">
        <v>38</v>
      </c>
      <c r="W37">
        <f t="shared" si="0"/>
        <v>0</v>
      </c>
      <c r="X37">
        <v>0</v>
      </c>
      <c r="Y37">
        <f>IFERROR(ROUND((X37/N37)*100, 2), "")</f>
        <v>0</v>
      </c>
      <c r="Z37" t="str">
        <f t="shared" si="1"/>
        <v>NA</v>
      </c>
      <c r="AA37">
        <f>_xlfn.XLOOKUP(A37, [1]Sheet1!A:A, [1]Sheet1!I:I, "Nicht gefunden")</f>
        <v>4</v>
      </c>
      <c r="AB37">
        <f>_xlfn.XLOOKUP(A37, [1]Sheet1!A:A, [1]Sheet1!J:J, "Nicht gefunden")</f>
        <v>0.65541561712846341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">
      <c r="A38" t="s">
        <v>162</v>
      </c>
      <c r="B38">
        <v>2000</v>
      </c>
      <c r="C38" t="s">
        <v>163</v>
      </c>
      <c r="D38" t="s">
        <v>164</v>
      </c>
      <c r="E38" t="s">
        <v>35</v>
      </c>
      <c r="F38" t="s">
        <v>55</v>
      </c>
      <c r="G38" t="s">
        <v>165</v>
      </c>
      <c r="H38" s="1">
        <v>27522</v>
      </c>
      <c r="I38" s="4">
        <f>IF(AND(ISNUMBER(H38), ISNUMBER(O38)), YEAR(O38) - YEAR(H38), "")</f>
        <v>25</v>
      </c>
      <c r="J38" t="s">
        <v>38</v>
      </c>
      <c r="K38" t="s">
        <v>38</v>
      </c>
      <c r="L38" t="s">
        <v>38</v>
      </c>
      <c r="M38" t="s">
        <v>38</v>
      </c>
      <c r="N38">
        <v>250</v>
      </c>
      <c r="O38" s="1">
        <v>36585</v>
      </c>
      <c r="P38" t="s">
        <v>69</v>
      </c>
      <c r="Q38">
        <v>20</v>
      </c>
      <c r="R38">
        <v>1</v>
      </c>
      <c r="S38">
        <v>0.92830188679245285</v>
      </c>
      <c r="T38" t="s">
        <v>40</v>
      </c>
      <c r="U38" t="s">
        <v>41</v>
      </c>
      <c r="V38" t="s">
        <v>38</v>
      </c>
      <c r="W38">
        <f t="shared" si="0"/>
        <v>0</v>
      </c>
      <c r="X38">
        <v>0</v>
      </c>
      <c r="Y38">
        <f>IFERROR(ROUND((X38/N38)*100, 2), "")</f>
        <v>0</v>
      </c>
      <c r="Z38" t="str">
        <f t="shared" si="1"/>
        <v>NA</v>
      </c>
      <c r="AA38">
        <f>_xlfn.XLOOKUP(A38, [1]Sheet1!A:A, [1]Sheet1!I:I, "Nicht gefunden")</f>
        <v>4</v>
      </c>
      <c r="AB38">
        <f>_xlfn.XLOOKUP(A38, [1]Sheet1!A:A, [1]Sheet1!J:J, "Nicht gefunden")</f>
        <v>0.75857988165680468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">
      <c r="A39" t="s">
        <v>166</v>
      </c>
      <c r="B39">
        <v>2000</v>
      </c>
      <c r="C39" t="s">
        <v>167</v>
      </c>
      <c r="D39" t="s">
        <v>108</v>
      </c>
      <c r="E39" t="s">
        <v>35</v>
      </c>
      <c r="F39" t="s">
        <v>36</v>
      </c>
      <c r="G39" t="s">
        <v>37</v>
      </c>
      <c r="H39" s="1">
        <v>29573</v>
      </c>
      <c r="I39" s="4">
        <f>IF(AND(ISNUMBER(H39), ISNUMBER(O39)), YEAR(O39) - YEAR(H39), "")</f>
        <v>20</v>
      </c>
      <c r="J39" t="s">
        <v>38</v>
      </c>
      <c r="K39" t="s">
        <v>38</v>
      </c>
      <c r="L39" t="s">
        <v>38</v>
      </c>
      <c r="M39" t="s">
        <v>38</v>
      </c>
      <c r="N39">
        <v>556</v>
      </c>
      <c r="O39" s="1">
        <v>36718</v>
      </c>
      <c r="P39" t="s">
        <v>69</v>
      </c>
      <c r="Q39">
        <v>21</v>
      </c>
      <c r="R39">
        <v>1</v>
      </c>
      <c r="S39">
        <v>0.93581081081081086</v>
      </c>
      <c r="T39" t="s">
        <v>40</v>
      </c>
      <c r="U39" t="s">
        <v>41</v>
      </c>
      <c r="V39" t="s">
        <v>38</v>
      </c>
      <c r="W39">
        <f t="shared" si="0"/>
        <v>0</v>
      </c>
      <c r="X39">
        <v>0</v>
      </c>
      <c r="Y39">
        <f>IFERROR(ROUND((X39/N39)*100, 2), "")</f>
        <v>0</v>
      </c>
      <c r="Z39" t="str">
        <f t="shared" si="1"/>
        <v>NA</v>
      </c>
      <c r="AA39">
        <f>_xlfn.XLOOKUP(A39, [1]Sheet1!A:A, [1]Sheet1!I:I, "Nicht gefunden")</f>
        <v>3</v>
      </c>
      <c r="AB39">
        <f>_xlfn.XLOOKUP(A39, [1]Sheet1!A:A, [1]Sheet1!J:J, "Nicht gefunden")</f>
        <v>0.87893175074183971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">
      <c r="A40" t="s">
        <v>168</v>
      </c>
      <c r="B40">
        <v>2000</v>
      </c>
      <c r="C40" t="s">
        <v>169</v>
      </c>
      <c r="D40" t="s">
        <v>170</v>
      </c>
      <c r="E40" t="s">
        <v>60</v>
      </c>
      <c r="F40" t="s">
        <v>38</v>
      </c>
      <c r="G40" t="s">
        <v>38</v>
      </c>
      <c r="H40" t="s">
        <v>38</v>
      </c>
      <c r="I40" s="4" t="s">
        <v>38</v>
      </c>
      <c r="J40">
        <v>1994</v>
      </c>
      <c r="K40">
        <v>2025</v>
      </c>
      <c r="L40">
        <f t="shared" si="2"/>
        <v>31</v>
      </c>
      <c r="M40" t="s">
        <v>61</v>
      </c>
      <c r="N40">
        <v>715</v>
      </c>
      <c r="O40" s="1">
        <v>36704</v>
      </c>
      <c r="P40" t="s">
        <v>56</v>
      </c>
      <c r="Q40">
        <v>26</v>
      </c>
      <c r="R40">
        <v>5</v>
      </c>
      <c r="S40">
        <v>0.86835106382978722</v>
      </c>
      <c r="T40" t="s">
        <v>40</v>
      </c>
      <c r="U40" t="s">
        <v>41</v>
      </c>
      <c r="V40" t="s">
        <v>38</v>
      </c>
      <c r="W40">
        <f t="shared" si="0"/>
        <v>0</v>
      </c>
      <c r="X40">
        <v>0</v>
      </c>
      <c r="Y40">
        <f>IFERROR(ROUND((X40/N40)*100, 2), "")</f>
        <v>0</v>
      </c>
      <c r="Z40" t="str">
        <f t="shared" si="1"/>
        <v>NA</v>
      </c>
      <c r="AA40">
        <f>_xlfn.XLOOKUP(A40, [1]Sheet1!A:A, [1]Sheet1!I:I, "Nicht gefunden")</f>
        <v>3</v>
      </c>
      <c r="AB40">
        <f>_xlfn.XLOOKUP(A40, [1]Sheet1!A:A, [1]Sheet1!J:J, "Nicht gefunden")</f>
        <v>0.74562920268972144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">
      <c r="A41" t="s">
        <v>171</v>
      </c>
      <c r="B41">
        <v>2000</v>
      </c>
      <c r="C41" t="s">
        <v>172</v>
      </c>
      <c r="D41" t="s">
        <v>173</v>
      </c>
      <c r="E41" t="s">
        <v>60</v>
      </c>
      <c r="F41" t="s">
        <v>38</v>
      </c>
      <c r="G41" t="s">
        <v>38</v>
      </c>
      <c r="H41" t="s">
        <v>38</v>
      </c>
      <c r="I41" s="4" t="s">
        <v>38</v>
      </c>
      <c r="J41">
        <v>1992</v>
      </c>
      <c r="K41">
        <v>2025</v>
      </c>
      <c r="L41">
        <f t="shared" si="2"/>
        <v>33</v>
      </c>
      <c r="M41" t="s">
        <v>61</v>
      </c>
      <c r="N41">
        <v>188</v>
      </c>
      <c r="O41" s="1">
        <v>36312</v>
      </c>
      <c r="P41" t="s">
        <v>46</v>
      </c>
      <c r="Q41">
        <v>19</v>
      </c>
      <c r="R41">
        <v>6</v>
      </c>
      <c r="S41">
        <v>0.92207792207792205</v>
      </c>
      <c r="T41" t="s">
        <v>40</v>
      </c>
      <c r="U41" t="s">
        <v>41</v>
      </c>
      <c r="V41" t="s">
        <v>38</v>
      </c>
      <c r="W41">
        <f t="shared" si="0"/>
        <v>0</v>
      </c>
      <c r="X41">
        <v>0</v>
      </c>
      <c r="Y41">
        <f>IFERROR(ROUND((X41/N41)*100, 2), "")</f>
        <v>0</v>
      </c>
      <c r="Z41" t="str">
        <f t="shared" si="1"/>
        <v>NA</v>
      </c>
      <c r="AA41">
        <f>_xlfn.XLOOKUP(A41, [1]Sheet1!A:A, [1]Sheet1!I:I, "Nicht gefunden")</f>
        <v>4</v>
      </c>
      <c r="AB41">
        <f>_xlfn.XLOOKUP(A41, [1]Sheet1!A:A, [1]Sheet1!J:J, "Nicht gefunden")</f>
        <v>0.63045685279187824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">
      <c r="A42" t="s">
        <v>174</v>
      </c>
      <c r="B42">
        <v>2000</v>
      </c>
      <c r="C42" t="s">
        <v>175</v>
      </c>
      <c r="D42" t="s">
        <v>34</v>
      </c>
      <c r="E42" t="s">
        <v>35</v>
      </c>
      <c r="F42" t="s">
        <v>36</v>
      </c>
      <c r="G42" t="s">
        <v>37</v>
      </c>
      <c r="H42" s="1">
        <v>24736</v>
      </c>
      <c r="I42" s="4">
        <f>IF(AND(ISNUMBER(H42), ISNUMBER(O42)), YEAR(O42) - YEAR(H42), "")</f>
        <v>32</v>
      </c>
      <c r="J42" t="s">
        <v>38</v>
      </c>
      <c r="K42" t="s">
        <v>38</v>
      </c>
      <c r="L42" t="s">
        <v>38</v>
      </c>
      <c r="M42" t="s">
        <v>38</v>
      </c>
      <c r="N42">
        <v>231</v>
      </c>
      <c r="O42" s="1">
        <v>36473</v>
      </c>
      <c r="P42" t="s">
        <v>39</v>
      </c>
      <c r="Q42">
        <v>35</v>
      </c>
      <c r="R42">
        <v>7</v>
      </c>
      <c r="S42">
        <v>0.9543568464730291</v>
      </c>
      <c r="T42" t="s">
        <v>40</v>
      </c>
      <c r="U42" t="s">
        <v>95</v>
      </c>
      <c r="V42" t="s">
        <v>38</v>
      </c>
      <c r="W42">
        <f t="shared" si="0"/>
        <v>0</v>
      </c>
      <c r="X42">
        <v>0</v>
      </c>
      <c r="Y42">
        <f>IFERROR(ROUND((X42/N42)*100, 2), "")</f>
        <v>0</v>
      </c>
      <c r="Z42" t="str">
        <f t="shared" si="1"/>
        <v>NA</v>
      </c>
      <c r="AA42">
        <f>_xlfn.XLOOKUP(A42, [1]Sheet1!A:A, [1]Sheet1!I:I, "Nicht gefunden")</f>
        <v>3</v>
      </c>
      <c r="AB42">
        <f>_xlfn.XLOOKUP(A42, [1]Sheet1!A:A, [1]Sheet1!J:J, "Nicht gefunden")</f>
        <v>0.53716475095785432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">
      <c r="A43" t="s">
        <v>176</v>
      </c>
      <c r="B43">
        <v>2000</v>
      </c>
      <c r="C43" t="s">
        <v>177</v>
      </c>
      <c r="D43" t="s">
        <v>108</v>
      </c>
      <c r="E43" t="s">
        <v>35</v>
      </c>
      <c r="F43" t="s">
        <v>36</v>
      </c>
      <c r="G43" t="s">
        <v>37</v>
      </c>
      <c r="H43" s="1">
        <v>29573</v>
      </c>
      <c r="I43" s="4">
        <f>IF(AND(ISNUMBER(H43), ISNUMBER(O43)), YEAR(O43) - YEAR(H43), "")</f>
        <v>20</v>
      </c>
      <c r="J43" t="s">
        <v>38</v>
      </c>
      <c r="K43" t="s">
        <v>38</v>
      </c>
      <c r="L43" t="s">
        <v>38</v>
      </c>
      <c r="M43" t="s">
        <v>38</v>
      </c>
      <c r="N43">
        <v>350</v>
      </c>
      <c r="O43" s="1">
        <v>36615</v>
      </c>
      <c r="P43" t="s">
        <v>69</v>
      </c>
      <c r="Q43">
        <v>22</v>
      </c>
      <c r="R43">
        <v>3</v>
      </c>
      <c r="S43">
        <v>0.98060941828254844</v>
      </c>
      <c r="T43" t="s">
        <v>40</v>
      </c>
      <c r="U43" t="s">
        <v>41</v>
      </c>
      <c r="V43" t="s">
        <v>38</v>
      </c>
      <c r="W43">
        <f t="shared" si="0"/>
        <v>0</v>
      </c>
      <c r="X43">
        <v>0</v>
      </c>
      <c r="Y43">
        <f>IFERROR(ROUND((X43/N43)*100, 2), "")</f>
        <v>0</v>
      </c>
      <c r="Z43" t="str">
        <f t="shared" si="1"/>
        <v>NA</v>
      </c>
      <c r="AA43">
        <f>_xlfn.XLOOKUP(A43, [1]Sheet1!A:A, [1]Sheet1!I:I, "Nicht gefunden")</f>
        <v>4</v>
      </c>
      <c r="AB43">
        <f>_xlfn.XLOOKUP(A43, [1]Sheet1!A:A, [1]Sheet1!J:J, "Nicht gefunden")</f>
        <v>0.80244498777506112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">
      <c r="A44" t="s">
        <v>178</v>
      </c>
      <c r="B44">
        <v>2000</v>
      </c>
      <c r="C44" t="s">
        <v>179</v>
      </c>
      <c r="D44" t="s">
        <v>180</v>
      </c>
      <c r="E44" t="s">
        <v>60</v>
      </c>
      <c r="F44" t="s">
        <v>38</v>
      </c>
      <c r="G44" t="s">
        <v>38</v>
      </c>
      <c r="H44" t="s">
        <v>38</v>
      </c>
      <c r="I44" s="4" t="s">
        <v>38</v>
      </c>
      <c r="J44">
        <v>1993</v>
      </c>
      <c r="K44">
        <v>2025</v>
      </c>
      <c r="L44">
        <f t="shared" si="2"/>
        <v>32</v>
      </c>
      <c r="M44" t="s">
        <v>61</v>
      </c>
      <c r="N44">
        <v>281</v>
      </c>
      <c r="O44" s="1">
        <v>36487</v>
      </c>
      <c r="P44" t="s">
        <v>46</v>
      </c>
      <c r="Q44">
        <v>22</v>
      </c>
      <c r="R44">
        <v>14</v>
      </c>
      <c r="S44">
        <v>0.93181818181818177</v>
      </c>
      <c r="T44" t="s">
        <v>40</v>
      </c>
      <c r="U44" t="s">
        <v>41</v>
      </c>
      <c r="V44" t="s">
        <v>38</v>
      </c>
      <c r="W44">
        <f t="shared" si="0"/>
        <v>0</v>
      </c>
      <c r="X44">
        <v>0</v>
      </c>
      <c r="Y44">
        <f>IFERROR(ROUND((X44/N44)*100, 2), "")</f>
        <v>0</v>
      </c>
      <c r="Z44" t="str">
        <f t="shared" si="1"/>
        <v>NA</v>
      </c>
      <c r="AA44">
        <f>_xlfn.XLOOKUP(A44, [1]Sheet1!A:A, [1]Sheet1!I:I, "Nicht gefunden")</f>
        <v>4</v>
      </c>
      <c r="AB44">
        <f>_xlfn.XLOOKUP(A44, [1]Sheet1!A:A, [1]Sheet1!J:J, "Nicht gefunden")</f>
        <v>0.95447154471544715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">
      <c r="A45" t="s">
        <v>181</v>
      </c>
      <c r="B45">
        <v>2000</v>
      </c>
      <c r="C45" t="s">
        <v>182</v>
      </c>
      <c r="D45" t="s">
        <v>183</v>
      </c>
      <c r="E45" t="s">
        <v>35</v>
      </c>
      <c r="F45" t="s">
        <v>36</v>
      </c>
      <c r="G45" t="s">
        <v>37</v>
      </c>
      <c r="H45" s="1">
        <v>30191</v>
      </c>
      <c r="I45" s="4">
        <f>IF(AND(ISNUMBER(H45), ISNUMBER(O45)), YEAR(O45) - YEAR(H45), "")</f>
        <v>18</v>
      </c>
      <c r="J45" t="s">
        <v>38</v>
      </c>
      <c r="K45" t="s">
        <v>38</v>
      </c>
      <c r="L45" t="s">
        <v>38</v>
      </c>
      <c r="M45" t="s">
        <v>38</v>
      </c>
      <c r="N45">
        <v>168</v>
      </c>
      <c r="O45" s="1">
        <v>36725</v>
      </c>
      <c r="P45" t="s">
        <v>39</v>
      </c>
      <c r="Q45">
        <v>25</v>
      </c>
      <c r="R45">
        <v>11</v>
      </c>
      <c r="S45">
        <v>0.93989071038251371</v>
      </c>
      <c r="T45" t="s">
        <v>40</v>
      </c>
      <c r="U45" t="s">
        <v>41</v>
      </c>
      <c r="V45" t="s">
        <v>38</v>
      </c>
      <c r="W45">
        <f t="shared" si="0"/>
        <v>0</v>
      </c>
      <c r="X45">
        <v>0</v>
      </c>
      <c r="Y45">
        <f>IFERROR(ROUND((X45/N45)*100, 2), "")</f>
        <v>0</v>
      </c>
      <c r="Z45" t="str">
        <f t="shared" si="1"/>
        <v>NA</v>
      </c>
      <c r="AA45">
        <f>_xlfn.XLOOKUP(A45, [1]Sheet1!A:A, [1]Sheet1!I:I, "Nicht gefunden")</f>
        <v>4</v>
      </c>
      <c r="AB45">
        <f>_xlfn.XLOOKUP(A45, [1]Sheet1!A:A, [1]Sheet1!J:J, "Nicht gefunden")</f>
        <v>0.78091286307053942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">
      <c r="A46" t="s">
        <v>184</v>
      </c>
      <c r="B46">
        <v>2000</v>
      </c>
      <c r="C46" t="s">
        <v>185</v>
      </c>
      <c r="D46" t="s">
        <v>186</v>
      </c>
      <c r="E46" t="s">
        <v>45</v>
      </c>
      <c r="F46" t="s">
        <v>38</v>
      </c>
      <c r="G46" t="s">
        <v>38</v>
      </c>
      <c r="H46" t="s">
        <v>38</v>
      </c>
      <c r="I46" s="4" t="s">
        <v>38</v>
      </c>
      <c r="J46" t="s">
        <v>38</v>
      </c>
      <c r="K46" t="s">
        <v>38</v>
      </c>
      <c r="L46" t="s">
        <v>38</v>
      </c>
      <c r="M46" t="s">
        <v>38</v>
      </c>
      <c r="N46">
        <v>246</v>
      </c>
      <c r="O46" s="1">
        <v>36466</v>
      </c>
      <c r="P46" t="s">
        <v>69</v>
      </c>
      <c r="Q46">
        <v>17</v>
      </c>
      <c r="R46">
        <v>1</v>
      </c>
      <c r="S46">
        <v>0.95057034220532322</v>
      </c>
      <c r="T46" t="s">
        <v>40</v>
      </c>
      <c r="U46" t="s">
        <v>41</v>
      </c>
      <c r="V46" t="s">
        <v>38</v>
      </c>
      <c r="W46">
        <f t="shared" si="0"/>
        <v>0</v>
      </c>
      <c r="X46">
        <v>0</v>
      </c>
      <c r="Y46">
        <f>IFERROR(ROUND((X46/N46)*100, 2), "")</f>
        <v>0</v>
      </c>
      <c r="Z46" t="str">
        <f t="shared" si="1"/>
        <v>NA</v>
      </c>
      <c r="AA46">
        <f>_xlfn.XLOOKUP(A46, [1]Sheet1!A:A, [1]Sheet1!I:I, "Nicht gefunden")</f>
        <v>4</v>
      </c>
      <c r="AB46">
        <f>_xlfn.XLOOKUP(A46, [1]Sheet1!A:A, [1]Sheet1!J:J, "Nicht gefunden")</f>
        <v>0.9977077363896848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">
      <c r="A47" t="s">
        <v>187</v>
      </c>
      <c r="B47">
        <v>2000</v>
      </c>
      <c r="C47" t="s">
        <v>188</v>
      </c>
      <c r="D47" t="s">
        <v>189</v>
      </c>
      <c r="E47" t="s">
        <v>60</v>
      </c>
      <c r="F47" t="s">
        <v>38</v>
      </c>
      <c r="G47" t="s">
        <v>38</v>
      </c>
      <c r="H47" t="s">
        <v>38</v>
      </c>
      <c r="I47" s="4" t="s">
        <v>38</v>
      </c>
      <c r="J47">
        <v>1995</v>
      </c>
      <c r="K47">
        <v>2025</v>
      </c>
      <c r="L47">
        <f t="shared" si="2"/>
        <v>30</v>
      </c>
      <c r="M47" t="s">
        <v>61</v>
      </c>
      <c r="N47">
        <v>596</v>
      </c>
      <c r="O47" s="1">
        <v>36543</v>
      </c>
      <c r="P47" t="s">
        <v>56</v>
      </c>
      <c r="Q47">
        <v>24</v>
      </c>
      <c r="R47">
        <v>11</v>
      </c>
      <c r="S47">
        <v>0.90251572327044027</v>
      </c>
      <c r="T47" t="s">
        <v>40</v>
      </c>
      <c r="U47" t="s">
        <v>41</v>
      </c>
      <c r="V47" t="s">
        <v>38</v>
      </c>
      <c r="W47">
        <f t="shared" si="0"/>
        <v>0</v>
      </c>
      <c r="X47">
        <v>0</v>
      </c>
      <c r="Y47">
        <f>IFERROR(ROUND((X47/N47)*100, 2), "")</f>
        <v>0</v>
      </c>
      <c r="Z47" t="str">
        <f t="shared" si="1"/>
        <v>NA</v>
      </c>
      <c r="AA47">
        <f>_xlfn.XLOOKUP(A47, [1]Sheet1!A:A, [1]Sheet1!I:I, "Nicht gefunden")</f>
        <v>3</v>
      </c>
      <c r="AB47">
        <f>_xlfn.XLOOKUP(A47, [1]Sheet1!A:A, [1]Sheet1!J:J, "Nicht gefunden")</f>
        <v>0.86423562412342225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">
      <c r="A48" t="s">
        <v>190</v>
      </c>
      <c r="B48">
        <v>2000</v>
      </c>
      <c r="C48" t="s">
        <v>191</v>
      </c>
      <c r="D48" t="s">
        <v>192</v>
      </c>
      <c r="E48" t="s">
        <v>35</v>
      </c>
      <c r="F48" t="s">
        <v>36</v>
      </c>
      <c r="G48" t="s">
        <v>37</v>
      </c>
      <c r="H48" s="1">
        <v>23232</v>
      </c>
      <c r="I48" s="4">
        <f>IF(AND(ISNUMBER(H48), ISNUMBER(O48)), YEAR(O48) - YEAR(H48), "")</f>
        <v>36</v>
      </c>
      <c r="J48" t="s">
        <v>38</v>
      </c>
      <c r="K48" t="s">
        <v>38</v>
      </c>
      <c r="L48" t="s">
        <v>38</v>
      </c>
      <c r="M48" t="s">
        <v>38</v>
      </c>
      <c r="N48">
        <v>554</v>
      </c>
      <c r="O48" s="1">
        <v>36344</v>
      </c>
      <c r="P48" t="s">
        <v>56</v>
      </c>
      <c r="Q48">
        <v>11</v>
      </c>
      <c r="R48">
        <v>4</v>
      </c>
      <c r="S48">
        <v>0.88748019017432644</v>
      </c>
      <c r="T48" t="s">
        <v>40</v>
      </c>
      <c r="U48" t="s">
        <v>41</v>
      </c>
      <c r="V48" t="s">
        <v>38</v>
      </c>
      <c r="W48">
        <f t="shared" si="0"/>
        <v>0</v>
      </c>
      <c r="X48">
        <v>0</v>
      </c>
      <c r="Y48">
        <f>IFERROR(ROUND((X48/N48)*100, 2), "")</f>
        <v>0</v>
      </c>
      <c r="Z48" t="str">
        <f t="shared" si="1"/>
        <v>NA</v>
      </c>
      <c r="AA48">
        <f>_xlfn.XLOOKUP(A48, [1]Sheet1!A:A, [1]Sheet1!I:I, "Nicht gefunden")</f>
        <v>4</v>
      </c>
      <c r="AB48">
        <f>_xlfn.XLOOKUP(A48, [1]Sheet1!A:A, [1]Sheet1!J:J, "Nicht gefunden")</f>
        <v>0.56715410573678293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">
      <c r="A49" t="s">
        <v>193</v>
      </c>
      <c r="B49">
        <v>2000</v>
      </c>
      <c r="C49" t="s">
        <v>194</v>
      </c>
      <c r="D49" t="s">
        <v>195</v>
      </c>
      <c r="E49" t="s">
        <v>60</v>
      </c>
      <c r="F49" t="s">
        <v>38</v>
      </c>
      <c r="G49" t="s">
        <v>38</v>
      </c>
      <c r="H49" t="s">
        <v>38</v>
      </c>
      <c r="I49" s="4" t="s">
        <v>38</v>
      </c>
      <c r="J49">
        <v>1994</v>
      </c>
      <c r="K49">
        <v>2025</v>
      </c>
      <c r="L49">
        <f t="shared" si="2"/>
        <v>31</v>
      </c>
      <c r="M49" t="s">
        <v>61</v>
      </c>
      <c r="N49">
        <v>214</v>
      </c>
      <c r="O49" s="1">
        <v>36415</v>
      </c>
      <c r="P49" t="s">
        <v>46</v>
      </c>
      <c r="Q49">
        <v>17</v>
      </c>
      <c r="R49">
        <v>11</v>
      </c>
      <c r="S49">
        <v>0.93478260869565222</v>
      </c>
      <c r="T49" t="s">
        <v>40</v>
      </c>
      <c r="U49" t="s">
        <v>41</v>
      </c>
      <c r="V49" t="s">
        <v>38</v>
      </c>
      <c r="W49">
        <f t="shared" si="0"/>
        <v>0</v>
      </c>
      <c r="X49">
        <v>0</v>
      </c>
      <c r="Y49">
        <f>IFERROR(ROUND((X49/N49)*100, 2), "")</f>
        <v>0</v>
      </c>
      <c r="Z49" t="str">
        <f t="shared" si="1"/>
        <v>NA</v>
      </c>
      <c r="AA49">
        <f>_xlfn.XLOOKUP(A49, [1]Sheet1!A:A, [1]Sheet1!I:I, "Nicht gefunden")</f>
        <v>4</v>
      </c>
      <c r="AB49">
        <f>_xlfn.XLOOKUP(A49, [1]Sheet1!A:A, [1]Sheet1!J:J, "Nicht gefunden")</f>
        <v>0.60533333333333328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">
      <c r="A50" t="s">
        <v>196</v>
      </c>
      <c r="B50">
        <v>2000</v>
      </c>
      <c r="C50" t="s">
        <v>197</v>
      </c>
      <c r="D50" t="s">
        <v>198</v>
      </c>
      <c r="E50" t="s">
        <v>60</v>
      </c>
      <c r="F50" t="s">
        <v>38</v>
      </c>
      <c r="G50" t="s">
        <v>38</v>
      </c>
      <c r="H50" t="s">
        <v>38</v>
      </c>
      <c r="I50" s="4" t="s">
        <v>38</v>
      </c>
      <c r="J50">
        <v>1998</v>
      </c>
      <c r="K50">
        <v>2006</v>
      </c>
      <c r="L50">
        <f t="shared" si="2"/>
        <v>8</v>
      </c>
      <c r="M50" t="s">
        <v>199</v>
      </c>
      <c r="N50">
        <v>237</v>
      </c>
      <c r="O50" s="1">
        <v>36494</v>
      </c>
      <c r="P50" t="s">
        <v>156</v>
      </c>
      <c r="Q50">
        <v>17</v>
      </c>
      <c r="R50">
        <v>6</v>
      </c>
      <c r="S50">
        <v>0.97095435684647302</v>
      </c>
      <c r="T50" t="s">
        <v>40</v>
      </c>
      <c r="U50" t="s">
        <v>41</v>
      </c>
      <c r="V50" t="s">
        <v>38</v>
      </c>
      <c r="W50">
        <f t="shared" si="0"/>
        <v>0</v>
      </c>
      <c r="X50">
        <v>0</v>
      </c>
      <c r="Y50">
        <f>IFERROR(ROUND((X50/N50)*100, 2), "")</f>
        <v>0</v>
      </c>
      <c r="Z50" t="str">
        <f t="shared" si="1"/>
        <v>NA</v>
      </c>
      <c r="AA50">
        <f>_xlfn.XLOOKUP(A50, [1]Sheet1!A:A, [1]Sheet1!I:I, "Nicht gefunden")</f>
        <v>5</v>
      </c>
      <c r="AB50">
        <f>_xlfn.XLOOKUP(A50, [1]Sheet1!A:A, [1]Sheet1!J:J, "Nicht gefunden")</f>
        <v>0.92817955112219452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">
      <c r="A51" t="s">
        <v>200</v>
      </c>
      <c r="B51">
        <v>2000</v>
      </c>
      <c r="C51" t="s">
        <v>201</v>
      </c>
      <c r="D51" t="s">
        <v>202</v>
      </c>
      <c r="E51" t="s">
        <v>45</v>
      </c>
      <c r="F51" t="s">
        <v>38</v>
      </c>
      <c r="G51" t="s">
        <v>38</v>
      </c>
      <c r="H51" t="s">
        <v>38</v>
      </c>
      <c r="I51" s="4" t="s">
        <v>38</v>
      </c>
      <c r="J51" t="s">
        <v>38</v>
      </c>
      <c r="K51" t="s">
        <v>38</v>
      </c>
      <c r="L51" t="s">
        <v>38</v>
      </c>
      <c r="M51" t="s">
        <v>38</v>
      </c>
      <c r="N51">
        <v>274</v>
      </c>
      <c r="O51" s="1">
        <v>36427</v>
      </c>
      <c r="P51" t="s">
        <v>51</v>
      </c>
      <c r="Q51">
        <v>26</v>
      </c>
      <c r="R51">
        <v>17</v>
      </c>
      <c r="S51">
        <v>0.75268817204301075</v>
      </c>
      <c r="T51" t="s">
        <v>40</v>
      </c>
      <c r="U51" t="s">
        <v>41</v>
      </c>
      <c r="V51" t="s">
        <v>38</v>
      </c>
      <c r="W51">
        <f t="shared" si="0"/>
        <v>0</v>
      </c>
      <c r="X51">
        <v>0</v>
      </c>
      <c r="Y51">
        <f>IFERROR(ROUND((X51/N51)*100, 2), "")</f>
        <v>0</v>
      </c>
      <c r="Z51" t="str">
        <f t="shared" si="1"/>
        <v>NA</v>
      </c>
      <c r="AA51">
        <f>_xlfn.XLOOKUP(A51, [1]Sheet1!A:A, [1]Sheet1!I:I, "Nicht gefunden")</f>
        <v>5</v>
      </c>
      <c r="AB51">
        <f>_xlfn.XLOOKUP(A51, [1]Sheet1!A:A, [1]Sheet1!J:J, "Nicht gefunden")</f>
        <v>0.8362473347547974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">
      <c r="A52" t="s">
        <v>203</v>
      </c>
      <c r="B52">
        <v>2000</v>
      </c>
      <c r="C52" t="s">
        <v>204</v>
      </c>
      <c r="D52" t="s">
        <v>205</v>
      </c>
      <c r="E52" t="s">
        <v>35</v>
      </c>
      <c r="F52" t="s">
        <v>55</v>
      </c>
      <c r="G52" t="s">
        <v>37</v>
      </c>
      <c r="H52" s="1">
        <v>26589</v>
      </c>
      <c r="I52" s="4">
        <f>IF(AND(ISNUMBER(H52), ISNUMBER(O52)), YEAR(O52) - YEAR(H52), "")</f>
        <v>28</v>
      </c>
      <c r="J52" t="s">
        <v>38</v>
      </c>
      <c r="K52" t="s">
        <v>38</v>
      </c>
      <c r="L52" t="s">
        <v>38</v>
      </c>
      <c r="M52" t="s">
        <v>38</v>
      </c>
      <c r="N52">
        <v>804</v>
      </c>
      <c r="O52" s="1">
        <v>36634</v>
      </c>
      <c r="P52" t="s">
        <v>137</v>
      </c>
      <c r="Q52">
        <v>19</v>
      </c>
      <c r="R52">
        <v>4</v>
      </c>
      <c r="S52">
        <v>0.87558139534883717</v>
      </c>
      <c r="T52" t="s">
        <v>40</v>
      </c>
      <c r="U52" t="s">
        <v>41</v>
      </c>
      <c r="V52" t="s">
        <v>206</v>
      </c>
      <c r="W52">
        <f t="shared" si="0"/>
        <v>1</v>
      </c>
      <c r="X52">
        <v>13</v>
      </c>
      <c r="Y52">
        <f>IFERROR(ROUND((X52/N52)*100, 2), "")</f>
        <v>1.62</v>
      </c>
      <c r="Z52" t="str">
        <f t="shared" si="1"/>
        <v>Light</v>
      </c>
      <c r="AA52">
        <f>_xlfn.XLOOKUP(A52, [1]Sheet1!A:A, [1]Sheet1!I:I, "Nicht gefunden")</f>
        <v>2</v>
      </c>
      <c r="AB52">
        <f>_xlfn.XLOOKUP(A52, [1]Sheet1!A:A, [1]Sheet1!J:J, "Nicht gefunden")</f>
        <v>0.6499530516431925</v>
      </c>
      <c r="AC52">
        <v>2</v>
      </c>
      <c r="AD52">
        <v>1</v>
      </c>
      <c r="AE52">
        <v>1</v>
      </c>
      <c r="AF52">
        <v>4</v>
      </c>
      <c r="AG52">
        <v>0</v>
      </c>
      <c r="AH52">
        <v>0</v>
      </c>
      <c r="AI52">
        <v>2</v>
      </c>
      <c r="AJ52">
        <v>4</v>
      </c>
    </row>
    <row r="53" spans="1:36" x14ac:dyDescent="0.3">
      <c r="A53" t="s">
        <v>207</v>
      </c>
      <c r="B53">
        <v>2000</v>
      </c>
      <c r="C53" t="s">
        <v>208</v>
      </c>
      <c r="D53" t="s">
        <v>98</v>
      </c>
      <c r="E53" t="s">
        <v>35</v>
      </c>
      <c r="F53" t="s">
        <v>36</v>
      </c>
      <c r="G53" t="s">
        <v>37</v>
      </c>
      <c r="H53" s="1">
        <v>29106</v>
      </c>
      <c r="I53" s="4">
        <f>IF(AND(ISNUMBER(H53), ISNUMBER(O53)), YEAR(O53) - YEAR(H53), "")</f>
        <v>21</v>
      </c>
      <c r="J53" t="s">
        <v>38</v>
      </c>
      <c r="K53" t="s">
        <v>38</v>
      </c>
      <c r="L53" t="s">
        <v>38</v>
      </c>
      <c r="M53" t="s">
        <v>38</v>
      </c>
      <c r="N53">
        <v>495</v>
      </c>
      <c r="O53" s="1">
        <v>36788</v>
      </c>
      <c r="P53" t="s">
        <v>69</v>
      </c>
      <c r="Q53">
        <v>21</v>
      </c>
      <c r="R53">
        <v>4</v>
      </c>
      <c r="S53">
        <v>0.89595375722543358</v>
      </c>
      <c r="T53" t="s">
        <v>40</v>
      </c>
      <c r="U53" t="s">
        <v>95</v>
      </c>
      <c r="V53" t="s">
        <v>38</v>
      </c>
      <c r="W53">
        <f t="shared" si="0"/>
        <v>0</v>
      </c>
      <c r="X53">
        <v>0</v>
      </c>
      <c r="Y53">
        <f>IFERROR(ROUND((X53/N53)*100, 2), "")</f>
        <v>0</v>
      </c>
      <c r="Z53" t="str">
        <f t="shared" si="1"/>
        <v>NA</v>
      </c>
      <c r="AA53">
        <f>_xlfn.XLOOKUP(A53, [1]Sheet1!A:A, [1]Sheet1!I:I, "Nicht gefunden")</f>
        <v>3</v>
      </c>
      <c r="AB53">
        <f>_xlfn.XLOOKUP(A53, [1]Sheet1!A:A, [1]Sheet1!J:J, "Nicht gefunden")</f>
        <v>0.72754409769335149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">
      <c r="A54" t="s">
        <v>209</v>
      </c>
      <c r="B54">
        <v>2000</v>
      </c>
      <c r="C54" t="s">
        <v>210</v>
      </c>
      <c r="D54" t="s">
        <v>211</v>
      </c>
      <c r="E54" t="s">
        <v>60</v>
      </c>
      <c r="F54" t="s">
        <v>38</v>
      </c>
      <c r="G54" t="s">
        <v>38</v>
      </c>
      <c r="H54" t="s">
        <v>38</v>
      </c>
      <c r="I54" s="4" t="s">
        <v>38</v>
      </c>
      <c r="J54">
        <v>1992</v>
      </c>
      <c r="K54">
        <v>2025</v>
      </c>
      <c r="L54">
        <f t="shared" si="2"/>
        <v>33</v>
      </c>
      <c r="M54" t="s">
        <v>61</v>
      </c>
      <c r="N54">
        <v>387</v>
      </c>
      <c r="O54" s="1">
        <v>36662</v>
      </c>
      <c r="P54" t="s">
        <v>56</v>
      </c>
      <c r="Q54">
        <v>21</v>
      </c>
      <c r="R54">
        <v>7</v>
      </c>
      <c r="S54">
        <v>0.9221967963386728</v>
      </c>
      <c r="T54" t="s">
        <v>40</v>
      </c>
      <c r="U54" t="s">
        <v>41</v>
      </c>
      <c r="V54" t="s">
        <v>38</v>
      </c>
      <c r="W54">
        <f t="shared" si="0"/>
        <v>0</v>
      </c>
      <c r="X54">
        <v>0</v>
      </c>
      <c r="Y54">
        <f>IFERROR(ROUND((X54/N54)*100, 2), "")</f>
        <v>0</v>
      </c>
      <c r="Z54" t="str">
        <f t="shared" si="1"/>
        <v>NA</v>
      </c>
      <c r="AA54">
        <f>_xlfn.XLOOKUP(A54, [1]Sheet1!A:A, [1]Sheet1!I:I, "Nicht gefunden")</f>
        <v>2</v>
      </c>
      <c r="AB54">
        <f>_xlfn.XLOOKUP(A54, [1]Sheet1!A:A, [1]Sheet1!J:J, "Nicht gefunden")</f>
        <v>0.55236294896030247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">
      <c r="A55" t="s">
        <v>212</v>
      </c>
      <c r="B55">
        <v>2000</v>
      </c>
      <c r="C55" t="s">
        <v>213</v>
      </c>
      <c r="D55" t="s">
        <v>214</v>
      </c>
      <c r="E55" t="s">
        <v>60</v>
      </c>
      <c r="F55" t="s">
        <v>38</v>
      </c>
      <c r="G55" t="s">
        <v>38</v>
      </c>
      <c r="H55" t="s">
        <v>38</v>
      </c>
      <c r="I55" s="4" t="s">
        <v>38</v>
      </c>
      <c r="J55">
        <v>1992</v>
      </c>
      <c r="K55">
        <v>2025</v>
      </c>
      <c r="L55">
        <f t="shared" si="2"/>
        <v>33</v>
      </c>
      <c r="M55" t="s">
        <v>61</v>
      </c>
      <c r="N55">
        <v>478</v>
      </c>
      <c r="O55" s="1">
        <v>36718</v>
      </c>
      <c r="P55" t="s">
        <v>46</v>
      </c>
      <c r="Q55">
        <v>21</v>
      </c>
      <c r="R55">
        <v>11</v>
      </c>
      <c r="S55">
        <v>0.94785276073619629</v>
      </c>
      <c r="T55" t="s">
        <v>40</v>
      </c>
      <c r="U55" t="s">
        <v>41</v>
      </c>
      <c r="V55" t="s">
        <v>38</v>
      </c>
      <c r="W55">
        <f t="shared" si="0"/>
        <v>0</v>
      </c>
      <c r="X55">
        <v>0</v>
      </c>
      <c r="Y55">
        <f>IFERROR(ROUND((X55/N55)*100, 2), "")</f>
        <v>0</v>
      </c>
      <c r="Z55" t="str">
        <f t="shared" si="1"/>
        <v>NA</v>
      </c>
      <c r="AA55">
        <f>_xlfn.XLOOKUP(A55, [1]Sheet1!A:A, [1]Sheet1!I:I, "Nicht gefunden")</f>
        <v>4</v>
      </c>
      <c r="AB55">
        <f>_xlfn.XLOOKUP(A55, [1]Sheet1!A:A, [1]Sheet1!J:J, "Nicht gefunden")</f>
        <v>0.99889655172413805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3">
      <c r="A56" t="s">
        <v>215</v>
      </c>
      <c r="B56">
        <v>2000</v>
      </c>
      <c r="C56" t="s">
        <v>216</v>
      </c>
      <c r="D56" t="s">
        <v>217</v>
      </c>
      <c r="E56" t="s">
        <v>35</v>
      </c>
      <c r="F56" t="s">
        <v>36</v>
      </c>
      <c r="G56" t="s">
        <v>37</v>
      </c>
      <c r="H56" s="1">
        <v>29922</v>
      </c>
      <c r="I56" s="4">
        <f>IF(AND(ISNUMBER(H56), ISNUMBER(O56)), YEAR(O56) - YEAR(H56), "")</f>
        <v>19</v>
      </c>
      <c r="J56" t="s">
        <v>38</v>
      </c>
      <c r="K56" t="s">
        <v>38</v>
      </c>
      <c r="L56" t="s">
        <v>38</v>
      </c>
      <c r="M56" t="s">
        <v>38</v>
      </c>
      <c r="N56">
        <v>331</v>
      </c>
      <c r="O56" s="1">
        <v>36612</v>
      </c>
      <c r="P56" t="s">
        <v>69</v>
      </c>
      <c r="Q56">
        <v>20</v>
      </c>
      <c r="R56">
        <v>9</v>
      </c>
      <c r="S56">
        <v>0.92351274787535409</v>
      </c>
      <c r="T56" t="s">
        <v>40</v>
      </c>
      <c r="U56" t="s">
        <v>41</v>
      </c>
      <c r="V56" t="s">
        <v>38</v>
      </c>
      <c r="W56">
        <f t="shared" si="0"/>
        <v>0</v>
      </c>
      <c r="X56">
        <v>0</v>
      </c>
      <c r="Y56">
        <f>IFERROR(ROUND((X56/N56)*100, 2), "")</f>
        <v>0</v>
      </c>
      <c r="Z56" t="str">
        <f t="shared" si="1"/>
        <v>NA</v>
      </c>
      <c r="AA56">
        <f>_xlfn.XLOOKUP(A56, [1]Sheet1!A:A, [1]Sheet1!I:I, "Nicht gefunden")</f>
        <v>4</v>
      </c>
      <c r="AB56">
        <f>_xlfn.XLOOKUP(A56, [1]Sheet1!A:A, [1]Sheet1!J:J, "Nicht gefunden")</f>
        <v>0.57321016166281757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3">
      <c r="A57" t="s">
        <v>218</v>
      </c>
      <c r="B57">
        <v>2000</v>
      </c>
      <c r="C57" t="s">
        <v>219</v>
      </c>
      <c r="D57" t="s">
        <v>220</v>
      </c>
      <c r="E57" t="s">
        <v>35</v>
      </c>
      <c r="F57" t="s">
        <v>36</v>
      </c>
      <c r="G57" t="s">
        <v>37</v>
      </c>
      <c r="H57" s="1">
        <v>29412</v>
      </c>
      <c r="I57" s="4">
        <f>IF(AND(ISNUMBER(H57), ISNUMBER(O57)), YEAR(O57) - YEAR(H57), "")</f>
        <v>19</v>
      </c>
      <c r="J57" t="s">
        <v>38</v>
      </c>
      <c r="K57" t="s">
        <v>38</v>
      </c>
      <c r="L57" t="s">
        <v>38</v>
      </c>
      <c r="M57" t="s">
        <v>38</v>
      </c>
      <c r="N57">
        <v>367</v>
      </c>
      <c r="O57" s="1">
        <v>36431</v>
      </c>
      <c r="P57" t="s">
        <v>69</v>
      </c>
      <c r="Q57">
        <v>9</v>
      </c>
      <c r="R57">
        <v>3</v>
      </c>
      <c r="S57">
        <v>0.9177377892030848</v>
      </c>
      <c r="T57" t="s">
        <v>40</v>
      </c>
      <c r="U57" t="s">
        <v>41</v>
      </c>
      <c r="V57" t="s">
        <v>38</v>
      </c>
      <c r="W57">
        <f t="shared" si="0"/>
        <v>0</v>
      </c>
      <c r="X57">
        <v>0</v>
      </c>
      <c r="Y57">
        <f>IFERROR(ROUND((X57/N57)*100, 2), "")</f>
        <v>0</v>
      </c>
      <c r="Z57" t="str">
        <f t="shared" si="1"/>
        <v>NA</v>
      </c>
      <c r="AA57">
        <f>_xlfn.XLOOKUP(A57, [1]Sheet1!A:A, [1]Sheet1!I:I, "Nicht gefunden")</f>
        <v>4</v>
      </c>
      <c r="AB57">
        <f>_xlfn.XLOOKUP(A57, [1]Sheet1!A:A, [1]Sheet1!J:J, "Nicht gefunden")</f>
        <v>0.99835051546391751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3">
      <c r="A58" t="s">
        <v>221</v>
      </c>
      <c r="B58">
        <v>2000</v>
      </c>
      <c r="C58" t="s">
        <v>222</v>
      </c>
      <c r="D58" t="s">
        <v>223</v>
      </c>
      <c r="E58" t="s">
        <v>60</v>
      </c>
      <c r="F58" t="s">
        <v>38</v>
      </c>
      <c r="G58" t="s">
        <v>38</v>
      </c>
      <c r="H58" t="s">
        <v>38</v>
      </c>
      <c r="I58" s="4" t="s">
        <v>38</v>
      </c>
      <c r="J58">
        <v>1996</v>
      </c>
      <c r="K58">
        <v>2025</v>
      </c>
      <c r="L58">
        <f t="shared" si="2"/>
        <v>29</v>
      </c>
      <c r="M58" t="s">
        <v>61</v>
      </c>
      <c r="N58">
        <v>342</v>
      </c>
      <c r="O58" s="1">
        <v>36731</v>
      </c>
      <c r="P58" t="s">
        <v>69</v>
      </c>
      <c r="Q58">
        <v>20</v>
      </c>
      <c r="R58">
        <v>2</v>
      </c>
      <c r="S58">
        <v>0.85269121813031157</v>
      </c>
      <c r="T58" t="s">
        <v>40</v>
      </c>
      <c r="U58" t="s">
        <v>41</v>
      </c>
      <c r="V58" t="s">
        <v>38</v>
      </c>
      <c r="W58">
        <f t="shared" si="0"/>
        <v>0</v>
      </c>
      <c r="X58">
        <v>0</v>
      </c>
      <c r="Y58">
        <f>IFERROR(ROUND((X58/N58)*100, 2), "")</f>
        <v>0</v>
      </c>
      <c r="Z58" t="str">
        <f t="shared" si="1"/>
        <v>NA</v>
      </c>
      <c r="AA58">
        <f>_xlfn.XLOOKUP(A58, [1]Sheet1!A:A, [1]Sheet1!I:I, "Nicht gefunden")</f>
        <v>4</v>
      </c>
      <c r="AB58">
        <f>_xlfn.XLOOKUP(A58, [1]Sheet1!A:A, [1]Sheet1!J:J, "Nicht gefunden")</f>
        <v>0.41479915433403802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3">
      <c r="A59" t="s">
        <v>224</v>
      </c>
      <c r="B59">
        <v>2000</v>
      </c>
      <c r="C59" t="s">
        <v>225</v>
      </c>
      <c r="D59" t="s">
        <v>226</v>
      </c>
      <c r="E59" t="s">
        <v>60</v>
      </c>
      <c r="F59" t="s">
        <v>38</v>
      </c>
      <c r="G59" t="s">
        <v>38</v>
      </c>
      <c r="H59" t="s">
        <v>38</v>
      </c>
      <c r="I59" s="4" t="s">
        <v>38</v>
      </c>
      <c r="J59">
        <v>1993</v>
      </c>
      <c r="K59">
        <v>2025</v>
      </c>
      <c r="L59">
        <f t="shared" si="2"/>
        <v>32</v>
      </c>
      <c r="M59" t="s">
        <v>61</v>
      </c>
      <c r="N59">
        <v>210</v>
      </c>
      <c r="O59" s="1">
        <v>36480</v>
      </c>
      <c r="P59" t="s">
        <v>46</v>
      </c>
      <c r="Q59">
        <v>15</v>
      </c>
      <c r="R59">
        <v>12</v>
      </c>
      <c r="S59">
        <v>0.9821428571428571</v>
      </c>
      <c r="T59" t="s">
        <v>40</v>
      </c>
      <c r="U59" t="s">
        <v>41</v>
      </c>
      <c r="V59" t="s">
        <v>38</v>
      </c>
      <c r="W59">
        <f t="shared" si="0"/>
        <v>0</v>
      </c>
      <c r="X59">
        <v>0</v>
      </c>
      <c r="Y59">
        <f>IFERROR(ROUND((X59/N59)*100, 2), "")</f>
        <v>0</v>
      </c>
      <c r="Z59" t="str">
        <f t="shared" si="1"/>
        <v>NA</v>
      </c>
      <c r="AA59">
        <f>_xlfn.XLOOKUP(A59, [1]Sheet1!A:A, [1]Sheet1!I:I, "Nicht gefunden")</f>
        <v>4</v>
      </c>
      <c r="AB59">
        <f>_xlfn.XLOOKUP(A59, [1]Sheet1!A:A, [1]Sheet1!J:J, "Nicht gefunden")</f>
        <v>0.93463035019455254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3">
      <c r="A60" t="s">
        <v>227</v>
      </c>
      <c r="B60">
        <v>2000</v>
      </c>
      <c r="C60" t="s">
        <v>228</v>
      </c>
      <c r="D60" t="s">
        <v>229</v>
      </c>
      <c r="E60" t="s">
        <v>60</v>
      </c>
      <c r="F60" t="s">
        <v>38</v>
      </c>
      <c r="G60" t="s">
        <v>38</v>
      </c>
      <c r="H60" t="s">
        <v>38</v>
      </c>
      <c r="I60" s="4" t="s">
        <v>38</v>
      </c>
      <c r="J60">
        <v>1983</v>
      </c>
      <c r="K60">
        <v>2025</v>
      </c>
      <c r="L60">
        <f t="shared" si="2"/>
        <v>42</v>
      </c>
      <c r="M60" t="s">
        <v>61</v>
      </c>
      <c r="N60">
        <v>299</v>
      </c>
      <c r="O60" s="1">
        <v>36319</v>
      </c>
      <c r="P60" t="s">
        <v>46</v>
      </c>
      <c r="Q60">
        <v>22</v>
      </c>
      <c r="R60">
        <v>14</v>
      </c>
      <c r="S60">
        <v>0.92987804878048785</v>
      </c>
      <c r="T60" t="s">
        <v>40</v>
      </c>
      <c r="U60" t="s">
        <v>41</v>
      </c>
      <c r="V60" t="s">
        <v>230</v>
      </c>
      <c r="W60">
        <f t="shared" si="0"/>
        <v>1</v>
      </c>
      <c r="X60">
        <v>1</v>
      </c>
      <c r="Y60">
        <f>IFERROR(ROUND((X60/N60)*100, 2), "")</f>
        <v>0.33</v>
      </c>
      <c r="Z60" t="str">
        <f t="shared" si="1"/>
        <v>Light</v>
      </c>
      <c r="AA60">
        <f>_xlfn.XLOOKUP(A60, [1]Sheet1!A:A, [1]Sheet1!I:I, "Nicht gefunden")</f>
        <v>5</v>
      </c>
      <c r="AB60">
        <f>_xlfn.XLOOKUP(A60, [1]Sheet1!A:A, [1]Sheet1!J:J, "Nicht gefunden")</f>
        <v>0.51528150134048256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</row>
    <row r="61" spans="1:36" x14ac:dyDescent="0.3">
      <c r="A61" t="s">
        <v>231</v>
      </c>
      <c r="B61">
        <v>2000</v>
      </c>
      <c r="C61" t="s">
        <v>232</v>
      </c>
      <c r="D61" t="s">
        <v>233</v>
      </c>
      <c r="E61" t="s">
        <v>45</v>
      </c>
      <c r="F61" t="s">
        <v>38</v>
      </c>
      <c r="G61" t="s">
        <v>38</v>
      </c>
      <c r="H61" t="s">
        <v>38</v>
      </c>
      <c r="I61" s="4" t="s">
        <v>38</v>
      </c>
      <c r="J61" t="s">
        <v>38</v>
      </c>
      <c r="K61" t="s">
        <v>38</v>
      </c>
      <c r="L61" t="s">
        <v>38</v>
      </c>
      <c r="M61" t="s">
        <v>38</v>
      </c>
      <c r="N61">
        <v>709</v>
      </c>
      <c r="O61" s="1">
        <v>36522</v>
      </c>
      <c r="P61" t="s">
        <v>137</v>
      </c>
      <c r="Q61">
        <v>20</v>
      </c>
      <c r="R61">
        <v>18</v>
      </c>
      <c r="S61">
        <v>0.83522012578616356</v>
      </c>
      <c r="T61" t="s">
        <v>40</v>
      </c>
      <c r="U61" t="s">
        <v>41</v>
      </c>
      <c r="V61" t="s">
        <v>234</v>
      </c>
      <c r="W61">
        <f t="shared" si="0"/>
        <v>1</v>
      </c>
      <c r="X61">
        <v>23</v>
      </c>
      <c r="Y61">
        <f>IFERROR(ROUND((X61/N61)*100, 2), "")</f>
        <v>3.24</v>
      </c>
      <c r="Z61" t="str">
        <f t="shared" si="1"/>
        <v>Moderate</v>
      </c>
      <c r="AA61">
        <f>_xlfn.XLOOKUP(A61, [1]Sheet1!A:A, [1]Sheet1!I:I, "Nicht gefunden")</f>
        <v>2</v>
      </c>
      <c r="AB61">
        <f>_xlfn.XLOOKUP(A61, [1]Sheet1!A:A, [1]Sheet1!J:J, "Nicht gefunden")</f>
        <v>0.88548223350253807</v>
      </c>
      <c r="AC61">
        <v>2</v>
      </c>
      <c r="AD61">
        <v>3</v>
      </c>
      <c r="AE61">
        <v>0</v>
      </c>
      <c r="AF61">
        <v>7</v>
      </c>
      <c r="AG61">
        <v>5</v>
      </c>
      <c r="AH61">
        <v>3</v>
      </c>
      <c r="AI61">
        <v>2</v>
      </c>
      <c r="AJ61">
        <v>1</v>
      </c>
    </row>
    <row r="62" spans="1:36" x14ac:dyDescent="0.3">
      <c r="A62" t="s">
        <v>235</v>
      </c>
      <c r="B62">
        <v>2000</v>
      </c>
      <c r="C62" t="s">
        <v>236</v>
      </c>
      <c r="D62" t="s">
        <v>237</v>
      </c>
      <c r="E62" t="s">
        <v>60</v>
      </c>
      <c r="F62" t="s">
        <v>38</v>
      </c>
      <c r="G62" t="s">
        <v>38</v>
      </c>
      <c r="H62" t="s">
        <v>38</v>
      </c>
      <c r="I62" s="4" t="s">
        <v>38</v>
      </c>
      <c r="J62">
        <v>1997</v>
      </c>
      <c r="K62">
        <v>2025</v>
      </c>
      <c r="L62">
        <f t="shared" si="2"/>
        <v>28</v>
      </c>
      <c r="M62" t="s">
        <v>238</v>
      </c>
      <c r="N62">
        <v>177</v>
      </c>
      <c r="O62" s="1">
        <v>36830</v>
      </c>
      <c r="P62" t="s">
        <v>51</v>
      </c>
      <c r="Q62">
        <v>26</v>
      </c>
      <c r="R62">
        <v>26</v>
      </c>
      <c r="S62">
        <v>0.9263157894736842</v>
      </c>
      <c r="T62" t="s">
        <v>40</v>
      </c>
      <c r="U62" t="s">
        <v>41</v>
      </c>
      <c r="V62" t="s">
        <v>38</v>
      </c>
      <c r="W62">
        <f t="shared" si="0"/>
        <v>0</v>
      </c>
      <c r="X62">
        <v>0</v>
      </c>
      <c r="Y62">
        <f>IFERROR(ROUND((X62/N62)*100, 2), "")</f>
        <v>0</v>
      </c>
      <c r="Z62" t="str">
        <f t="shared" si="1"/>
        <v>NA</v>
      </c>
      <c r="AA62">
        <f>_xlfn.XLOOKUP(A62, [1]Sheet1!A:A, [1]Sheet1!I:I, "Nicht gefunden")</f>
        <v>4</v>
      </c>
      <c r="AB62">
        <f>_xlfn.XLOOKUP(A62, [1]Sheet1!A:A, [1]Sheet1!J:J, "Nicht gefunden")</f>
        <v>0.95311355311355306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3">
      <c r="A63" t="s">
        <v>239</v>
      </c>
      <c r="B63">
        <v>2000</v>
      </c>
      <c r="C63" t="s">
        <v>240</v>
      </c>
      <c r="D63" t="s">
        <v>189</v>
      </c>
      <c r="E63" t="s">
        <v>60</v>
      </c>
      <c r="F63" t="s">
        <v>38</v>
      </c>
      <c r="G63" t="s">
        <v>38</v>
      </c>
      <c r="H63" t="s">
        <v>38</v>
      </c>
      <c r="I63" s="4" t="s">
        <v>38</v>
      </c>
      <c r="J63">
        <v>1995</v>
      </c>
      <c r="K63">
        <v>2025</v>
      </c>
      <c r="L63">
        <f t="shared" si="2"/>
        <v>30</v>
      </c>
      <c r="M63" t="s">
        <v>61</v>
      </c>
      <c r="N63">
        <v>643</v>
      </c>
      <c r="O63" s="1">
        <v>36480</v>
      </c>
      <c r="P63" t="s">
        <v>56</v>
      </c>
      <c r="Q63">
        <v>17</v>
      </c>
      <c r="R63">
        <v>15</v>
      </c>
      <c r="S63">
        <v>0.91038406827880514</v>
      </c>
      <c r="T63" t="s">
        <v>40</v>
      </c>
      <c r="U63" t="s">
        <v>41</v>
      </c>
      <c r="V63" t="s">
        <v>79</v>
      </c>
      <c r="W63">
        <f t="shared" si="0"/>
        <v>1</v>
      </c>
      <c r="X63">
        <v>1</v>
      </c>
      <c r="Y63">
        <f>IFERROR(ROUND((X63/N63)*100, 2), "")</f>
        <v>0.16</v>
      </c>
      <c r="Z63" t="str">
        <f t="shared" si="1"/>
        <v>Light</v>
      </c>
      <c r="AA63">
        <f>_xlfn.XLOOKUP(A63, [1]Sheet1!A:A, [1]Sheet1!I:I, "Nicht gefunden")</f>
        <v>3</v>
      </c>
      <c r="AB63">
        <f>_xlfn.XLOOKUP(A63, [1]Sheet1!A:A, [1]Sheet1!J:J, "Nicht gefunden")</f>
        <v>0.97668488160291445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</row>
    <row r="64" spans="1:36" x14ac:dyDescent="0.3">
      <c r="A64" t="s">
        <v>241</v>
      </c>
      <c r="B64">
        <v>2000</v>
      </c>
      <c r="C64" t="s">
        <v>242</v>
      </c>
      <c r="D64" t="s">
        <v>243</v>
      </c>
      <c r="E64" t="s">
        <v>35</v>
      </c>
      <c r="F64" t="s">
        <v>55</v>
      </c>
      <c r="G64" t="s">
        <v>37</v>
      </c>
      <c r="H64" s="1">
        <v>28606</v>
      </c>
      <c r="I64" s="4">
        <f>IF(AND(ISNUMBER(H64), ISNUMBER(O64)), YEAR(O64) - YEAR(H64), "")</f>
        <v>22</v>
      </c>
      <c r="J64" t="s">
        <v>38</v>
      </c>
      <c r="K64" t="s">
        <v>38</v>
      </c>
      <c r="L64" t="s">
        <v>38</v>
      </c>
      <c r="M64" t="s">
        <v>38</v>
      </c>
      <c r="N64">
        <v>532</v>
      </c>
      <c r="O64" s="1">
        <v>36655</v>
      </c>
      <c r="P64" t="s">
        <v>56</v>
      </c>
      <c r="Q64">
        <v>20</v>
      </c>
      <c r="R64">
        <v>23</v>
      </c>
      <c r="S64">
        <v>0.84324324324324329</v>
      </c>
      <c r="T64" t="s">
        <v>40</v>
      </c>
      <c r="U64" t="s">
        <v>41</v>
      </c>
      <c r="V64" t="s">
        <v>244</v>
      </c>
      <c r="W64">
        <f t="shared" si="0"/>
        <v>1</v>
      </c>
      <c r="X64">
        <v>2</v>
      </c>
      <c r="Y64">
        <f>IFERROR(ROUND((X64/N64)*100, 2), "")</f>
        <v>0.38</v>
      </c>
      <c r="Z64" t="str">
        <f t="shared" si="1"/>
        <v>Light</v>
      </c>
      <c r="AA64">
        <f>_xlfn.XLOOKUP(A64, [1]Sheet1!A:A, [1]Sheet1!I:I, "Nicht gefunden")</f>
        <v>1</v>
      </c>
      <c r="AB64">
        <f>_xlfn.XLOOKUP(A64, [1]Sheet1!A:A, [1]Sheet1!J:J, "Nicht gefunden")</f>
        <v>0.51932299012693939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</row>
    <row r="65" spans="1:36" x14ac:dyDescent="0.3">
      <c r="A65" t="s">
        <v>245</v>
      </c>
      <c r="B65">
        <v>2000</v>
      </c>
      <c r="C65" t="s">
        <v>246</v>
      </c>
      <c r="D65" t="s">
        <v>247</v>
      </c>
      <c r="E65" t="s">
        <v>35</v>
      </c>
      <c r="F65" t="s">
        <v>55</v>
      </c>
      <c r="G65" t="s">
        <v>37</v>
      </c>
      <c r="H65" s="1">
        <v>26465</v>
      </c>
      <c r="I65" s="4">
        <f>IF(AND(ISNUMBER(H65), ISNUMBER(O65)), YEAR(O65) - YEAR(H65), "")</f>
        <v>28</v>
      </c>
      <c r="J65" t="s">
        <v>38</v>
      </c>
      <c r="K65" t="s">
        <v>38</v>
      </c>
      <c r="L65" t="s">
        <v>38</v>
      </c>
      <c r="M65" t="s">
        <v>38</v>
      </c>
      <c r="N65">
        <v>251</v>
      </c>
      <c r="O65" s="1">
        <v>36571</v>
      </c>
      <c r="P65" t="s">
        <v>56</v>
      </c>
      <c r="Q65">
        <v>20</v>
      </c>
      <c r="R65">
        <v>20</v>
      </c>
      <c r="S65">
        <v>0.94117647058823528</v>
      </c>
      <c r="T65" t="s">
        <v>40</v>
      </c>
      <c r="U65" t="s">
        <v>41</v>
      </c>
      <c r="V65" t="s">
        <v>38</v>
      </c>
      <c r="W65">
        <f t="shared" si="0"/>
        <v>0</v>
      </c>
      <c r="X65">
        <v>0</v>
      </c>
      <c r="Y65">
        <f>IFERROR(ROUND((X65/N65)*100, 2), "")</f>
        <v>0</v>
      </c>
      <c r="Z65" t="str">
        <f t="shared" si="1"/>
        <v>NA</v>
      </c>
      <c r="AA65">
        <f>_xlfn.XLOOKUP(A65, [1]Sheet1!A:A, [1]Sheet1!I:I, "Nicht gefunden")</f>
        <v>4</v>
      </c>
      <c r="AB65">
        <f>_xlfn.XLOOKUP(A65, [1]Sheet1!A:A, [1]Sheet1!J:J, "Nicht gefunden")</f>
        <v>0.99773371104815856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3">
      <c r="A66" t="s">
        <v>248</v>
      </c>
      <c r="B66">
        <v>2000</v>
      </c>
      <c r="C66" t="s">
        <v>249</v>
      </c>
      <c r="D66" t="s">
        <v>250</v>
      </c>
      <c r="E66" t="s">
        <v>35</v>
      </c>
      <c r="F66" t="s">
        <v>55</v>
      </c>
      <c r="G66" t="s">
        <v>37</v>
      </c>
      <c r="H66" s="1">
        <v>26806</v>
      </c>
      <c r="I66" s="4">
        <f>IF(AND(ISNUMBER(H66), ISNUMBER(O66)), YEAR(O66) - YEAR(H66), "")</f>
        <v>26</v>
      </c>
      <c r="J66" t="s">
        <v>38</v>
      </c>
      <c r="K66" t="s">
        <v>38</v>
      </c>
      <c r="L66" t="s">
        <v>38</v>
      </c>
      <c r="M66" t="s">
        <v>38</v>
      </c>
      <c r="N66">
        <v>431</v>
      </c>
      <c r="O66" s="1">
        <v>36375</v>
      </c>
      <c r="P66" t="s">
        <v>56</v>
      </c>
      <c r="Q66">
        <v>10</v>
      </c>
      <c r="R66">
        <v>7</v>
      </c>
      <c r="S66">
        <v>0.865979381443299</v>
      </c>
      <c r="T66" t="s">
        <v>40</v>
      </c>
      <c r="U66" t="s">
        <v>41</v>
      </c>
      <c r="V66" t="s">
        <v>251</v>
      </c>
      <c r="W66">
        <f t="shared" si="0"/>
        <v>1</v>
      </c>
      <c r="X66">
        <v>1</v>
      </c>
      <c r="Y66">
        <f>IFERROR(ROUND((X66/N66)*100, 2), "")</f>
        <v>0.23</v>
      </c>
      <c r="Z66" t="str">
        <f t="shared" si="1"/>
        <v>Light</v>
      </c>
      <c r="AA66">
        <f>_xlfn.XLOOKUP(A66, [1]Sheet1!A:A, [1]Sheet1!I:I, "Nicht gefunden")</f>
        <v>3</v>
      </c>
      <c r="AB66">
        <f>_xlfn.XLOOKUP(A66, [1]Sheet1!A:A, [1]Sheet1!J:J, "Nicht gefunden")</f>
        <v>0.91501154734411083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</row>
    <row r="67" spans="1:36" x14ac:dyDescent="0.3">
      <c r="A67" t="s">
        <v>252</v>
      </c>
      <c r="B67">
        <v>2000</v>
      </c>
      <c r="C67" t="s">
        <v>253</v>
      </c>
      <c r="D67" t="s">
        <v>254</v>
      </c>
      <c r="E67" t="s">
        <v>45</v>
      </c>
      <c r="F67" t="s">
        <v>38</v>
      </c>
      <c r="G67" t="s">
        <v>38</v>
      </c>
      <c r="H67" t="s">
        <v>38</v>
      </c>
      <c r="I67" s="4" t="s">
        <v>38</v>
      </c>
      <c r="J67" t="s">
        <v>38</v>
      </c>
      <c r="K67" t="s">
        <v>38</v>
      </c>
      <c r="L67" t="s">
        <v>38</v>
      </c>
      <c r="M67" t="s">
        <v>38</v>
      </c>
      <c r="N67">
        <v>434</v>
      </c>
      <c r="O67" s="1">
        <v>36655</v>
      </c>
      <c r="P67" t="s">
        <v>69</v>
      </c>
      <c r="Q67">
        <v>24</v>
      </c>
      <c r="R67">
        <v>22</v>
      </c>
      <c r="S67">
        <v>0.94017094017094016</v>
      </c>
      <c r="T67" t="s">
        <v>40</v>
      </c>
      <c r="U67" t="s">
        <v>41</v>
      </c>
      <c r="V67" t="s">
        <v>38</v>
      </c>
      <c r="W67">
        <f t="shared" ref="W67:W130" si="3">IF(V67="NA", 0, 1)</f>
        <v>0</v>
      </c>
      <c r="X67">
        <v>0</v>
      </c>
      <c r="Y67">
        <f>IFERROR(ROUND((X67/N67)*100, 2), "")</f>
        <v>0</v>
      </c>
      <c r="Z67" t="str">
        <f t="shared" ref="Z67:Z130" si="4">IF(Y67&gt;=5, "Heavy", IF(Y67&gt;=2, "Moderate", IF(Y67&gt;0, "Light", "NA")))</f>
        <v>NA</v>
      </c>
      <c r="AA67">
        <f>_xlfn.XLOOKUP(A67, [1]Sheet1!A:A, [1]Sheet1!I:I, "Nicht gefunden")</f>
        <v>4</v>
      </c>
      <c r="AB67">
        <f>_xlfn.XLOOKUP(A67, [1]Sheet1!A:A, [1]Sheet1!J:J, "Nicht gefunden")</f>
        <v>0.62096436058700211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3">
      <c r="A68" t="s">
        <v>255</v>
      </c>
      <c r="B68">
        <v>2000</v>
      </c>
      <c r="C68" t="s">
        <v>256</v>
      </c>
      <c r="D68" t="s">
        <v>257</v>
      </c>
      <c r="E68" t="s">
        <v>35</v>
      </c>
      <c r="F68" t="s">
        <v>55</v>
      </c>
      <c r="G68" t="s">
        <v>37</v>
      </c>
      <c r="H68" s="1">
        <v>25950</v>
      </c>
      <c r="I68" s="4">
        <f>IF(AND(ISNUMBER(H68), ISNUMBER(O68)), YEAR(O68) - YEAR(H68), "")</f>
        <v>27</v>
      </c>
      <c r="J68" t="s">
        <v>38</v>
      </c>
      <c r="K68" t="s">
        <v>38</v>
      </c>
      <c r="L68" t="s">
        <v>38</v>
      </c>
      <c r="M68" t="s">
        <v>38</v>
      </c>
      <c r="N68">
        <v>308</v>
      </c>
      <c r="O68" s="1">
        <v>36025</v>
      </c>
      <c r="P68" t="s">
        <v>46</v>
      </c>
      <c r="Q68">
        <v>20</v>
      </c>
      <c r="R68">
        <v>19</v>
      </c>
      <c r="S68">
        <v>0.8545454545454545</v>
      </c>
      <c r="T68" t="s">
        <v>40</v>
      </c>
      <c r="U68" t="s">
        <v>41</v>
      </c>
      <c r="V68" t="s">
        <v>258</v>
      </c>
      <c r="W68">
        <f t="shared" si="3"/>
        <v>1</v>
      </c>
      <c r="X68">
        <v>2</v>
      </c>
      <c r="Y68">
        <f>IFERROR(ROUND((X68/N68)*100, 2), "")</f>
        <v>0.65</v>
      </c>
      <c r="Z68" t="str">
        <f t="shared" si="4"/>
        <v>Light</v>
      </c>
      <c r="AA68">
        <f>_xlfn.XLOOKUP(A68, [1]Sheet1!A:A, [1]Sheet1!I:I, "Nicht gefunden")</f>
        <v>4</v>
      </c>
      <c r="AB68">
        <f>_xlfn.XLOOKUP(A68, [1]Sheet1!A:A, [1]Sheet1!J:J, "Nicht gefunden")</f>
        <v>0.89290060851926978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</row>
    <row r="69" spans="1:36" x14ac:dyDescent="0.3">
      <c r="A69" t="s">
        <v>259</v>
      </c>
      <c r="B69">
        <v>2000</v>
      </c>
      <c r="C69" t="s">
        <v>260</v>
      </c>
      <c r="D69" t="s">
        <v>261</v>
      </c>
      <c r="E69" t="s">
        <v>35</v>
      </c>
      <c r="F69" t="s">
        <v>55</v>
      </c>
      <c r="G69" t="s">
        <v>37</v>
      </c>
      <c r="H69" s="1">
        <v>25833</v>
      </c>
      <c r="I69" s="4">
        <f>IF(AND(ISNUMBER(H69), ISNUMBER(O69)), YEAR(O69) - YEAR(H69), "")</f>
        <v>30</v>
      </c>
      <c r="J69" t="s">
        <v>38</v>
      </c>
      <c r="K69" t="s">
        <v>38</v>
      </c>
      <c r="L69" t="s">
        <v>38</v>
      </c>
      <c r="M69" t="s">
        <v>38</v>
      </c>
      <c r="N69">
        <v>639</v>
      </c>
      <c r="O69" s="1">
        <v>36725</v>
      </c>
      <c r="P69" t="s">
        <v>137</v>
      </c>
      <c r="Q69">
        <v>20</v>
      </c>
      <c r="R69">
        <v>13</v>
      </c>
      <c r="S69">
        <v>0.88592592592592589</v>
      </c>
      <c r="T69" t="s">
        <v>40</v>
      </c>
      <c r="U69" t="s">
        <v>41</v>
      </c>
      <c r="V69" t="s">
        <v>262</v>
      </c>
      <c r="W69">
        <f t="shared" si="3"/>
        <v>1</v>
      </c>
      <c r="X69">
        <v>42</v>
      </c>
      <c r="Y69">
        <f>IFERROR(ROUND((X69/N69)*100, 2), "")</f>
        <v>6.57</v>
      </c>
      <c r="Z69" t="str">
        <f t="shared" si="4"/>
        <v>Heavy</v>
      </c>
      <c r="AA69">
        <f>_xlfn.XLOOKUP(A69, [1]Sheet1!A:A, [1]Sheet1!I:I, "Nicht gefunden")</f>
        <v>2</v>
      </c>
      <c r="AB69">
        <f>_xlfn.XLOOKUP(A69, [1]Sheet1!A:A, [1]Sheet1!J:J, "Nicht gefunden")</f>
        <v>0.48873812754409768</v>
      </c>
      <c r="AC69">
        <v>17</v>
      </c>
      <c r="AD69">
        <v>1</v>
      </c>
      <c r="AE69">
        <v>0</v>
      </c>
      <c r="AF69">
        <v>7</v>
      </c>
      <c r="AG69">
        <v>1</v>
      </c>
      <c r="AH69">
        <v>7</v>
      </c>
      <c r="AI69">
        <v>2</v>
      </c>
      <c r="AJ69">
        <v>7</v>
      </c>
    </row>
    <row r="70" spans="1:36" x14ac:dyDescent="0.3">
      <c r="A70" t="s">
        <v>263</v>
      </c>
      <c r="B70">
        <v>2000</v>
      </c>
      <c r="C70" t="s">
        <v>264</v>
      </c>
      <c r="D70" t="s">
        <v>265</v>
      </c>
      <c r="E70" t="s">
        <v>35</v>
      </c>
      <c r="F70" t="s">
        <v>36</v>
      </c>
      <c r="G70" t="s">
        <v>37</v>
      </c>
      <c r="H70" s="1">
        <v>25990</v>
      </c>
      <c r="I70" s="4">
        <f>IF(AND(ISNUMBER(H70), ISNUMBER(O70)), YEAR(O70) - YEAR(H70), "")</f>
        <v>29</v>
      </c>
      <c r="J70" t="s">
        <v>38</v>
      </c>
      <c r="K70" t="s">
        <v>38</v>
      </c>
      <c r="L70" t="s">
        <v>38</v>
      </c>
      <c r="M70" t="s">
        <v>38</v>
      </c>
      <c r="N70">
        <v>400</v>
      </c>
      <c r="O70" s="1">
        <v>36851</v>
      </c>
      <c r="P70" t="s">
        <v>56</v>
      </c>
      <c r="Q70">
        <v>20</v>
      </c>
      <c r="R70">
        <v>6</v>
      </c>
      <c r="S70">
        <v>0.847255369928401</v>
      </c>
      <c r="T70" t="s">
        <v>40</v>
      </c>
      <c r="U70" t="s">
        <v>41</v>
      </c>
      <c r="V70" t="s">
        <v>251</v>
      </c>
      <c r="W70">
        <f t="shared" si="3"/>
        <v>1</v>
      </c>
      <c r="X70">
        <v>1</v>
      </c>
      <c r="Y70">
        <f>IFERROR(ROUND((X70/N70)*100, 2), "")</f>
        <v>0.25</v>
      </c>
      <c r="Z70" t="str">
        <f t="shared" si="4"/>
        <v>Light</v>
      </c>
      <c r="AA70">
        <f>_xlfn.XLOOKUP(A70, [1]Sheet1!A:A, [1]Sheet1!I:I, "Nicht gefunden")</f>
        <v>3</v>
      </c>
      <c r="AB70">
        <f>_xlfn.XLOOKUP(A70, [1]Sheet1!A:A, [1]Sheet1!J:J, "Nicht gefunden")</f>
        <v>0.86407079646017693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</row>
    <row r="71" spans="1:36" x14ac:dyDescent="0.3">
      <c r="A71" t="s">
        <v>266</v>
      </c>
      <c r="B71">
        <v>2000</v>
      </c>
      <c r="C71" t="s">
        <v>267</v>
      </c>
      <c r="D71" t="s">
        <v>268</v>
      </c>
      <c r="E71" t="s">
        <v>60</v>
      </c>
      <c r="F71" t="s">
        <v>38</v>
      </c>
      <c r="G71" t="s">
        <v>38</v>
      </c>
      <c r="H71" t="s">
        <v>38</v>
      </c>
      <c r="I71" s="4" t="s">
        <v>38</v>
      </c>
      <c r="J71">
        <v>1994</v>
      </c>
      <c r="K71">
        <v>2025</v>
      </c>
      <c r="L71">
        <f t="shared" ref="L71:L130" si="5">K71-J71</f>
        <v>31</v>
      </c>
      <c r="M71" t="s">
        <v>61</v>
      </c>
      <c r="N71">
        <v>293</v>
      </c>
      <c r="O71" s="1">
        <v>35850</v>
      </c>
      <c r="P71" t="s">
        <v>46</v>
      </c>
      <c r="Q71">
        <v>15</v>
      </c>
      <c r="R71">
        <v>20</v>
      </c>
      <c r="S71">
        <v>0.84364820846905542</v>
      </c>
      <c r="T71" t="s">
        <v>40</v>
      </c>
      <c r="U71" t="s">
        <v>41</v>
      </c>
      <c r="V71" t="s">
        <v>38</v>
      </c>
      <c r="W71">
        <f t="shared" si="3"/>
        <v>0</v>
      </c>
      <c r="X71">
        <v>0</v>
      </c>
      <c r="Y71">
        <f>IFERROR(ROUND((X71/N71)*100, 2), "")</f>
        <v>0</v>
      </c>
      <c r="Z71" t="str">
        <f t="shared" si="4"/>
        <v>NA</v>
      </c>
      <c r="AA71">
        <f>_xlfn.XLOOKUP(A71, [1]Sheet1!A:A, [1]Sheet1!I:I, "Nicht gefunden")</f>
        <v>4</v>
      </c>
      <c r="AB71">
        <f>_xlfn.XLOOKUP(A71, [1]Sheet1!A:A, [1]Sheet1!J:J, "Nicht gefunden")</f>
        <v>0.59370786516853935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3">
      <c r="A72" t="s">
        <v>269</v>
      </c>
      <c r="B72">
        <v>2000</v>
      </c>
      <c r="C72" t="s">
        <v>270</v>
      </c>
      <c r="D72" t="s">
        <v>271</v>
      </c>
      <c r="E72" t="s">
        <v>35</v>
      </c>
      <c r="F72" t="s">
        <v>55</v>
      </c>
      <c r="G72" t="s">
        <v>37</v>
      </c>
      <c r="H72" s="1">
        <v>25920</v>
      </c>
      <c r="I72" s="4">
        <f>IF(AND(ISNUMBER(H72), ISNUMBER(O72)), YEAR(O72) - YEAR(H72), "")</f>
        <v>29</v>
      </c>
      <c r="J72" t="s">
        <v>38</v>
      </c>
      <c r="K72" t="s">
        <v>38</v>
      </c>
      <c r="L72" t="s">
        <v>38</v>
      </c>
      <c r="M72" t="s">
        <v>38</v>
      </c>
      <c r="N72">
        <v>784</v>
      </c>
      <c r="O72" s="1">
        <v>36515</v>
      </c>
      <c r="P72" t="s">
        <v>137</v>
      </c>
      <c r="Q72">
        <v>21</v>
      </c>
      <c r="R72">
        <v>27</v>
      </c>
      <c r="S72">
        <v>0.87604290822407627</v>
      </c>
      <c r="T72" t="s">
        <v>40</v>
      </c>
      <c r="U72" t="s">
        <v>41</v>
      </c>
      <c r="V72" t="s">
        <v>272</v>
      </c>
      <c r="W72">
        <f t="shared" si="3"/>
        <v>1</v>
      </c>
      <c r="X72">
        <v>26</v>
      </c>
      <c r="Y72">
        <f>IFERROR(ROUND((X72/N72)*100, 2), "")</f>
        <v>3.32</v>
      </c>
      <c r="Z72" t="str">
        <f t="shared" si="4"/>
        <v>Moderate</v>
      </c>
      <c r="AA72">
        <f>_xlfn.XLOOKUP(A72, [1]Sheet1!A:A, [1]Sheet1!I:I, "Nicht gefunden")</f>
        <v>2</v>
      </c>
      <c r="AB72">
        <f>_xlfn.XLOOKUP(A72, [1]Sheet1!A:A, [1]Sheet1!J:J, "Nicht gefunden")</f>
        <v>0.69707955689828804</v>
      </c>
      <c r="AC72">
        <v>1</v>
      </c>
      <c r="AD72">
        <v>0</v>
      </c>
      <c r="AE72">
        <v>0</v>
      </c>
      <c r="AF72">
        <v>6</v>
      </c>
      <c r="AG72">
        <v>1</v>
      </c>
      <c r="AH72">
        <v>10</v>
      </c>
      <c r="AI72">
        <v>4</v>
      </c>
      <c r="AJ72">
        <v>4</v>
      </c>
    </row>
    <row r="73" spans="1:36" x14ac:dyDescent="0.3">
      <c r="A73" t="s">
        <v>273</v>
      </c>
      <c r="B73">
        <v>2000</v>
      </c>
      <c r="C73" t="s">
        <v>274</v>
      </c>
      <c r="D73" t="s">
        <v>275</v>
      </c>
      <c r="E73" t="s">
        <v>35</v>
      </c>
      <c r="F73" t="s">
        <v>36</v>
      </c>
      <c r="G73" t="s">
        <v>37</v>
      </c>
      <c r="H73" s="1">
        <v>29138</v>
      </c>
      <c r="I73" s="4">
        <f>IF(AND(ISNUMBER(H73), ISNUMBER(O73)), YEAR(O73) - YEAR(H73), "")</f>
        <v>21</v>
      </c>
      <c r="J73" t="s">
        <v>38</v>
      </c>
      <c r="K73" t="s">
        <v>38</v>
      </c>
      <c r="L73" t="s">
        <v>38</v>
      </c>
      <c r="M73" t="s">
        <v>38</v>
      </c>
      <c r="N73">
        <v>718</v>
      </c>
      <c r="O73" s="1">
        <v>36641</v>
      </c>
      <c r="P73" t="s">
        <v>56</v>
      </c>
      <c r="Q73">
        <v>20</v>
      </c>
      <c r="R73">
        <v>2</v>
      </c>
      <c r="S73">
        <v>0.86985391766268261</v>
      </c>
      <c r="T73" t="s">
        <v>40</v>
      </c>
      <c r="U73" t="s">
        <v>95</v>
      </c>
      <c r="V73" t="s">
        <v>99</v>
      </c>
      <c r="W73">
        <f t="shared" si="3"/>
        <v>1</v>
      </c>
      <c r="X73">
        <v>1</v>
      </c>
      <c r="Y73">
        <f>IFERROR(ROUND((X73/N73)*100, 2), "")</f>
        <v>0.14000000000000001</v>
      </c>
      <c r="Z73" t="str">
        <f t="shared" si="4"/>
        <v>Light</v>
      </c>
      <c r="AA73">
        <f>_xlfn.XLOOKUP(A73, [1]Sheet1!A:A, [1]Sheet1!I:I, "Nicht gefunden")</f>
        <v>3</v>
      </c>
      <c r="AB73">
        <f>_xlfn.XLOOKUP(A73, [1]Sheet1!A:A, [1]Sheet1!J:J, "Nicht gefunden")</f>
        <v>0.65131034482758621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</row>
    <row r="74" spans="1:36" x14ac:dyDescent="0.3">
      <c r="A74" t="s">
        <v>276</v>
      </c>
      <c r="B74">
        <v>2000</v>
      </c>
      <c r="C74" t="s">
        <v>277</v>
      </c>
      <c r="D74" t="s">
        <v>278</v>
      </c>
      <c r="E74" t="s">
        <v>45</v>
      </c>
      <c r="F74" t="s">
        <v>38</v>
      </c>
      <c r="G74" t="s">
        <v>38</v>
      </c>
      <c r="H74" t="s">
        <v>38</v>
      </c>
      <c r="I74" s="4" t="s">
        <v>38</v>
      </c>
      <c r="J74" t="s">
        <v>38</v>
      </c>
      <c r="K74" t="s">
        <v>38</v>
      </c>
      <c r="L74" t="s">
        <v>38</v>
      </c>
      <c r="M74" t="s">
        <v>38</v>
      </c>
      <c r="N74">
        <v>740</v>
      </c>
      <c r="O74" s="1">
        <v>36480</v>
      </c>
      <c r="P74" t="s">
        <v>137</v>
      </c>
      <c r="Q74">
        <v>20</v>
      </c>
      <c r="R74">
        <v>25</v>
      </c>
      <c r="S74">
        <v>0.85768261964735515</v>
      </c>
      <c r="T74" t="s">
        <v>40</v>
      </c>
      <c r="U74" t="s">
        <v>41</v>
      </c>
      <c r="V74" t="s">
        <v>279</v>
      </c>
      <c r="W74">
        <f t="shared" si="3"/>
        <v>1</v>
      </c>
      <c r="X74">
        <v>13</v>
      </c>
      <c r="Y74">
        <f>IFERROR(ROUND((X74/N74)*100, 2), "")</f>
        <v>1.76</v>
      </c>
      <c r="Z74" t="str">
        <f t="shared" si="4"/>
        <v>Light</v>
      </c>
      <c r="AA74">
        <f>_xlfn.XLOOKUP(A74, [1]Sheet1!A:A, [1]Sheet1!I:I, "Nicht gefunden")</f>
        <v>2</v>
      </c>
      <c r="AB74">
        <f>_xlfn.XLOOKUP(A74, [1]Sheet1!A:A, [1]Sheet1!J:J, "Nicht gefunden")</f>
        <v>0.8416580310880829</v>
      </c>
      <c r="AC74">
        <v>0</v>
      </c>
      <c r="AD74">
        <v>1</v>
      </c>
      <c r="AE74">
        <v>1</v>
      </c>
      <c r="AF74">
        <v>9</v>
      </c>
      <c r="AG74">
        <v>0</v>
      </c>
      <c r="AH74">
        <v>2</v>
      </c>
      <c r="AI74">
        <v>0</v>
      </c>
      <c r="AJ74">
        <v>1</v>
      </c>
    </row>
    <row r="75" spans="1:36" x14ac:dyDescent="0.3">
      <c r="A75" t="s">
        <v>280</v>
      </c>
      <c r="B75">
        <v>2000</v>
      </c>
      <c r="C75" t="s">
        <v>281</v>
      </c>
      <c r="D75" t="s">
        <v>282</v>
      </c>
      <c r="E75" t="s">
        <v>35</v>
      </c>
      <c r="F75" t="s">
        <v>36</v>
      </c>
      <c r="G75" t="s">
        <v>37</v>
      </c>
      <c r="H75" s="1">
        <v>25805</v>
      </c>
      <c r="I75" s="4">
        <f>IF(AND(ISNUMBER(H75), ISNUMBER(O75)), YEAR(O75) - YEAR(H75), "")</f>
        <v>30</v>
      </c>
      <c r="J75" t="s">
        <v>38</v>
      </c>
      <c r="K75" t="s">
        <v>38</v>
      </c>
      <c r="L75" t="s">
        <v>38</v>
      </c>
      <c r="M75" t="s">
        <v>38</v>
      </c>
      <c r="N75">
        <v>382</v>
      </c>
      <c r="O75" s="1">
        <v>36661</v>
      </c>
      <c r="P75" t="s">
        <v>39</v>
      </c>
      <c r="Q75">
        <v>20</v>
      </c>
      <c r="R75">
        <v>25</v>
      </c>
      <c r="S75">
        <v>0.90865384615384615</v>
      </c>
      <c r="T75" t="s">
        <v>40</v>
      </c>
      <c r="U75" t="s">
        <v>41</v>
      </c>
      <c r="V75" t="s">
        <v>38</v>
      </c>
      <c r="W75">
        <f t="shared" si="3"/>
        <v>0</v>
      </c>
      <c r="X75">
        <v>0</v>
      </c>
      <c r="Y75">
        <f>IFERROR(ROUND((X75/N75)*100, 2), "")</f>
        <v>0</v>
      </c>
      <c r="Z75" t="str">
        <f t="shared" si="4"/>
        <v>NA</v>
      </c>
      <c r="AA75">
        <f>_xlfn.XLOOKUP(A75, [1]Sheet1!A:A, [1]Sheet1!I:I, "Nicht gefunden")</f>
        <v>5</v>
      </c>
      <c r="AB75">
        <f>_xlfn.XLOOKUP(A75, [1]Sheet1!A:A, [1]Sheet1!J:J, "Nicht gefunden")</f>
        <v>0.52033542976939196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3">
      <c r="A76" t="s">
        <v>283</v>
      </c>
      <c r="B76">
        <v>2000</v>
      </c>
      <c r="C76" t="s">
        <v>284</v>
      </c>
      <c r="D76" t="s">
        <v>285</v>
      </c>
      <c r="E76" t="s">
        <v>60</v>
      </c>
      <c r="F76" t="s">
        <v>38</v>
      </c>
      <c r="G76" t="s">
        <v>38</v>
      </c>
      <c r="H76" t="s">
        <v>38</v>
      </c>
      <c r="I76" s="4" t="s">
        <v>38</v>
      </c>
      <c r="J76">
        <v>1998</v>
      </c>
      <c r="K76">
        <v>2025</v>
      </c>
      <c r="L76">
        <f t="shared" si="5"/>
        <v>27</v>
      </c>
      <c r="M76" t="s">
        <v>61</v>
      </c>
      <c r="N76">
        <v>397</v>
      </c>
      <c r="O76" s="1">
        <v>36262</v>
      </c>
      <c r="P76" t="s">
        <v>69</v>
      </c>
      <c r="Q76">
        <v>20</v>
      </c>
      <c r="R76">
        <v>20</v>
      </c>
      <c r="S76">
        <v>0.92028985507246375</v>
      </c>
      <c r="T76" t="s">
        <v>40</v>
      </c>
      <c r="U76" t="s">
        <v>41</v>
      </c>
      <c r="V76" t="s">
        <v>38</v>
      </c>
      <c r="W76">
        <f t="shared" si="3"/>
        <v>0</v>
      </c>
      <c r="X76">
        <v>0</v>
      </c>
      <c r="Y76">
        <f>IFERROR(ROUND((X76/N76)*100, 2), "")</f>
        <v>0</v>
      </c>
      <c r="Z76" t="str">
        <f t="shared" si="4"/>
        <v>NA</v>
      </c>
      <c r="AA76">
        <f>_xlfn.XLOOKUP(A76, [1]Sheet1!A:A, [1]Sheet1!I:I, "Nicht gefunden")</f>
        <v>4</v>
      </c>
      <c r="AB76">
        <f>_xlfn.XLOOKUP(A76, [1]Sheet1!A:A, [1]Sheet1!J:J, "Nicht gefunden")</f>
        <v>0.99802469135802463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3">
      <c r="A77" t="s">
        <v>286</v>
      </c>
      <c r="B77">
        <v>2000</v>
      </c>
      <c r="C77" t="s">
        <v>287</v>
      </c>
      <c r="D77" t="s">
        <v>288</v>
      </c>
      <c r="E77" t="s">
        <v>45</v>
      </c>
      <c r="F77" t="s">
        <v>38</v>
      </c>
      <c r="G77" t="s">
        <v>38</v>
      </c>
      <c r="H77" t="s">
        <v>38</v>
      </c>
      <c r="I77" s="4" t="s">
        <v>38</v>
      </c>
      <c r="J77" t="s">
        <v>38</v>
      </c>
      <c r="K77" t="s">
        <v>38</v>
      </c>
      <c r="L77" t="s">
        <v>38</v>
      </c>
      <c r="M77" t="s">
        <v>38</v>
      </c>
      <c r="N77">
        <v>448</v>
      </c>
      <c r="O77" s="1">
        <v>36345</v>
      </c>
      <c r="P77" t="s">
        <v>137</v>
      </c>
      <c r="Q77">
        <v>20</v>
      </c>
      <c r="R77">
        <v>23</v>
      </c>
      <c r="S77">
        <v>0.88408644400785852</v>
      </c>
      <c r="T77" t="s">
        <v>40</v>
      </c>
      <c r="U77" t="s">
        <v>41</v>
      </c>
      <c r="V77" t="s">
        <v>289</v>
      </c>
      <c r="W77">
        <f t="shared" si="3"/>
        <v>1</v>
      </c>
      <c r="X77">
        <v>23</v>
      </c>
      <c r="Y77">
        <f>IFERROR(ROUND((X77/N77)*100, 2), "")</f>
        <v>5.13</v>
      </c>
      <c r="Z77" t="str">
        <f t="shared" si="4"/>
        <v>Heavy</v>
      </c>
      <c r="AA77">
        <f>_xlfn.XLOOKUP(A77, [1]Sheet1!A:A, [1]Sheet1!I:I, "Nicht gefunden")</f>
        <v>2</v>
      </c>
      <c r="AB77">
        <f>_xlfn.XLOOKUP(A77, [1]Sheet1!A:A, [1]Sheet1!J:J, "Nicht gefunden")</f>
        <v>0.82718808193668525</v>
      </c>
      <c r="AC77">
        <v>1</v>
      </c>
      <c r="AD77">
        <v>2</v>
      </c>
      <c r="AE77">
        <v>0</v>
      </c>
      <c r="AF77">
        <v>6</v>
      </c>
      <c r="AG77">
        <v>1</v>
      </c>
      <c r="AH77">
        <v>9</v>
      </c>
      <c r="AI77">
        <v>3</v>
      </c>
      <c r="AJ77">
        <v>1</v>
      </c>
    </row>
    <row r="78" spans="1:36" x14ac:dyDescent="0.3">
      <c r="A78" t="s">
        <v>290</v>
      </c>
      <c r="B78">
        <v>2000</v>
      </c>
      <c r="C78" t="s">
        <v>291</v>
      </c>
      <c r="D78" t="s">
        <v>217</v>
      </c>
      <c r="E78" t="s">
        <v>35</v>
      </c>
      <c r="F78" t="s">
        <v>36</v>
      </c>
      <c r="G78" t="s">
        <v>37</v>
      </c>
      <c r="H78" s="1">
        <v>29922</v>
      </c>
      <c r="I78" s="4">
        <f>IF(AND(ISNUMBER(H78), ISNUMBER(O78)), YEAR(O78) - YEAR(H78), "")</f>
        <v>18</v>
      </c>
      <c r="J78" t="s">
        <v>38</v>
      </c>
      <c r="K78" t="s">
        <v>38</v>
      </c>
      <c r="L78" t="s">
        <v>38</v>
      </c>
      <c r="M78" t="s">
        <v>38</v>
      </c>
      <c r="N78">
        <v>332</v>
      </c>
      <c r="O78" s="1">
        <v>36509</v>
      </c>
      <c r="P78" t="s">
        <v>69</v>
      </c>
      <c r="Q78">
        <v>20</v>
      </c>
      <c r="R78">
        <v>14</v>
      </c>
      <c r="S78">
        <v>0.95156695156695159</v>
      </c>
      <c r="T78" t="s">
        <v>40</v>
      </c>
      <c r="U78" t="s">
        <v>41</v>
      </c>
      <c r="V78" t="s">
        <v>38</v>
      </c>
      <c r="W78">
        <f t="shared" si="3"/>
        <v>0</v>
      </c>
      <c r="X78">
        <v>0</v>
      </c>
      <c r="Y78">
        <f>IFERROR(ROUND((X78/N78)*100, 2), "")</f>
        <v>0</v>
      </c>
      <c r="Z78" t="str">
        <f t="shared" si="4"/>
        <v>NA</v>
      </c>
      <c r="AA78">
        <f>_xlfn.XLOOKUP(A78, [1]Sheet1!A:A, [1]Sheet1!I:I, "Nicht gefunden")</f>
        <v>4</v>
      </c>
      <c r="AB78">
        <f>_xlfn.XLOOKUP(A78, [1]Sheet1!A:A, [1]Sheet1!J:J, "Nicht gefunden")</f>
        <v>0.9052064631956912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3">
      <c r="A79" t="s">
        <v>292</v>
      </c>
      <c r="B79">
        <v>2000</v>
      </c>
      <c r="C79" t="s">
        <v>293</v>
      </c>
      <c r="D79" t="s">
        <v>67</v>
      </c>
      <c r="E79" t="s">
        <v>60</v>
      </c>
      <c r="F79" t="s">
        <v>38</v>
      </c>
      <c r="G79" t="s">
        <v>38</v>
      </c>
      <c r="H79" t="s">
        <v>38</v>
      </c>
      <c r="I79" s="4" t="s">
        <v>38</v>
      </c>
      <c r="J79">
        <v>1994</v>
      </c>
      <c r="K79">
        <v>2001</v>
      </c>
      <c r="L79">
        <f t="shared" si="5"/>
        <v>7</v>
      </c>
      <c r="M79" t="s">
        <v>68</v>
      </c>
      <c r="N79">
        <v>376</v>
      </c>
      <c r="O79" s="1">
        <v>36605</v>
      </c>
      <c r="P79" t="s">
        <v>69</v>
      </c>
      <c r="Q79">
        <v>20</v>
      </c>
      <c r="R79">
        <v>24</v>
      </c>
      <c r="S79">
        <v>0.95969773299748107</v>
      </c>
      <c r="T79" t="s">
        <v>40</v>
      </c>
      <c r="U79" t="s">
        <v>41</v>
      </c>
      <c r="V79" t="s">
        <v>38</v>
      </c>
      <c r="W79">
        <f t="shared" si="3"/>
        <v>0</v>
      </c>
      <c r="X79">
        <v>0</v>
      </c>
      <c r="Y79">
        <f>IFERROR(ROUND((X79/N79)*100, 2), "")</f>
        <v>0</v>
      </c>
      <c r="Z79" t="str">
        <f t="shared" si="4"/>
        <v>NA</v>
      </c>
      <c r="AA79">
        <f>_xlfn.XLOOKUP(A79, [1]Sheet1!A:A, [1]Sheet1!I:I, "Nicht gefunden")</f>
        <v>4</v>
      </c>
      <c r="AB79">
        <f>_xlfn.XLOOKUP(A79, [1]Sheet1!A:A, [1]Sheet1!J:J, "Nicht gefunden")</f>
        <v>0.91719038817005538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 t="s">
        <v>294</v>
      </c>
      <c r="B80">
        <v>2000</v>
      </c>
      <c r="C80" t="s">
        <v>295</v>
      </c>
      <c r="D80" t="s">
        <v>296</v>
      </c>
      <c r="E80" t="s">
        <v>35</v>
      </c>
      <c r="F80" t="s">
        <v>55</v>
      </c>
      <c r="G80" t="s">
        <v>37</v>
      </c>
      <c r="H80" s="1">
        <v>23223</v>
      </c>
      <c r="I80" s="4">
        <f>IF(AND(ISNUMBER(H80), ISNUMBER(O80)), YEAR(O80) - YEAR(H80), "")</f>
        <v>37</v>
      </c>
      <c r="J80" t="s">
        <v>38</v>
      </c>
      <c r="K80" t="s">
        <v>38</v>
      </c>
      <c r="L80" t="s">
        <v>38</v>
      </c>
      <c r="M80" t="s">
        <v>38</v>
      </c>
      <c r="N80">
        <v>204</v>
      </c>
      <c r="O80" s="1">
        <v>36577</v>
      </c>
      <c r="P80" t="s">
        <v>39</v>
      </c>
      <c r="Q80">
        <v>20</v>
      </c>
      <c r="R80">
        <v>22</v>
      </c>
      <c r="S80">
        <v>0.910377358490566</v>
      </c>
      <c r="T80" t="s">
        <v>40</v>
      </c>
      <c r="U80" t="s">
        <v>41</v>
      </c>
      <c r="V80" t="s">
        <v>38</v>
      </c>
      <c r="W80">
        <f t="shared" si="3"/>
        <v>0</v>
      </c>
      <c r="X80">
        <v>0</v>
      </c>
      <c r="Y80">
        <f>IFERROR(ROUND((X80/N80)*100, 2), "")</f>
        <v>0</v>
      </c>
      <c r="Z80" t="str">
        <f t="shared" si="4"/>
        <v>NA</v>
      </c>
      <c r="AA80">
        <f>_xlfn.XLOOKUP(A80, [1]Sheet1!A:A, [1]Sheet1!I:I, "Nicht gefunden")</f>
        <v>4</v>
      </c>
      <c r="AB80">
        <f>_xlfn.XLOOKUP(A80, [1]Sheet1!A:A, [1]Sheet1!J:J, "Nicht gefunden")</f>
        <v>0.94418604651162785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3">
      <c r="A81" t="s">
        <v>297</v>
      </c>
      <c r="B81">
        <v>2000</v>
      </c>
      <c r="C81" t="s">
        <v>298</v>
      </c>
      <c r="D81" t="s">
        <v>299</v>
      </c>
      <c r="E81" t="s">
        <v>35</v>
      </c>
      <c r="F81" t="s">
        <v>55</v>
      </c>
      <c r="G81" t="s">
        <v>37</v>
      </c>
      <c r="H81" s="1">
        <v>19132</v>
      </c>
      <c r="I81" s="4">
        <f>IF(AND(ISNUMBER(H81), ISNUMBER(O81)), YEAR(O81) - YEAR(H81), "")</f>
        <v>48</v>
      </c>
      <c r="J81" t="s">
        <v>38</v>
      </c>
      <c r="K81" t="s">
        <v>38</v>
      </c>
      <c r="L81" t="s">
        <v>38</v>
      </c>
      <c r="M81" t="s">
        <v>38</v>
      </c>
      <c r="N81">
        <v>291</v>
      </c>
      <c r="O81" s="1">
        <v>36528</v>
      </c>
      <c r="P81" t="s">
        <v>39</v>
      </c>
      <c r="Q81">
        <v>20</v>
      </c>
      <c r="R81">
        <v>31</v>
      </c>
      <c r="S81">
        <v>0.90291262135922334</v>
      </c>
      <c r="T81" t="s">
        <v>40</v>
      </c>
      <c r="U81" t="s">
        <v>41</v>
      </c>
      <c r="V81" t="s">
        <v>38</v>
      </c>
      <c r="W81">
        <f t="shared" si="3"/>
        <v>0</v>
      </c>
      <c r="X81">
        <v>0</v>
      </c>
      <c r="Y81">
        <f>IFERROR(ROUND((X81/N81)*100, 2), "")</f>
        <v>0</v>
      </c>
      <c r="Z81" t="str">
        <f t="shared" si="4"/>
        <v>NA</v>
      </c>
      <c r="AA81">
        <f>_xlfn.XLOOKUP(A81, [1]Sheet1!A:A, [1]Sheet1!I:I, "Nicht gefunden")</f>
        <v>4</v>
      </c>
      <c r="AB81">
        <f>_xlfn.XLOOKUP(A81, [1]Sheet1!A:A, [1]Sheet1!J:J, "Nicht gefunden")</f>
        <v>0.52560175054704594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3">
      <c r="A82" t="s">
        <v>300</v>
      </c>
      <c r="B82">
        <v>2000</v>
      </c>
      <c r="C82" t="s">
        <v>301</v>
      </c>
      <c r="D82" t="s">
        <v>250</v>
      </c>
      <c r="E82" t="s">
        <v>35</v>
      </c>
      <c r="F82" t="s">
        <v>55</v>
      </c>
      <c r="G82" t="s">
        <v>37</v>
      </c>
      <c r="H82" s="1">
        <v>26806</v>
      </c>
      <c r="I82" s="4">
        <f>IF(AND(ISNUMBER(H82), ISNUMBER(O82)), YEAR(O82) - YEAR(H82), "")</f>
        <v>26</v>
      </c>
      <c r="J82" t="s">
        <v>38</v>
      </c>
      <c r="K82" t="s">
        <v>38</v>
      </c>
      <c r="L82" t="s">
        <v>38</v>
      </c>
      <c r="M82" t="s">
        <v>38</v>
      </c>
      <c r="N82">
        <v>285</v>
      </c>
      <c r="O82" s="1">
        <v>36445</v>
      </c>
      <c r="P82" t="s">
        <v>56</v>
      </c>
      <c r="Q82">
        <v>20</v>
      </c>
      <c r="R82">
        <v>29</v>
      </c>
      <c r="S82">
        <v>0.93811074918566772</v>
      </c>
      <c r="T82" t="s">
        <v>40</v>
      </c>
      <c r="U82" t="s">
        <v>41</v>
      </c>
      <c r="V82" t="s">
        <v>38</v>
      </c>
      <c r="W82">
        <f t="shared" si="3"/>
        <v>0</v>
      </c>
      <c r="X82">
        <v>0</v>
      </c>
      <c r="Y82">
        <f>IFERROR(ROUND((X82/N82)*100, 2), "")</f>
        <v>0</v>
      </c>
      <c r="Z82" t="str">
        <f t="shared" si="4"/>
        <v>NA</v>
      </c>
      <c r="AA82">
        <f>_xlfn.XLOOKUP(A82, [1]Sheet1!A:A, [1]Sheet1!I:I, "Nicht gefunden")</f>
        <v>4</v>
      </c>
      <c r="AB82">
        <f>_xlfn.XLOOKUP(A82, [1]Sheet1!A:A, [1]Sheet1!J:J, "Nicht gefunden")</f>
        <v>0.83343848580441637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3">
      <c r="A83" t="s">
        <v>302</v>
      </c>
      <c r="B83">
        <v>2000</v>
      </c>
      <c r="C83" t="s">
        <v>303</v>
      </c>
      <c r="D83" t="s">
        <v>304</v>
      </c>
      <c r="E83" t="s">
        <v>35</v>
      </c>
      <c r="F83" t="s">
        <v>55</v>
      </c>
      <c r="G83" t="s">
        <v>37</v>
      </c>
      <c r="H83" s="1">
        <v>22470</v>
      </c>
      <c r="I83" s="4">
        <f>IF(AND(ISNUMBER(H83), ISNUMBER(O83)), YEAR(O83) - YEAR(H83), "")</f>
        <v>38</v>
      </c>
      <c r="J83" t="s">
        <v>38</v>
      </c>
      <c r="K83" t="s">
        <v>38</v>
      </c>
      <c r="L83" t="s">
        <v>38</v>
      </c>
      <c r="M83" t="s">
        <v>38</v>
      </c>
      <c r="N83">
        <v>229</v>
      </c>
      <c r="O83" s="1">
        <v>36486</v>
      </c>
      <c r="P83" t="s">
        <v>39</v>
      </c>
      <c r="Q83">
        <v>20</v>
      </c>
      <c r="R83">
        <v>31</v>
      </c>
      <c r="S83">
        <v>0.92016806722689071</v>
      </c>
      <c r="T83" t="s">
        <v>40</v>
      </c>
      <c r="U83" t="s">
        <v>41</v>
      </c>
      <c r="V83" t="s">
        <v>38</v>
      </c>
      <c r="W83">
        <f t="shared" si="3"/>
        <v>0</v>
      </c>
      <c r="X83">
        <v>0</v>
      </c>
      <c r="Y83">
        <f>IFERROR(ROUND((X83/N83)*100, 2), "")</f>
        <v>0</v>
      </c>
      <c r="Z83" t="str">
        <f t="shared" si="4"/>
        <v>NA</v>
      </c>
      <c r="AA83">
        <f>_xlfn.XLOOKUP(A83, [1]Sheet1!A:A, [1]Sheet1!I:I, "Nicht gefunden")</f>
        <v>4</v>
      </c>
      <c r="AB83">
        <f>_xlfn.XLOOKUP(A83, [1]Sheet1!A:A, [1]Sheet1!J:J, "Nicht gefunden")</f>
        <v>0.67438596491228064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3">
      <c r="A84" t="s">
        <v>305</v>
      </c>
      <c r="B84">
        <v>2000</v>
      </c>
      <c r="C84" t="s">
        <v>306</v>
      </c>
      <c r="D84" t="s">
        <v>307</v>
      </c>
      <c r="E84" t="s">
        <v>35</v>
      </c>
      <c r="F84" t="s">
        <v>55</v>
      </c>
      <c r="G84" t="s">
        <v>37</v>
      </c>
      <c r="H84" s="1">
        <v>24593</v>
      </c>
      <c r="I84" s="4">
        <f>IF(AND(ISNUMBER(H84), ISNUMBER(O84)), YEAR(O84) - YEAR(H84), "")</f>
        <v>32</v>
      </c>
      <c r="J84" t="s">
        <v>38</v>
      </c>
      <c r="K84" t="s">
        <v>38</v>
      </c>
      <c r="L84" t="s">
        <v>38</v>
      </c>
      <c r="M84" t="s">
        <v>38</v>
      </c>
      <c r="N84">
        <v>239</v>
      </c>
      <c r="O84" s="1">
        <v>36437</v>
      </c>
      <c r="P84" t="s">
        <v>39</v>
      </c>
      <c r="Q84">
        <v>16</v>
      </c>
      <c r="R84">
        <v>29</v>
      </c>
      <c r="S84">
        <v>0.95</v>
      </c>
      <c r="T84" t="s">
        <v>40</v>
      </c>
      <c r="U84" t="s">
        <v>41</v>
      </c>
      <c r="V84" t="s">
        <v>38</v>
      </c>
      <c r="W84">
        <f t="shared" si="3"/>
        <v>0</v>
      </c>
      <c r="X84">
        <v>0</v>
      </c>
      <c r="Y84">
        <f>IFERROR(ROUND((X84/N84)*100, 2), "")</f>
        <v>0</v>
      </c>
      <c r="Z84" t="str">
        <f t="shared" si="4"/>
        <v>NA</v>
      </c>
      <c r="AA84">
        <f>_xlfn.XLOOKUP(A84, [1]Sheet1!A:A, [1]Sheet1!I:I, "Nicht gefunden")</f>
        <v>4</v>
      </c>
      <c r="AB84">
        <f>_xlfn.XLOOKUP(A84, [1]Sheet1!A:A, [1]Sheet1!J:J, "Nicht gefunden")</f>
        <v>0.98339100346020758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3">
      <c r="A85" t="s">
        <v>308</v>
      </c>
      <c r="B85">
        <v>2000</v>
      </c>
      <c r="C85" t="s">
        <v>309</v>
      </c>
      <c r="D85" t="s">
        <v>310</v>
      </c>
      <c r="E85" t="s">
        <v>60</v>
      </c>
      <c r="F85" t="s">
        <v>38</v>
      </c>
      <c r="G85" t="s">
        <v>38</v>
      </c>
      <c r="H85" t="s">
        <v>38</v>
      </c>
      <c r="I85" s="4" t="s">
        <v>38</v>
      </c>
      <c r="J85">
        <v>1986</v>
      </c>
      <c r="K85">
        <v>2025</v>
      </c>
      <c r="L85">
        <f t="shared" si="5"/>
        <v>39</v>
      </c>
      <c r="M85" t="s">
        <v>61</v>
      </c>
      <c r="N85">
        <v>249</v>
      </c>
      <c r="O85" s="1">
        <v>36612</v>
      </c>
      <c r="P85" t="s">
        <v>46</v>
      </c>
      <c r="Q85">
        <v>20</v>
      </c>
      <c r="R85">
        <v>24</v>
      </c>
      <c r="S85">
        <v>0.9490909090909091</v>
      </c>
      <c r="T85" t="s">
        <v>40</v>
      </c>
      <c r="U85" t="s">
        <v>41</v>
      </c>
      <c r="V85" t="s">
        <v>79</v>
      </c>
      <c r="W85">
        <f t="shared" si="3"/>
        <v>1</v>
      </c>
      <c r="X85">
        <v>1</v>
      </c>
      <c r="Y85">
        <f>IFERROR(ROUND((X85/N85)*100, 2), "")</f>
        <v>0.4</v>
      </c>
      <c r="Z85" t="str">
        <f t="shared" si="4"/>
        <v>Light</v>
      </c>
      <c r="AA85">
        <f>_xlfn.XLOOKUP(A85, [1]Sheet1!A:A, [1]Sheet1!I:I, "Nicht gefunden")</f>
        <v>4</v>
      </c>
      <c r="AB85">
        <f>_xlfn.XLOOKUP(A85, [1]Sheet1!A:A, [1]Sheet1!J:J, "Nicht gefunden")</f>
        <v>0.50795698924731181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</row>
    <row r="86" spans="1:36" x14ac:dyDescent="0.3">
      <c r="A86" t="s">
        <v>311</v>
      </c>
      <c r="B86">
        <v>2000</v>
      </c>
      <c r="C86" t="s">
        <v>312</v>
      </c>
      <c r="D86" t="s">
        <v>313</v>
      </c>
      <c r="E86" t="s">
        <v>45</v>
      </c>
      <c r="F86" t="s">
        <v>38</v>
      </c>
      <c r="G86" t="s">
        <v>38</v>
      </c>
      <c r="H86" t="s">
        <v>38</v>
      </c>
      <c r="I86" s="4" t="s">
        <v>38</v>
      </c>
      <c r="J86" t="s">
        <v>38</v>
      </c>
      <c r="K86" t="s">
        <v>38</v>
      </c>
      <c r="L86" t="s">
        <v>38</v>
      </c>
      <c r="M86" t="s">
        <v>38</v>
      </c>
      <c r="N86">
        <v>475</v>
      </c>
      <c r="O86" s="1">
        <v>36615</v>
      </c>
      <c r="P86" t="s">
        <v>137</v>
      </c>
      <c r="Q86">
        <v>20</v>
      </c>
      <c r="R86">
        <v>26</v>
      </c>
      <c r="S86">
        <v>0.91</v>
      </c>
      <c r="T86" t="s">
        <v>40</v>
      </c>
      <c r="U86" t="s">
        <v>41</v>
      </c>
      <c r="V86" t="s">
        <v>314</v>
      </c>
      <c r="W86">
        <f t="shared" si="3"/>
        <v>1</v>
      </c>
      <c r="X86">
        <v>9</v>
      </c>
      <c r="Y86">
        <f>IFERROR(ROUND((X86/N86)*100, 2), "")</f>
        <v>1.89</v>
      </c>
      <c r="Z86" t="str">
        <f t="shared" si="4"/>
        <v>Light</v>
      </c>
      <c r="AA86">
        <f>_xlfn.XLOOKUP(A86, [1]Sheet1!A:A, [1]Sheet1!I:I, "Nicht gefunden")</f>
        <v>2</v>
      </c>
      <c r="AB86">
        <f>_xlfn.XLOOKUP(A86, [1]Sheet1!A:A, [1]Sheet1!J:J, "Nicht gefunden")</f>
        <v>0.42995461422087738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2</v>
      </c>
      <c r="AI86">
        <v>3</v>
      </c>
      <c r="AJ86">
        <v>3</v>
      </c>
    </row>
    <row r="87" spans="1:36" x14ac:dyDescent="0.3">
      <c r="A87" t="s">
        <v>315</v>
      </c>
      <c r="B87">
        <v>2000</v>
      </c>
      <c r="C87" t="s">
        <v>316</v>
      </c>
      <c r="D87" t="s">
        <v>317</v>
      </c>
      <c r="E87" t="s">
        <v>35</v>
      </c>
      <c r="F87" t="s">
        <v>36</v>
      </c>
      <c r="G87" t="s">
        <v>37</v>
      </c>
      <c r="H87" s="1">
        <v>27897</v>
      </c>
      <c r="I87" s="4">
        <f>IF(AND(ISNUMBER(H87), ISNUMBER(O87)), YEAR(O87) - YEAR(H87), "")</f>
        <v>24</v>
      </c>
      <c r="J87" t="s">
        <v>38</v>
      </c>
      <c r="K87" t="s">
        <v>38</v>
      </c>
      <c r="L87" t="s">
        <v>38</v>
      </c>
      <c r="M87" t="s">
        <v>38</v>
      </c>
      <c r="N87">
        <v>288</v>
      </c>
      <c r="O87" s="1">
        <v>36756</v>
      </c>
      <c r="P87" t="s">
        <v>56</v>
      </c>
      <c r="Q87">
        <v>22</v>
      </c>
      <c r="R87">
        <v>24</v>
      </c>
      <c r="S87">
        <v>0.96820809248554918</v>
      </c>
      <c r="T87" t="s">
        <v>40</v>
      </c>
      <c r="U87" t="s">
        <v>41</v>
      </c>
      <c r="V87" t="s">
        <v>38</v>
      </c>
      <c r="W87">
        <f t="shared" si="3"/>
        <v>0</v>
      </c>
      <c r="X87">
        <v>0</v>
      </c>
      <c r="Y87">
        <f>IFERROR(ROUND((X87/N87)*100, 2), "")</f>
        <v>0</v>
      </c>
      <c r="Z87" t="str">
        <f t="shared" si="4"/>
        <v>NA</v>
      </c>
      <c r="AA87">
        <f>_xlfn.XLOOKUP(A87, [1]Sheet1!A:A, [1]Sheet1!I:I, "Nicht gefunden")</f>
        <v>3</v>
      </c>
      <c r="AB87">
        <f>_xlfn.XLOOKUP(A87, [1]Sheet1!A:A, [1]Sheet1!J:J, "Nicht gefunden")</f>
        <v>0.62967359050445104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3">
      <c r="A88" t="s">
        <v>318</v>
      </c>
      <c r="B88">
        <v>2000</v>
      </c>
      <c r="C88" t="s">
        <v>319</v>
      </c>
      <c r="D88" t="s">
        <v>320</v>
      </c>
      <c r="E88" t="s">
        <v>45</v>
      </c>
      <c r="F88" t="s">
        <v>38</v>
      </c>
      <c r="G88" t="s">
        <v>38</v>
      </c>
      <c r="H88" t="s">
        <v>38</v>
      </c>
      <c r="I88" s="4" t="s">
        <v>38</v>
      </c>
      <c r="J88" t="s">
        <v>38</v>
      </c>
      <c r="K88" t="s">
        <v>38</v>
      </c>
      <c r="L88" t="s">
        <v>38</v>
      </c>
      <c r="M88" t="s">
        <v>38</v>
      </c>
      <c r="N88">
        <v>252</v>
      </c>
      <c r="O88" s="1">
        <v>36588</v>
      </c>
      <c r="P88" t="s">
        <v>39</v>
      </c>
      <c r="Q88">
        <v>20</v>
      </c>
      <c r="R88">
        <v>32</v>
      </c>
      <c r="S88">
        <v>0.92607003891050588</v>
      </c>
      <c r="T88" t="s">
        <v>40</v>
      </c>
      <c r="U88" t="s">
        <v>41</v>
      </c>
      <c r="V88" t="s">
        <v>38</v>
      </c>
      <c r="W88">
        <f t="shared" si="3"/>
        <v>0</v>
      </c>
      <c r="X88">
        <v>0</v>
      </c>
      <c r="Y88">
        <f>IFERROR(ROUND((X88/N88)*100, 2), "")</f>
        <v>0</v>
      </c>
      <c r="Z88" t="str">
        <f t="shared" si="4"/>
        <v>NA</v>
      </c>
      <c r="AA88">
        <f>_xlfn.XLOOKUP(A88, [1]Sheet1!A:A, [1]Sheet1!I:I, "Nicht gefunden")</f>
        <v>4</v>
      </c>
      <c r="AB88">
        <f>_xlfn.XLOOKUP(A88, [1]Sheet1!A:A, [1]Sheet1!J:J, "Nicht gefunden")</f>
        <v>0.86578366445916111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 t="s">
        <v>321</v>
      </c>
      <c r="B89">
        <v>2000</v>
      </c>
      <c r="C89" t="s">
        <v>322</v>
      </c>
      <c r="D89" t="s">
        <v>323</v>
      </c>
      <c r="E89" t="s">
        <v>60</v>
      </c>
      <c r="F89" t="s">
        <v>38</v>
      </c>
      <c r="G89" t="s">
        <v>38</v>
      </c>
      <c r="H89" t="s">
        <v>38</v>
      </c>
      <c r="I89" s="4" t="s">
        <v>38</v>
      </c>
      <c r="J89">
        <v>1998</v>
      </c>
      <c r="K89">
        <v>2024</v>
      </c>
      <c r="L89">
        <f t="shared" si="5"/>
        <v>26</v>
      </c>
      <c r="M89" t="s">
        <v>324</v>
      </c>
      <c r="N89">
        <v>86</v>
      </c>
      <c r="O89" s="1">
        <v>35995</v>
      </c>
      <c r="P89" t="s">
        <v>156</v>
      </c>
      <c r="Q89">
        <v>20</v>
      </c>
      <c r="R89">
        <v>27</v>
      </c>
      <c r="S89">
        <v>0.89690721649484539</v>
      </c>
      <c r="T89" t="s">
        <v>40</v>
      </c>
      <c r="U89" t="s">
        <v>41</v>
      </c>
      <c r="V89" t="s">
        <v>38</v>
      </c>
      <c r="W89">
        <f t="shared" si="3"/>
        <v>0</v>
      </c>
      <c r="X89">
        <v>0</v>
      </c>
      <c r="Y89">
        <f>IFERROR(ROUND((X89/N89)*100, 2), "")</f>
        <v>0</v>
      </c>
      <c r="Z89" t="str">
        <f t="shared" si="4"/>
        <v>NA</v>
      </c>
      <c r="AA89">
        <f>_xlfn.XLOOKUP(A89, [1]Sheet1!A:A, [1]Sheet1!I:I, "Nicht gefunden")</f>
        <v>4</v>
      </c>
      <c r="AB89">
        <f>_xlfn.XLOOKUP(A89, [1]Sheet1!A:A, [1]Sheet1!J:J, "Nicht gefunden")</f>
        <v>0.989041095890411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3">
      <c r="A90" t="s">
        <v>325</v>
      </c>
      <c r="B90">
        <v>2000</v>
      </c>
      <c r="C90" t="s">
        <v>326</v>
      </c>
      <c r="D90" t="s">
        <v>327</v>
      </c>
      <c r="E90" t="s">
        <v>35</v>
      </c>
      <c r="F90" t="s">
        <v>36</v>
      </c>
      <c r="G90" t="s">
        <v>37</v>
      </c>
      <c r="H90" s="1">
        <v>28397</v>
      </c>
      <c r="I90" s="4">
        <f>IF(AND(ISNUMBER(H90), ISNUMBER(O90)), YEAR(O90) - YEAR(H90), "")</f>
        <v>23</v>
      </c>
      <c r="J90" t="s">
        <v>38</v>
      </c>
      <c r="K90" t="s">
        <v>38</v>
      </c>
      <c r="L90" t="s">
        <v>38</v>
      </c>
      <c r="M90" t="s">
        <v>38</v>
      </c>
      <c r="N90">
        <v>506</v>
      </c>
      <c r="O90" s="1">
        <v>36725</v>
      </c>
      <c r="P90" t="s">
        <v>69</v>
      </c>
      <c r="Q90">
        <v>23</v>
      </c>
      <c r="R90">
        <v>10</v>
      </c>
      <c r="S90">
        <v>0.97773654916512054</v>
      </c>
      <c r="T90" t="s">
        <v>40</v>
      </c>
      <c r="U90" t="s">
        <v>95</v>
      </c>
      <c r="V90" t="s">
        <v>38</v>
      </c>
      <c r="W90">
        <f t="shared" si="3"/>
        <v>0</v>
      </c>
      <c r="X90">
        <v>0</v>
      </c>
      <c r="Y90">
        <f>IFERROR(ROUND((X90/N90)*100, 2), "")</f>
        <v>0</v>
      </c>
      <c r="Z90" t="str">
        <f t="shared" si="4"/>
        <v>NA</v>
      </c>
      <c r="AA90">
        <f>_xlfn.XLOOKUP(A90, [1]Sheet1!A:A, [1]Sheet1!I:I, "Nicht gefunden")</f>
        <v>1</v>
      </c>
      <c r="AB90">
        <f>_xlfn.XLOOKUP(A90, [1]Sheet1!A:A, [1]Sheet1!J:J, "Nicht gefunden")</f>
        <v>0.58934081346423561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3">
      <c r="A91" t="s">
        <v>328</v>
      </c>
      <c r="B91">
        <v>2000</v>
      </c>
      <c r="C91" t="s">
        <v>329</v>
      </c>
      <c r="D91" t="s">
        <v>72</v>
      </c>
      <c r="E91" t="s">
        <v>60</v>
      </c>
      <c r="F91" t="s">
        <v>38</v>
      </c>
      <c r="G91" t="s">
        <v>38</v>
      </c>
      <c r="H91" t="s">
        <v>38</v>
      </c>
      <c r="I91" s="4" t="s">
        <v>38</v>
      </c>
      <c r="J91">
        <v>1992</v>
      </c>
      <c r="K91">
        <v>2025</v>
      </c>
      <c r="L91">
        <f t="shared" si="5"/>
        <v>33</v>
      </c>
      <c r="M91" t="s">
        <v>61</v>
      </c>
      <c r="N91">
        <v>240</v>
      </c>
      <c r="O91" s="1">
        <v>36633</v>
      </c>
      <c r="P91" t="s">
        <v>39</v>
      </c>
      <c r="Q91">
        <v>20</v>
      </c>
      <c r="R91">
        <v>30</v>
      </c>
      <c r="S91">
        <v>0.89600000000000002</v>
      </c>
      <c r="T91" t="s">
        <v>40</v>
      </c>
      <c r="U91" t="s">
        <v>41</v>
      </c>
      <c r="V91" t="s">
        <v>38</v>
      </c>
      <c r="W91">
        <f t="shared" si="3"/>
        <v>0</v>
      </c>
      <c r="X91">
        <v>0</v>
      </c>
      <c r="Y91">
        <f>IFERROR(ROUND((X91/N91)*100, 2), "")</f>
        <v>0</v>
      </c>
      <c r="Z91" t="str">
        <f t="shared" si="4"/>
        <v>NA</v>
      </c>
      <c r="AA91">
        <f>_xlfn.XLOOKUP(A91, [1]Sheet1!A:A, [1]Sheet1!I:I, "Nicht gefunden")</f>
        <v>4</v>
      </c>
      <c r="AB91">
        <f>_xlfn.XLOOKUP(A91, [1]Sheet1!A:A, [1]Sheet1!J:J, "Nicht gefunden")</f>
        <v>0.4939632545931758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3">
      <c r="A92" t="s">
        <v>330</v>
      </c>
      <c r="B92">
        <v>2000</v>
      </c>
      <c r="C92" t="s">
        <v>331</v>
      </c>
      <c r="D92" t="s">
        <v>332</v>
      </c>
      <c r="E92" t="s">
        <v>35</v>
      </c>
      <c r="F92" t="s">
        <v>55</v>
      </c>
      <c r="G92" t="s">
        <v>37</v>
      </c>
      <c r="H92" s="1">
        <v>31837</v>
      </c>
      <c r="I92" s="4">
        <f>IF(AND(ISNUMBER(H92), ISNUMBER(O92)), YEAR(O92) - YEAR(H92), "")</f>
        <v>12</v>
      </c>
      <c r="J92" t="s">
        <v>38</v>
      </c>
      <c r="K92" t="s">
        <v>38</v>
      </c>
      <c r="L92" t="s">
        <v>38</v>
      </c>
      <c r="M92" t="s">
        <v>38</v>
      </c>
      <c r="N92">
        <v>320</v>
      </c>
      <c r="O92" s="1">
        <v>36494</v>
      </c>
      <c r="P92" t="s">
        <v>56</v>
      </c>
      <c r="Q92">
        <v>20</v>
      </c>
      <c r="R92">
        <v>24</v>
      </c>
      <c r="S92">
        <v>0.95548961424332346</v>
      </c>
      <c r="T92" t="s">
        <v>40</v>
      </c>
      <c r="U92" t="s">
        <v>41</v>
      </c>
      <c r="V92" t="s">
        <v>38</v>
      </c>
      <c r="W92">
        <f t="shared" si="3"/>
        <v>0</v>
      </c>
      <c r="X92">
        <v>0</v>
      </c>
      <c r="Y92">
        <f>IFERROR(ROUND((X92/N92)*100, 2), "")</f>
        <v>0</v>
      </c>
      <c r="Z92" t="str">
        <f t="shared" si="4"/>
        <v>NA</v>
      </c>
      <c r="AA92">
        <f>_xlfn.XLOOKUP(A92, [1]Sheet1!A:A, [1]Sheet1!I:I, "Nicht gefunden")</f>
        <v>3</v>
      </c>
      <c r="AB92">
        <f>_xlfn.XLOOKUP(A92, [1]Sheet1!A:A, [1]Sheet1!J:J, "Nicht gefunden")</f>
        <v>0.6340175953079179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3">
      <c r="A93" t="s">
        <v>333</v>
      </c>
      <c r="B93">
        <v>2000</v>
      </c>
      <c r="C93" t="s">
        <v>334</v>
      </c>
      <c r="D93" t="s">
        <v>335</v>
      </c>
      <c r="E93" t="s">
        <v>35</v>
      </c>
      <c r="F93" t="s">
        <v>55</v>
      </c>
      <c r="G93" t="s">
        <v>37</v>
      </c>
      <c r="H93" s="1">
        <v>21241</v>
      </c>
      <c r="I93" s="4">
        <f>IF(AND(ISNUMBER(H93), ISNUMBER(O93)), YEAR(O93) - YEAR(H93), "")</f>
        <v>41</v>
      </c>
      <c r="J93" t="s">
        <v>38</v>
      </c>
      <c r="K93" t="s">
        <v>38</v>
      </c>
      <c r="L93" t="s">
        <v>38</v>
      </c>
      <c r="M93" t="s">
        <v>38</v>
      </c>
      <c r="N93">
        <v>243</v>
      </c>
      <c r="O93" s="1">
        <v>36480</v>
      </c>
      <c r="P93" t="s">
        <v>56</v>
      </c>
      <c r="Q93">
        <v>12</v>
      </c>
      <c r="R93">
        <v>10</v>
      </c>
      <c r="S93">
        <v>0.91570881226053635</v>
      </c>
      <c r="T93" t="s">
        <v>40</v>
      </c>
      <c r="U93" t="s">
        <v>41</v>
      </c>
      <c r="V93" t="s">
        <v>38</v>
      </c>
      <c r="W93">
        <f t="shared" si="3"/>
        <v>0</v>
      </c>
      <c r="X93">
        <v>0</v>
      </c>
      <c r="Y93">
        <f>IFERROR(ROUND((X93/N93)*100, 2), "")</f>
        <v>0</v>
      </c>
      <c r="Z93" t="str">
        <f t="shared" si="4"/>
        <v>NA</v>
      </c>
      <c r="AA93">
        <f>_xlfn.XLOOKUP(A93, [1]Sheet1!A:A, [1]Sheet1!I:I, "Nicht gefunden")</f>
        <v>3</v>
      </c>
      <c r="AB93">
        <f>_xlfn.XLOOKUP(A93, [1]Sheet1!A:A, [1]Sheet1!J:J, "Nicht gefunden")</f>
        <v>0.50510510510510509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3">
      <c r="A94" t="s">
        <v>336</v>
      </c>
      <c r="B94">
        <v>2000</v>
      </c>
      <c r="C94" t="s">
        <v>337</v>
      </c>
      <c r="D94" t="s">
        <v>338</v>
      </c>
      <c r="E94" t="s">
        <v>60</v>
      </c>
      <c r="F94" t="s">
        <v>38</v>
      </c>
      <c r="G94" t="s">
        <v>38</v>
      </c>
      <c r="H94" t="s">
        <v>38</v>
      </c>
      <c r="I94" s="4" t="s">
        <v>38</v>
      </c>
      <c r="J94">
        <v>1995</v>
      </c>
      <c r="K94">
        <v>2025</v>
      </c>
      <c r="L94">
        <f t="shared" si="5"/>
        <v>30</v>
      </c>
      <c r="M94" t="s">
        <v>61</v>
      </c>
      <c r="N94">
        <v>470</v>
      </c>
      <c r="O94" s="1">
        <v>36396</v>
      </c>
      <c r="P94" t="s">
        <v>69</v>
      </c>
      <c r="Q94">
        <v>11</v>
      </c>
      <c r="R94">
        <v>10</v>
      </c>
      <c r="S94">
        <v>0.8875502008032129</v>
      </c>
      <c r="T94" t="s">
        <v>40</v>
      </c>
      <c r="U94" t="s">
        <v>41</v>
      </c>
      <c r="V94" t="s">
        <v>38</v>
      </c>
      <c r="W94">
        <f t="shared" si="3"/>
        <v>0</v>
      </c>
      <c r="X94">
        <v>0</v>
      </c>
      <c r="Y94">
        <f>IFERROR(ROUND((X94/N94)*100, 2), "")</f>
        <v>0</v>
      </c>
      <c r="Z94" t="str">
        <f t="shared" si="4"/>
        <v>NA</v>
      </c>
      <c r="AA94">
        <f>_xlfn.XLOOKUP(A94, [1]Sheet1!A:A, [1]Sheet1!I:I, "Nicht gefunden")</f>
        <v>4</v>
      </c>
      <c r="AB94">
        <f>_xlfn.XLOOKUP(A94, [1]Sheet1!A:A, [1]Sheet1!J:J, "Nicht gefunden")</f>
        <v>0.54375987361769351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3">
      <c r="A95" t="s">
        <v>339</v>
      </c>
      <c r="B95">
        <v>2000</v>
      </c>
      <c r="C95" t="s">
        <v>340</v>
      </c>
      <c r="D95" t="s">
        <v>341</v>
      </c>
      <c r="E95" t="s">
        <v>45</v>
      </c>
      <c r="F95" t="s">
        <v>38</v>
      </c>
      <c r="G95" t="s">
        <v>38</v>
      </c>
      <c r="H95" t="s">
        <v>38</v>
      </c>
      <c r="I95" s="4" t="s">
        <v>38</v>
      </c>
      <c r="J95" t="s">
        <v>38</v>
      </c>
      <c r="K95" t="s">
        <v>38</v>
      </c>
      <c r="L95" t="s">
        <v>38</v>
      </c>
      <c r="M95" t="s">
        <v>38</v>
      </c>
      <c r="N95">
        <v>590</v>
      </c>
      <c r="O95" s="1">
        <v>36746</v>
      </c>
      <c r="P95" t="s">
        <v>137</v>
      </c>
      <c r="Q95">
        <v>19</v>
      </c>
      <c r="R95">
        <v>20</v>
      </c>
      <c r="S95">
        <v>0.89795918367346939</v>
      </c>
      <c r="T95" t="s">
        <v>40</v>
      </c>
      <c r="U95" t="s">
        <v>41</v>
      </c>
      <c r="V95" t="s">
        <v>342</v>
      </c>
      <c r="W95">
        <f t="shared" si="3"/>
        <v>1</v>
      </c>
      <c r="X95">
        <v>3</v>
      </c>
      <c r="Y95">
        <f>IFERROR(ROUND((X95/N95)*100, 2), "")</f>
        <v>0.51</v>
      </c>
      <c r="Z95" t="str">
        <f t="shared" si="4"/>
        <v>Light</v>
      </c>
      <c r="AA95">
        <f>_xlfn.XLOOKUP(A95, [1]Sheet1!A:A, [1]Sheet1!I:I, "Nicht gefunden")</f>
        <v>2</v>
      </c>
      <c r="AB95">
        <f>_xlfn.XLOOKUP(A95, [1]Sheet1!A:A, [1]Sheet1!J:J, "Nicht gefunden")</f>
        <v>0.82803738317757014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3</v>
      </c>
      <c r="AI95">
        <v>0</v>
      </c>
      <c r="AJ95">
        <v>0</v>
      </c>
    </row>
    <row r="96" spans="1:36" x14ac:dyDescent="0.3">
      <c r="A96" t="s">
        <v>343</v>
      </c>
      <c r="B96">
        <v>2000</v>
      </c>
      <c r="C96" t="s">
        <v>344</v>
      </c>
      <c r="D96" t="s">
        <v>345</v>
      </c>
      <c r="E96" t="s">
        <v>60</v>
      </c>
      <c r="F96" t="s">
        <v>38</v>
      </c>
      <c r="G96" t="s">
        <v>38</v>
      </c>
      <c r="H96" t="s">
        <v>38</v>
      </c>
      <c r="I96" s="4" t="s">
        <v>38</v>
      </c>
      <c r="J96">
        <v>1989</v>
      </c>
      <c r="K96">
        <v>2025</v>
      </c>
      <c r="L96">
        <f t="shared" si="5"/>
        <v>36</v>
      </c>
      <c r="M96" t="s">
        <v>61</v>
      </c>
      <c r="N96">
        <v>186</v>
      </c>
      <c r="O96" s="1">
        <v>36403</v>
      </c>
      <c r="P96" t="s">
        <v>39</v>
      </c>
      <c r="Q96">
        <v>15</v>
      </c>
      <c r="R96">
        <v>27</v>
      </c>
      <c r="S96">
        <v>0.89247311827956988</v>
      </c>
      <c r="T96" t="s">
        <v>40</v>
      </c>
      <c r="U96" t="s">
        <v>41</v>
      </c>
      <c r="V96" t="s">
        <v>38</v>
      </c>
      <c r="W96">
        <f t="shared" si="3"/>
        <v>0</v>
      </c>
      <c r="X96">
        <v>0</v>
      </c>
      <c r="Y96">
        <f>IFERROR(ROUND((X96/N96)*100, 2), "")</f>
        <v>0</v>
      </c>
      <c r="Z96" t="str">
        <f t="shared" si="4"/>
        <v>NA</v>
      </c>
      <c r="AA96">
        <f>_xlfn.XLOOKUP(A96, [1]Sheet1!A:A, [1]Sheet1!I:I, "Nicht gefunden")</f>
        <v>5</v>
      </c>
      <c r="AB96">
        <f>_xlfn.XLOOKUP(A96, [1]Sheet1!A:A, [1]Sheet1!J:J, "Nicht gefunden")</f>
        <v>0.61739130434782608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3">
      <c r="A97" t="s">
        <v>346</v>
      </c>
      <c r="B97">
        <v>2000</v>
      </c>
      <c r="C97" t="s">
        <v>347</v>
      </c>
      <c r="D97" t="s">
        <v>85</v>
      </c>
      <c r="E97" t="s">
        <v>35</v>
      </c>
      <c r="F97" t="s">
        <v>36</v>
      </c>
      <c r="G97" t="s">
        <v>37</v>
      </c>
      <c r="H97" s="1">
        <v>28871</v>
      </c>
      <c r="I97" s="4">
        <f>IF(AND(ISNUMBER(H97), ISNUMBER(O97)), YEAR(O97) - YEAR(H97), "")</f>
        <v>20</v>
      </c>
      <c r="J97" t="s">
        <v>38</v>
      </c>
      <c r="K97" t="s">
        <v>38</v>
      </c>
      <c r="L97" t="s">
        <v>38</v>
      </c>
      <c r="M97" t="s">
        <v>38</v>
      </c>
      <c r="N97">
        <v>435</v>
      </c>
      <c r="O97" s="1">
        <v>36508</v>
      </c>
      <c r="P97" t="s">
        <v>56</v>
      </c>
      <c r="Q97">
        <v>20</v>
      </c>
      <c r="R97">
        <v>35</v>
      </c>
      <c r="S97">
        <v>0.93710691823899372</v>
      </c>
      <c r="T97" t="s">
        <v>40</v>
      </c>
      <c r="U97" t="s">
        <v>41</v>
      </c>
      <c r="V97" t="s">
        <v>38</v>
      </c>
      <c r="W97">
        <f t="shared" si="3"/>
        <v>0</v>
      </c>
      <c r="X97">
        <v>0</v>
      </c>
      <c r="Y97">
        <f>IFERROR(ROUND((X97/N97)*100, 2), "")</f>
        <v>0</v>
      </c>
      <c r="Z97" t="str">
        <f t="shared" si="4"/>
        <v>NA</v>
      </c>
      <c r="AA97">
        <f>_xlfn.XLOOKUP(A97, [1]Sheet1!A:A, [1]Sheet1!I:I, "Nicht gefunden")</f>
        <v>4</v>
      </c>
      <c r="AB97">
        <f>_xlfn.XLOOKUP(A97, [1]Sheet1!A:A, [1]Sheet1!J:J, "Nicht gefunden")</f>
        <v>0.99840319361277441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3">
      <c r="A98" t="s">
        <v>348</v>
      </c>
      <c r="B98">
        <v>2000</v>
      </c>
      <c r="C98" t="s">
        <v>349</v>
      </c>
      <c r="D98" t="s">
        <v>64</v>
      </c>
      <c r="E98" t="s">
        <v>60</v>
      </c>
      <c r="F98" t="s">
        <v>38</v>
      </c>
      <c r="G98" t="s">
        <v>38</v>
      </c>
      <c r="H98" t="s">
        <v>38</v>
      </c>
      <c r="I98" s="4" t="s">
        <v>38</v>
      </c>
      <c r="J98">
        <v>1990</v>
      </c>
      <c r="K98">
        <v>2006</v>
      </c>
      <c r="L98">
        <f t="shared" si="5"/>
        <v>16</v>
      </c>
      <c r="M98" t="s">
        <v>61</v>
      </c>
      <c r="N98">
        <v>516</v>
      </c>
      <c r="O98" s="1">
        <v>36783</v>
      </c>
      <c r="P98" t="s">
        <v>56</v>
      </c>
      <c r="Q98">
        <v>15</v>
      </c>
      <c r="R98">
        <v>1</v>
      </c>
      <c r="S98">
        <v>0.88126159554730987</v>
      </c>
      <c r="T98" t="s">
        <v>40</v>
      </c>
      <c r="U98" t="s">
        <v>95</v>
      </c>
      <c r="V98" t="s">
        <v>350</v>
      </c>
      <c r="W98">
        <f t="shared" si="3"/>
        <v>1</v>
      </c>
      <c r="X98">
        <v>2</v>
      </c>
      <c r="Y98">
        <f>IFERROR(ROUND((X98/N98)*100, 2), "")</f>
        <v>0.39</v>
      </c>
      <c r="Z98" t="str">
        <f t="shared" si="4"/>
        <v>Light</v>
      </c>
      <c r="AA98">
        <f>_xlfn.XLOOKUP(A98, [1]Sheet1!A:A, [1]Sheet1!I:I, "Nicht gefunden")</f>
        <v>2</v>
      </c>
      <c r="AB98">
        <f>_xlfn.XLOOKUP(A98, [1]Sheet1!A:A, [1]Sheet1!J:J, "Nicht gefunden")</f>
        <v>0.68248062015503874</v>
      </c>
      <c r="AC98">
        <v>0</v>
      </c>
      <c r="AD98">
        <v>0</v>
      </c>
      <c r="AE98">
        <v>0</v>
      </c>
      <c r="AF98">
        <v>0</v>
      </c>
      <c r="AG98">
        <v>2</v>
      </c>
      <c r="AH98">
        <v>0</v>
      </c>
      <c r="AI98">
        <v>0</v>
      </c>
      <c r="AJ98">
        <v>0</v>
      </c>
    </row>
    <row r="99" spans="1:36" x14ac:dyDescent="0.3">
      <c r="A99" t="s">
        <v>351</v>
      </c>
      <c r="B99">
        <v>2000</v>
      </c>
      <c r="C99" t="s">
        <v>352</v>
      </c>
      <c r="D99" t="s">
        <v>353</v>
      </c>
      <c r="E99" t="s">
        <v>35</v>
      </c>
      <c r="F99" t="s">
        <v>36</v>
      </c>
      <c r="G99" t="s">
        <v>354</v>
      </c>
      <c r="H99" s="1">
        <v>30334</v>
      </c>
      <c r="I99" s="4">
        <f>IF(AND(ISNUMBER(H99), ISNUMBER(O99)), YEAR(O99) - YEAR(H99), "")</f>
        <v>17</v>
      </c>
      <c r="J99" t="s">
        <v>38</v>
      </c>
      <c r="K99" t="s">
        <v>38</v>
      </c>
      <c r="L99" t="s">
        <v>38</v>
      </c>
      <c r="M99" t="s">
        <v>38</v>
      </c>
      <c r="N99">
        <v>242</v>
      </c>
      <c r="O99" s="1">
        <v>36679</v>
      </c>
      <c r="P99" t="s">
        <v>69</v>
      </c>
      <c r="Q99">
        <v>17</v>
      </c>
      <c r="R99">
        <v>4</v>
      </c>
      <c r="S99">
        <v>0.90530303030303028</v>
      </c>
      <c r="T99" t="s">
        <v>40</v>
      </c>
      <c r="U99" t="s">
        <v>41</v>
      </c>
      <c r="V99" t="s">
        <v>38</v>
      </c>
      <c r="W99">
        <f t="shared" si="3"/>
        <v>0</v>
      </c>
      <c r="X99">
        <v>0</v>
      </c>
      <c r="Y99">
        <f>IFERROR(ROUND((X99/N99)*100, 2), "")</f>
        <v>0</v>
      </c>
      <c r="Z99" t="str">
        <f t="shared" si="4"/>
        <v>NA</v>
      </c>
      <c r="AA99">
        <f>_xlfn.XLOOKUP(A99, [1]Sheet1!A:A, [1]Sheet1!I:I, "Nicht gefunden")</f>
        <v>4</v>
      </c>
      <c r="AB99">
        <f>_xlfn.XLOOKUP(A99, [1]Sheet1!A:A, [1]Sheet1!J:J, "Nicht gefunden")</f>
        <v>0.85680933852140073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3">
      <c r="A100" t="s">
        <v>355</v>
      </c>
      <c r="B100">
        <v>2000</v>
      </c>
      <c r="C100" t="s">
        <v>356</v>
      </c>
      <c r="D100" t="s">
        <v>357</v>
      </c>
      <c r="E100" t="s">
        <v>35</v>
      </c>
      <c r="F100" t="s">
        <v>36</v>
      </c>
      <c r="G100" t="s">
        <v>37</v>
      </c>
      <c r="H100" s="1">
        <v>25408</v>
      </c>
      <c r="I100" s="4">
        <f>IF(AND(ISNUMBER(H100), ISNUMBER(O100)), YEAR(O100) - YEAR(H100), "")</f>
        <v>30</v>
      </c>
      <c r="J100" t="s">
        <v>38</v>
      </c>
      <c r="K100" t="s">
        <v>38</v>
      </c>
      <c r="L100" t="s">
        <v>38</v>
      </c>
      <c r="M100" t="s">
        <v>38</v>
      </c>
      <c r="N100">
        <v>304</v>
      </c>
      <c r="O100" s="1">
        <v>36465</v>
      </c>
      <c r="P100" t="s">
        <v>69</v>
      </c>
      <c r="Q100">
        <v>9</v>
      </c>
      <c r="R100">
        <v>8</v>
      </c>
      <c r="S100">
        <v>0.94082840236686394</v>
      </c>
      <c r="T100" t="s">
        <v>40</v>
      </c>
      <c r="U100" t="s">
        <v>41</v>
      </c>
      <c r="V100" t="s">
        <v>38</v>
      </c>
      <c r="W100">
        <f t="shared" si="3"/>
        <v>0</v>
      </c>
      <c r="X100">
        <v>0</v>
      </c>
      <c r="Y100">
        <f>IFERROR(ROUND((X100/N100)*100, 2), "")</f>
        <v>0</v>
      </c>
      <c r="Z100" t="str">
        <f t="shared" si="4"/>
        <v>NA</v>
      </c>
      <c r="AA100">
        <f>_xlfn.XLOOKUP(A100, [1]Sheet1!A:A, [1]Sheet1!I:I, "Nicht gefunden")</f>
        <v>4</v>
      </c>
      <c r="AB100">
        <f>_xlfn.XLOOKUP(A100, [1]Sheet1!A:A, [1]Sheet1!J:J, "Nicht gefunden")</f>
        <v>0.9982494529540481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3">
      <c r="A101" t="s">
        <v>358</v>
      </c>
      <c r="B101">
        <v>2000</v>
      </c>
      <c r="C101" t="s">
        <v>359</v>
      </c>
      <c r="D101" t="s">
        <v>360</v>
      </c>
      <c r="E101" t="s">
        <v>60</v>
      </c>
      <c r="F101" t="s">
        <v>38</v>
      </c>
      <c r="G101" t="s">
        <v>38</v>
      </c>
      <c r="H101" t="s">
        <v>38</v>
      </c>
      <c r="I101" s="4" t="s">
        <v>38</v>
      </c>
      <c r="J101">
        <v>1998</v>
      </c>
      <c r="K101">
        <v>2025</v>
      </c>
      <c r="L101">
        <f t="shared" si="5"/>
        <v>27</v>
      </c>
      <c r="M101" t="s">
        <v>61</v>
      </c>
      <c r="N101">
        <v>549</v>
      </c>
      <c r="O101" s="1">
        <v>36525</v>
      </c>
      <c r="P101" t="s">
        <v>361</v>
      </c>
      <c r="Q101">
        <v>20</v>
      </c>
      <c r="R101">
        <v>28</v>
      </c>
      <c r="S101">
        <v>0.86608695652173917</v>
      </c>
      <c r="T101" t="s">
        <v>40</v>
      </c>
      <c r="U101" t="s">
        <v>41</v>
      </c>
      <c r="V101" t="s">
        <v>38</v>
      </c>
      <c r="W101">
        <f t="shared" si="3"/>
        <v>0</v>
      </c>
      <c r="X101">
        <v>0</v>
      </c>
      <c r="Y101">
        <f>IFERROR(ROUND((X101/N101)*100, 2), "")</f>
        <v>0</v>
      </c>
      <c r="Z101" t="str">
        <f t="shared" si="4"/>
        <v>NA</v>
      </c>
      <c r="AA101">
        <f>_xlfn.XLOOKUP(A101, [1]Sheet1!A:A, [1]Sheet1!I:I, "Nicht gefunden")</f>
        <v>5</v>
      </c>
      <c r="AB101">
        <f>_xlfn.XLOOKUP(A101, [1]Sheet1!A:A, [1]Sheet1!J:J, "Nicht gefunden")</f>
        <v>0.83463687150837984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3">
      <c r="A102" t="s">
        <v>362</v>
      </c>
      <c r="B102">
        <v>2001</v>
      </c>
      <c r="C102" t="s">
        <v>363</v>
      </c>
      <c r="D102" t="s">
        <v>364</v>
      </c>
      <c r="E102" t="s">
        <v>60</v>
      </c>
      <c r="F102" t="s">
        <v>38</v>
      </c>
      <c r="G102" t="s">
        <v>38</v>
      </c>
      <c r="H102" t="s">
        <v>38</v>
      </c>
      <c r="I102" s="4" t="s">
        <v>38</v>
      </c>
      <c r="J102">
        <v>1996</v>
      </c>
      <c r="K102">
        <v>2025</v>
      </c>
      <c r="L102">
        <f t="shared" si="5"/>
        <v>29</v>
      </c>
      <c r="M102" t="s">
        <v>61</v>
      </c>
      <c r="N102">
        <v>178</v>
      </c>
      <c r="O102" s="1">
        <v>36794</v>
      </c>
      <c r="P102" t="s">
        <v>46</v>
      </c>
      <c r="Q102">
        <v>47</v>
      </c>
      <c r="R102">
        <v>2</v>
      </c>
      <c r="S102">
        <v>0.95897435897435901</v>
      </c>
      <c r="T102" t="s">
        <v>40</v>
      </c>
      <c r="U102" t="s">
        <v>41</v>
      </c>
      <c r="V102" t="s">
        <v>38</v>
      </c>
      <c r="W102">
        <f t="shared" si="3"/>
        <v>0</v>
      </c>
      <c r="X102">
        <v>0</v>
      </c>
      <c r="Y102">
        <f>IFERROR(ROUND((X102/N102)*100, 2), "")</f>
        <v>0</v>
      </c>
      <c r="Z102" t="str">
        <f t="shared" si="4"/>
        <v>NA</v>
      </c>
      <c r="AA102">
        <f>_xlfn.XLOOKUP(A102, [1]Sheet1!A:A, [1]Sheet1!I:I, "Nicht gefunden")</f>
        <v>4</v>
      </c>
      <c r="AB102">
        <f>_xlfn.XLOOKUP(A102, [1]Sheet1!A:A, [1]Sheet1!J:J, "Nicht gefunden")</f>
        <v>0.99715302491103197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3">
      <c r="A103" t="s">
        <v>365</v>
      </c>
      <c r="B103">
        <v>2001</v>
      </c>
      <c r="C103" t="s">
        <v>366</v>
      </c>
      <c r="D103" t="s">
        <v>367</v>
      </c>
      <c r="E103" t="s">
        <v>35</v>
      </c>
      <c r="F103" t="s">
        <v>36</v>
      </c>
      <c r="G103" t="s">
        <v>37</v>
      </c>
      <c r="H103" s="1">
        <v>29611</v>
      </c>
      <c r="I103" s="4">
        <f>IF(AND(ISNUMBER(H103), ISNUMBER(O103)), YEAR(O103) - YEAR(H103), "")</f>
        <v>20</v>
      </c>
      <c r="J103" t="s">
        <v>38</v>
      </c>
      <c r="K103" t="s">
        <v>38</v>
      </c>
      <c r="L103" t="s">
        <v>38</v>
      </c>
      <c r="M103" t="s">
        <v>38</v>
      </c>
      <c r="N103">
        <v>231</v>
      </c>
      <c r="O103" s="1">
        <v>36983</v>
      </c>
      <c r="P103" t="s">
        <v>56</v>
      </c>
      <c r="Q103">
        <v>29</v>
      </c>
      <c r="R103">
        <v>1</v>
      </c>
      <c r="S103">
        <v>0.8796680497925311</v>
      </c>
      <c r="T103" t="s">
        <v>40</v>
      </c>
      <c r="U103" t="s">
        <v>41</v>
      </c>
      <c r="V103" t="s">
        <v>38</v>
      </c>
      <c r="W103">
        <f t="shared" si="3"/>
        <v>0</v>
      </c>
      <c r="X103">
        <v>0</v>
      </c>
      <c r="Y103">
        <f>IFERROR(ROUND((X103/N103)*100, 2), "")</f>
        <v>0</v>
      </c>
      <c r="Z103" t="str">
        <f t="shared" si="4"/>
        <v>NA</v>
      </c>
      <c r="AA103">
        <f>_xlfn.XLOOKUP(A103, [1]Sheet1!A:A, [1]Sheet1!I:I, "Nicht gefunden")</f>
        <v>4</v>
      </c>
      <c r="AB103">
        <f>_xlfn.XLOOKUP(A103, [1]Sheet1!A:A, [1]Sheet1!J:J, "Nicht gefunden")</f>
        <v>0.56996047430830032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3">
      <c r="A104" t="s">
        <v>368</v>
      </c>
      <c r="B104">
        <v>2001</v>
      </c>
      <c r="C104" t="s">
        <v>369</v>
      </c>
      <c r="D104" t="s">
        <v>105</v>
      </c>
      <c r="E104" t="s">
        <v>35</v>
      </c>
      <c r="F104" t="s">
        <v>36</v>
      </c>
      <c r="G104" t="s">
        <v>37</v>
      </c>
      <c r="H104" s="1">
        <v>24243</v>
      </c>
      <c r="I104" s="4">
        <f>IF(AND(ISNUMBER(H104), ISNUMBER(O104)), YEAR(O104) - YEAR(H104), "")</f>
        <v>35</v>
      </c>
      <c r="J104" t="s">
        <v>38</v>
      </c>
      <c r="K104" t="s">
        <v>38</v>
      </c>
      <c r="L104" t="s">
        <v>38</v>
      </c>
      <c r="M104" t="s">
        <v>38</v>
      </c>
      <c r="N104">
        <v>666</v>
      </c>
      <c r="O104" s="1">
        <v>36963</v>
      </c>
      <c r="P104" t="s">
        <v>69</v>
      </c>
      <c r="Q104">
        <v>22</v>
      </c>
      <c r="R104">
        <v>1</v>
      </c>
      <c r="S104">
        <v>0.907258064516129</v>
      </c>
      <c r="T104" t="s">
        <v>40</v>
      </c>
      <c r="U104" t="s">
        <v>41</v>
      </c>
      <c r="V104" t="s">
        <v>38</v>
      </c>
      <c r="W104">
        <f t="shared" si="3"/>
        <v>0</v>
      </c>
      <c r="X104">
        <v>0</v>
      </c>
      <c r="Y104">
        <f>IFERROR(ROUND((X104/N104)*100, 2), "")</f>
        <v>0</v>
      </c>
      <c r="Z104" t="str">
        <f t="shared" si="4"/>
        <v>NA</v>
      </c>
      <c r="AA104">
        <f>_xlfn.XLOOKUP(A104, [1]Sheet1!A:A, [1]Sheet1!I:I, "Nicht gefunden")</f>
        <v>4</v>
      </c>
      <c r="AB104">
        <f>_xlfn.XLOOKUP(A104, [1]Sheet1!A:A, [1]Sheet1!J:J, "Nicht gefunden")</f>
        <v>0.77822931785195948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3">
      <c r="A105" t="s">
        <v>370</v>
      </c>
      <c r="B105">
        <v>2001</v>
      </c>
      <c r="C105" t="s">
        <v>371</v>
      </c>
      <c r="D105" t="s">
        <v>268</v>
      </c>
      <c r="E105" t="s">
        <v>60</v>
      </c>
      <c r="F105" t="s">
        <v>38</v>
      </c>
      <c r="G105" t="s">
        <v>38</v>
      </c>
      <c r="H105" t="s">
        <v>38</v>
      </c>
      <c r="I105" s="4" t="s">
        <v>38</v>
      </c>
      <c r="J105">
        <v>1994</v>
      </c>
      <c r="K105">
        <v>2025</v>
      </c>
      <c r="L105">
        <f t="shared" si="5"/>
        <v>31</v>
      </c>
      <c r="M105" t="s">
        <v>61</v>
      </c>
      <c r="N105">
        <v>427</v>
      </c>
      <c r="O105" s="1">
        <v>36942</v>
      </c>
      <c r="P105" t="s">
        <v>69</v>
      </c>
      <c r="Q105">
        <v>42</v>
      </c>
      <c r="R105">
        <v>5</v>
      </c>
      <c r="S105">
        <v>0.95074946466809418</v>
      </c>
      <c r="T105" t="s">
        <v>40</v>
      </c>
      <c r="U105" t="s">
        <v>41</v>
      </c>
      <c r="V105" t="s">
        <v>38</v>
      </c>
      <c r="W105">
        <f t="shared" si="3"/>
        <v>0</v>
      </c>
      <c r="X105">
        <v>0</v>
      </c>
      <c r="Y105">
        <f>IFERROR(ROUND((X105/N105)*100, 2), "")</f>
        <v>0</v>
      </c>
      <c r="Z105" t="str">
        <f t="shared" si="4"/>
        <v>NA</v>
      </c>
      <c r="AA105">
        <f>_xlfn.XLOOKUP(A105, [1]Sheet1!A:A, [1]Sheet1!I:I, "Nicht gefunden")</f>
        <v>4</v>
      </c>
      <c r="AB105">
        <f>_xlfn.XLOOKUP(A105, [1]Sheet1!A:A, [1]Sheet1!J:J, "Nicht gefunden")</f>
        <v>0.53132743362831858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3">
      <c r="A106" t="s">
        <v>372</v>
      </c>
      <c r="B106">
        <v>2001</v>
      </c>
      <c r="C106" t="s">
        <v>373</v>
      </c>
      <c r="D106" t="s">
        <v>374</v>
      </c>
      <c r="E106" t="s">
        <v>45</v>
      </c>
      <c r="F106" t="s">
        <v>38</v>
      </c>
      <c r="G106" t="s">
        <v>38</v>
      </c>
      <c r="H106" t="s">
        <v>38</v>
      </c>
      <c r="I106" s="4" t="s">
        <v>38</v>
      </c>
      <c r="J106" t="s">
        <v>38</v>
      </c>
      <c r="K106" t="s">
        <v>38</v>
      </c>
      <c r="L106" t="s">
        <v>38</v>
      </c>
      <c r="M106" t="s">
        <v>38</v>
      </c>
      <c r="N106">
        <v>474</v>
      </c>
      <c r="O106" s="1">
        <v>37138</v>
      </c>
      <c r="P106" t="s">
        <v>56</v>
      </c>
      <c r="Q106">
        <v>26</v>
      </c>
      <c r="R106">
        <v>1</v>
      </c>
      <c r="S106">
        <v>0.91617933723196876</v>
      </c>
      <c r="T106" t="s">
        <v>40</v>
      </c>
      <c r="U106" t="s">
        <v>41</v>
      </c>
      <c r="V106" t="s">
        <v>375</v>
      </c>
      <c r="W106">
        <f t="shared" si="3"/>
        <v>1</v>
      </c>
      <c r="X106">
        <v>9</v>
      </c>
      <c r="Y106">
        <f>IFERROR(ROUND((X106/N106)*100, 2), "")</f>
        <v>1.9</v>
      </c>
      <c r="Z106" t="str">
        <f t="shared" si="4"/>
        <v>Light</v>
      </c>
      <c r="AA106">
        <f>_xlfn.XLOOKUP(A106, [1]Sheet1!A:A, [1]Sheet1!I:I, "Nicht gefunden")</f>
        <v>4</v>
      </c>
      <c r="AB106">
        <f>_xlfn.XLOOKUP(A106, [1]Sheet1!A:A, [1]Sheet1!J:J, "Nicht gefunden")</f>
        <v>0.51247974068071311</v>
      </c>
      <c r="AC106">
        <v>0</v>
      </c>
      <c r="AD106">
        <v>0</v>
      </c>
      <c r="AE106">
        <v>0</v>
      </c>
      <c r="AF106">
        <v>2</v>
      </c>
      <c r="AG106">
        <v>1</v>
      </c>
      <c r="AH106">
        <v>3</v>
      </c>
      <c r="AI106">
        <v>1</v>
      </c>
      <c r="AJ106">
        <v>2</v>
      </c>
    </row>
    <row r="107" spans="1:36" x14ac:dyDescent="0.3">
      <c r="A107" t="s">
        <v>376</v>
      </c>
      <c r="B107">
        <v>2001</v>
      </c>
      <c r="C107" t="s">
        <v>377</v>
      </c>
      <c r="D107" t="s">
        <v>75</v>
      </c>
      <c r="E107" t="s">
        <v>60</v>
      </c>
      <c r="F107" t="s">
        <v>38</v>
      </c>
      <c r="G107" t="s">
        <v>38</v>
      </c>
      <c r="H107" t="s">
        <v>38</v>
      </c>
      <c r="I107" s="4" t="s">
        <v>38</v>
      </c>
      <c r="J107">
        <v>1996</v>
      </c>
      <c r="K107">
        <v>2025</v>
      </c>
      <c r="L107">
        <f t="shared" si="5"/>
        <v>29</v>
      </c>
      <c r="M107" t="s">
        <v>61</v>
      </c>
      <c r="N107">
        <v>314</v>
      </c>
      <c r="O107" s="1">
        <v>36787</v>
      </c>
      <c r="P107" t="s">
        <v>46</v>
      </c>
      <c r="Q107">
        <v>31</v>
      </c>
      <c r="R107">
        <v>5</v>
      </c>
      <c r="S107">
        <v>0.94857142857142862</v>
      </c>
      <c r="T107" t="s">
        <v>40</v>
      </c>
      <c r="U107" t="s">
        <v>41</v>
      </c>
      <c r="V107" t="s">
        <v>38</v>
      </c>
      <c r="W107">
        <f t="shared" si="3"/>
        <v>0</v>
      </c>
      <c r="X107">
        <v>0</v>
      </c>
      <c r="Y107">
        <f>IFERROR(ROUND((X107/N107)*100, 2), "")</f>
        <v>0</v>
      </c>
      <c r="Z107" t="str">
        <f t="shared" si="4"/>
        <v>NA</v>
      </c>
      <c r="AA107">
        <f>_xlfn.XLOOKUP(A107, [1]Sheet1!A:A, [1]Sheet1!I:I, "Nicht gefunden")</f>
        <v>4</v>
      </c>
      <c r="AB107">
        <f>_xlfn.XLOOKUP(A107, [1]Sheet1!A:A, [1]Sheet1!J:J, "Nicht gefunden")</f>
        <v>0.98074398249452954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3">
      <c r="A108" t="s">
        <v>378</v>
      </c>
      <c r="B108">
        <v>2001</v>
      </c>
      <c r="C108" t="s">
        <v>379</v>
      </c>
      <c r="D108" t="s">
        <v>380</v>
      </c>
      <c r="E108" t="s">
        <v>45</v>
      </c>
      <c r="F108" t="s">
        <v>38</v>
      </c>
      <c r="G108" t="s">
        <v>38</v>
      </c>
      <c r="H108" t="s">
        <v>38</v>
      </c>
      <c r="I108" s="4" t="s">
        <v>38</v>
      </c>
      <c r="J108" t="s">
        <v>38</v>
      </c>
      <c r="K108" t="s">
        <v>38</v>
      </c>
      <c r="L108" t="s">
        <v>38</v>
      </c>
      <c r="M108" t="s">
        <v>38</v>
      </c>
      <c r="N108">
        <v>511</v>
      </c>
      <c r="O108" s="1">
        <v>37026</v>
      </c>
      <c r="P108" t="s">
        <v>137</v>
      </c>
      <c r="Q108">
        <v>33</v>
      </c>
      <c r="R108">
        <v>2</v>
      </c>
      <c r="S108">
        <v>0.88278388278388276</v>
      </c>
      <c r="T108" t="s">
        <v>40</v>
      </c>
      <c r="U108" t="s">
        <v>41</v>
      </c>
      <c r="V108" t="s">
        <v>381</v>
      </c>
      <c r="W108">
        <f t="shared" si="3"/>
        <v>1</v>
      </c>
      <c r="X108">
        <v>11</v>
      </c>
      <c r="Y108">
        <f>IFERROR(ROUND((X108/N108)*100, 2), "")</f>
        <v>2.15</v>
      </c>
      <c r="Z108" t="str">
        <f t="shared" si="4"/>
        <v>Moderate</v>
      </c>
      <c r="AA108">
        <f>_xlfn.XLOOKUP(A108, [1]Sheet1!A:A, [1]Sheet1!I:I, "Nicht gefunden")</f>
        <v>2</v>
      </c>
      <c r="AB108">
        <f>_xlfn.XLOOKUP(A108, [1]Sheet1!A:A, [1]Sheet1!J:J, "Nicht gefunden")</f>
        <v>0.56750369276218615</v>
      </c>
      <c r="AC108">
        <v>1</v>
      </c>
      <c r="AD108">
        <v>3</v>
      </c>
      <c r="AE108">
        <v>0</v>
      </c>
      <c r="AF108">
        <v>0</v>
      </c>
      <c r="AG108">
        <v>0</v>
      </c>
      <c r="AH108">
        <v>3</v>
      </c>
      <c r="AI108">
        <v>4</v>
      </c>
      <c r="AJ108">
        <v>0</v>
      </c>
    </row>
    <row r="109" spans="1:36" x14ac:dyDescent="0.3">
      <c r="A109" t="s">
        <v>382</v>
      </c>
      <c r="B109">
        <v>2001</v>
      </c>
      <c r="C109" t="s">
        <v>383</v>
      </c>
      <c r="D109" t="s">
        <v>384</v>
      </c>
      <c r="E109" t="s">
        <v>35</v>
      </c>
      <c r="F109" t="s">
        <v>36</v>
      </c>
      <c r="G109" t="s">
        <v>40</v>
      </c>
      <c r="H109" s="1">
        <v>26292</v>
      </c>
      <c r="I109" s="4">
        <f>IF(AND(ISNUMBER(H109), ISNUMBER(O109)), YEAR(O109) - YEAR(H109), "")</f>
        <v>29</v>
      </c>
      <c r="J109" t="s">
        <v>38</v>
      </c>
      <c r="K109" t="s">
        <v>38</v>
      </c>
      <c r="L109" t="s">
        <v>38</v>
      </c>
      <c r="M109" t="s">
        <v>38</v>
      </c>
      <c r="N109">
        <v>186</v>
      </c>
      <c r="O109" s="1">
        <v>36787</v>
      </c>
      <c r="P109" t="s">
        <v>69</v>
      </c>
      <c r="Q109">
        <v>39</v>
      </c>
      <c r="R109">
        <v>3</v>
      </c>
      <c r="S109">
        <v>0.95049504950495045</v>
      </c>
      <c r="T109" t="s">
        <v>40</v>
      </c>
      <c r="U109" t="s">
        <v>41</v>
      </c>
      <c r="V109" t="s">
        <v>79</v>
      </c>
      <c r="W109">
        <f t="shared" si="3"/>
        <v>1</v>
      </c>
      <c r="X109">
        <v>1</v>
      </c>
      <c r="Y109">
        <f>IFERROR(ROUND((X109/N109)*100, 2), "")</f>
        <v>0.54</v>
      </c>
      <c r="Z109" t="str">
        <f t="shared" si="4"/>
        <v>Light</v>
      </c>
      <c r="AA109">
        <f>_xlfn.XLOOKUP(A109, [1]Sheet1!A:A, [1]Sheet1!I:I, "Nicht gefunden")</f>
        <v>4</v>
      </c>
      <c r="AB109">
        <f>_xlfn.XLOOKUP(A109, [1]Sheet1!A:A, [1]Sheet1!J:J, "Nicht gefunden")</f>
        <v>0.61628959276018092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</row>
    <row r="110" spans="1:36" x14ac:dyDescent="0.3">
      <c r="A110" t="s">
        <v>385</v>
      </c>
      <c r="B110">
        <v>2001</v>
      </c>
      <c r="C110" t="s">
        <v>386</v>
      </c>
      <c r="D110" t="s">
        <v>387</v>
      </c>
      <c r="E110" t="s">
        <v>35</v>
      </c>
      <c r="F110" t="s">
        <v>55</v>
      </c>
      <c r="G110" t="s">
        <v>37</v>
      </c>
      <c r="H110" s="1">
        <v>23523</v>
      </c>
      <c r="I110" s="4">
        <f>IF(AND(ISNUMBER(H110), ISNUMBER(O110)), YEAR(O110) - YEAR(H110), "")</f>
        <v>36</v>
      </c>
      <c r="J110" t="s">
        <v>38</v>
      </c>
      <c r="K110" t="s">
        <v>38</v>
      </c>
      <c r="L110" t="s">
        <v>38</v>
      </c>
      <c r="M110" t="s">
        <v>38</v>
      </c>
      <c r="N110">
        <v>184</v>
      </c>
      <c r="O110" s="1">
        <v>36783</v>
      </c>
      <c r="P110" t="s">
        <v>46</v>
      </c>
      <c r="Q110">
        <v>25</v>
      </c>
      <c r="R110">
        <v>4</v>
      </c>
      <c r="S110">
        <v>0.93814432989690721</v>
      </c>
      <c r="T110" t="s">
        <v>40</v>
      </c>
      <c r="U110" t="s">
        <v>41</v>
      </c>
      <c r="V110" t="s">
        <v>38</v>
      </c>
      <c r="W110">
        <f t="shared" si="3"/>
        <v>0</v>
      </c>
      <c r="X110">
        <v>0</v>
      </c>
      <c r="Y110">
        <f>IFERROR(ROUND((X110/N110)*100, 2), "")</f>
        <v>0</v>
      </c>
      <c r="Z110" t="str">
        <f t="shared" si="4"/>
        <v>NA</v>
      </c>
      <c r="AA110">
        <f>_xlfn.XLOOKUP(A110, [1]Sheet1!A:A, [1]Sheet1!I:I, "Nicht gefunden")</f>
        <v>4</v>
      </c>
      <c r="AB110">
        <f>_xlfn.XLOOKUP(A110, [1]Sheet1!A:A, [1]Sheet1!J:J, "Nicht gefunden")</f>
        <v>0.99711191335740068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3">
      <c r="A111" t="s">
        <v>388</v>
      </c>
      <c r="B111">
        <v>2001</v>
      </c>
      <c r="C111" t="s">
        <v>349</v>
      </c>
      <c r="D111" t="s">
        <v>64</v>
      </c>
      <c r="E111" t="s">
        <v>60</v>
      </c>
      <c r="F111" t="s">
        <v>38</v>
      </c>
      <c r="G111" t="s">
        <v>38</v>
      </c>
      <c r="H111" t="s">
        <v>38</v>
      </c>
      <c r="I111" s="4" t="s">
        <v>38</v>
      </c>
      <c r="J111">
        <v>1990</v>
      </c>
      <c r="K111">
        <v>2006</v>
      </c>
      <c r="L111">
        <f t="shared" si="5"/>
        <v>16</v>
      </c>
      <c r="M111" t="s">
        <v>61</v>
      </c>
      <c r="N111">
        <v>516</v>
      </c>
      <c r="O111" s="1">
        <v>36783</v>
      </c>
      <c r="P111" t="s">
        <v>56</v>
      </c>
      <c r="Q111">
        <v>13</v>
      </c>
      <c r="R111">
        <v>1</v>
      </c>
      <c r="S111">
        <v>0.88126159554730987</v>
      </c>
      <c r="T111" t="s">
        <v>40</v>
      </c>
      <c r="U111" t="s">
        <v>389</v>
      </c>
      <c r="V111" t="s">
        <v>350</v>
      </c>
      <c r="W111">
        <f t="shared" si="3"/>
        <v>1</v>
      </c>
      <c r="X111">
        <v>2</v>
      </c>
      <c r="Y111">
        <f>IFERROR(ROUND((X111/N111)*100, 2), "")</f>
        <v>0.39</v>
      </c>
      <c r="Z111" t="str">
        <f t="shared" si="4"/>
        <v>Light</v>
      </c>
      <c r="AA111">
        <v>2</v>
      </c>
      <c r="AB111">
        <v>0.68248062015503874</v>
      </c>
      <c r="AC111">
        <v>0</v>
      </c>
      <c r="AD111">
        <v>0</v>
      </c>
      <c r="AE111">
        <v>0</v>
      </c>
      <c r="AF111">
        <v>0</v>
      </c>
      <c r="AG111">
        <v>2</v>
      </c>
      <c r="AH111">
        <v>0</v>
      </c>
      <c r="AI111">
        <v>0</v>
      </c>
      <c r="AJ111">
        <v>0</v>
      </c>
    </row>
    <row r="112" spans="1:36" x14ac:dyDescent="0.3">
      <c r="A112" t="s">
        <v>390</v>
      </c>
      <c r="B112">
        <v>2001</v>
      </c>
      <c r="C112" t="s">
        <v>391</v>
      </c>
      <c r="D112" t="s">
        <v>392</v>
      </c>
      <c r="E112" t="s">
        <v>35</v>
      </c>
      <c r="F112" t="s">
        <v>36</v>
      </c>
      <c r="G112" t="s">
        <v>37</v>
      </c>
      <c r="H112" s="1">
        <v>28034</v>
      </c>
      <c r="I112" s="4">
        <f>IF(AND(ISNUMBER(H112), ISNUMBER(O112)), YEAR(O112) - YEAR(H112), "")</f>
        <v>25</v>
      </c>
      <c r="J112" t="s">
        <v>38</v>
      </c>
      <c r="K112" t="s">
        <v>38</v>
      </c>
      <c r="L112" t="s">
        <v>38</v>
      </c>
      <c r="M112" t="s">
        <v>38</v>
      </c>
      <c r="N112">
        <v>601</v>
      </c>
      <c r="O112" s="1">
        <v>37103</v>
      </c>
      <c r="P112" t="s">
        <v>56</v>
      </c>
      <c r="Q112">
        <v>34</v>
      </c>
      <c r="R112">
        <v>2</v>
      </c>
      <c r="S112">
        <v>0.91517128874388254</v>
      </c>
      <c r="T112" t="s">
        <v>40</v>
      </c>
      <c r="U112" t="s">
        <v>41</v>
      </c>
      <c r="V112" t="s">
        <v>38</v>
      </c>
      <c r="W112">
        <f t="shared" si="3"/>
        <v>0</v>
      </c>
      <c r="X112">
        <v>0</v>
      </c>
      <c r="Y112">
        <f>IFERROR(ROUND((X112/N112)*100, 2), "")</f>
        <v>0</v>
      </c>
      <c r="Z112" t="str">
        <f t="shared" si="4"/>
        <v>NA</v>
      </c>
      <c r="AA112">
        <f>_xlfn.XLOOKUP(A112, [1]Sheet1!A:A, [1]Sheet1!I:I, "Nicht gefunden")</f>
        <v>4</v>
      </c>
      <c r="AB112">
        <f>_xlfn.XLOOKUP(A112, [1]Sheet1!A:A, [1]Sheet1!J:J, "Nicht gefunden")</f>
        <v>0.35114709851551962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3">
      <c r="A113" t="s">
        <v>393</v>
      </c>
      <c r="B113">
        <v>2001</v>
      </c>
      <c r="C113" t="s">
        <v>394</v>
      </c>
      <c r="D113" t="s">
        <v>395</v>
      </c>
      <c r="E113" t="s">
        <v>45</v>
      </c>
      <c r="F113" t="s">
        <v>38</v>
      </c>
      <c r="G113" t="s">
        <v>38</v>
      </c>
      <c r="H113" t="s">
        <v>38</v>
      </c>
      <c r="I113" s="4" t="s">
        <v>38</v>
      </c>
      <c r="J113" t="s">
        <v>38</v>
      </c>
      <c r="K113" t="s">
        <v>38</v>
      </c>
      <c r="L113" t="s">
        <v>38</v>
      </c>
      <c r="M113" t="s">
        <v>38</v>
      </c>
      <c r="N113">
        <v>497</v>
      </c>
      <c r="O113" s="1">
        <v>36746</v>
      </c>
      <c r="P113" t="s">
        <v>69</v>
      </c>
      <c r="Q113">
        <v>16</v>
      </c>
      <c r="R113">
        <v>1</v>
      </c>
      <c r="S113">
        <v>0.89961389961389959</v>
      </c>
      <c r="T113" t="s">
        <v>40</v>
      </c>
      <c r="U113" t="s">
        <v>41</v>
      </c>
      <c r="V113" t="s">
        <v>396</v>
      </c>
      <c r="W113">
        <f t="shared" si="3"/>
        <v>1</v>
      </c>
      <c r="X113">
        <v>2</v>
      </c>
      <c r="Y113">
        <f>IFERROR(ROUND((X113/N113)*100, 2), "")</f>
        <v>0.4</v>
      </c>
      <c r="Z113" t="str">
        <f t="shared" si="4"/>
        <v>Light</v>
      </c>
      <c r="AA113">
        <f>_xlfn.XLOOKUP(A113, [1]Sheet1!A:A, [1]Sheet1!I:I, "Nicht gefunden")</f>
        <v>4</v>
      </c>
      <c r="AB113">
        <f>_xlfn.XLOOKUP(A113, [1]Sheet1!A:A, [1]Sheet1!J:J, "Nicht gefunden")</f>
        <v>0.44100418410041842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</v>
      </c>
    </row>
    <row r="114" spans="1:36" x14ac:dyDescent="0.3">
      <c r="A114" t="s">
        <v>397</v>
      </c>
      <c r="B114">
        <v>2001</v>
      </c>
      <c r="C114" t="s">
        <v>398</v>
      </c>
      <c r="D114" t="s">
        <v>399</v>
      </c>
      <c r="E114" t="s">
        <v>45</v>
      </c>
      <c r="F114" t="s">
        <v>38</v>
      </c>
      <c r="G114" t="s">
        <v>38</v>
      </c>
      <c r="H114" t="s">
        <v>38</v>
      </c>
      <c r="I114" s="4" t="s">
        <v>38</v>
      </c>
      <c r="J114" t="s">
        <v>38</v>
      </c>
      <c r="K114" t="s">
        <v>38</v>
      </c>
      <c r="L114" t="s">
        <v>38</v>
      </c>
      <c r="M114" t="s">
        <v>38</v>
      </c>
      <c r="N114">
        <v>597</v>
      </c>
      <c r="O114" s="1">
        <v>36900</v>
      </c>
      <c r="P114" t="s">
        <v>56</v>
      </c>
      <c r="Q114">
        <v>26</v>
      </c>
      <c r="R114">
        <v>1</v>
      </c>
      <c r="S114">
        <v>0.92350486787204455</v>
      </c>
      <c r="T114" t="s">
        <v>40</v>
      </c>
      <c r="U114" t="s">
        <v>41</v>
      </c>
      <c r="V114" t="s">
        <v>400</v>
      </c>
      <c r="W114">
        <f t="shared" si="3"/>
        <v>1</v>
      </c>
      <c r="X114">
        <v>3</v>
      </c>
      <c r="Y114">
        <f>IFERROR(ROUND((X114/N114)*100, 2), "")</f>
        <v>0.5</v>
      </c>
      <c r="Z114" t="str">
        <f t="shared" si="4"/>
        <v>Light</v>
      </c>
      <c r="AA114">
        <f>_xlfn.XLOOKUP(A114, [1]Sheet1!A:A, [1]Sheet1!I:I, "Nicht gefunden")</f>
        <v>3</v>
      </c>
      <c r="AB114">
        <f>_xlfn.XLOOKUP(A114, [1]Sheet1!A:A, [1]Sheet1!J:J, "Nicht gefunden")</f>
        <v>0.66963562753036432</v>
      </c>
      <c r="AC114">
        <v>1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1</v>
      </c>
    </row>
    <row r="115" spans="1:36" x14ac:dyDescent="0.3">
      <c r="A115" t="s">
        <v>401</v>
      </c>
      <c r="B115">
        <v>2001</v>
      </c>
      <c r="C115" t="s">
        <v>402</v>
      </c>
      <c r="D115" t="s">
        <v>403</v>
      </c>
      <c r="E115" t="s">
        <v>60</v>
      </c>
      <c r="F115" t="s">
        <v>38</v>
      </c>
      <c r="G115" t="s">
        <v>38</v>
      </c>
      <c r="H115" t="s">
        <v>38</v>
      </c>
      <c r="I115" s="4" t="s">
        <v>38</v>
      </c>
      <c r="J115">
        <v>1995</v>
      </c>
      <c r="K115">
        <v>2025</v>
      </c>
      <c r="L115">
        <f t="shared" si="5"/>
        <v>30</v>
      </c>
      <c r="M115" t="s">
        <v>61</v>
      </c>
      <c r="N115">
        <v>269</v>
      </c>
      <c r="O115" s="1">
        <v>36970</v>
      </c>
      <c r="P115" t="s">
        <v>46</v>
      </c>
      <c r="Q115">
        <v>38</v>
      </c>
      <c r="R115">
        <v>5</v>
      </c>
      <c r="S115">
        <v>0.92229729729729726</v>
      </c>
      <c r="T115" t="s">
        <v>40</v>
      </c>
      <c r="U115" t="s">
        <v>41</v>
      </c>
      <c r="V115" t="s">
        <v>404</v>
      </c>
      <c r="W115">
        <f t="shared" si="3"/>
        <v>1</v>
      </c>
      <c r="X115">
        <v>6</v>
      </c>
      <c r="Y115">
        <f>IFERROR(ROUND((X115/N115)*100, 2), "")</f>
        <v>2.23</v>
      </c>
      <c r="Z115" t="str">
        <f t="shared" si="4"/>
        <v>Moderate</v>
      </c>
      <c r="AA115">
        <f>_xlfn.XLOOKUP(A115, [1]Sheet1!A:A, [1]Sheet1!I:I, "Nicht gefunden")</f>
        <v>4</v>
      </c>
      <c r="AB115">
        <f>_xlfn.XLOOKUP(A115, [1]Sheet1!A:A, [1]Sheet1!J:J, "Nicht gefunden")</f>
        <v>0.9977077363896848</v>
      </c>
      <c r="AC115">
        <v>0</v>
      </c>
      <c r="AD115">
        <v>0</v>
      </c>
      <c r="AE115">
        <v>0</v>
      </c>
      <c r="AF115">
        <v>5</v>
      </c>
      <c r="AG115">
        <v>0</v>
      </c>
      <c r="AH115">
        <v>0</v>
      </c>
      <c r="AI115">
        <v>1</v>
      </c>
      <c r="AJ115">
        <v>0</v>
      </c>
    </row>
    <row r="116" spans="1:36" x14ac:dyDescent="0.3">
      <c r="A116" t="s">
        <v>405</v>
      </c>
      <c r="B116">
        <v>2001</v>
      </c>
      <c r="C116" t="s">
        <v>406</v>
      </c>
      <c r="D116" t="s">
        <v>407</v>
      </c>
      <c r="E116" t="s">
        <v>35</v>
      </c>
      <c r="F116" t="s">
        <v>55</v>
      </c>
      <c r="G116" t="s">
        <v>37</v>
      </c>
      <c r="H116" s="1">
        <v>28777</v>
      </c>
      <c r="I116" s="4">
        <f>IF(AND(ISNUMBER(H116), ISNUMBER(O116)), YEAR(O116) - YEAR(H116), "")</f>
        <v>23</v>
      </c>
      <c r="J116" t="s">
        <v>38</v>
      </c>
      <c r="K116" t="s">
        <v>38</v>
      </c>
      <c r="L116" t="s">
        <v>38</v>
      </c>
      <c r="M116" t="s">
        <v>38</v>
      </c>
      <c r="N116">
        <v>622</v>
      </c>
      <c r="O116" s="1">
        <v>37030</v>
      </c>
      <c r="P116" t="s">
        <v>56</v>
      </c>
      <c r="Q116">
        <v>24</v>
      </c>
      <c r="R116">
        <v>1</v>
      </c>
      <c r="S116">
        <v>0.95107033639143734</v>
      </c>
      <c r="T116" t="s">
        <v>40</v>
      </c>
      <c r="U116" t="s">
        <v>41</v>
      </c>
      <c r="V116" t="s">
        <v>99</v>
      </c>
      <c r="W116">
        <f t="shared" si="3"/>
        <v>1</v>
      </c>
      <c r="X116">
        <v>1</v>
      </c>
      <c r="Y116">
        <f>IFERROR(ROUND((X116/N116)*100, 2), "")</f>
        <v>0.16</v>
      </c>
      <c r="Z116" t="str">
        <f t="shared" si="4"/>
        <v>Light</v>
      </c>
      <c r="AA116">
        <f>_xlfn.XLOOKUP(A116, [1]Sheet1!A:A, [1]Sheet1!I:I, "Nicht gefunden")</f>
        <v>4</v>
      </c>
      <c r="AB116">
        <f>_xlfn.XLOOKUP(A116, [1]Sheet1!A:A, [1]Sheet1!J:J, "Nicht gefunden")</f>
        <v>0.99085714285714299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</row>
    <row r="117" spans="1:36" x14ac:dyDescent="0.3">
      <c r="A117" t="s">
        <v>408</v>
      </c>
      <c r="B117">
        <v>2001</v>
      </c>
      <c r="C117" t="s">
        <v>409</v>
      </c>
      <c r="D117" t="s">
        <v>410</v>
      </c>
      <c r="E117" t="s">
        <v>45</v>
      </c>
      <c r="F117" t="s">
        <v>38</v>
      </c>
      <c r="G117" t="s">
        <v>38</v>
      </c>
      <c r="H117" t="s">
        <v>38</v>
      </c>
      <c r="I117" s="4" t="s">
        <v>38</v>
      </c>
      <c r="J117" t="s">
        <v>38</v>
      </c>
      <c r="K117" t="s">
        <v>38</v>
      </c>
      <c r="L117" t="s">
        <v>38</v>
      </c>
      <c r="M117" t="s">
        <v>38</v>
      </c>
      <c r="N117">
        <v>745</v>
      </c>
      <c r="O117" s="1">
        <v>37025</v>
      </c>
      <c r="P117" t="s">
        <v>56</v>
      </c>
      <c r="Q117">
        <v>29</v>
      </c>
      <c r="R117">
        <v>3</v>
      </c>
      <c r="S117">
        <v>0.84757505773672059</v>
      </c>
      <c r="T117" t="s">
        <v>40</v>
      </c>
      <c r="U117" t="s">
        <v>41</v>
      </c>
      <c r="V117" t="s">
        <v>38</v>
      </c>
      <c r="W117">
        <f t="shared" si="3"/>
        <v>0</v>
      </c>
      <c r="X117">
        <v>0</v>
      </c>
      <c r="Y117">
        <f>IFERROR(ROUND((X117/N117)*100, 2), "")</f>
        <v>0</v>
      </c>
      <c r="Z117" t="str">
        <f t="shared" si="4"/>
        <v>NA</v>
      </c>
      <c r="AA117">
        <f>_xlfn.XLOOKUP(A117, [1]Sheet1!A:A, [1]Sheet1!I:I, "Nicht gefunden")</f>
        <v>2</v>
      </c>
      <c r="AB117">
        <f>_xlfn.XLOOKUP(A117, [1]Sheet1!A:A, [1]Sheet1!J:J, "Nicht gefunden")</f>
        <v>0.76425648021828108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3">
      <c r="A118" t="s">
        <v>411</v>
      </c>
      <c r="B118">
        <v>2001</v>
      </c>
      <c r="C118" t="s">
        <v>412</v>
      </c>
      <c r="D118" t="s">
        <v>413</v>
      </c>
      <c r="E118" t="s">
        <v>45</v>
      </c>
      <c r="F118" t="s">
        <v>38</v>
      </c>
      <c r="G118" t="s">
        <v>38</v>
      </c>
      <c r="H118" t="s">
        <v>38</v>
      </c>
      <c r="I118" s="4" t="s">
        <v>38</v>
      </c>
      <c r="J118" t="s">
        <v>38</v>
      </c>
      <c r="K118" t="s">
        <v>38</v>
      </c>
      <c r="L118" t="s">
        <v>38</v>
      </c>
      <c r="M118" t="s">
        <v>38</v>
      </c>
      <c r="N118">
        <v>546</v>
      </c>
      <c r="O118" s="1">
        <v>36956</v>
      </c>
      <c r="P118" t="s">
        <v>69</v>
      </c>
      <c r="Q118">
        <v>27</v>
      </c>
      <c r="R118">
        <v>1</v>
      </c>
      <c r="S118">
        <v>0.90136054421768708</v>
      </c>
      <c r="T118" t="s">
        <v>40</v>
      </c>
      <c r="U118" t="s">
        <v>41</v>
      </c>
      <c r="V118" t="s">
        <v>38</v>
      </c>
      <c r="W118">
        <f t="shared" si="3"/>
        <v>0</v>
      </c>
      <c r="X118">
        <v>0</v>
      </c>
      <c r="Y118">
        <f>IFERROR(ROUND((X118/N118)*100, 2), "")</f>
        <v>0</v>
      </c>
      <c r="Z118" t="str">
        <f t="shared" si="4"/>
        <v>NA</v>
      </c>
      <c r="AA118">
        <f>_xlfn.XLOOKUP(A118, [1]Sheet1!A:A, [1]Sheet1!I:I, "Nicht gefunden")</f>
        <v>3</v>
      </c>
      <c r="AB118">
        <f>_xlfn.XLOOKUP(A118, [1]Sheet1!A:A, [1]Sheet1!J:J, "Nicht gefunden")</f>
        <v>0.5983074753173484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3">
      <c r="A119" t="s">
        <v>414</v>
      </c>
      <c r="B119">
        <v>2001</v>
      </c>
      <c r="C119" t="s">
        <v>415</v>
      </c>
      <c r="D119" t="s">
        <v>416</v>
      </c>
      <c r="E119" t="s">
        <v>45</v>
      </c>
      <c r="F119" t="s">
        <v>38</v>
      </c>
      <c r="G119" t="s">
        <v>38</v>
      </c>
      <c r="H119" t="s">
        <v>38</v>
      </c>
      <c r="I119" s="4" t="s">
        <v>38</v>
      </c>
      <c r="J119" t="s">
        <v>38</v>
      </c>
      <c r="K119" t="s">
        <v>38</v>
      </c>
      <c r="L119" t="s">
        <v>38</v>
      </c>
      <c r="M119" t="s">
        <v>38</v>
      </c>
      <c r="N119">
        <v>754</v>
      </c>
      <c r="O119" s="1">
        <v>36935</v>
      </c>
      <c r="P119" t="s">
        <v>137</v>
      </c>
      <c r="Q119">
        <v>29</v>
      </c>
      <c r="R119">
        <v>3</v>
      </c>
      <c r="S119">
        <v>0.88973384030418246</v>
      </c>
      <c r="T119" t="s">
        <v>40</v>
      </c>
      <c r="U119" t="s">
        <v>41</v>
      </c>
      <c r="V119" t="s">
        <v>417</v>
      </c>
      <c r="W119">
        <f t="shared" si="3"/>
        <v>1</v>
      </c>
      <c r="X119">
        <v>8</v>
      </c>
      <c r="Y119">
        <f>IFERROR(ROUND((X119/N119)*100, 2), "")</f>
        <v>1.06</v>
      </c>
      <c r="Z119" t="str">
        <f t="shared" si="4"/>
        <v>Light</v>
      </c>
      <c r="AA119">
        <f>_xlfn.XLOOKUP(A119, [1]Sheet1!A:A, [1]Sheet1!I:I, "Nicht gefunden")</f>
        <v>2</v>
      </c>
      <c r="AB119">
        <f>_xlfn.XLOOKUP(A119, [1]Sheet1!A:A, [1]Sheet1!J:J, "Nicht gefunden")</f>
        <v>0.83761955366631247</v>
      </c>
      <c r="AC119">
        <v>0</v>
      </c>
      <c r="AD119">
        <v>1</v>
      </c>
      <c r="AE119">
        <v>0</v>
      </c>
      <c r="AF119">
        <v>3</v>
      </c>
      <c r="AG119">
        <v>0</v>
      </c>
      <c r="AH119">
        <v>3</v>
      </c>
      <c r="AI119">
        <v>1</v>
      </c>
      <c r="AJ119">
        <v>0</v>
      </c>
    </row>
    <row r="120" spans="1:36" x14ac:dyDescent="0.3">
      <c r="A120" t="s">
        <v>418</v>
      </c>
      <c r="B120">
        <v>2001</v>
      </c>
      <c r="C120" t="s">
        <v>419</v>
      </c>
      <c r="D120" t="s">
        <v>420</v>
      </c>
      <c r="E120" t="s">
        <v>35</v>
      </c>
      <c r="F120" t="s">
        <v>55</v>
      </c>
      <c r="G120" t="s">
        <v>37</v>
      </c>
      <c r="H120" s="1">
        <v>27186</v>
      </c>
      <c r="I120" s="4">
        <f>IF(AND(ISNUMBER(H120), ISNUMBER(O120)), YEAR(O120) - YEAR(H120), "")</f>
        <v>26</v>
      </c>
      <c r="J120" t="s">
        <v>38</v>
      </c>
      <c r="K120" t="s">
        <v>38</v>
      </c>
      <c r="L120" t="s">
        <v>38</v>
      </c>
      <c r="M120" t="s">
        <v>38</v>
      </c>
      <c r="N120">
        <v>201</v>
      </c>
      <c r="O120" s="1">
        <v>36836</v>
      </c>
      <c r="P120" t="s">
        <v>69</v>
      </c>
      <c r="Q120">
        <v>33</v>
      </c>
      <c r="R120">
        <v>5</v>
      </c>
      <c r="S120">
        <v>0.9598214285714286</v>
      </c>
      <c r="T120" t="s">
        <v>40</v>
      </c>
      <c r="U120" t="s">
        <v>41</v>
      </c>
      <c r="V120" t="s">
        <v>38</v>
      </c>
      <c r="W120">
        <f t="shared" si="3"/>
        <v>0</v>
      </c>
      <c r="X120">
        <v>0</v>
      </c>
      <c r="Y120">
        <f>IFERROR(ROUND((X120/N120)*100, 2), "")</f>
        <v>0</v>
      </c>
      <c r="Z120" t="str">
        <f t="shared" si="4"/>
        <v>NA</v>
      </c>
      <c r="AA120">
        <f>_xlfn.XLOOKUP(A120, [1]Sheet1!A:A, [1]Sheet1!I:I, "Nicht gefunden")</f>
        <v>4</v>
      </c>
      <c r="AB120">
        <f>_xlfn.XLOOKUP(A120, [1]Sheet1!A:A, [1]Sheet1!J:J, "Nicht gefunden")</f>
        <v>0.75968379446640311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3">
      <c r="A121" t="s">
        <v>421</v>
      </c>
      <c r="B121">
        <v>2001</v>
      </c>
      <c r="C121" t="s">
        <v>422</v>
      </c>
      <c r="D121" s="3">
        <v>112</v>
      </c>
      <c r="E121" t="s">
        <v>60</v>
      </c>
      <c r="F121" t="s">
        <v>38</v>
      </c>
      <c r="G121" t="s">
        <v>38</v>
      </c>
      <c r="H121" t="s">
        <v>38</v>
      </c>
      <c r="I121" s="4" t="s">
        <v>38</v>
      </c>
      <c r="J121">
        <v>1996</v>
      </c>
      <c r="K121">
        <v>2025</v>
      </c>
      <c r="L121">
        <f t="shared" si="5"/>
        <v>29</v>
      </c>
      <c r="M121" t="s">
        <v>61</v>
      </c>
      <c r="N121">
        <v>431</v>
      </c>
      <c r="O121" s="1">
        <v>36984</v>
      </c>
      <c r="P121" t="s">
        <v>56</v>
      </c>
      <c r="Q121">
        <v>29</v>
      </c>
      <c r="R121">
        <v>4</v>
      </c>
      <c r="S121">
        <v>0.90611353711790388</v>
      </c>
      <c r="T121" t="s">
        <v>40</v>
      </c>
      <c r="U121" t="s">
        <v>41</v>
      </c>
      <c r="V121" t="s">
        <v>99</v>
      </c>
      <c r="W121">
        <f t="shared" si="3"/>
        <v>1</v>
      </c>
      <c r="X121">
        <v>1</v>
      </c>
      <c r="Y121">
        <f>IFERROR(ROUND((X121/N121)*100, 2), "")</f>
        <v>0.23</v>
      </c>
      <c r="Z121" t="str">
        <f t="shared" si="4"/>
        <v>Light</v>
      </c>
      <c r="AA121">
        <f>_xlfn.XLOOKUP(A121, [1]Sheet1!A:A, [1]Sheet1!I:I, "Nicht gefunden")</f>
        <v>3</v>
      </c>
      <c r="AB121">
        <f>_xlfn.XLOOKUP(A121, [1]Sheet1!A:A, [1]Sheet1!J:J, "Nicht gefunden")</f>
        <v>0.80466786355475761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</row>
    <row r="122" spans="1:36" x14ac:dyDescent="0.3">
      <c r="A122" t="s">
        <v>423</v>
      </c>
      <c r="B122">
        <v>2001</v>
      </c>
      <c r="C122" t="s">
        <v>424</v>
      </c>
      <c r="D122" t="s">
        <v>425</v>
      </c>
      <c r="E122" t="s">
        <v>60</v>
      </c>
      <c r="F122" t="s">
        <v>38</v>
      </c>
      <c r="G122" t="s">
        <v>38</v>
      </c>
      <c r="H122" t="s">
        <v>38</v>
      </c>
      <c r="I122" s="4" t="s">
        <v>38</v>
      </c>
      <c r="J122">
        <v>1991</v>
      </c>
      <c r="K122">
        <v>2025</v>
      </c>
      <c r="L122">
        <f t="shared" si="5"/>
        <v>34</v>
      </c>
      <c r="M122" t="s">
        <v>61</v>
      </c>
      <c r="N122">
        <v>209</v>
      </c>
      <c r="O122" s="1">
        <v>36459</v>
      </c>
      <c r="P122" t="s">
        <v>46</v>
      </c>
      <c r="Q122">
        <v>39</v>
      </c>
      <c r="R122">
        <v>9</v>
      </c>
      <c r="S122">
        <v>0.89243027888446214</v>
      </c>
      <c r="T122" t="s">
        <v>40</v>
      </c>
      <c r="U122" t="s">
        <v>41</v>
      </c>
      <c r="V122" t="s">
        <v>38</v>
      </c>
      <c r="W122">
        <f t="shared" si="3"/>
        <v>0</v>
      </c>
      <c r="X122">
        <v>0</v>
      </c>
      <c r="Y122">
        <f>IFERROR(ROUND((X122/N122)*100, 2), "")</f>
        <v>0</v>
      </c>
      <c r="Z122" t="str">
        <f t="shared" si="4"/>
        <v>NA</v>
      </c>
      <c r="AA122">
        <f>_xlfn.XLOOKUP(A122, [1]Sheet1!A:A, [1]Sheet1!I:I, "Nicht gefunden")</f>
        <v>4</v>
      </c>
      <c r="AB122">
        <f>_xlfn.XLOOKUP(A122, [1]Sheet1!A:A, [1]Sheet1!J:J, "Nicht gefunden")</f>
        <v>0.75420289855072464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3">
      <c r="A123" t="s">
        <v>426</v>
      </c>
      <c r="B123">
        <v>2001</v>
      </c>
      <c r="C123" t="s">
        <v>427</v>
      </c>
      <c r="D123" t="s">
        <v>428</v>
      </c>
      <c r="E123" t="s">
        <v>60</v>
      </c>
      <c r="F123" t="s">
        <v>38</v>
      </c>
      <c r="G123" t="s">
        <v>38</v>
      </c>
      <c r="H123" t="s">
        <v>38</v>
      </c>
      <c r="I123" s="4" t="s">
        <v>38</v>
      </c>
      <c r="J123">
        <v>1999</v>
      </c>
      <c r="K123">
        <v>2003</v>
      </c>
      <c r="L123">
        <f t="shared" si="5"/>
        <v>4</v>
      </c>
      <c r="M123" t="s">
        <v>61</v>
      </c>
      <c r="N123">
        <v>499</v>
      </c>
      <c r="O123" s="1">
        <v>36949</v>
      </c>
      <c r="P123" t="s">
        <v>137</v>
      </c>
      <c r="Q123">
        <v>28</v>
      </c>
      <c r="R123">
        <v>8</v>
      </c>
      <c r="S123">
        <v>0.931640625</v>
      </c>
      <c r="T123" t="s">
        <v>40</v>
      </c>
      <c r="U123" t="s">
        <v>41</v>
      </c>
      <c r="V123" t="s">
        <v>38</v>
      </c>
      <c r="W123">
        <f t="shared" si="3"/>
        <v>0</v>
      </c>
      <c r="X123">
        <v>0</v>
      </c>
      <c r="Y123">
        <f>IFERROR(ROUND((X123/N123)*100, 2), "")</f>
        <v>0</v>
      </c>
      <c r="Z123" t="str">
        <f t="shared" si="4"/>
        <v>NA</v>
      </c>
      <c r="AA123">
        <f>_xlfn.XLOOKUP(A123, [1]Sheet1!A:A, [1]Sheet1!I:I, "Nicht gefunden")</f>
        <v>4</v>
      </c>
      <c r="AB123">
        <f>_xlfn.XLOOKUP(A123, [1]Sheet1!A:A, [1]Sheet1!J:J, "Nicht gefunden")</f>
        <v>0.48581196581196578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3">
      <c r="A124" t="s">
        <v>429</v>
      </c>
      <c r="B124">
        <v>2001</v>
      </c>
      <c r="C124" t="s">
        <v>430</v>
      </c>
      <c r="D124" t="s">
        <v>64</v>
      </c>
      <c r="E124" t="s">
        <v>60</v>
      </c>
      <c r="F124" t="s">
        <v>38</v>
      </c>
      <c r="G124" t="s">
        <v>38</v>
      </c>
      <c r="H124" t="s">
        <v>38</v>
      </c>
      <c r="I124" s="4" t="s">
        <v>38</v>
      </c>
      <c r="J124">
        <v>1990</v>
      </c>
      <c r="K124">
        <v>2006</v>
      </c>
      <c r="L124">
        <f t="shared" si="5"/>
        <v>16</v>
      </c>
      <c r="M124" t="s">
        <v>61</v>
      </c>
      <c r="N124">
        <v>565</v>
      </c>
      <c r="O124" s="1">
        <v>36935</v>
      </c>
      <c r="P124" t="s">
        <v>56</v>
      </c>
      <c r="Q124">
        <v>20</v>
      </c>
      <c r="R124">
        <v>2</v>
      </c>
      <c r="S124">
        <v>0.92667706708268327</v>
      </c>
      <c r="T124" t="s">
        <v>40</v>
      </c>
      <c r="U124" t="s">
        <v>41</v>
      </c>
      <c r="V124" t="s">
        <v>38</v>
      </c>
      <c r="W124">
        <f t="shared" si="3"/>
        <v>0</v>
      </c>
      <c r="X124">
        <v>0</v>
      </c>
      <c r="Y124">
        <f>IFERROR(ROUND((X124/N124)*100, 2), "")</f>
        <v>0</v>
      </c>
      <c r="Z124" t="str">
        <f t="shared" si="4"/>
        <v>NA</v>
      </c>
      <c r="AA124">
        <f>_xlfn.XLOOKUP(A124, [1]Sheet1!A:A, [1]Sheet1!I:I, "Nicht gefunden")</f>
        <v>4</v>
      </c>
      <c r="AB124">
        <f>_xlfn.XLOOKUP(A124, [1]Sheet1!A:A, [1]Sheet1!J:J, "Nicht gefunden")</f>
        <v>0.90313901345291492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3">
      <c r="A125" t="s">
        <v>431</v>
      </c>
      <c r="B125">
        <v>2001</v>
      </c>
      <c r="C125" t="s">
        <v>432</v>
      </c>
      <c r="D125" t="s">
        <v>433</v>
      </c>
      <c r="E125" t="s">
        <v>45</v>
      </c>
      <c r="F125" t="s">
        <v>38</v>
      </c>
      <c r="G125" t="s">
        <v>38</v>
      </c>
      <c r="H125" t="s">
        <v>38</v>
      </c>
      <c r="I125" s="4" t="s">
        <v>38</v>
      </c>
      <c r="J125" t="s">
        <v>38</v>
      </c>
      <c r="K125" t="s">
        <v>38</v>
      </c>
      <c r="L125" t="s">
        <v>38</v>
      </c>
      <c r="M125" t="s">
        <v>38</v>
      </c>
      <c r="N125">
        <v>502</v>
      </c>
      <c r="O125" s="1">
        <v>36977</v>
      </c>
      <c r="P125" t="s">
        <v>69</v>
      </c>
      <c r="Q125">
        <v>20</v>
      </c>
      <c r="R125">
        <v>1</v>
      </c>
      <c r="S125">
        <v>0.70054446460980035</v>
      </c>
      <c r="T125" t="s">
        <v>40</v>
      </c>
      <c r="U125" t="s">
        <v>41</v>
      </c>
      <c r="V125" t="s">
        <v>434</v>
      </c>
      <c r="W125">
        <f t="shared" si="3"/>
        <v>1</v>
      </c>
      <c r="X125">
        <v>1</v>
      </c>
      <c r="Y125">
        <f>IFERROR(ROUND((X125/N125)*100, 2), "")</f>
        <v>0.2</v>
      </c>
      <c r="Z125" t="str">
        <f t="shared" si="4"/>
        <v>Light</v>
      </c>
      <c r="AA125">
        <f>_xlfn.XLOOKUP(A125, [1]Sheet1!A:A, [1]Sheet1!I:I, "Nicht gefunden")</f>
        <v>3</v>
      </c>
      <c r="AB125">
        <f>_xlfn.XLOOKUP(A125, [1]Sheet1!A:A, [1]Sheet1!J:J, "Nicht gefunden")</f>
        <v>0.70202429149797574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</row>
    <row r="126" spans="1:36" x14ac:dyDescent="0.3">
      <c r="A126" t="s">
        <v>435</v>
      </c>
      <c r="B126">
        <v>2001</v>
      </c>
      <c r="C126" t="s">
        <v>436</v>
      </c>
      <c r="D126" t="s">
        <v>437</v>
      </c>
      <c r="E126" t="s">
        <v>60</v>
      </c>
      <c r="F126" t="s">
        <v>38</v>
      </c>
      <c r="G126" t="s">
        <v>38</v>
      </c>
      <c r="H126" t="s">
        <v>38</v>
      </c>
      <c r="I126" s="4" t="s">
        <v>38</v>
      </c>
      <c r="J126">
        <v>1991</v>
      </c>
      <c r="K126">
        <v>2025</v>
      </c>
      <c r="L126">
        <f t="shared" si="5"/>
        <v>34</v>
      </c>
      <c r="M126" t="s">
        <v>61</v>
      </c>
      <c r="N126">
        <v>610</v>
      </c>
      <c r="O126" s="1">
        <v>36802</v>
      </c>
      <c r="P126" t="s">
        <v>137</v>
      </c>
      <c r="Q126">
        <v>15</v>
      </c>
      <c r="R126">
        <v>1</v>
      </c>
      <c r="S126">
        <v>0.87716535433070864</v>
      </c>
      <c r="T126" t="s">
        <v>40</v>
      </c>
      <c r="U126" t="s">
        <v>41</v>
      </c>
      <c r="V126" t="s">
        <v>438</v>
      </c>
      <c r="W126">
        <f t="shared" si="3"/>
        <v>1</v>
      </c>
      <c r="X126">
        <v>6</v>
      </c>
      <c r="Y126">
        <f>IFERROR(ROUND((X126/N126)*100, 2), "")</f>
        <v>0.98</v>
      </c>
      <c r="Z126" t="str">
        <f t="shared" si="4"/>
        <v>Light</v>
      </c>
      <c r="AA126">
        <f>_xlfn.XLOOKUP(A126, [1]Sheet1!A:A, [1]Sheet1!I:I, "Nicht gefunden")</f>
        <v>4</v>
      </c>
      <c r="AB126">
        <f>_xlfn.XLOOKUP(A126, [1]Sheet1!A:A, [1]Sheet1!J:J, "Nicht gefunden")</f>
        <v>0.5821305841924399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2</v>
      </c>
      <c r="AJ126">
        <v>2</v>
      </c>
    </row>
    <row r="127" spans="1:36" x14ac:dyDescent="0.3">
      <c r="A127" t="s">
        <v>439</v>
      </c>
      <c r="B127">
        <v>2001</v>
      </c>
      <c r="C127" t="s">
        <v>440</v>
      </c>
      <c r="D127" t="s">
        <v>357</v>
      </c>
      <c r="E127" t="s">
        <v>35</v>
      </c>
      <c r="F127" t="s">
        <v>36</v>
      </c>
      <c r="G127" t="s">
        <v>37</v>
      </c>
      <c r="H127" s="1">
        <v>25408</v>
      </c>
      <c r="I127" s="4">
        <f>IF(AND(ISNUMBER(H127), ISNUMBER(O127)), YEAR(O127) - YEAR(H127), "")</f>
        <v>31</v>
      </c>
      <c r="J127" t="s">
        <v>38</v>
      </c>
      <c r="K127" t="s">
        <v>38</v>
      </c>
      <c r="L127" t="s">
        <v>38</v>
      </c>
      <c r="M127" t="s">
        <v>38</v>
      </c>
      <c r="N127">
        <v>556</v>
      </c>
      <c r="O127" s="1">
        <v>36862</v>
      </c>
      <c r="P127" t="s">
        <v>69</v>
      </c>
      <c r="Q127">
        <v>17</v>
      </c>
      <c r="R127">
        <v>3</v>
      </c>
      <c r="S127">
        <v>0.92244224422442245</v>
      </c>
      <c r="T127" t="s">
        <v>40</v>
      </c>
      <c r="U127" t="s">
        <v>41</v>
      </c>
      <c r="V127" t="s">
        <v>38</v>
      </c>
      <c r="W127">
        <f t="shared" si="3"/>
        <v>0</v>
      </c>
      <c r="X127">
        <v>0</v>
      </c>
      <c r="Y127">
        <f>IFERROR(ROUND((X127/N127)*100, 2), "")</f>
        <v>0</v>
      </c>
      <c r="Z127" t="str">
        <f t="shared" si="4"/>
        <v>NA</v>
      </c>
      <c r="AA127">
        <f>_xlfn.XLOOKUP(A127, [1]Sheet1!A:A, [1]Sheet1!I:I, "Nicht gefunden")</f>
        <v>2</v>
      </c>
      <c r="AB127">
        <f>_xlfn.XLOOKUP(A127, [1]Sheet1!A:A, [1]Sheet1!J:J, "Nicht gefunden")</f>
        <v>0.4203033838973162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3">
      <c r="A128" t="s">
        <v>441</v>
      </c>
      <c r="B128">
        <v>2001</v>
      </c>
      <c r="C128" t="s">
        <v>175</v>
      </c>
      <c r="D128" t="s">
        <v>34</v>
      </c>
      <c r="E128" t="s">
        <v>35</v>
      </c>
      <c r="F128" t="s">
        <v>36</v>
      </c>
      <c r="G128" t="s">
        <v>37</v>
      </c>
      <c r="H128" s="1">
        <v>24736</v>
      </c>
      <c r="I128" s="4">
        <f>IF(AND(ISNUMBER(H128), ISNUMBER(O128)), YEAR(O128) - YEAR(H128), "")</f>
        <v>32</v>
      </c>
      <c r="J128" t="s">
        <v>38</v>
      </c>
      <c r="K128" t="s">
        <v>38</v>
      </c>
      <c r="L128" t="s">
        <v>38</v>
      </c>
      <c r="M128" t="s">
        <v>38</v>
      </c>
      <c r="N128">
        <v>231</v>
      </c>
      <c r="O128" s="1">
        <v>36473</v>
      </c>
      <c r="P128" t="s">
        <v>39</v>
      </c>
      <c r="Q128">
        <v>21</v>
      </c>
      <c r="R128">
        <v>6</v>
      </c>
      <c r="S128">
        <v>0.9543568464730291</v>
      </c>
      <c r="T128" t="s">
        <v>40</v>
      </c>
      <c r="U128" t="s">
        <v>389</v>
      </c>
      <c r="V128" t="s">
        <v>38</v>
      </c>
      <c r="W128">
        <f t="shared" si="3"/>
        <v>0</v>
      </c>
      <c r="X128">
        <v>0</v>
      </c>
      <c r="Y128">
        <f>IFERROR(ROUND((X128/N128)*100, 2), "")</f>
        <v>0</v>
      </c>
      <c r="Z128" t="str">
        <f t="shared" si="4"/>
        <v>NA</v>
      </c>
      <c r="AA128">
        <v>3</v>
      </c>
      <c r="AB128">
        <v>0.53716475095785432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3">
      <c r="A129" t="s">
        <v>442</v>
      </c>
      <c r="B129">
        <v>2001</v>
      </c>
      <c r="C129" t="s">
        <v>443</v>
      </c>
      <c r="D129" t="s">
        <v>444</v>
      </c>
      <c r="E129" t="s">
        <v>60</v>
      </c>
      <c r="F129" t="s">
        <v>38</v>
      </c>
      <c r="G129" t="s">
        <v>38</v>
      </c>
      <c r="H129" t="s">
        <v>38</v>
      </c>
      <c r="I129" s="4" t="s">
        <v>38</v>
      </c>
      <c r="J129">
        <v>1998</v>
      </c>
      <c r="K129">
        <v>2016</v>
      </c>
      <c r="L129">
        <f t="shared" si="5"/>
        <v>18</v>
      </c>
      <c r="M129" t="s">
        <v>61</v>
      </c>
      <c r="N129">
        <v>421</v>
      </c>
      <c r="O129" s="1">
        <v>36774</v>
      </c>
      <c r="P129" t="s">
        <v>69</v>
      </c>
      <c r="Q129">
        <v>14</v>
      </c>
      <c r="R129">
        <v>2</v>
      </c>
      <c r="S129">
        <v>0.88888888888888884</v>
      </c>
      <c r="T129" t="s">
        <v>40</v>
      </c>
      <c r="U129" t="s">
        <v>41</v>
      </c>
      <c r="V129" t="s">
        <v>38</v>
      </c>
      <c r="W129">
        <f t="shared" si="3"/>
        <v>0</v>
      </c>
      <c r="X129">
        <v>0</v>
      </c>
      <c r="Y129">
        <f>IFERROR(ROUND((X129/N129)*100, 2), "")</f>
        <v>0</v>
      </c>
      <c r="Z129" t="str">
        <f t="shared" si="4"/>
        <v>NA</v>
      </c>
      <c r="AA129">
        <f>_xlfn.XLOOKUP(A129, [1]Sheet1!A:A, [1]Sheet1!I:I, "Nicht gefunden")</f>
        <v>3</v>
      </c>
      <c r="AB129">
        <f>_xlfn.XLOOKUP(A129, [1]Sheet1!A:A, [1]Sheet1!J:J, "Nicht gefunden")</f>
        <v>0.64316546762589921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 t="s">
        <v>445</v>
      </c>
      <c r="B130">
        <v>2001</v>
      </c>
      <c r="C130" t="s">
        <v>446</v>
      </c>
      <c r="D130" t="s">
        <v>447</v>
      </c>
      <c r="E130" t="s">
        <v>60</v>
      </c>
      <c r="F130" t="s">
        <v>38</v>
      </c>
      <c r="G130" t="s">
        <v>38</v>
      </c>
      <c r="H130" t="s">
        <v>38</v>
      </c>
      <c r="I130" s="4" t="s">
        <v>38</v>
      </c>
      <c r="J130">
        <v>1995</v>
      </c>
      <c r="K130">
        <v>2024</v>
      </c>
      <c r="L130">
        <f t="shared" si="5"/>
        <v>29</v>
      </c>
      <c r="M130" t="s">
        <v>61</v>
      </c>
      <c r="N130">
        <v>547</v>
      </c>
      <c r="O130" s="1">
        <v>36459</v>
      </c>
      <c r="P130" t="s">
        <v>46</v>
      </c>
      <c r="Q130">
        <v>23</v>
      </c>
      <c r="R130">
        <v>1</v>
      </c>
      <c r="S130">
        <v>0.93208828522920206</v>
      </c>
      <c r="T130" t="s">
        <v>40</v>
      </c>
      <c r="U130" t="s">
        <v>41</v>
      </c>
      <c r="V130" t="s">
        <v>38</v>
      </c>
      <c r="W130">
        <f t="shared" si="3"/>
        <v>0</v>
      </c>
      <c r="X130">
        <v>0</v>
      </c>
      <c r="Y130">
        <f>IFERROR(ROUND((X130/N130)*100, 2), "")</f>
        <v>0</v>
      </c>
      <c r="Z130" t="str">
        <f t="shared" si="4"/>
        <v>NA</v>
      </c>
      <c r="AA130">
        <f>_xlfn.XLOOKUP(A130, [1]Sheet1!A:A, [1]Sheet1!I:I, "Nicht gefunden")</f>
        <v>3</v>
      </c>
      <c r="AB130">
        <f>_xlfn.XLOOKUP(A130, [1]Sheet1!A:A, [1]Sheet1!J:J, "Nicht gefunden")</f>
        <v>0.40420757363253862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3">
      <c r="A131" t="s">
        <v>448</v>
      </c>
      <c r="B131">
        <v>2001</v>
      </c>
      <c r="C131" t="s">
        <v>449</v>
      </c>
      <c r="D131" t="s">
        <v>450</v>
      </c>
      <c r="E131" t="s">
        <v>45</v>
      </c>
      <c r="F131" t="s">
        <v>38</v>
      </c>
      <c r="G131" t="s">
        <v>38</v>
      </c>
      <c r="H131" t="s">
        <v>38</v>
      </c>
      <c r="I131" s="4" t="s">
        <v>38</v>
      </c>
      <c r="J131" t="s">
        <v>38</v>
      </c>
      <c r="K131" t="s">
        <v>38</v>
      </c>
      <c r="L131" t="s">
        <v>38</v>
      </c>
      <c r="M131" t="s">
        <v>38</v>
      </c>
      <c r="N131">
        <v>547</v>
      </c>
      <c r="O131" s="1">
        <v>36809</v>
      </c>
      <c r="P131" t="s">
        <v>137</v>
      </c>
      <c r="Q131">
        <v>25</v>
      </c>
      <c r="R131">
        <v>8</v>
      </c>
      <c r="S131">
        <v>0.92881944444444442</v>
      </c>
      <c r="T131" t="s">
        <v>40</v>
      </c>
      <c r="U131" t="s">
        <v>41</v>
      </c>
      <c r="V131" t="s">
        <v>38</v>
      </c>
      <c r="W131">
        <f t="shared" ref="W131:W194" si="6">IF(V131="NA", 0, 1)</f>
        <v>0</v>
      </c>
      <c r="X131">
        <v>0</v>
      </c>
      <c r="Y131">
        <f>IFERROR(ROUND((X131/N131)*100, 2), "")</f>
        <v>0</v>
      </c>
      <c r="Z131" t="str">
        <f t="shared" ref="Z131:Z194" si="7">IF(Y131&gt;=5, "Heavy", IF(Y131&gt;=2, "Moderate", IF(Y131&gt;0, "Light", "NA")))</f>
        <v>NA</v>
      </c>
      <c r="AA131">
        <f>_xlfn.XLOOKUP(A131, [1]Sheet1!A:A, [1]Sheet1!I:I, "Nicht gefunden")</f>
        <v>4</v>
      </c>
      <c r="AB131">
        <f>_xlfn.XLOOKUP(A131, [1]Sheet1!A:A, [1]Sheet1!J:J, "Nicht gefunden")</f>
        <v>0.55503649635036489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3">
      <c r="A132" t="s">
        <v>451</v>
      </c>
      <c r="B132">
        <v>2001</v>
      </c>
      <c r="C132" t="s">
        <v>452</v>
      </c>
      <c r="D132" t="s">
        <v>453</v>
      </c>
      <c r="E132" t="s">
        <v>35</v>
      </c>
      <c r="F132" t="s">
        <v>36</v>
      </c>
      <c r="G132" t="s">
        <v>37</v>
      </c>
      <c r="H132" s="1">
        <v>25944</v>
      </c>
      <c r="I132" s="4">
        <f>IF(AND(ISNUMBER(H132), ISNUMBER(O132)), YEAR(O132) - YEAR(H132), "")</f>
        <v>30</v>
      </c>
      <c r="J132" t="s">
        <v>38</v>
      </c>
      <c r="K132" t="s">
        <v>38</v>
      </c>
      <c r="L132" t="s">
        <v>38</v>
      </c>
      <c r="M132" t="s">
        <v>38</v>
      </c>
      <c r="N132">
        <v>654</v>
      </c>
      <c r="O132" s="1">
        <v>37054</v>
      </c>
      <c r="P132" t="s">
        <v>56</v>
      </c>
      <c r="Q132">
        <v>23</v>
      </c>
      <c r="R132">
        <v>1</v>
      </c>
      <c r="S132">
        <v>0.91188811188811192</v>
      </c>
      <c r="T132" t="s">
        <v>40</v>
      </c>
      <c r="U132" t="s">
        <v>95</v>
      </c>
      <c r="V132" t="s">
        <v>454</v>
      </c>
      <c r="W132">
        <f t="shared" si="6"/>
        <v>1</v>
      </c>
      <c r="X132">
        <v>1</v>
      </c>
      <c r="Y132">
        <f>IFERROR(ROUND((X132/N132)*100, 2), "")</f>
        <v>0.15</v>
      </c>
      <c r="Z132" t="str">
        <f t="shared" si="7"/>
        <v>Light</v>
      </c>
      <c r="AA132">
        <f>_xlfn.XLOOKUP(A132, [1]Sheet1!A:A, [1]Sheet1!I:I, "Nicht gefunden")</f>
        <v>1</v>
      </c>
      <c r="AB132">
        <f>_xlfn.XLOOKUP(A132, [1]Sheet1!A:A, [1]Sheet1!J:J, "Nicht gefunden")</f>
        <v>0.59676300578034691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3">
      <c r="A133" t="s">
        <v>455</v>
      </c>
      <c r="B133">
        <v>2001</v>
      </c>
      <c r="C133" t="s">
        <v>319</v>
      </c>
      <c r="D133" t="s">
        <v>456</v>
      </c>
      <c r="E133" t="s">
        <v>35</v>
      </c>
      <c r="F133" t="s">
        <v>36</v>
      </c>
      <c r="G133" t="s">
        <v>37</v>
      </c>
      <c r="H133" s="1">
        <v>24338</v>
      </c>
      <c r="I133" s="4">
        <f>IF(AND(ISNUMBER(H133), ISNUMBER(O133)), YEAR(O133) - YEAR(H133), "")</f>
        <v>34</v>
      </c>
      <c r="J133" t="s">
        <v>38</v>
      </c>
      <c r="K133" t="s">
        <v>38</v>
      </c>
      <c r="L133" t="s">
        <v>38</v>
      </c>
      <c r="M133" t="s">
        <v>38</v>
      </c>
      <c r="N133">
        <v>252</v>
      </c>
      <c r="O133" s="1">
        <v>36649</v>
      </c>
      <c r="P133" t="s">
        <v>39</v>
      </c>
      <c r="Q133">
        <v>28</v>
      </c>
      <c r="R133">
        <v>14</v>
      </c>
      <c r="S133">
        <v>0.92607003891050588</v>
      </c>
      <c r="T133" t="s">
        <v>40</v>
      </c>
      <c r="U133" t="s">
        <v>41</v>
      </c>
      <c r="V133" t="s">
        <v>38</v>
      </c>
      <c r="W133">
        <f t="shared" si="6"/>
        <v>0</v>
      </c>
      <c r="X133">
        <v>0</v>
      </c>
      <c r="Y133">
        <f>IFERROR(ROUND((X133/N133)*100, 2), "")</f>
        <v>0</v>
      </c>
      <c r="Z133" t="str">
        <f t="shared" si="7"/>
        <v>NA</v>
      </c>
      <c r="AA133">
        <f>_xlfn.XLOOKUP(A133, [1]Sheet1!A:A, [1]Sheet1!I:I, "Nicht gefunden")</f>
        <v>4</v>
      </c>
      <c r="AB133">
        <f>_xlfn.XLOOKUP(A133, [1]Sheet1!A:A, [1]Sheet1!J:J, "Nicht gefunden")</f>
        <v>0.89227373068432669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3">
      <c r="A134" t="s">
        <v>457</v>
      </c>
      <c r="B134">
        <v>2001</v>
      </c>
      <c r="C134" t="s">
        <v>458</v>
      </c>
      <c r="D134" t="s">
        <v>459</v>
      </c>
      <c r="E134" t="s">
        <v>45</v>
      </c>
      <c r="F134" t="s">
        <v>38</v>
      </c>
      <c r="G134" t="s">
        <v>38</v>
      </c>
      <c r="H134" t="s">
        <v>38</v>
      </c>
      <c r="I134" s="4" t="s">
        <v>38</v>
      </c>
      <c r="J134" t="s">
        <v>38</v>
      </c>
      <c r="K134" t="s">
        <v>38</v>
      </c>
      <c r="L134" t="s">
        <v>38</v>
      </c>
      <c r="M134" t="s">
        <v>38</v>
      </c>
      <c r="N134">
        <v>214</v>
      </c>
      <c r="O134" s="1">
        <v>36297</v>
      </c>
      <c r="P134" t="s">
        <v>69</v>
      </c>
      <c r="Q134">
        <v>27</v>
      </c>
      <c r="R134">
        <v>14</v>
      </c>
      <c r="S134">
        <v>0.97235023041474655</v>
      </c>
      <c r="T134" t="s">
        <v>40</v>
      </c>
      <c r="U134" t="s">
        <v>41</v>
      </c>
      <c r="V134" t="s">
        <v>38</v>
      </c>
      <c r="W134">
        <f t="shared" si="6"/>
        <v>0</v>
      </c>
      <c r="X134">
        <v>0</v>
      </c>
      <c r="Y134">
        <f>IFERROR(ROUND((X134/N134)*100, 2), "")</f>
        <v>0</v>
      </c>
      <c r="Z134" t="str">
        <f t="shared" si="7"/>
        <v>NA</v>
      </c>
      <c r="AA134">
        <f>_xlfn.XLOOKUP(A134, [1]Sheet1!A:A, [1]Sheet1!I:I, "Nicht gefunden")</f>
        <v>5</v>
      </c>
      <c r="AB134">
        <f>_xlfn.XLOOKUP(A134, [1]Sheet1!A:A, [1]Sheet1!J:J, "Nicht gefunden")</f>
        <v>0.59277978339350179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3">
      <c r="A135" t="s">
        <v>460</v>
      </c>
      <c r="B135">
        <v>2001</v>
      </c>
      <c r="C135" t="s">
        <v>461</v>
      </c>
      <c r="D135" t="s">
        <v>102</v>
      </c>
      <c r="E135" t="s">
        <v>35</v>
      </c>
      <c r="F135" t="s">
        <v>36</v>
      </c>
      <c r="G135" t="s">
        <v>37</v>
      </c>
      <c r="H135" s="1">
        <v>21413</v>
      </c>
      <c r="I135" s="4">
        <f>IF(AND(ISNUMBER(H135), ISNUMBER(O135)), YEAR(O135) - YEAR(H135), "")</f>
        <v>42</v>
      </c>
      <c r="J135" t="s">
        <v>38</v>
      </c>
      <c r="K135" t="s">
        <v>38</v>
      </c>
      <c r="L135" t="s">
        <v>38</v>
      </c>
      <c r="M135" t="s">
        <v>38</v>
      </c>
      <c r="N135">
        <v>268</v>
      </c>
      <c r="O135" s="1">
        <v>36851</v>
      </c>
      <c r="P135" t="s">
        <v>69</v>
      </c>
      <c r="Q135">
        <v>17</v>
      </c>
      <c r="R135">
        <v>4</v>
      </c>
      <c r="S135">
        <v>0.97278911564625847</v>
      </c>
      <c r="T135" t="s">
        <v>40</v>
      </c>
      <c r="U135" t="s">
        <v>41</v>
      </c>
      <c r="V135" t="s">
        <v>38</v>
      </c>
      <c r="W135">
        <f t="shared" si="6"/>
        <v>0</v>
      </c>
      <c r="X135">
        <v>0</v>
      </c>
      <c r="Y135">
        <f>IFERROR(ROUND((X135/N135)*100, 2), "")</f>
        <v>0</v>
      </c>
      <c r="Z135" t="str">
        <f t="shared" si="7"/>
        <v>NA</v>
      </c>
      <c r="AA135">
        <f>_xlfn.XLOOKUP(A135, [1]Sheet1!A:A, [1]Sheet1!I:I, "Nicht gefunden")</f>
        <v>4</v>
      </c>
      <c r="AB135">
        <f>_xlfn.XLOOKUP(A135, [1]Sheet1!A:A, [1]Sheet1!J:J, "Nicht gefunden")</f>
        <v>0.72196721311475409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3">
      <c r="A136" t="s">
        <v>462</v>
      </c>
      <c r="B136">
        <v>2001</v>
      </c>
      <c r="C136" t="s">
        <v>463</v>
      </c>
      <c r="D136" t="s">
        <v>464</v>
      </c>
      <c r="E136" t="s">
        <v>35</v>
      </c>
      <c r="F136" t="s">
        <v>36</v>
      </c>
      <c r="G136" t="s">
        <v>37</v>
      </c>
      <c r="H136" s="1">
        <v>26115</v>
      </c>
      <c r="I136" s="4">
        <f>IF(AND(ISNUMBER(H136), ISNUMBER(O136)), YEAR(O136) - YEAR(H136), "")</f>
        <v>30</v>
      </c>
      <c r="J136" t="s">
        <v>38</v>
      </c>
      <c r="K136" t="s">
        <v>38</v>
      </c>
      <c r="L136" t="s">
        <v>38</v>
      </c>
      <c r="M136" t="s">
        <v>38</v>
      </c>
      <c r="N136">
        <v>396</v>
      </c>
      <c r="O136" s="1">
        <v>36956</v>
      </c>
      <c r="P136" t="s">
        <v>137</v>
      </c>
      <c r="Q136">
        <v>72</v>
      </c>
      <c r="R136">
        <v>7</v>
      </c>
      <c r="S136">
        <v>0.91041162227602901</v>
      </c>
      <c r="T136" t="s">
        <v>40</v>
      </c>
      <c r="U136" t="s">
        <v>41</v>
      </c>
      <c r="V136" t="s">
        <v>465</v>
      </c>
      <c r="W136">
        <f t="shared" si="6"/>
        <v>1</v>
      </c>
      <c r="X136">
        <v>7</v>
      </c>
      <c r="Y136">
        <f>IFERROR(ROUND((X136/N136)*100, 2), "")</f>
        <v>1.77</v>
      </c>
      <c r="Z136" t="str">
        <f t="shared" si="7"/>
        <v>Light</v>
      </c>
      <c r="AA136">
        <f>_xlfn.XLOOKUP(A136, [1]Sheet1!A:A, [1]Sheet1!I:I, "Nicht gefunden")</f>
        <v>2</v>
      </c>
      <c r="AB136">
        <f>_xlfn.XLOOKUP(A136, [1]Sheet1!A:A, [1]Sheet1!J:J, "Nicht gefunden")</f>
        <v>0.56835699797160244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2</v>
      </c>
      <c r="AI136">
        <v>4</v>
      </c>
      <c r="AJ136">
        <v>0</v>
      </c>
    </row>
    <row r="137" spans="1:36" x14ac:dyDescent="0.3">
      <c r="A137" t="s">
        <v>466</v>
      </c>
      <c r="B137">
        <v>2001</v>
      </c>
      <c r="C137" t="s">
        <v>467</v>
      </c>
      <c r="D137" t="s">
        <v>468</v>
      </c>
      <c r="E137" t="s">
        <v>60</v>
      </c>
      <c r="F137" t="s">
        <v>38</v>
      </c>
      <c r="G137" t="s">
        <v>38</v>
      </c>
      <c r="H137" t="s">
        <v>38</v>
      </c>
      <c r="I137" s="4" t="s">
        <v>38</v>
      </c>
      <c r="J137">
        <v>1997</v>
      </c>
      <c r="K137">
        <v>2025</v>
      </c>
      <c r="L137">
        <f t="shared" ref="L137:L197" si="8">K137-J137</f>
        <v>28</v>
      </c>
      <c r="M137" t="s">
        <v>61</v>
      </c>
      <c r="N137">
        <v>368</v>
      </c>
      <c r="O137" s="1">
        <v>36952</v>
      </c>
      <c r="P137" t="s">
        <v>56</v>
      </c>
      <c r="Q137">
        <v>21</v>
      </c>
      <c r="R137">
        <v>11</v>
      </c>
      <c r="S137">
        <v>0.98275862068965514</v>
      </c>
      <c r="T137" t="s">
        <v>40</v>
      </c>
      <c r="U137" t="s">
        <v>41</v>
      </c>
      <c r="V137" t="s">
        <v>38</v>
      </c>
      <c r="W137">
        <f t="shared" si="6"/>
        <v>0</v>
      </c>
      <c r="X137">
        <v>0</v>
      </c>
      <c r="Y137">
        <f>IFERROR(ROUND((X137/N137)*100, 2), "")</f>
        <v>0</v>
      </c>
      <c r="Z137" t="str">
        <f t="shared" si="7"/>
        <v>NA</v>
      </c>
      <c r="AA137">
        <f>_xlfn.XLOOKUP(A137, [1]Sheet1!A:A, [1]Sheet1!I:I, "Nicht gefunden")</f>
        <v>4</v>
      </c>
      <c r="AB137">
        <f>_xlfn.XLOOKUP(A137, [1]Sheet1!A:A, [1]Sheet1!J:J, "Nicht gefunden")</f>
        <v>0.67613941018766754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3">
      <c r="A138" t="s">
        <v>469</v>
      </c>
      <c r="B138">
        <v>2001</v>
      </c>
      <c r="C138" t="s">
        <v>470</v>
      </c>
      <c r="D138" t="s">
        <v>471</v>
      </c>
      <c r="E138" t="s">
        <v>35</v>
      </c>
      <c r="F138" t="s">
        <v>55</v>
      </c>
      <c r="G138" t="s">
        <v>40</v>
      </c>
      <c r="H138" s="1">
        <v>29711</v>
      </c>
      <c r="I138" s="4">
        <f>IF(AND(ISNUMBER(H138), ISNUMBER(O138)), YEAR(O138) - YEAR(H138), "")</f>
        <v>19</v>
      </c>
      <c r="J138" t="s">
        <v>38</v>
      </c>
      <c r="K138" t="s">
        <v>38</v>
      </c>
      <c r="L138" t="s">
        <v>38</v>
      </c>
      <c r="M138" t="s">
        <v>38</v>
      </c>
      <c r="N138">
        <v>498</v>
      </c>
      <c r="O138" s="1">
        <v>36619</v>
      </c>
      <c r="P138" t="s">
        <v>56</v>
      </c>
      <c r="Q138">
        <v>27</v>
      </c>
      <c r="R138">
        <v>15</v>
      </c>
      <c r="S138">
        <v>0.9137254901960784</v>
      </c>
      <c r="T138" t="s">
        <v>40</v>
      </c>
      <c r="U138" t="s">
        <v>41</v>
      </c>
      <c r="V138" t="s">
        <v>38</v>
      </c>
      <c r="W138">
        <f t="shared" si="6"/>
        <v>0</v>
      </c>
      <c r="X138">
        <v>0</v>
      </c>
      <c r="Y138">
        <f>IFERROR(ROUND((X138/N138)*100, 2), "")</f>
        <v>0</v>
      </c>
      <c r="Z138" t="str">
        <f t="shared" si="7"/>
        <v>NA</v>
      </c>
      <c r="AA138">
        <f>_xlfn.XLOOKUP(A138, [1]Sheet1!A:A, [1]Sheet1!I:I, "Nicht gefunden")</f>
        <v>4</v>
      </c>
      <c r="AB138">
        <f>_xlfn.XLOOKUP(A138, [1]Sheet1!A:A, [1]Sheet1!J:J, "Nicht gefunden")</f>
        <v>0.39764705882352941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3">
      <c r="A139" t="s">
        <v>472</v>
      </c>
      <c r="B139">
        <v>2001</v>
      </c>
      <c r="C139" t="s">
        <v>473</v>
      </c>
      <c r="D139" t="s">
        <v>105</v>
      </c>
      <c r="E139" t="s">
        <v>35</v>
      </c>
      <c r="F139" t="s">
        <v>36</v>
      </c>
      <c r="G139" t="s">
        <v>37</v>
      </c>
      <c r="H139" s="1">
        <v>24243</v>
      </c>
      <c r="I139" s="4">
        <f>IF(AND(ISNUMBER(H139), ISNUMBER(O139)), YEAR(O139) - YEAR(H139), "")</f>
        <v>35</v>
      </c>
      <c r="J139" t="s">
        <v>38</v>
      </c>
      <c r="K139" t="s">
        <v>38</v>
      </c>
      <c r="L139" t="s">
        <v>38</v>
      </c>
      <c r="M139" t="s">
        <v>38</v>
      </c>
      <c r="N139">
        <v>267</v>
      </c>
      <c r="O139" s="1">
        <v>37005</v>
      </c>
      <c r="P139" t="s">
        <v>69</v>
      </c>
      <c r="Q139">
        <v>20</v>
      </c>
      <c r="R139">
        <v>3</v>
      </c>
      <c r="S139">
        <v>0.90592334494773519</v>
      </c>
      <c r="T139" t="s">
        <v>40</v>
      </c>
      <c r="U139" t="s">
        <v>41</v>
      </c>
      <c r="V139" t="s">
        <v>38</v>
      </c>
      <c r="W139">
        <f t="shared" si="6"/>
        <v>0</v>
      </c>
      <c r="X139">
        <v>0</v>
      </c>
      <c r="Y139">
        <f>IFERROR(ROUND((X139/N139)*100, 2), "")</f>
        <v>0</v>
      </c>
      <c r="Z139" t="str">
        <f t="shared" si="7"/>
        <v>NA</v>
      </c>
      <c r="AA139">
        <f>_xlfn.XLOOKUP(A139, [1]Sheet1!A:A, [1]Sheet1!I:I, "Nicht gefunden")</f>
        <v>3</v>
      </c>
      <c r="AB139">
        <f>_xlfn.XLOOKUP(A139, [1]Sheet1!A:A, [1]Sheet1!J:J, "Nicht gefunden")</f>
        <v>0.48108108108108111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3">
      <c r="A140" t="s">
        <v>474</v>
      </c>
      <c r="B140">
        <v>2001</v>
      </c>
      <c r="C140" t="s">
        <v>161</v>
      </c>
      <c r="D140" t="s">
        <v>82</v>
      </c>
      <c r="E140" t="s">
        <v>60</v>
      </c>
      <c r="F140" t="s">
        <v>38</v>
      </c>
      <c r="G140" t="s">
        <v>38</v>
      </c>
      <c r="H140" t="s">
        <v>38</v>
      </c>
      <c r="I140" s="4" t="s">
        <v>38</v>
      </c>
      <c r="J140">
        <v>1995</v>
      </c>
      <c r="K140">
        <v>2025</v>
      </c>
      <c r="L140">
        <f t="shared" si="8"/>
        <v>30</v>
      </c>
      <c r="M140" t="s">
        <v>61</v>
      </c>
      <c r="N140">
        <v>197</v>
      </c>
      <c r="O140" s="1">
        <v>36431</v>
      </c>
      <c r="P140" t="s">
        <v>46</v>
      </c>
      <c r="Q140">
        <v>13</v>
      </c>
      <c r="R140">
        <v>1</v>
      </c>
      <c r="S140">
        <v>0.9138755980861244</v>
      </c>
      <c r="T140" t="s">
        <v>40</v>
      </c>
      <c r="U140" t="s">
        <v>389</v>
      </c>
      <c r="V140" t="s">
        <v>38</v>
      </c>
      <c r="W140">
        <f t="shared" si="6"/>
        <v>0</v>
      </c>
      <c r="X140">
        <v>0</v>
      </c>
      <c r="Y140">
        <f>IFERROR(ROUND((X140/N140)*100, 2), "")</f>
        <v>0</v>
      </c>
      <c r="Z140" t="str">
        <f t="shared" si="7"/>
        <v>NA</v>
      </c>
      <c r="AA140">
        <v>4</v>
      </c>
      <c r="AB140">
        <v>0.65541561712846341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3">
      <c r="A141" t="s">
        <v>475</v>
      </c>
      <c r="B141">
        <v>2001</v>
      </c>
      <c r="C141" t="s">
        <v>274</v>
      </c>
      <c r="D141" t="s">
        <v>275</v>
      </c>
      <c r="E141" t="s">
        <v>35</v>
      </c>
      <c r="F141" t="s">
        <v>36</v>
      </c>
      <c r="G141" t="s">
        <v>37</v>
      </c>
      <c r="H141" s="1">
        <v>29138</v>
      </c>
      <c r="I141" s="4">
        <f>IF(AND(ISNUMBER(H141), ISNUMBER(O141)), YEAR(O141) - YEAR(H141), "")</f>
        <v>21</v>
      </c>
      <c r="J141" t="s">
        <v>38</v>
      </c>
      <c r="K141" t="s">
        <v>38</v>
      </c>
      <c r="L141" t="s">
        <v>38</v>
      </c>
      <c r="M141" t="s">
        <v>38</v>
      </c>
      <c r="N141">
        <v>718</v>
      </c>
      <c r="O141" s="1">
        <v>36641</v>
      </c>
      <c r="P141" t="s">
        <v>56</v>
      </c>
      <c r="Q141">
        <v>10</v>
      </c>
      <c r="R141">
        <v>2</v>
      </c>
      <c r="S141">
        <v>0.86985391766268261</v>
      </c>
      <c r="T141" t="s">
        <v>40</v>
      </c>
      <c r="U141" t="s">
        <v>389</v>
      </c>
      <c r="V141" t="s">
        <v>99</v>
      </c>
      <c r="W141">
        <f t="shared" si="6"/>
        <v>1</v>
      </c>
      <c r="X141">
        <v>1</v>
      </c>
      <c r="Y141">
        <f>IFERROR(ROUND((X141/N141)*100, 2), "")</f>
        <v>0.14000000000000001</v>
      </c>
      <c r="Z141" t="str">
        <f t="shared" si="7"/>
        <v>Light</v>
      </c>
      <c r="AA141">
        <v>3</v>
      </c>
      <c r="AB141">
        <v>0.65131034482758621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</row>
    <row r="142" spans="1:36" x14ac:dyDescent="0.3">
      <c r="A142" t="s">
        <v>476</v>
      </c>
      <c r="B142">
        <v>2001</v>
      </c>
      <c r="C142" t="s">
        <v>477</v>
      </c>
      <c r="D142" t="s">
        <v>478</v>
      </c>
      <c r="E142" t="s">
        <v>60</v>
      </c>
      <c r="F142" t="s">
        <v>38</v>
      </c>
      <c r="G142" t="s">
        <v>38</v>
      </c>
      <c r="H142" t="s">
        <v>38</v>
      </c>
      <c r="I142" s="4" t="s">
        <v>38</v>
      </c>
      <c r="J142">
        <v>2000</v>
      </c>
      <c r="K142">
        <v>2025</v>
      </c>
      <c r="L142">
        <f t="shared" si="8"/>
        <v>25</v>
      </c>
      <c r="M142" t="s">
        <v>61</v>
      </c>
      <c r="N142">
        <v>305</v>
      </c>
      <c r="O142" s="1">
        <v>37054</v>
      </c>
      <c r="P142" t="s">
        <v>69</v>
      </c>
      <c r="Q142">
        <v>20</v>
      </c>
      <c r="R142">
        <v>3</v>
      </c>
      <c r="S142">
        <v>0.9607250755287009</v>
      </c>
      <c r="T142" t="s">
        <v>40</v>
      </c>
      <c r="U142" t="s">
        <v>41</v>
      </c>
      <c r="V142" t="s">
        <v>38</v>
      </c>
      <c r="W142">
        <f t="shared" si="6"/>
        <v>0</v>
      </c>
      <c r="X142">
        <v>0</v>
      </c>
      <c r="Y142">
        <f>IFERROR(ROUND((X142/N142)*100, 2), "")</f>
        <v>0</v>
      </c>
      <c r="Z142" t="str">
        <f t="shared" si="7"/>
        <v>NA</v>
      </c>
      <c r="AA142">
        <f>_xlfn.XLOOKUP(A142, [1]Sheet1!A:A, [1]Sheet1!I:I, "Nicht gefunden")</f>
        <v>4</v>
      </c>
      <c r="AB142">
        <f>_xlfn.XLOOKUP(A142, [1]Sheet1!A:A, [1]Sheet1!J:J, "Nicht gefunden")</f>
        <v>0.99747634069400626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3">
      <c r="A143" t="s">
        <v>479</v>
      </c>
      <c r="B143">
        <v>2001</v>
      </c>
      <c r="C143" t="s">
        <v>480</v>
      </c>
      <c r="D143" t="s">
        <v>64</v>
      </c>
      <c r="E143" t="s">
        <v>60</v>
      </c>
      <c r="F143" t="s">
        <v>38</v>
      </c>
      <c r="G143" t="s">
        <v>38</v>
      </c>
      <c r="H143" t="s">
        <v>38</v>
      </c>
      <c r="I143" s="4" t="s">
        <v>38</v>
      </c>
      <c r="J143">
        <v>1990</v>
      </c>
      <c r="K143">
        <v>2006</v>
      </c>
      <c r="L143">
        <f t="shared" si="8"/>
        <v>16</v>
      </c>
      <c r="M143" t="s">
        <v>61</v>
      </c>
      <c r="N143">
        <v>632</v>
      </c>
      <c r="O143" s="1">
        <v>37031</v>
      </c>
      <c r="P143" t="s">
        <v>56</v>
      </c>
      <c r="Q143">
        <v>19</v>
      </c>
      <c r="R143">
        <v>1</v>
      </c>
      <c r="S143">
        <v>0.93417366946778713</v>
      </c>
      <c r="T143" t="s">
        <v>40</v>
      </c>
      <c r="U143" t="s">
        <v>41</v>
      </c>
      <c r="V143" t="s">
        <v>481</v>
      </c>
      <c r="W143">
        <f t="shared" si="6"/>
        <v>1</v>
      </c>
      <c r="X143">
        <v>2</v>
      </c>
      <c r="Y143">
        <f>IFERROR(ROUND((X143/N143)*100, 2), "")</f>
        <v>0.32</v>
      </c>
      <c r="Z143" t="str">
        <f t="shared" si="7"/>
        <v>Light</v>
      </c>
      <c r="AA143">
        <f>_xlfn.XLOOKUP(A143, [1]Sheet1!A:A, [1]Sheet1!I:I, "Nicht gefunden")</f>
        <v>3</v>
      </c>
      <c r="AB143">
        <f>_xlfn.XLOOKUP(A143, [1]Sheet1!A:A, [1]Sheet1!J:J, "Nicht gefunden")</f>
        <v>0.82212855637513171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</row>
    <row r="144" spans="1:36" x14ac:dyDescent="0.3">
      <c r="A144" t="s">
        <v>482</v>
      </c>
      <c r="B144">
        <v>2001</v>
      </c>
      <c r="C144" t="s">
        <v>483</v>
      </c>
      <c r="D144" t="s">
        <v>484</v>
      </c>
      <c r="E144" t="s">
        <v>35</v>
      </c>
      <c r="F144" t="s">
        <v>36</v>
      </c>
      <c r="G144" t="s">
        <v>133</v>
      </c>
      <c r="H144" s="1">
        <v>28826</v>
      </c>
      <c r="I144" s="4">
        <f>IF(AND(ISNUMBER(H144), ISNUMBER(O144)), YEAR(O144) - YEAR(H144), "")</f>
        <v>22</v>
      </c>
      <c r="J144" t="s">
        <v>38</v>
      </c>
      <c r="K144" t="s">
        <v>38</v>
      </c>
      <c r="L144" t="s">
        <v>38</v>
      </c>
      <c r="M144" t="s">
        <v>38</v>
      </c>
      <c r="N144">
        <v>350</v>
      </c>
      <c r="O144" s="1">
        <v>36794</v>
      </c>
      <c r="P144" t="s">
        <v>69</v>
      </c>
      <c r="Q144">
        <v>24</v>
      </c>
      <c r="R144">
        <v>9</v>
      </c>
      <c r="S144">
        <v>0.95907928388746799</v>
      </c>
      <c r="T144" t="s">
        <v>40</v>
      </c>
      <c r="U144" t="s">
        <v>41</v>
      </c>
      <c r="V144" t="s">
        <v>38</v>
      </c>
      <c r="W144">
        <f t="shared" si="6"/>
        <v>0</v>
      </c>
      <c r="X144">
        <v>0</v>
      </c>
      <c r="Y144">
        <f>IFERROR(ROUND((X144/N144)*100, 2), "")</f>
        <v>0</v>
      </c>
      <c r="Z144" t="str">
        <f t="shared" si="7"/>
        <v>NA</v>
      </c>
      <c r="AA144">
        <f>_xlfn.XLOOKUP(A144, [1]Sheet1!A:A, [1]Sheet1!I:I, "Nicht gefunden")</f>
        <v>4</v>
      </c>
      <c r="AB144">
        <f>_xlfn.XLOOKUP(A144, [1]Sheet1!A:A, [1]Sheet1!J:J, "Nicht gefunden")</f>
        <v>0.96592292089249487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3">
      <c r="A145" t="s">
        <v>485</v>
      </c>
      <c r="B145">
        <v>2001</v>
      </c>
      <c r="C145" t="s">
        <v>93</v>
      </c>
      <c r="D145" t="s">
        <v>94</v>
      </c>
      <c r="E145" t="s">
        <v>60</v>
      </c>
      <c r="F145" t="s">
        <v>38</v>
      </c>
      <c r="G145" t="s">
        <v>38</v>
      </c>
      <c r="H145" t="s">
        <v>38</v>
      </c>
      <c r="I145" s="4" t="s">
        <v>38</v>
      </c>
      <c r="J145">
        <v>1996</v>
      </c>
      <c r="K145">
        <v>2025</v>
      </c>
      <c r="L145">
        <f t="shared" si="8"/>
        <v>29</v>
      </c>
      <c r="M145" t="s">
        <v>61</v>
      </c>
      <c r="N145">
        <v>231</v>
      </c>
      <c r="O145" s="1">
        <v>36536</v>
      </c>
      <c r="P145" t="s">
        <v>46</v>
      </c>
      <c r="Q145">
        <v>14</v>
      </c>
      <c r="R145">
        <v>3</v>
      </c>
      <c r="S145">
        <v>0.93305439330543938</v>
      </c>
      <c r="T145" t="s">
        <v>40</v>
      </c>
      <c r="U145" t="s">
        <v>389</v>
      </c>
      <c r="V145" t="s">
        <v>38</v>
      </c>
      <c r="W145">
        <f t="shared" si="6"/>
        <v>0</v>
      </c>
      <c r="X145">
        <v>0</v>
      </c>
      <c r="Y145">
        <f>IFERROR(ROUND((X145/N145)*100, 2), "")</f>
        <v>0</v>
      </c>
      <c r="Z145" t="str">
        <f t="shared" si="7"/>
        <v>NA</v>
      </c>
      <c r="AA145">
        <v>4</v>
      </c>
      <c r="AB145">
        <v>0.81858736059479553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3">
      <c r="A146" t="s">
        <v>486</v>
      </c>
      <c r="B146">
        <v>2001</v>
      </c>
      <c r="C146" t="s">
        <v>487</v>
      </c>
      <c r="D146" t="s">
        <v>488</v>
      </c>
      <c r="E146" t="s">
        <v>45</v>
      </c>
      <c r="F146" t="s">
        <v>38</v>
      </c>
      <c r="G146" t="s">
        <v>38</v>
      </c>
      <c r="H146" t="s">
        <v>38</v>
      </c>
      <c r="I146" s="4" t="s">
        <v>38</v>
      </c>
      <c r="J146" t="s">
        <v>38</v>
      </c>
      <c r="K146" t="s">
        <v>38</v>
      </c>
      <c r="L146" t="s">
        <v>38</v>
      </c>
      <c r="M146" t="s">
        <v>38</v>
      </c>
      <c r="N146">
        <v>709</v>
      </c>
      <c r="O146" s="1">
        <v>37026</v>
      </c>
      <c r="P146" t="s">
        <v>56</v>
      </c>
      <c r="Q146">
        <v>21</v>
      </c>
      <c r="R146">
        <v>6</v>
      </c>
      <c r="S146">
        <v>0.83463541666666663</v>
      </c>
      <c r="T146" t="s">
        <v>40</v>
      </c>
      <c r="U146" t="s">
        <v>41</v>
      </c>
      <c r="V146" t="s">
        <v>489</v>
      </c>
      <c r="W146">
        <f t="shared" si="6"/>
        <v>1</v>
      </c>
      <c r="X146">
        <v>13</v>
      </c>
      <c r="Y146">
        <f>IFERROR(ROUND((X146/N146)*100, 2), "")</f>
        <v>1.83</v>
      </c>
      <c r="Z146" t="str">
        <f t="shared" si="7"/>
        <v>Light</v>
      </c>
      <c r="AA146">
        <f>_xlfn.XLOOKUP(A146, [1]Sheet1!A:A, [1]Sheet1!I:I, "Nicht gefunden")</f>
        <v>1</v>
      </c>
      <c r="AB146">
        <f>_xlfn.XLOOKUP(A146, [1]Sheet1!A:A, [1]Sheet1!J:J, "Nicht gefunden")</f>
        <v>0.49226467847157512</v>
      </c>
      <c r="AC146">
        <v>0</v>
      </c>
      <c r="AD146">
        <v>0</v>
      </c>
      <c r="AE146">
        <v>0</v>
      </c>
      <c r="AF146">
        <v>2</v>
      </c>
      <c r="AG146">
        <v>1</v>
      </c>
      <c r="AH146">
        <v>1</v>
      </c>
      <c r="AI146">
        <v>9</v>
      </c>
      <c r="AJ146">
        <v>0</v>
      </c>
    </row>
    <row r="147" spans="1:36" x14ac:dyDescent="0.3">
      <c r="A147" t="s">
        <v>490</v>
      </c>
      <c r="B147">
        <v>2001</v>
      </c>
      <c r="C147" t="s">
        <v>491</v>
      </c>
      <c r="D147" t="s">
        <v>492</v>
      </c>
      <c r="E147" t="s">
        <v>60</v>
      </c>
      <c r="F147" t="s">
        <v>38</v>
      </c>
      <c r="G147" t="s">
        <v>38</v>
      </c>
      <c r="H147" t="s">
        <v>38</v>
      </c>
      <c r="I147" s="4" t="s">
        <v>38</v>
      </c>
      <c r="J147">
        <v>1986</v>
      </c>
      <c r="K147">
        <v>2025</v>
      </c>
      <c r="L147">
        <f t="shared" si="8"/>
        <v>39</v>
      </c>
      <c r="M147" t="s">
        <v>61</v>
      </c>
      <c r="N147">
        <v>296</v>
      </c>
      <c r="O147" s="1">
        <v>37026</v>
      </c>
      <c r="P147" t="s">
        <v>46</v>
      </c>
      <c r="Q147">
        <v>22</v>
      </c>
      <c r="R147">
        <v>13</v>
      </c>
      <c r="S147">
        <v>0.89677419354838706</v>
      </c>
      <c r="T147" t="s">
        <v>40</v>
      </c>
      <c r="U147" t="s">
        <v>41</v>
      </c>
      <c r="V147" t="s">
        <v>38</v>
      </c>
      <c r="W147">
        <f t="shared" si="6"/>
        <v>0</v>
      </c>
      <c r="X147">
        <v>0</v>
      </c>
      <c r="Y147">
        <f>IFERROR(ROUND((X147/N147)*100, 2), "")</f>
        <v>0</v>
      </c>
      <c r="Z147" t="str">
        <f t="shared" si="7"/>
        <v>NA</v>
      </c>
      <c r="AA147">
        <f>_xlfn.XLOOKUP(A147, [1]Sheet1!A:A, [1]Sheet1!I:I, "Nicht gefunden")</f>
        <v>4</v>
      </c>
      <c r="AB147">
        <f>_xlfn.XLOOKUP(A147, [1]Sheet1!A:A, [1]Sheet1!J:J, "Nicht gefunden")</f>
        <v>0.99780821917808216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 t="s">
        <v>493</v>
      </c>
      <c r="B148">
        <v>2001</v>
      </c>
      <c r="C148" t="s">
        <v>494</v>
      </c>
      <c r="D148" t="s">
        <v>495</v>
      </c>
      <c r="E148" t="s">
        <v>60</v>
      </c>
      <c r="F148" t="s">
        <v>38</v>
      </c>
      <c r="G148" t="s">
        <v>38</v>
      </c>
      <c r="H148" t="s">
        <v>38</v>
      </c>
      <c r="I148" s="4" t="s">
        <v>38</v>
      </c>
      <c r="J148">
        <v>1970</v>
      </c>
      <c r="K148">
        <v>2025</v>
      </c>
      <c r="L148">
        <f t="shared" si="8"/>
        <v>55</v>
      </c>
      <c r="M148" t="s">
        <v>61</v>
      </c>
      <c r="N148">
        <v>209</v>
      </c>
      <c r="O148" s="1">
        <v>36881</v>
      </c>
      <c r="P148" t="s">
        <v>46</v>
      </c>
      <c r="Q148">
        <v>20</v>
      </c>
      <c r="R148">
        <v>7</v>
      </c>
      <c r="S148">
        <v>0.96280991735537191</v>
      </c>
      <c r="T148" t="s">
        <v>40</v>
      </c>
      <c r="U148" t="s">
        <v>41</v>
      </c>
      <c r="V148" t="s">
        <v>38</v>
      </c>
      <c r="W148">
        <f t="shared" si="6"/>
        <v>0</v>
      </c>
      <c r="X148">
        <v>0</v>
      </c>
      <c r="Y148">
        <f>IFERROR(ROUND((X148/N148)*100, 2), "")</f>
        <v>0</v>
      </c>
      <c r="Z148" t="str">
        <f t="shared" si="7"/>
        <v>NA</v>
      </c>
      <c r="AA148">
        <f>_xlfn.XLOOKUP(A148, [1]Sheet1!A:A, [1]Sheet1!I:I, "Nicht gefunden")</f>
        <v>3</v>
      </c>
      <c r="AB148">
        <f>_xlfn.XLOOKUP(A148, [1]Sheet1!A:A, [1]Sheet1!J:J, "Nicht gefunden")</f>
        <v>0.60968858131487891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 t="s">
        <v>496</v>
      </c>
      <c r="B149">
        <v>2001</v>
      </c>
      <c r="C149" t="s">
        <v>497</v>
      </c>
      <c r="D149" t="s">
        <v>189</v>
      </c>
      <c r="E149" t="s">
        <v>60</v>
      </c>
      <c r="F149" t="s">
        <v>38</v>
      </c>
      <c r="G149" t="s">
        <v>38</v>
      </c>
      <c r="H149" t="s">
        <v>38</v>
      </c>
      <c r="I149" s="4" t="s">
        <v>38</v>
      </c>
      <c r="J149">
        <v>1995</v>
      </c>
      <c r="K149">
        <v>2025</v>
      </c>
      <c r="L149">
        <f t="shared" si="8"/>
        <v>30</v>
      </c>
      <c r="M149" t="s">
        <v>61</v>
      </c>
      <c r="N149">
        <v>565</v>
      </c>
      <c r="O149" s="1">
        <v>36543</v>
      </c>
      <c r="P149" t="s">
        <v>56</v>
      </c>
      <c r="Q149">
        <v>19</v>
      </c>
      <c r="R149">
        <v>9</v>
      </c>
      <c r="S149">
        <v>0.95198675496688745</v>
      </c>
      <c r="T149" t="s">
        <v>40</v>
      </c>
      <c r="U149" t="s">
        <v>41</v>
      </c>
      <c r="V149" t="s">
        <v>38</v>
      </c>
      <c r="W149">
        <f t="shared" si="6"/>
        <v>0</v>
      </c>
      <c r="X149">
        <v>0</v>
      </c>
      <c r="Y149">
        <f>IFERROR(ROUND((X149/N149)*100, 2), "")</f>
        <v>0</v>
      </c>
      <c r="Z149" t="str">
        <f t="shared" si="7"/>
        <v>NA</v>
      </c>
      <c r="AA149">
        <f>_xlfn.XLOOKUP(A149, [1]Sheet1!A:A, [1]Sheet1!I:I, "Nicht gefunden")</f>
        <v>4</v>
      </c>
      <c r="AB149">
        <f>_xlfn.XLOOKUP(A149, [1]Sheet1!A:A, [1]Sheet1!J:J, "Nicht gefunden")</f>
        <v>0.75673222390317696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 t="s">
        <v>498</v>
      </c>
      <c r="B150">
        <v>2001</v>
      </c>
      <c r="C150" t="s">
        <v>499</v>
      </c>
      <c r="D150" t="s">
        <v>500</v>
      </c>
      <c r="E150" t="s">
        <v>35</v>
      </c>
      <c r="F150" t="s">
        <v>55</v>
      </c>
      <c r="G150" t="s">
        <v>37</v>
      </c>
      <c r="H150" s="1">
        <v>26210</v>
      </c>
      <c r="I150" s="4">
        <f>IF(AND(ISNUMBER(H150), ISNUMBER(O150)), YEAR(O150) - YEAR(H150), "")</f>
        <v>30</v>
      </c>
      <c r="J150" t="s">
        <v>38</v>
      </c>
      <c r="K150" t="s">
        <v>38</v>
      </c>
      <c r="L150" t="s">
        <v>38</v>
      </c>
      <c r="M150" t="s">
        <v>38</v>
      </c>
      <c r="N150">
        <v>243</v>
      </c>
      <c r="O150" s="1">
        <v>36942</v>
      </c>
      <c r="P150" t="s">
        <v>56</v>
      </c>
      <c r="Q150">
        <v>22</v>
      </c>
      <c r="R150">
        <v>4</v>
      </c>
      <c r="S150">
        <v>0.98113207547169812</v>
      </c>
      <c r="T150" t="s">
        <v>40</v>
      </c>
      <c r="U150" t="s">
        <v>41</v>
      </c>
      <c r="V150" t="s">
        <v>47</v>
      </c>
      <c r="W150">
        <f t="shared" si="6"/>
        <v>1</v>
      </c>
      <c r="X150">
        <v>1</v>
      </c>
      <c r="Y150">
        <f>IFERROR(ROUND((X150/N150)*100, 2), "")</f>
        <v>0.41</v>
      </c>
      <c r="Z150" t="str">
        <f t="shared" si="7"/>
        <v>Light</v>
      </c>
      <c r="AA150">
        <f>_xlfn.XLOOKUP(A150, [1]Sheet1!A:A, [1]Sheet1!I:I, "Nicht gefunden")</f>
        <v>4</v>
      </c>
      <c r="AB150">
        <f>_xlfn.XLOOKUP(A150, [1]Sheet1!A:A, [1]Sheet1!J:J, "Nicht gefunden")</f>
        <v>0.78666666666666663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</row>
    <row r="151" spans="1:36" x14ac:dyDescent="0.3">
      <c r="A151" t="s">
        <v>501</v>
      </c>
      <c r="B151">
        <v>2001</v>
      </c>
      <c r="C151" t="s">
        <v>502</v>
      </c>
      <c r="D151" t="s">
        <v>503</v>
      </c>
      <c r="E151" t="s">
        <v>35</v>
      </c>
      <c r="F151" t="s">
        <v>55</v>
      </c>
      <c r="G151" t="s">
        <v>37</v>
      </c>
      <c r="H151" s="1">
        <v>25856</v>
      </c>
      <c r="I151" s="4">
        <f>IF(AND(ISNUMBER(H151), ISNUMBER(O151)), YEAR(O151) - YEAR(H151), "")</f>
        <v>31</v>
      </c>
      <c r="J151" t="s">
        <v>38</v>
      </c>
      <c r="K151" t="s">
        <v>38</v>
      </c>
      <c r="L151" t="s">
        <v>38</v>
      </c>
      <c r="M151" t="s">
        <v>38</v>
      </c>
      <c r="N151">
        <v>615</v>
      </c>
      <c r="O151" s="1">
        <v>36984</v>
      </c>
      <c r="P151" t="s">
        <v>56</v>
      </c>
      <c r="Q151">
        <v>23</v>
      </c>
      <c r="R151">
        <v>4</v>
      </c>
      <c r="S151">
        <v>0.93740219092331767</v>
      </c>
      <c r="T151" t="s">
        <v>40</v>
      </c>
      <c r="U151" t="s">
        <v>95</v>
      </c>
      <c r="V151" t="s">
        <v>38</v>
      </c>
      <c r="W151">
        <f t="shared" si="6"/>
        <v>0</v>
      </c>
      <c r="X151">
        <v>0</v>
      </c>
      <c r="Y151">
        <f>IFERROR(ROUND((X151/N151)*100, 2), "")</f>
        <v>0</v>
      </c>
      <c r="Z151" t="str">
        <f t="shared" si="7"/>
        <v>NA</v>
      </c>
      <c r="AA151">
        <f>_xlfn.XLOOKUP(A151, [1]Sheet1!A:A, [1]Sheet1!I:I, "Nicht gefunden")</f>
        <v>4</v>
      </c>
      <c r="AB151">
        <f>_xlfn.XLOOKUP(A151, [1]Sheet1!A:A, [1]Sheet1!J:J, "Nicht gefunden")</f>
        <v>0.99905771495877504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 t="s">
        <v>504</v>
      </c>
      <c r="B152">
        <v>2001</v>
      </c>
      <c r="C152" t="s">
        <v>505</v>
      </c>
      <c r="D152" t="s">
        <v>114</v>
      </c>
      <c r="E152" t="s">
        <v>60</v>
      </c>
      <c r="F152" t="s">
        <v>38</v>
      </c>
      <c r="G152" t="s">
        <v>38</v>
      </c>
      <c r="H152" t="s">
        <v>38</v>
      </c>
      <c r="I152" s="4" t="s">
        <v>38</v>
      </c>
      <c r="J152">
        <v>1995</v>
      </c>
      <c r="K152">
        <v>2025</v>
      </c>
      <c r="L152">
        <f t="shared" si="8"/>
        <v>30</v>
      </c>
      <c r="M152" t="s">
        <v>61</v>
      </c>
      <c r="N152">
        <v>267</v>
      </c>
      <c r="O152" s="1">
        <v>36855</v>
      </c>
      <c r="P152" t="s">
        <v>69</v>
      </c>
      <c r="Q152">
        <v>14</v>
      </c>
      <c r="R152">
        <v>5</v>
      </c>
      <c r="S152">
        <v>0.92727272727272725</v>
      </c>
      <c r="T152" t="s">
        <v>40</v>
      </c>
      <c r="U152" t="s">
        <v>41</v>
      </c>
      <c r="V152" t="s">
        <v>38</v>
      </c>
      <c r="W152">
        <f t="shared" si="6"/>
        <v>0</v>
      </c>
      <c r="X152">
        <v>0</v>
      </c>
      <c r="Y152">
        <f>IFERROR(ROUND((X152/N152)*100, 2), "")</f>
        <v>0</v>
      </c>
      <c r="Z152" t="str">
        <f t="shared" si="7"/>
        <v>NA</v>
      </c>
      <c r="AA152">
        <f>_xlfn.XLOOKUP(A152, [1]Sheet1!A:A, [1]Sheet1!I:I, "Nicht gefunden")</f>
        <v>4</v>
      </c>
      <c r="AB152">
        <f>_xlfn.XLOOKUP(A152, [1]Sheet1!A:A, [1]Sheet1!J:J, "Nicht gefunden")</f>
        <v>0.99785522788203751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 t="s">
        <v>506</v>
      </c>
      <c r="B153">
        <v>2001</v>
      </c>
      <c r="C153" t="s">
        <v>507</v>
      </c>
      <c r="D153" t="s">
        <v>508</v>
      </c>
      <c r="E153" t="s">
        <v>35</v>
      </c>
      <c r="F153" t="s">
        <v>55</v>
      </c>
      <c r="G153" t="s">
        <v>37</v>
      </c>
      <c r="H153" s="1">
        <v>25541</v>
      </c>
      <c r="I153" s="4">
        <f>IF(AND(ISNUMBER(H153), ISNUMBER(O153)), YEAR(O153) - YEAR(H153), "")</f>
        <v>32</v>
      </c>
      <c r="J153" t="s">
        <v>38</v>
      </c>
      <c r="K153" t="s">
        <v>38</v>
      </c>
      <c r="L153" t="s">
        <v>38</v>
      </c>
      <c r="M153" t="s">
        <v>38</v>
      </c>
      <c r="N153">
        <v>540</v>
      </c>
      <c r="O153" s="1">
        <v>37124</v>
      </c>
      <c r="P153" t="s">
        <v>137</v>
      </c>
      <c r="Q153">
        <v>20</v>
      </c>
      <c r="R153">
        <v>8</v>
      </c>
      <c r="S153">
        <v>0.85128205128205126</v>
      </c>
      <c r="T153" t="s">
        <v>40</v>
      </c>
      <c r="U153" t="s">
        <v>41</v>
      </c>
      <c r="V153" t="s">
        <v>509</v>
      </c>
      <c r="W153">
        <f t="shared" si="6"/>
        <v>1</v>
      </c>
      <c r="X153">
        <v>8</v>
      </c>
      <c r="Y153">
        <f>IFERROR(ROUND((X153/N153)*100, 2), "")</f>
        <v>1.48</v>
      </c>
      <c r="Z153" t="str">
        <f t="shared" si="7"/>
        <v>Light</v>
      </c>
      <c r="AA153">
        <f>_xlfn.XLOOKUP(A153, [1]Sheet1!A:A, [1]Sheet1!I:I, "Nicht gefunden")</f>
        <v>2</v>
      </c>
      <c r="AB153">
        <f>_xlfn.XLOOKUP(A153, [1]Sheet1!A:A, [1]Sheet1!J:J, "Nicht gefunden")</f>
        <v>0.81647655259822571</v>
      </c>
      <c r="AC153">
        <v>0</v>
      </c>
      <c r="AD153">
        <v>1</v>
      </c>
      <c r="AE153">
        <v>4</v>
      </c>
      <c r="AF153">
        <v>0</v>
      </c>
      <c r="AG153">
        <v>0</v>
      </c>
      <c r="AH153">
        <v>3</v>
      </c>
      <c r="AI153">
        <v>0</v>
      </c>
      <c r="AJ153">
        <v>4</v>
      </c>
    </row>
    <row r="154" spans="1:36" x14ac:dyDescent="0.3">
      <c r="A154" t="s">
        <v>510</v>
      </c>
      <c r="B154">
        <v>2001</v>
      </c>
      <c r="C154" t="s">
        <v>511</v>
      </c>
      <c r="D154" t="s">
        <v>512</v>
      </c>
      <c r="E154" t="s">
        <v>45</v>
      </c>
      <c r="F154" t="s">
        <v>38</v>
      </c>
      <c r="G154" t="s">
        <v>38</v>
      </c>
      <c r="H154" t="s">
        <v>38</v>
      </c>
      <c r="I154" s="4" t="s">
        <v>38</v>
      </c>
      <c r="J154" t="s">
        <v>38</v>
      </c>
      <c r="K154" t="s">
        <v>38</v>
      </c>
      <c r="L154" t="s">
        <v>38</v>
      </c>
      <c r="M154" t="s">
        <v>38</v>
      </c>
      <c r="N154">
        <v>439</v>
      </c>
      <c r="O154" s="1">
        <v>37149</v>
      </c>
      <c r="P154" t="s">
        <v>56</v>
      </c>
      <c r="Q154">
        <v>22</v>
      </c>
      <c r="R154">
        <v>11</v>
      </c>
      <c r="S154">
        <v>0.88056680161943324</v>
      </c>
      <c r="T154" t="s">
        <v>40</v>
      </c>
      <c r="U154" t="s">
        <v>41</v>
      </c>
      <c r="V154" t="s">
        <v>513</v>
      </c>
      <c r="W154">
        <f t="shared" si="6"/>
        <v>1</v>
      </c>
      <c r="X154">
        <v>3</v>
      </c>
      <c r="Y154">
        <f>IFERROR(ROUND((X154/N154)*100, 2), "")</f>
        <v>0.68</v>
      </c>
      <c r="Z154" t="str">
        <f t="shared" si="7"/>
        <v>Light</v>
      </c>
      <c r="AA154">
        <f>_xlfn.XLOOKUP(A154, [1]Sheet1!A:A, [1]Sheet1!I:I, "Nicht gefunden")</f>
        <v>3</v>
      </c>
      <c r="AB154">
        <f>_xlfn.XLOOKUP(A154, [1]Sheet1!A:A, [1]Sheet1!J:J, "Nicht gefunden")</f>
        <v>0.55992438563327029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0</v>
      </c>
      <c r="AJ154">
        <v>1</v>
      </c>
    </row>
    <row r="155" spans="1:36" x14ac:dyDescent="0.3">
      <c r="A155" t="s">
        <v>514</v>
      </c>
      <c r="B155">
        <v>2001</v>
      </c>
      <c r="C155" t="s">
        <v>515</v>
      </c>
      <c r="D155" t="s">
        <v>516</v>
      </c>
      <c r="E155" t="s">
        <v>45</v>
      </c>
      <c r="F155" t="s">
        <v>38</v>
      </c>
      <c r="G155" t="s">
        <v>38</v>
      </c>
      <c r="H155" t="s">
        <v>38</v>
      </c>
      <c r="I155" s="4" t="s">
        <v>38</v>
      </c>
      <c r="J155" t="s">
        <v>38</v>
      </c>
      <c r="K155" t="s">
        <v>38</v>
      </c>
      <c r="L155" t="s">
        <v>38</v>
      </c>
      <c r="M155" t="s">
        <v>38</v>
      </c>
      <c r="N155">
        <v>201</v>
      </c>
      <c r="O155" s="1">
        <v>36774</v>
      </c>
      <c r="P155" t="s">
        <v>69</v>
      </c>
      <c r="Q155">
        <v>14</v>
      </c>
      <c r="R155">
        <v>15</v>
      </c>
      <c r="S155">
        <v>0.9363636363636364</v>
      </c>
      <c r="T155" t="s">
        <v>40</v>
      </c>
      <c r="U155" t="s">
        <v>41</v>
      </c>
      <c r="V155" t="s">
        <v>38</v>
      </c>
      <c r="W155">
        <f t="shared" si="6"/>
        <v>0</v>
      </c>
      <c r="X155">
        <v>0</v>
      </c>
      <c r="Y155">
        <f>IFERROR(ROUND((X155/N155)*100, 2), "")</f>
        <v>0</v>
      </c>
      <c r="Z155" t="str">
        <f t="shared" si="7"/>
        <v>NA</v>
      </c>
      <c r="AA155">
        <f>_xlfn.XLOOKUP(A155, [1]Sheet1!A:A, [1]Sheet1!I:I, "Nicht gefunden")</f>
        <v>4</v>
      </c>
      <c r="AB155">
        <f>_xlfn.XLOOKUP(A155, [1]Sheet1!A:A, [1]Sheet1!J:J, "Nicht gefunden")</f>
        <v>0.99609756097560975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 t="s">
        <v>517</v>
      </c>
      <c r="B156">
        <v>2001</v>
      </c>
      <c r="C156" t="s">
        <v>518</v>
      </c>
      <c r="D156" t="s">
        <v>519</v>
      </c>
      <c r="E156" t="s">
        <v>45</v>
      </c>
      <c r="F156" t="s">
        <v>38</v>
      </c>
      <c r="G156" t="s">
        <v>38</v>
      </c>
      <c r="H156" t="s">
        <v>38</v>
      </c>
      <c r="I156" s="4" t="s">
        <v>38</v>
      </c>
      <c r="J156" t="s">
        <v>38</v>
      </c>
      <c r="K156" t="s">
        <v>38</v>
      </c>
      <c r="L156" t="s">
        <v>38</v>
      </c>
      <c r="M156" t="s">
        <v>38</v>
      </c>
      <c r="N156">
        <v>303</v>
      </c>
      <c r="O156" s="1">
        <v>36907</v>
      </c>
      <c r="P156" t="s">
        <v>69</v>
      </c>
      <c r="Q156">
        <v>20</v>
      </c>
      <c r="R156">
        <v>13</v>
      </c>
      <c r="S156">
        <v>0.92592592592592593</v>
      </c>
      <c r="T156" t="s">
        <v>40</v>
      </c>
      <c r="U156" t="s">
        <v>41</v>
      </c>
      <c r="V156" t="s">
        <v>38</v>
      </c>
      <c r="W156">
        <f t="shared" si="6"/>
        <v>0</v>
      </c>
      <c r="X156">
        <v>0</v>
      </c>
      <c r="Y156">
        <f>IFERROR(ROUND((X156/N156)*100, 2), "")</f>
        <v>0</v>
      </c>
      <c r="Z156" t="str">
        <f t="shared" si="7"/>
        <v>NA</v>
      </c>
      <c r="AA156">
        <f>_xlfn.XLOOKUP(A156, [1]Sheet1!A:A, [1]Sheet1!I:I, "Nicht gefunden")</f>
        <v>4</v>
      </c>
      <c r="AB156">
        <f>_xlfn.XLOOKUP(A156, [1]Sheet1!A:A, [1]Sheet1!J:J, "Nicht gefunden")</f>
        <v>0.97737789203084835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 t="s">
        <v>520</v>
      </c>
      <c r="B157">
        <v>2001</v>
      </c>
      <c r="C157" t="s">
        <v>521</v>
      </c>
      <c r="D157" t="s">
        <v>508</v>
      </c>
      <c r="E157" t="s">
        <v>35</v>
      </c>
      <c r="F157" t="s">
        <v>55</v>
      </c>
      <c r="G157" t="s">
        <v>37</v>
      </c>
      <c r="H157" s="1">
        <v>25541</v>
      </c>
      <c r="I157" s="4">
        <f>IF(AND(ISNUMBER(H157), ISNUMBER(O157)), YEAR(O157) - YEAR(H157), "")</f>
        <v>31</v>
      </c>
      <c r="J157" t="s">
        <v>38</v>
      </c>
      <c r="K157" t="s">
        <v>38</v>
      </c>
      <c r="L157" t="s">
        <v>38</v>
      </c>
      <c r="M157" t="s">
        <v>38</v>
      </c>
      <c r="N157">
        <v>568</v>
      </c>
      <c r="O157" s="1">
        <v>36816</v>
      </c>
      <c r="P157" t="s">
        <v>137</v>
      </c>
      <c r="Q157">
        <v>11</v>
      </c>
      <c r="R157">
        <v>11</v>
      </c>
      <c r="S157">
        <v>0.86161449752883035</v>
      </c>
      <c r="T157" t="s">
        <v>40</v>
      </c>
      <c r="U157" t="s">
        <v>41</v>
      </c>
      <c r="V157" t="s">
        <v>522</v>
      </c>
      <c r="W157">
        <f t="shared" si="6"/>
        <v>1</v>
      </c>
      <c r="X157">
        <v>6</v>
      </c>
      <c r="Y157">
        <f>IFERROR(ROUND((X157/N157)*100, 2), "")</f>
        <v>1.06</v>
      </c>
      <c r="Z157" t="str">
        <f t="shared" si="7"/>
        <v>Light</v>
      </c>
      <c r="AA157">
        <f>_xlfn.XLOOKUP(A157, [1]Sheet1!A:A, [1]Sheet1!I:I, "Nicht gefunden")</f>
        <v>2</v>
      </c>
      <c r="AB157">
        <f>_xlfn.XLOOKUP(A157, [1]Sheet1!A:A, [1]Sheet1!J:J, "Nicht gefunden")</f>
        <v>0.65942571785268422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0</v>
      </c>
      <c r="AI157">
        <v>3</v>
      </c>
      <c r="AJ157">
        <v>1</v>
      </c>
    </row>
    <row r="158" spans="1:36" x14ac:dyDescent="0.3">
      <c r="A158" t="s">
        <v>523</v>
      </c>
      <c r="B158">
        <v>2001</v>
      </c>
      <c r="C158" t="s">
        <v>524</v>
      </c>
      <c r="D158" t="s">
        <v>525</v>
      </c>
      <c r="E158" t="s">
        <v>45</v>
      </c>
      <c r="F158" t="s">
        <v>38</v>
      </c>
      <c r="G158" t="s">
        <v>38</v>
      </c>
      <c r="H158" t="s">
        <v>38</v>
      </c>
      <c r="I158" s="4" t="s">
        <v>38</v>
      </c>
      <c r="J158" t="s">
        <v>38</v>
      </c>
      <c r="K158" t="s">
        <v>38</v>
      </c>
      <c r="L158" t="s">
        <v>38</v>
      </c>
      <c r="M158" t="s">
        <v>38</v>
      </c>
      <c r="N158">
        <v>414</v>
      </c>
      <c r="O158" s="1">
        <v>37064</v>
      </c>
      <c r="P158" t="s">
        <v>137</v>
      </c>
      <c r="Q158">
        <v>21</v>
      </c>
      <c r="R158">
        <v>15</v>
      </c>
      <c r="S158">
        <v>0.9170403587443946</v>
      </c>
      <c r="T158" t="s">
        <v>40</v>
      </c>
      <c r="U158" t="s">
        <v>41</v>
      </c>
      <c r="V158" t="s">
        <v>526</v>
      </c>
      <c r="W158">
        <f t="shared" si="6"/>
        <v>1</v>
      </c>
      <c r="X158">
        <v>4</v>
      </c>
      <c r="Y158">
        <f>IFERROR(ROUND((X158/N158)*100, 2), "")</f>
        <v>0.97</v>
      </c>
      <c r="Z158" t="str">
        <f t="shared" si="7"/>
        <v>Light</v>
      </c>
      <c r="AA158">
        <f>_xlfn.XLOOKUP(A158, [1]Sheet1!A:A, [1]Sheet1!I:I, "Nicht gefunden")</f>
        <v>2</v>
      </c>
      <c r="AB158">
        <f>_xlfn.XLOOKUP(A158, [1]Sheet1!A:A, [1]Sheet1!J:J, "Nicht gefunden")</f>
        <v>0.62336283185840702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2</v>
      </c>
      <c r="AJ158">
        <v>1</v>
      </c>
    </row>
    <row r="159" spans="1:36" x14ac:dyDescent="0.3">
      <c r="A159" t="s">
        <v>527</v>
      </c>
      <c r="B159">
        <v>2001</v>
      </c>
      <c r="C159" t="s">
        <v>528</v>
      </c>
      <c r="D159" t="s">
        <v>529</v>
      </c>
      <c r="E159" t="s">
        <v>45</v>
      </c>
      <c r="F159" t="s">
        <v>38</v>
      </c>
      <c r="G159" t="s">
        <v>38</v>
      </c>
      <c r="H159" t="s">
        <v>38</v>
      </c>
      <c r="I159" s="4" t="s">
        <v>38</v>
      </c>
      <c r="J159" t="s">
        <v>38</v>
      </c>
      <c r="K159" t="s">
        <v>38</v>
      </c>
      <c r="L159" t="s">
        <v>38</v>
      </c>
      <c r="M159" t="s">
        <v>38</v>
      </c>
      <c r="N159">
        <v>577</v>
      </c>
      <c r="O159" s="1">
        <v>36872</v>
      </c>
      <c r="P159" t="s">
        <v>137</v>
      </c>
      <c r="Q159">
        <v>17</v>
      </c>
      <c r="R159">
        <v>14</v>
      </c>
      <c r="S159">
        <v>0.90268456375838924</v>
      </c>
      <c r="T159" t="s">
        <v>40</v>
      </c>
      <c r="U159" t="s">
        <v>41</v>
      </c>
      <c r="V159" t="s">
        <v>530</v>
      </c>
      <c r="W159">
        <f t="shared" si="6"/>
        <v>1</v>
      </c>
      <c r="X159">
        <v>38</v>
      </c>
      <c r="Y159">
        <f>IFERROR(ROUND((X159/N159)*100, 2), "")</f>
        <v>6.59</v>
      </c>
      <c r="Z159" t="str">
        <f t="shared" si="7"/>
        <v>Heavy</v>
      </c>
      <c r="AA159">
        <f>_xlfn.XLOOKUP(A159, [1]Sheet1!A:A, [1]Sheet1!I:I, "Nicht gefunden")</f>
        <v>2</v>
      </c>
      <c r="AB159">
        <f>_xlfn.XLOOKUP(A159, [1]Sheet1!A:A, [1]Sheet1!J:J, "Nicht gefunden")</f>
        <v>0.50967741935483868</v>
      </c>
      <c r="AC159">
        <v>2</v>
      </c>
      <c r="AD159">
        <v>7</v>
      </c>
      <c r="AE159">
        <v>0</v>
      </c>
      <c r="AF159">
        <v>5</v>
      </c>
      <c r="AG159">
        <v>1</v>
      </c>
      <c r="AH159">
        <v>15</v>
      </c>
      <c r="AI159">
        <v>2</v>
      </c>
      <c r="AJ159">
        <v>6</v>
      </c>
    </row>
    <row r="160" spans="1:36" x14ac:dyDescent="0.3">
      <c r="A160" t="s">
        <v>531</v>
      </c>
      <c r="B160">
        <v>2001</v>
      </c>
      <c r="C160" t="s">
        <v>532</v>
      </c>
      <c r="D160" t="s">
        <v>533</v>
      </c>
      <c r="E160" t="s">
        <v>35</v>
      </c>
      <c r="F160" t="s">
        <v>36</v>
      </c>
      <c r="G160" t="s">
        <v>354</v>
      </c>
      <c r="H160" s="1">
        <v>22418</v>
      </c>
      <c r="I160" s="4">
        <f>IF(AND(ISNUMBER(H160), ISNUMBER(O160)), YEAR(O160) - YEAR(H160), "")</f>
        <v>39</v>
      </c>
      <c r="J160" t="s">
        <v>38</v>
      </c>
      <c r="K160" t="s">
        <v>38</v>
      </c>
      <c r="L160" t="s">
        <v>38</v>
      </c>
      <c r="M160" t="s">
        <v>38</v>
      </c>
      <c r="N160">
        <v>160</v>
      </c>
      <c r="O160" s="1">
        <v>36850</v>
      </c>
      <c r="P160" t="s">
        <v>534</v>
      </c>
      <c r="Q160">
        <v>25</v>
      </c>
      <c r="R160">
        <v>10</v>
      </c>
      <c r="S160">
        <v>0.88749999999999996</v>
      </c>
      <c r="T160" t="s">
        <v>40</v>
      </c>
      <c r="U160" t="s">
        <v>41</v>
      </c>
      <c r="V160" t="s">
        <v>38</v>
      </c>
      <c r="W160">
        <f t="shared" si="6"/>
        <v>0</v>
      </c>
      <c r="X160">
        <v>0</v>
      </c>
      <c r="Y160">
        <f>IFERROR(ROUND((X160/N160)*100, 2), "")</f>
        <v>0</v>
      </c>
      <c r="Z160" t="str">
        <f t="shared" si="7"/>
        <v>NA</v>
      </c>
      <c r="AA160">
        <f>_xlfn.XLOOKUP(A160, [1]Sheet1!A:A, [1]Sheet1!I:I, "Nicht gefunden")</f>
        <v>4</v>
      </c>
      <c r="AB160">
        <f>_xlfn.XLOOKUP(A160, [1]Sheet1!A:A, [1]Sheet1!J:J, "Nicht gefunden")</f>
        <v>0.99644444444444435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 t="s">
        <v>535</v>
      </c>
      <c r="B161">
        <v>2001</v>
      </c>
      <c r="C161" t="s">
        <v>536</v>
      </c>
      <c r="D161" t="s">
        <v>537</v>
      </c>
      <c r="E161" t="s">
        <v>35</v>
      </c>
      <c r="F161" t="s">
        <v>36</v>
      </c>
      <c r="G161" t="s">
        <v>37</v>
      </c>
      <c r="H161" s="1">
        <v>30519</v>
      </c>
      <c r="I161" s="4">
        <f>IF(AND(ISNUMBER(H161), ISNUMBER(O161)), YEAR(O161) - YEAR(H161), "")</f>
        <v>18</v>
      </c>
      <c r="J161" t="s">
        <v>38</v>
      </c>
      <c r="K161" t="s">
        <v>38</v>
      </c>
      <c r="L161" t="s">
        <v>38</v>
      </c>
      <c r="M161" t="s">
        <v>38</v>
      </c>
      <c r="N161">
        <v>368</v>
      </c>
      <c r="O161" s="1">
        <v>37026</v>
      </c>
      <c r="P161" t="s">
        <v>56</v>
      </c>
      <c r="Q161">
        <v>31</v>
      </c>
      <c r="R161">
        <v>16</v>
      </c>
      <c r="S161">
        <v>0.91129032258064513</v>
      </c>
      <c r="T161" t="s">
        <v>40</v>
      </c>
      <c r="U161" t="s">
        <v>95</v>
      </c>
      <c r="V161" t="s">
        <v>38</v>
      </c>
      <c r="W161">
        <f t="shared" si="6"/>
        <v>0</v>
      </c>
      <c r="X161">
        <v>0</v>
      </c>
      <c r="Y161">
        <f>IFERROR(ROUND((X161/N161)*100, 2), "")</f>
        <v>0</v>
      </c>
      <c r="Z161" t="str">
        <f t="shared" si="7"/>
        <v>NA</v>
      </c>
      <c r="AA161">
        <f>_xlfn.XLOOKUP(A161, [1]Sheet1!A:A, [1]Sheet1!I:I, "Nicht gefunden")</f>
        <v>2</v>
      </c>
      <c r="AB161">
        <f>_xlfn.XLOOKUP(A161, [1]Sheet1!A:A, [1]Sheet1!J:J, "Nicht gefunden")</f>
        <v>0.73615221987315005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 t="s">
        <v>538</v>
      </c>
      <c r="B162">
        <v>2001</v>
      </c>
      <c r="C162" t="s">
        <v>539</v>
      </c>
      <c r="D162" t="s">
        <v>540</v>
      </c>
      <c r="E162" t="s">
        <v>60</v>
      </c>
      <c r="F162" t="s">
        <v>38</v>
      </c>
      <c r="G162" t="s">
        <v>38</v>
      </c>
      <c r="H162" t="s">
        <v>38</v>
      </c>
      <c r="I162" s="4" t="s">
        <v>38</v>
      </c>
      <c r="J162">
        <v>1999</v>
      </c>
      <c r="K162">
        <v>2025</v>
      </c>
      <c r="L162">
        <f t="shared" si="8"/>
        <v>26</v>
      </c>
      <c r="M162" t="s">
        <v>541</v>
      </c>
      <c r="N162">
        <v>267</v>
      </c>
      <c r="O162" s="1">
        <v>36857</v>
      </c>
      <c r="P162" t="s">
        <v>69</v>
      </c>
      <c r="Q162">
        <v>20</v>
      </c>
      <c r="R162">
        <v>10</v>
      </c>
      <c r="S162">
        <v>0.92957746478873238</v>
      </c>
      <c r="T162" t="s">
        <v>40</v>
      </c>
      <c r="U162" t="s">
        <v>41</v>
      </c>
      <c r="V162" t="s">
        <v>38</v>
      </c>
      <c r="W162">
        <f t="shared" si="6"/>
        <v>0</v>
      </c>
      <c r="X162">
        <v>0</v>
      </c>
      <c r="Y162">
        <f>IFERROR(ROUND((X162/N162)*100, 2), "")</f>
        <v>0</v>
      </c>
      <c r="Z162" t="str">
        <f t="shared" si="7"/>
        <v>NA</v>
      </c>
      <c r="AA162">
        <f>_xlfn.XLOOKUP(A162, [1]Sheet1!A:A, [1]Sheet1!I:I, "Nicht gefunden")</f>
        <v>4</v>
      </c>
      <c r="AB162">
        <f>_xlfn.XLOOKUP(A162, [1]Sheet1!A:A, [1]Sheet1!J:J, "Nicht gefunden")</f>
        <v>0.99778393351800554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 t="s">
        <v>542</v>
      </c>
      <c r="B163">
        <v>2001</v>
      </c>
      <c r="C163" t="s">
        <v>543</v>
      </c>
      <c r="D163" t="s">
        <v>544</v>
      </c>
      <c r="E163" t="s">
        <v>35</v>
      </c>
      <c r="F163" t="s">
        <v>36</v>
      </c>
      <c r="G163" t="s">
        <v>133</v>
      </c>
      <c r="H163" s="1">
        <v>27523</v>
      </c>
      <c r="I163" s="4">
        <f>IF(AND(ISNUMBER(H163), ISNUMBER(O163)), YEAR(O163) - YEAR(H163), "")</f>
        <v>26</v>
      </c>
      <c r="J163" t="s">
        <v>38</v>
      </c>
      <c r="K163" t="s">
        <v>38</v>
      </c>
      <c r="L163" t="s">
        <v>38</v>
      </c>
      <c r="M163" t="s">
        <v>38</v>
      </c>
      <c r="N163">
        <v>332</v>
      </c>
      <c r="O163" s="1">
        <v>36935</v>
      </c>
      <c r="P163" t="s">
        <v>56</v>
      </c>
      <c r="Q163">
        <v>21</v>
      </c>
      <c r="R163">
        <v>10</v>
      </c>
      <c r="S163">
        <v>0.93557422969187676</v>
      </c>
      <c r="T163" t="s">
        <v>40</v>
      </c>
      <c r="U163" t="s">
        <v>41</v>
      </c>
      <c r="V163" t="s">
        <v>38</v>
      </c>
      <c r="W163">
        <f t="shared" si="6"/>
        <v>0</v>
      </c>
      <c r="X163">
        <v>0</v>
      </c>
      <c r="Y163">
        <f>IFERROR(ROUND((X163/N163)*100, 2), "")</f>
        <v>0</v>
      </c>
      <c r="Z163" t="str">
        <f t="shared" si="7"/>
        <v>NA</v>
      </c>
      <c r="AA163">
        <f>_xlfn.XLOOKUP(A163, [1]Sheet1!A:A, [1]Sheet1!I:I, "Nicht gefunden")</f>
        <v>4</v>
      </c>
      <c r="AB163">
        <f>_xlfn.XLOOKUP(A163, [1]Sheet1!A:A, [1]Sheet1!J:J, "Nicht gefunden")</f>
        <v>0.84607046070460701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 t="s">
        <v>545</v>
      </c>
      <c r="B164">
        <v>2001</v>
      </c>
      <c r="C164" t="s">
        <v>546</v>
      </c>
      <c r="D164" t="s">
        <v>220</v>
      </c>
      <c r="E164" t="s">
        <v>35</v>
      </c>
      <c r="F164" t="s">
        <v>36</v>
      </c>
      <c r="G164" t="s">
        <v>37</v>
      </c>
      <c r="H164" s="1">
        <v>29412</v>
      </c>
      <c r="I164" s="4">
        <f>IF(AND(ISNUMBER(H164), ISNUMBER(O164)), YEAR(O164) - YEAR(H164), "")</f>
        <v>21</v>
      </c>
      <c r="J164" t="s">
        <v>38</v>
      </c>
      <c r="K164" t="s">
        <v>38</v>
      </c>
      <c r="L164" t="s">
        <v>38</v>
      </c>
      <c r="M164" t="s">
        <v>38</v>
      </c>
      <c r="N164">
        <v>322</v>
      </c>
      <c r="O164" s="1">
        <v>36993</v>
      </c>
      <c r="P164" t="s">
        <v>69</v>
      </c>
      <c r="Q164">
        <v>20</v>
      </c>
      <c r="R164">
        <v>15</v>
      </c>
      <c r="S164">
        <v>0.96802325581395354</v>
      </c>
      <c r="T164" t="s">
        <v>40</v>
      </c>
      <c r="U164" t="s">
        <v>41</v>
      </c>
      <c r="V164" t="s">
        <v>38</v>
      </c>
      <c r="W164">
        <f t="shared" si="6"/>
        <v>0</v>
      </c>
      <c r="X164">
        <v>0</v>
      </c>
      <c r="Y164">
        <f>IFERROR(ROUND((X164/N164)*100, 2), "")</f>
        <v>0</v>
      </c>
      <c r="Z164" t="str">
        <f t="shared" si="7"/>
        <v>NA</v>
      </c>
      <c r="AA164">
        <f>_xlfn.XLOOKUP(A164, [1]Sheet1!A:A, [1]Sheet1!I:I, "Nicht gefunden")</f>
        <v>4</v>
      </c>
      <c r="AB164">
        <f>_xlfn.XLOOKUP(A164, [1]Sheet1!A:A, [1]Sheet1!J:J, "Nicht gefunden")</f>
        <v>0.99806295399515732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 t="s">
        <v>547</v>
      </c>
      <c r="B165">
        <v>2001</v>
      </c>
      <c r="C165" t="s">
        <v>548</v>
      </c>
      <c r="D165" t="s">
        <v>549</v>
      </c>
      <c r="E165" t="s">
        <v>35</v>
      </c>
      <c r="F165" t="s">
        <v>36</v>
      </c>
      <c r="G165" t="s">
        <v>37</v>
      </c>
      <c r="H165" s="1">
        <v>27310</v>
      </c>
      <c r="I165" s="4">
        <f>IF(AND(ISNUMBER(H165), ISNUMBER(O165)), YEAR(O165) - YEAR(H165), "")</f>
        <v>27</v>
      </c>
      <c r="J165" t="s">
        <v>38</v>
      </c>
      <c r="K165" t="s">
        <v>38</v>
      </c>
      <c r="L165" t="s">
        <v>38</v>
      </c>
      <c r="M165" t="s">
        <v>38</v>
      </c>
      <c r="N165">
        <v>662</v>
      </c>
      <c r="O165" s="1">
        <v>36949</v>
      </c>
      <c r="P165" t="s">
        <v>56</v>
      </c>
      <c r="Q165">
        <v>20</v>
      </c>
      <c r="R165">
        <v>18</v>
      </c>
      <c r="S165">
        <v>0.92274678111587982</v>
      </c>
      <c r="T165" t="s">
        <v>40</v>
      </c>
      <c r="U165" t="s">
        <v>41</v>
      </c>
      <c r="V165" t="s">
        <v>38</v>
      </c>
      <c r="W165">
        <f t="shared" si="6"/>
        <v>0</v>
      </c>
      <c r="X165">
        <v>0</v>
      </c>
      <c r="Y165">
        <f>IFERROR(ROUND((X165/N165)*100, 2), "")</f>
        <v>0</v>
      </c>
      <c r="Z165" t="str">
        <f t="shared" si="7"/>
        <v>NA</v>
      </c>
      <c r="AA165">
        <f>_xlfn.XLOOKUP(A165, [1]Sheet1!A:A, [1]Sheet1!I:I, "Nicht gefunden")</f>
        <v>4</v>
      </c>
      <c r="AB165">
        <f>_xlfn.XLOOKUP(A165, [1]Sheet1!A:A, [1]Sheet1!J:J, "Nicht gefunden")</f>
        <v>0.90206060606060612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 t="s">
        <v>550</v>
      </c>
      <c r="B166">
        <v>2001</v>
      </c>
      <c r="C166" t="s">
        <v>551</v>
      </c>
      <c r="D166" t="s">
        <v>552</v>
      </c>
      <c r="E166" t="s">
        <v>60</v>
      </c>
      <c r="F166" t="s">
        <v>38</v>
      </c>
      <c r="G166" t="s">
        <v>38</v>
      </c>
      <c r="H166" t="s">
        <v>38</v>
      </c>
      <c r="I166" s="4" t="s">
        <v>38</v>
      </c>
      <c r="J166">
        <v>1991</v>
      </c>
      <c r="K166">
        <v>2025</v>
      </c>
      <c r="L166">
        <f t="shared" si="8"/>
        <v>34</v>
      </c>
      <c r="M166" t="s">
        <v>61</v>
      </c>
      <c r="N166">
        <v>320</v>
      </c>
      <c r="O166" s="1">
        <v>36949</v>
      </c>
      <c r="P166" t="s">
        <v>46</v>
      </c>
      <c r="Q166">
        <v>23</v>
      </c>
      <c r="R166">
        <v>22</v>
      </c>
      <c r="S166">
        <v>0.9303030303030303</v>
      </c>
      <c r="T166" t="s">
        <v>40</v>
      </c>
      <c r="U166" t="s">
        <v>41</v>
      </c>
      <c r="V166" t="s">
        <v>38</v>
      </c>
      <c r="W166">
        <f t="shared" si="6"/>
        <v>0</v>
      </c>
      <c r="X166">
        <v>0</v>
      </c>
      <c r="Y166">
        <f>IFERROR(ROUND((X166/N166)*100, 2), "")</f>
        <v>0</v>
      </c>
      <c r="Z166" t="str">
        <f t="shared" si="7"/>
        <v>NA</v>
      </c>
      <c r="AA166">
        <f>_xlfn.XLOOKUP(A166, [1]Sheet1!A:A, [1]Sheet1!I:I, "Nicht gefunden")</f>
        <v>4</v>
      </c>
      <c r="AB166">
        <f>_xlfn.XLOOKUP(A166, [1]Sheet1!A:A, [1]Sheet1!J:J, "Nicht gefunden")</f>
        <v>0.7731051344743276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 t="s">
        <v>553</v>
      </c>
      <c r="B167">
        <v>2001</v>
      </c>
      <c r="C167" t="s">
        <v>554</v>
      </c>
      <c r="D167" t="s">
        <v>34</v>
      </c>
      <c r="E167" t="s">
        <v>35</v>
      </c>
      <c r="F167" t="s">
        <v>36</v>
      </c>
      <c r="G167" t="s">
        <v>37</v>
      </c>
      <c r="H167" s="1">
        <v>24736</v>
      </c>
      <c r="I167" s="4">
        <f>IF(AND(ISNUMBER(H167), ISNUMBER(O167)), YEAR(O167) - YEAR(H167), "")</f>
        <v>34</v>
      </c>
      <c r="J167" t="s">
        <v>38</v>
      </c>
      <c r="K167" t="s">
        <v>38</v>
      </c>
      <c r="L167" t="s">
        <v>38</v>
      </c>
      <c r="M167" t="s">
        <v>38</v>
      </c>
      <c r="N167">
        <v>241</v>
      </c>
      <c r="O167" s="1">
        <v>37012</v>
      </c>
      <c r="P167" t="s">
        <v>39</v>
      </c>
      <c r="Q167">
        <v>20</v>
      </c>
      <c r="R167">
        <v>10</v>
      </c>
      <c r="S167">
        <v>0.92519685039370081</v>
      </c>
      <c r="T167" t="s">
        <v>40</v>
      </c>
      <c r="U167" t="s">
        <v>41</v>
      </c>
      <c r="V167" t="s">
        <v>38</v>
      </c>
      <c r="W167">
        <f t="shared" si="6"/>
        <v>0</v>
      </c>
      <c r="X167">
        <v>0</v>
      </c>
      <c r="Y167">
        <f>IFERROR(ROUND((X167/N167)*100, 2), "")</f>
        <v>0</v>
      </c>
      <c r="Z167" t="str">
        <f t="shared" si="7"/>
        <v>NA</v>
      </c>
      <c r="AA167">
        <f>_xlfn.XLOOKUP(A167, [1]Sheet1!A:A, [1]Sheet1!I:I, "Nicht gefunden")</f>
        <v>4</v>
      </c>
      <c r="AB167">
        <f>_xlfn.XLOOKUP(A167, [1]Sheet1!A:A, [1]Sheet1!J:J, "Nicht gefunden")</f>
        <v>0.99706959706959708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 t="s">
        <v>555</v>
      </c>
      <c r="B168">
        <v>2001</v>
      </c>
      <c r="C168" t="s">
        <v>556</v>
      </c>
      <c r="D168" t="s">
        <v>557</v>
      </c>
      <c r="E168" t="s">
        <v>35</v>
      </c>
      <c r="F168" t="s">
        <v>55</v>
      </c>
      <c r="G168" t="s">
        <v>37</v>
      </c>
      <c r="H168" s="1">
        <v>28384</v>
      </c>
      <c r="I168" s="4">
        <f>IF(AND(ISNUMBER(H168), ISNUMBER(O168)), YEAR(O168) - YEAR(H168), "")</f>
        <v>23</v>
      </c>
      <c r="J168" t="s">
        <v>38</v>
      </c>
      <c r="K168" t="s">
        <v>38</v>
      </c>
      <c r="L168" t="s">
        <v>38</v>
      </c>
      <c r="M168" t="s">
        <v>38</v>
      </c>
      <c r="N168">
        <v>254</v>
      </c>
      <c r="O168" s="1">
        <v>36885</v>
      </c>
      <c r="P168" t="s">
        <v>56</v>
      </c>
      <c r="Q168">
        <v>21</v>
      </c>
      <c r="R168">
        <v>24</v>
      </c>
      <c r="S168">
        <v>0.9285714285714286</v>
      </c>
      <c r="T168" t="s">
        <v>40</v>
      </c>
      <c r="U168" t="s">
        <v>41</v>
      </c>
      <c r="V168" t="s">
        <v>38</v>
      </c>
      <c r="W168">
        <f t="shared" si="6"/>
        <v>0</v>
      </c>
      <c r="X168">
        <v>0</v>
      </c>
      <c r="Y168">
        <f>IFERROR(ROUND((X168/N168)*100, 2), "")</f>
        <v>0</v>
      </c>
      <c r="Z168" t="str">
        <f t="shared" si="7"/>
        <v>NA</v>
      </c>
      <c r="AA168">
        <f>_xlfn.XLOOKUP(A168, [1]Sheet1!A:A, [1]Sheet1!I:I, "Nicht gefunden")</f>
        <v>4</v>
      </c>
      <c r="AB168">
        <f>_xlfn.XLOOKUP(A168, [1]Sheet1!A:A, [1]Sheet1!J:J, "Nicht gefunden")</f>
        <v>0.80847880299251873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 t="s">
        <v>558</v>
      </c>
      <c r="B169">
        <v>2001</v>
      </c>
      <c r="C169" t="s">
        <v>559</v>
      </c>
      <c r="D169" s="3">
        <v>112</v>
      </c>
      <c r="E169" t="s">
        <v>60</v>
      </c>
      <c r="F169" t="s">
        <v>38</v>
      </c>
      <c r="G169" t="s">
        <v>38</v>
      </c>
      <c r="H169" t="s">
        <v>38</v>
      </c>
      <c r="I169" s="4" t="s">
        <v>38</v>
      </c>
      <c r="J169">
        <v>1996</v>
      </c>
      <c r="K169">
        <v>2025</v>
      </c>
      <c r="L169">
        <f t="shared" si="8"/>
        <v>29</v>
      </c>
      <c r="M169" t="s">
        <v>61</v>
      </c>
      <c r="N169">
        <v>367</v>
      </c>
      <c r="O169" s="1">
        <v>36921</v>
      </c>
      <c r="P169" t="s">
        <v>56</v>
      </c>
      <c r="Q169">
        <v>16</v>
      </c>
      <c r="R169">
        <v>6</v>
      </c>
      <c r="S169">
        <v>0.93430656934306566</v>
      </c>
      <c r="T169" t="s">
        <v>40</v>
      </c>
      <c r="U169" t="s">
        <v>41</v>
      </c>
      <c r="V169" t="s">
        <v>38</v>
      </c>
      <c r="W169">
        <f t="shared" si="6"/>
        <v>0</v>
      </c>
      <c r="X169">
        <v>0</v>
      </c>
      <c r="Y169">
        <f>IFERROR(ROUND((X169/N169)*100, 2), "")</f>
        <v>0</v>
      </c>
      <c r="Z169" t="str">
        <f t="shared" si="7"/>
        <v>NA</v>
      </c>
      <c r="AA169">
        <f>_xlfn.XLOOKUP(A169, [1]Sheet1!A:A, [1]Sheet1!I:I, "Nicht gefunden")</f>
        <v>4</v>
      </c>
      <c r="AB169">
        <f>_xlfn.XLOOKUP(A169, [1]Sheet1!A:A, [1]Sheet1!J:J, "Nicht gefunden")</f>
        <v>0.51778290993071596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 t="s">
        <v>560</v>
      </c>
      <c r="B170">
        <v>2001</v>
      </c>
      <c r="C170" t="s">
        <v>561</v>
      </c>
      <c r="D170" t="s">
        <v>562</v>
      </c>
      <c r="E170" t="s">
        <v>60</v>
      </c>
      <c r="F170" t="s">
        <v>38</v>
      </c>
      <c r="G170" t="s">
        <v>38</v>
      </c>
      <c r="H170" t="s">
        <v>38</v>
      </c>
      <c r="I170" s="4" t="s">
        <v>38</v>
      </c>
      <c r="J170">
        <v>1999</v>
      </c>
      <c r="K170">
        <v>2007</v>
      </c>
      <c r="L170">
        <f t="shared" si="8"/>
        <v>8</v>
      </c>
      <c r="M170" t="s">
        <v>61</v>
      </c>
      <c r="N170">
        <v>641</v>
      </c>
      <c r="O170" s="1">
        <v>36802</v>
      </c>
      <c r="P170" t="s">
        <v>56</v>
      </c>
      <c r="Q170">
        <v>16</v>
      </c>
      <c r="R170">
        <v>23</v>
      </c>
      <c r="S170">
        <v>0.93741109530583211</v>
      </c>
      <c r="T170" t="s">
        <v>40</v>
      </c>
      <c r="U170" t="s">
        <v>41</v>
      </c>
      <c r="V170" t="s">
        <v>38</v>
      </c>
      <c r="W170">
        <f t="shared" si="6"/>
        <v>0</v>
      </c>
      <c r="X170">
        <v>0</v>
      </c>
      <c r="Y170">
        <f>IFERROR(ROUND((X170/N170)*100, 2), "")</f>
        <v>0</v>
      </c>
      <c r="Z170" t="str">
        <f t="shared" si="7"/>
        <v>NA</v>
      </c>
      <c r="AA170">
        <f>_xlfn.XLOOKUP(A170, [1]Sheet1!A:A, [1]Sheet1!I:I, "Nicht gefunden")</f>
        <v>3</v>
      </c>
      <c r="AB170">
        <f>_xlfn.XLOOKUP(A170, [1]Sheet1!A:A, [1]Sheet1!J:J, "Nicht gefunden")</f>
        <v>0.63752212389380525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 t="s">
        <v>563</v>
      </c>
      <c r="B171">
        <v>2001</v>
      </c>
      <c r="C171" t="s">
        <v>564</v>
      </c>
      <c r="D171" t="s">
        <v>484</v>
      </c>
      <c r="E171" t="s">
        <v>35</v>
      </c>
      <c r="F171" t="s">
        <v>36</v>
      </c>
      <c r="G171" t="s">
        <v>133</v>
      </c>
      <c r="H171" s="1">
        <v>28826</v>
      </c>
      <c r="I171" s="4">
        <f>IF(AND(ISNUMBER(H171), ISNUMBER(O171)), YEAR(O171) - YEAR(H171), "")</f>
        <v>23</v>
      </c>
      <c r="J171" t="s">
        <v>38</v>
      </c>
      <c r="K171" t="s">
        <v>38</v>
      </c>
      <c r="L171" t="s">
        <v>38</v>
      </c>
      <c r="M171" t="s">
        <v>38</v>
      </c>
      <c r="N171">
        <v>463</v>
      </c>
      <c r="O171" s="1">
        <v>37117</v>
      </c>
      <c r="P171" t="s">
        <v>69</v>
      </c>
      <c r="Q171">
        <v>20</v>
      </c>
      <c r="R171">
        <v>5</v>
      </c>
      <c r="S171">
        <v>0.97125256673511295</v>
      </c>
      <c r="T171" t="s">
        <v>40</v>
      </c>
      <c r="U171" t="s">
        <v>95</v>
      </c>
      <c r="V171" t="s">
        <v>38</v>
      </c>
      <c r="W171">
        <f t="shared" si="6"/>
        <v>0</v>
      </c>
      <c r="X171">
        <v>0</v>
      </c>
      <c r="Y171">
        <f>IFERROR(ROUND((X171/N171)*100, 2), "")</f>
        <v>0</v>
      </c>
      <c r="Z171" t="str">
        <f t="shared" si="7"/>
        <v>NA</v>
      </c>
      <c r="AA171">
        <f>_xlfn.XLOOKUP(A171, [1]Sheet1!A:A, [1]Sheet1!I:I, "Nicht gefunden")</f>
        <v>5</v>
      </c>
      <c r="AB171">
        <f>_xlfn.XLOOKUP(A171, [1]Sheet1!A:A, [1]Sheet1!J:J, "Nicht gefunden")</f>
        <v>0.56991999999999998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 t="s">
        <v>565</v>
      </c>
      <c r="B172">
        <v>2001</v>
      </c>
      <c r="C172" t="s">
        <v>566</v>
      </c>
      <c r="D172" t="s">
        <v>567</v>
      </c>
      <c r="E172" t="s">
        <v>60</v>
      </c>
      <c r="F172" t="s">
        <v>38</v>
      </c>
      <c r="G172" t="s">
        <v>38</v>
      </c>
      <c r="H172" t="s">
        <v>38</v>
      </c>
      <c r="I172" s="4" t="s">
        <v>38</v>
      </c>
      <c r="J172">
        <v>1988</v>
      </c>
      <c r="K172">
        <v>2025</v>
      </c>
      <c r="L172">
        <f t="shared" si="8"/>
        <v>37</v>
      </c>
      <c r="M172" t="s">
        <v>61</v>
      </c>
      <c r="N172">
        <v>313</v>
      </c>
      <c r="O172" s="1">
        <v>36934</v>
      </c>
      <c r="P172" t="s">
        <v>39</v>
      </c>
      <c r="Q172">
        <v>20</v>
      </c>
      <c r="R172">
        <v>25</v>
      </c>
      <c r="S172">
        <v>0.96048632218844987</v>
      </c>
      <c r="T172" t="s">
        <v>40</v>
      </c>
      <c r="U172" t="s">
        <v>41</v>
      </c>
      <c r="V172" t="s">
        <v>38</v>
      </c>
      <c r="W172">
        <f t="shared" si="6"/>
        <v>0</v>
      </c>
      <c r="X172">
        <v>0</v>
      </c>
      <c r="Y172">
        <f>IFERROR(ROUND((X172/N172)*100, 2), "")</f>
        <v>0</v>
      </c>
      <c r="Z172" t="str">
        <f t="shared" si="7"/>
        <v>NA</v>
      </c>
      <c r="AA172">
        <f>_xlfn.XLOOKUP(A172, [1]Sheet1!A:A, [1]Sheet1!I:I, "Nicht gefunden")</f>
        <v>4</v>
      </c>
      <c r="AB172">
        <f>_xlfn.XLOOKUP(A172, [1]Sheet1!A:A, [1]Sheet1!J:J, "Nicht gefunden")</f>
        <v>0.84797507788161985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 t="s">
        <v>568</v>
      </c>
      <c r="B173">
        <v>2001</v>
      </c>
      <c r="C173" t="s">
        <v>569</v>
      </c>
      <c r="D173" t="s">
        <v>357</v>
      </c>
      <c r="E173" t="s">
        <v>35</v>
      </c>
      <c r="F173" t="s">
        <v>36</v>
      </c>
      <c r="G173" t="s">
        <v>37</v>
      </c>
      <c r="H173" s="1">
        <v>25408</v>
      </c>
      <c r="I173" s="4">
        <f>IF(AND(ISNUMBER(H173), ISNUMBER(O173)), YEAR(O173) - YEAR(H173), "")</f>
        <v>32</v>
      </c>
      <c r="J173" t="s">
        <v>38</v>
      </c>
      <c r="K173" t="s">
        <v>38</v>
      </c>
      <c r="L173" t="s">
        <v>38</v>
      </c>
      <c r="M173" t="s">
        <v>38</v>
      </c>
      <c r="N173">
        <v>440</v>
      </c>
      <c r="O173" s="1">
        <v>36977</v>
      </c>
      <c r="P173" t="s">
        <v>69</v>
      </c>
      <c r="Q173">
        <v>20</v>
      </c>
      <c r="R173">
        <v>18</v>
      </c>
      <c r="S173">
        <v>0.91759465478841873</v>
      </c>
      <c r="T173" t="s">
        <v>40</v>
      </c>
      <c r="U173" t="s">
        <v>41</v>
      </c>
      <c r="V173" t="s">
        <v>570</v>
      </c>
      <c r="W173">
        <f t="shared" si="6"/>
        <v>1</v>
      </c>
      <c r="X173">
        <v>2</v>
      </c>
      <c r="Y173">
        <f>IFERROR(ROUND((X173/N173)*100, 2), "")</f>
        <v>0.45</v>
      </c>
      <c r="Z173" t="str">
        <f t="shared" si="7"/>
        <v>Light</v>
      </c>
      <c r="AA173">
        <f>_xlfn.XLOOKUP(A173, [1]Sheet1!A:A, [1]Sheet1!I:I, "Nicht gefunden")</f>
        <v>1</v>
      </c>
      <c r="AB173">
        <f>_xlfn.XLOOKUP(A173, [1]Sheet1!A:A, [1]Sheet1!J:J, "Nicht gefunden")</f>
        <v>0.72398316970546994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</row>
    <row r="174" spans="1:36" x14ac:dyDescent="0.3">
      <c r="A174" t="s">
        <v>571</v>
      </c>
      <c r="B174">
        <v>2001</v>
      </c>
      <c r="C174" t="s">
        <v>572</v>
      </c>
      <c r="D174" t="s">
        <v>72</v>
      </c>
      <c r="E174" t="s">
        <v>60</v>
      </c>
      <c r="F174" t="s">
        <v>38</v>
      </c>
      <c r="G174" t="s">
        <v>38</v>
      </c>
      <c r="H174" t="s">
        <v>38</v>
      </c>
      <c r="I174" s="4" t="s">
        <v>38</v>
      </c>
      <c r="J174">
        <v>1992</v>
      </c>
      <c r="K174">
        <v>2025</v>
      </c>
      <c r="L174">
        <f t="shared" si="8"/>
        <v>33</v>
      </c>
      <c r="M174" t="s">
        <v>61</v>
      </c>
      <c r="N174">
        <v>277</v>
      </c>
      <c r="O174" s="1">
        <v>36976</v>
      </c>
      <c r="P174" t="s">
        <v>39</v>
      </c>
      <c r="Q174">
        <v>20</v>
      </c>
      <c r="R174">
        <v>24</v>
      </c>
      <c r="S174">
        <v>0.94059405940594054</v>
      </c>
      <c r="T174" t="s">
        <v>40</v>
      </c>
      <c r="U174" t="s">
        <v>41</v>
      </c>
      <c r="V174" t="s">
        <v>38</v>
      </c>
      <c r="W174">
        <f t="shared" si="6"/>
        <v>0</v>
      </c>
      <c r="X174">
        <v>0</v>
      </c>
      <c r="Y174">
        <f>IFERROR(ROUND((X174/N174)*100, 2), "")</f>
        <v>0</v>
      </c>
      <c r="Z174" t="str">
        <f t="shared" si="7"/>
        <v>NA</v>
      </c>
      <c r="AA174">
        <f>_xlfn.XLOOKUP(A174, [1]Sheet1!A:A, [1]Sheet1!I:I, "Nicht gefunden")</f>
        <v>4</v>
      </c>
      <c r="AB174">
        <f>_xlfn.XLOOKUP(A174, [1]Sheet1!A:A, [1]Sheet1!J:J, "Nicht gefunden")</f>
        <v>0.78102981029810292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 t="s">
        <v>573</v>
      </c>
      <c r="B175">
        <v>2001</v>
      </c>
      <c r="C175" t="s">
        <v>574</v>
      </c>
      <c r="D175" t="s">
        <v>575</v>
      </c>
      <c r="E175" t="s">
        <v>35</v>
      </c>
      <c r="F175" t="s">
        <v>55</v>
      </c>
      <c r="G175" t="s">
        <v>37</v>
      </c>
      <c r="H175" s="1">
        <v>32739</v>
      </c>
      <c r="I175" s="4">
        <f>IF(AND(ISNUMBER(H175), ISNUMBER(O175)), YEAR(O175) - YEAR(H175), "")</f>
        <v>12</v>
      </c>
      <c r="J175" t="s">
        <v>38</v>
      </c>
      <c r="K175" t="s">
        <v>38</v>
      </c>
      <c r="L175" t="s">
        <v>38</v>
      </c>
      <c r="M175" t="s">
        <v>38</v>
      </c>
      <c r="N175">
        <v>519</v>
      </c>
      <c r="O175" s="1">
        <v>36994</v>
      </c>
      <c r="P175" t="s">
        <v>137</v>
      </c>
      <c r="Q175">
        <v>14</v>
      </c>
      <c r="R175">
        <v>3</v>
      </c>
      <c r="S175">
        <v>0.8290909090909091</v>
      </c>
      <c r="T175" t="s">
        <v>40</v>
      </c>
      <c r="U175" t="s">
        <v>41</v>
      </c>
      <c r="V175" t="s">
        <v>38</v>
      </c>
      <c r="W175">
        <f t="shared" si="6"/>
        <v>0</v>
      </c>
      <c r="X175">
        <v>0</v>
      </c>
      <c r="Y175">
        <f>IFERROR(ROUND((X175/N175)*100, 2), "")</f>
        <v>0</v>
      </c>
      <c r="Z175" t="str">
        <f t="shared" si="7"/>
        <v>NA</v>
      </c>
      <c r="AA175">
        <f>_xlfn.XLOOKUP(A175, [1]Sheet1!A:A, [1]Sheet1!I:I, "Nicht gefunden")</f>
        <v>2</v>
      </c>
      <c r="AB175">
        <f>_xlfn.XLOOKUP(A175, [1]Sheet1!A:A, [1]Sheet1!J:J, "Nicht gefunden")</f>
        <v>0.58100407055630932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 t="s">
        <v>576</v>
      </c>
      <c r="B176">
        <v>2001</v>
      </c>
      <c r="C176" t="s">
        <v>577</v>
      </c>
      <c r="D176" t="s">
        <v>578</v>
      </c>
      <c r="E176" t="s">
        <v>60</v>
      </c>
      <c r="F176" t="s">
        <v>38</v>
      </c>
      <c r="G176" t="s">
        <v>38</v>
      </c>
      <c r="H176" t="s">
        <v>38</v>
      </c>
      <c r="I176" s="4" t="s">
        <v>38</v>
      </c>
      <c r="J176">
        <v>1976</v>
      </c>
      <c r="K176">
        <v>2025</v>
      </c>
      <c r="L176">
        <f t="shared" si="8"/>
        <v>49</v>
      </c>
      <c r="M176" t="s">
        <v>579</v>
      </c>
      <c r="N176">
        <v>276</v>
      </c>
      <c r="O176" s="1">
        <v>36808</v>
      </c>
      <c r="P176" t="s">
        <v>46</v>
      </c>
      <c r="Q176">
        <v>12</v>
      </c>
      <c r="R176">
        <v>21</v>
      </c>
      <c r="S176">
        <v>0.95379537953795379</v>
      </c>
      <c r="T176" t="s">
        <v>40</v>
      </c>
      <c r="U176" t="s">
        <v>41</v>
      </c>
      <c r="V176" t="s">
        <v>38</v>
      </c>
      <c r="W176">
        <f t="shared" si="6"/>
        <v>0</v>
      </c>
      <c r="X176">
        <v>0</v>
      </c>
      <c r="Y176">
        <f>IFERROR(ROUND((X176/N176)*100, 2), "")</f>
        <v>0</v>
      </c>
      <c r="Z176" t="str">
        <f t="shared" si="7"/>
        <v>NA</v>
      </c>
      <c r="AA176">
        <f>_xlfn.XLOOKUP(A176, [1]Sheet1!A:A, [1]Sheet1!I:I, "Nicht gefunden")</f>
        <v>4</v>
      </c>
      <c r="AB176">
        <f>_xlfn.XLOOKUP(A176, [1]Sheet1!A:A, [1]Sheet1!J:J, "Nicht gefunden")</f>
        <v>0.6158508158508158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 t="s">
        <v>580</v>
      </c>
      <c r="B177">
        <v>2001</v>
      </c>
      <c r="C177" t="s">
        <v>581</v>
      </c>
      <c r="D177" t="s">
        <v>582</v>
      </c>
      <c r="E177" t="s">
        <v>35</v>
      </c>
      <c r="F177" t="s">
        <v>55</v>
      </c>
      <c r="G177" t="s">
        <v>37</v>
      </c>
      <c r="H177" s="1">
        <v>27929</v>
      </c>
      <c r="I177" s="4">
        <f>IF(AND(ISNUMBER(H177), ISNUMBER(O177)), YEAR(O177) - YEAR(H177), "")</f>
        <v>25</v>
      </c>
      <c r="J177" t="s">
        <v>38</v>
      </c>
      <c r="K177" t="s">
        <v>38</v>
      </c>
      <c r="L177" t="s">
        <v>38</v>
      </c>
      <c r="M177" t="s">
        <v>38</v>
      </c>
      <c r="N177">
        <v>284</v>
      </c>
      <c r="O177" s="1">
        <v>36997</v>
      </c>
      <c r="P177" t="s">
        <v>39</v>
      </c>
      <c r="Q177">
        <v>20</v>
      </c>
      <c r="R177">
        <v>18</v>
      </c>
      <c r="S177">
        <v>0.89935064935064934</v>
      </c>
      <c r="T177" t="s">
        <v>40</v>
      </c>
      <c r="U177" t="s">
        <v>41</v>
      </c>
      <c r="V177" t="s">
        <v>38</v>
      </c>
      <c r="W177">
        <f t="shared" si="6"/>
        <v>0</v>
      </c>
      <c r="X177">
        <v>0</v>
      </c>
      <c r="Y177">
        <f>IFERROR(ROUND((X177/N177)*100, 2), "")</f>
        <v>0</v>
      </c>
      <c r="Z177" t="str">
        <f t="shared" si="7"/>
        <v>NA</v>
      </c>
      <c r="AA177">
        <f>_xlfn.XLOOKUP(A177, [1]Sheet1!A:A, [1]Sheet1!I:I, "Nicht gefunden")</f>
        <v>4</v>
      </c>
      <c r="AB177">
        <f>_xlfn.XLOOKUP(A177, [1]Sheet1!A:A, [1]Sheet1!J:J, "Nicht gefunden")</f>
        <v>0.61350649350649344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 t="s">
        <v>583</v>
      </c>
      <c r="B178">
        <v>2001</v>
      </c>
      <c r="C178" t="s">
        <v>584</v>
      </c>
      <c r="D178" t="s">
        <v>585</v>
      </c>
      <c r="E178" t="s">
        <v>35</v>
      </c>
      <c r="F178" t="s">
        <v>55</v>
      </c>
      <c r="G178" t="s">
        <v>37</v>
      </c>
      <c r="H178" s="1">
        <v>28379</v>
      </c>
      <c r="I178" s="4">
        <f>IF(AND(ISNUMBER(H178), ISNUMBER(O178)), YEAR(O178) - YEAR(H178), "")</f>
        <v>23</v>
      </c>
      <c r="J178" t="s">
        <v>38</v>
      </c>
      <c r="K178" t="s">
        <v>38</v>
      </c>
      <c r="L178" t="s">
        <v>38</v>
      </c>
      <c r="M178" t="s">
        <v>38</v>
      </c>
      <c r="N178">
        <v>519</v>
      </c>
      <c r="O178" s="1">
        <v>36889</v>
      </c>
      <c r="P178" t="s">
        <v>137</v>
      </c>
      <c r="Q178">
        <v>20</v>
      </c>
      <c r="R178">
        <v>23</v>
      </c>
      <c r="S178">
        <v>0.77224199288256223</v>
      </c>
      <c r="T178" t="s">
        <v>40</v>
      </c>
      <c r="U178" t="s">
        <v>41</v>
      </c>
      <c r="V178" t="s">
        <v>586</v>
      </c>
      <c r="W178">
        <f t="shared" si="6"/>
        <v>1</v>
      </c>
      <c r="X178">
        <v>18</v>
      </c>
      <c r="Y178">
        <f>IFERROR(ROUND((X178/N178)*100, 2), "")</f>
        <v>3.47</v>
      </c>
      <c r="Z178" t="str">
        <f t="shared" si="7"/>
        <v>Moderate</v>
      </c>
      <c r="AA178">
        <f>_xlfn.XLOOKUP(A178, [1]Sheet1!A:A, [1]Sheet1!I:I, "Nicht gefunden")</f>
        <v>2</v>
      </c>
      <c r="AB178">
        <f>_xlfn.XLOOKUP(A178, [1]Sheet1!A:A, [1]Sheet1!J:J, "Nicht gefunden")</f>
        <v>0.84749163879598666</v>
      </c>
      <c r="AC178">
        <v>4</v>
      </c>
      <c r="AD178">
        <v>0</v>
      </c>
      <c r="AE178">
        <v>0</v>
      </c>
      <c r="AF178">
        <v>0</v>
      </c>
      <c r="AG178">
        <v>3</v>
      </c>
      <c r="AH178">
        <v>8</v>
      </c>
      <c r="AI178">
        <v>0</v>
      </c>
      <c r="AJ178">
        <v>3</v>
      </c>
    </row>
    <row r="179" spans="1:36" x14ac:dyDescent="0.3">
      <c r="A179" t="s">
        <v>587</v>
      </c>
      <c r="B179">
        <v>2001</v>
      </c>
      <c r="C179" t="s">
        <v>588</v>
      </c>
      <c r="D179" t="s">
        <v>307</v>
      </c>
      <c r="E179" t="s">
        <v>35</v>
      </c>
      <c r="F179" t="s">
        <v>55</v>
      </c>
      <c r="G179" t="s">
        <v>37</v>
      </c>
      <c r="H179" s="1">
        <v>24593</v>
      </c>
      <c r="I179" s="4">
        <f>IF(AND(ISNUMBER(H179), ISNUMBER(O179)), YEAR(O179) - YEAR(H179), "")</f>
        <v>34</v>
      </c>
      <c r="J179" t="s">
        <v>38</v>
      </c>
      <c r="K179" t="s">
        <v>38</v>
      </c>
      <c r="L179" t="s">
        <v>38</v>
      </c>
      <c r="M179" t="s">
        <v>38</v>
      </c>
      <c r="N179">
        <v>314</v>
      </c>
      <c r="O179" s="1">
        <v>36976</v>
      </c>
      <c r="P179" t="s">
        <v>39</v>
      </c>
      <c r="Q179">
        <v>20</v>
      </c>
      <c r="R179">
        <v>25</v>
      </c>
      <c r="S179">
        <v>0.9429429429429429</v>
      </c>
      <c r="T179" t="s">
        <v>40</v>
      </c>
      <c r="U179" t="s">
        <v>41</v>
      </c>
      <c r="V179" t="s">
        <v>38</v>
      </c>
      <c r="W179">
        <f t="shared" si="6"/>
        <v>0</v>
      </c>
      <c r="X179">
        <v>0</v>
      </c>
      <c r="Y179">
        <f>IFERROR(ROUND((X179/N179)*100, 2), "")</f>
        <v>0</v>
      </c>
      <c r="Z179" t="str">
        <f t="shared" si="7"/>
        <v>NA</v>
      </c>
      <c r="AA179">
        <f>_xlfn.XLOOKUP(A179, [1]Sheet1!A:A, [1]Sheet1!I:I, "Nicht gefunden")</f>
        <v>4</v>
      </c>
      <c r="AB179">
        <f>_xlfn.XLOOKUP(A179, [1]Sheet1!A:A, [1]Sheet1!J:J, "Nicht gefunden")</f>
        <v>0.8446043165467626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 t="s">
        <v>589</v>
      </c>
      <c r="B180">
        <v>2001</v>
      </c>
      <c r="C180" t="s">
        <v>590</v>
      </c>
      <c r="D180" t="s">
        <v>591</v>
      </c>
      <c r="E180" t="s">
        <v>45</v>
      </c>
      <c r="F180" t="s">
        <v>38</v>
      </c>
      <c r="G180" t="s">
        <v>38</v>
      </c>
      <c r="H180" t="s">
        <v>38</v>
      </c>
      <c r="I180" s="4" t="s">
        <v>38</v>
      </c>
      <c r="J180" t="s">
        <v>38</v>
      </c>
      <c r="K180" t="s">
        <v>38</v>
      </c>
      <c r="L180" t="s">
        <v>38</v>
      </c>
      <c r="M180" t="s">
        <v>38</v>
      </c>
      <c r="N180">
        <v>650</v>
      </c>
      <c r="O180" s="1">
        <v>37075</v>
      </c>
      <c r="P180" t="s">
        <v>137</v>
      </c>
      <c r="Q180">
        <v>18</v>
      </c>
      <c r="R180">
        <v>6</v>
      </c>
      <c r="S180">
        <v>0.89017341040462428</v>
      </c>
      <c r="T180" t="s">
        <v>40</v>
      </c>
      <c r="U180" t="s">
        <v>95</v>
      </c>
      <c r="V180" t="s">
        <v>38</v>
      </c>
      <c r="W180">
        <f t="shared" si="6"/>
        <v>0</v>
      </c>
      <c r="X180">
        <v>0</v>
      </c>
      <c r="Y180">
        <f>IFERROR(ROUND((X180/N180)*100, 2), "")</f>
        <v>0</v>
      </c>
      <c r="Z180" t="str">
        <f t="shared" si="7"/>
        <v>NA</v>
      </c>
      <c r="AA180">
        <f>_xlfn.XLOOKUP(A180, [1]Sheet1!A:A, [1]Sheet1!I:I, "Nicht gefunden")</f>
        <v>3</v>
      </c>
      <c r="AB180">
        <f>_xlfn.XLOOKUP(A180, [1]Sheet1!A:A, [1]Sheet1!J:J, "Nicht gefunden")</f>
        <v>0.55196195005945303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3">
      <c r="A181" t="s">
        <v>592</v>
      </c>
      <c r="B181">
        <v>2001</v>
      </c>
      <c r="C181" t="s">
        <v>593</v>
      </c>
      <c r="D181" t="s">
        <v>594</v>
      </c>
      <c r="E181" t="s">
        <v>45</v>
      </c>
      <c r="F181" t="s">
        <v>38</v>
      </c>
      <c r="G181" t="s">
        <v>38</v>
      </c>
      <c r="H181" t="s">
        <v>38</v>
      </c>
      <c r="I181" s="4" t="s">
        <v>38</v>
      </c>
      <c r="J181" t="s">
        <v>38</v>
      </c>
      <c r="K181" t="s">
        <v>38</v>
      </c>
      <c r="L181" t="s">
        <v>38</v>
      </c>
      <c r="M181" t="s">
        <v>38</v>
      </c>
      <c r="N181">
        <v>654</v>
      </c>
      <c r="O181" s="1">
        <v>37061</v>
      </c>
      <c r="P181" t="s">
        <v>69</v>
      </c>
      <c r="Q181">
        <v>14</v>
      </c>
      <c r="R181">
        <v>2</v>
      </c>
      <c r="S181">
        <v>0.95882352941176474</v>
      </c>
      <c r="T181" t="s">
        <v>40</v>
      </c>
      <c r="U181" t="s">
        <v>41</v>
      </c>
      <c r="V181" t="s">
        <v>38</v>
      </c>
      <c r="W181">
        <f t="shared" si="6"/>
        <v>0</v>
      </c>
      <c r="X181">
        <v>0</v>
      </c>
      <c r="Y181">
        <f>IFERROR(ROUND((X181/N181)*100, 2), "")</f>
        <v>0</v>
      </c>
      <c r="Z181" t="str">
        <f t="shared" si="7"/>
        <v>NA</v>
      </c>
      <c r="AA181">
        <f>_xlfn.XLOOKUP(A181, [1]Sheet1!A:A, [1]Sheet1!I:I, "Nicht gefunden")</f>
        <v>3</v>
      </c>
      <c r="AB181">
        <f>_xlfn.XLOOKUP(A181, [1]Sheet1!A:A, [1]Sheet1!J:J, "Nicht gefunden")</f>
        <v>0.94081902245706739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3">
      <c r="A182" t="s">
        <v>595</v>
      </c>
      <c r="B182">
        <v>2001</v>
      </c>
      <c r="C182" t="s">
        <v>596</v>
      </c>
      <c r="D182" t="s">
        <v>597</v>
      </c>
      <c r="E182" t="s">
        <v>45</v>
      </c>
      <c r="F182" t="s">
        <v>38</v>
      </c>
      <c r="G182" t="s">
        <v>38</v>
      </c>
      <c r="H182" t="s">
        <v>38</v>
      </c>
      <c r="I182" s="4" t="s">
        <v>38</v>
      </c>
      <c r="J182" t="s">
        <v>38</v>
      </c>
      <c r="K182" t="s">
        <v>38</v>
      </c>
      <c r="L182" t="s">
        <v>38</v>
      </c>
      <c r="M182" t="s">
        <v>38</v>
      </c>
      <c r="N182">
        <v>701</v>
      </c>
      <c r="O182" s="1">
        <v>37005</v>
      </c>
      <c r="P182" t="s">
        <v>56</v>
      </c>
      <c r="Q182">
        <v>19</v>
      </c>
      <c r="R182">
        <v>19</v>
      </c>
      <c r="S182">
        <v>0.93614130434782605</v>
      </c>
      <c r="T182" t="s">
        <v>40</v>
      </c>
      <c r="U182" t="s">
        <v>41</v>
      </c>
      <c r="V182" t="s">
        <v>598</v>
      </c>
      <c r="W182">
        <f t="shared" si="6"/>
        <v>1</v>
      </c>
      <c r="X182">
        <v>9</v>
      </c>
      <c r="Y182">
        <f>IFERROR(ROUND((X182/N182)*100, 2), "")</f>
        <v>1.28</v>
      </c>
      <c r="Z182" t="str">
        <f t="shared" si="7"/>
        <v>Light</v>
      </c>
      <c r="AA182">
        <f>_xlfn.XLOOKUP(A182, [1]Sheet1!A:A, [1]Sheet1!I:I, "Nicht gefunden")</f>
        <v>3</v>
      </c>
      <c r="AB182">
        <f>_xlfn.XLOOKUP(A182, [1]Sheet1!A:A, [1]Sheet1!J:J, "Nicht gefunden")</f>
        <v>0.51968031968031969</v>
      </c>
      <c r="AC182">
        <v>3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3</v>
      </c>
      <c r="AJ182">
        <v>2</v>
      </c>
    </row>
    <row r="183" spans="1:36" x14ac:dyDescent="0.3">
      <c r="A183" t="s">
        <v>599</v>
      </c>
      <c r="B183">
        <v>2001</v>
      </c>
      <c r="C183" t="s">
        <v>600</v>
      </c>
      <c r="D183" t="s">
        <v>601</v>
      </c>
      <c r="E183" t="s">
        <v>35</v>
      </c>
      <c r="F183" t="s">
        <v>36</v>
      </c>
      <c r="G183" t="s">
        <v>37</v>
      </c>
      <c r="H183" s="1">
        <v>30679</v>
      </c>
      <c r="I183" s="4">
        <f>IF(AND(ISNUMBER(H183), ISNUMBER(O183)), YEAR(O183) - YEAR(H183), "")</f>
        <v>17</v>
      </c>
      <c r="J183" t="s">
        <v>38</v>
      </c>
      <c r="K183" t="s">
        <v>38</v>
      </c>
      <c r="L183" t="s">
        <v>38</v>
      </c>
      <c r="M183" t="s">
        <v>38</v>
      </c>
      <c r="N183">
        <v>232</v>
      </c>
      <c r="O183" s="1">
        <v>36850</v>
      </c>
      <c r="P183" t="s">
        <v>39</v>
      </c>
      <c r="Q183">
        <v>20</v>
      </c>
      <c r="R183">
        <v>28</v>
      </c>
      <c r="S183">
        <v>0.93359375</v>
      </c>
      <c r="T183" t="s">
        <v>40</v>
      </c>
      <c r="U183" t="s">
        <v>41</v>
      </c>
      <c r="V183" t="s">
        <v>38</v>
      </c>
      <c r="W183">
        <f t="shared" si="6"/>
        <v>0</v>
      </c>
      <c r="X183">
        <v>0</v>
      </c>
      <c r="Y183">
        <f>IFERROR(ROUND((X183/N183)*100, 2), "")</f>
        <v>0</v>
      </c>
      <c r="Z183" t="str">
        <f t="shared" si="7"/>
        <v>NA</v>
      </c>
      <c r="AA183">
        <f>_xlfn.XLOOKUP(A183, [1]Sheet1!A:A, [1]Sheet1!I:I, "Nicht gefunden")</f>
        <v>4</v>
      </c>
      <c r="AB183">
        <f>_xlfn.XLOOKUP(A183, [1]Sheet1!A:A, [1]Sheet1!J:J, "Nicht gefunden")</f>
        <v>0.73582554517133958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3">
      <c r="A184" t="s">
        <v>602</v>
      </c>
      <c r="B184">
        <v>2001</v>
      </c>
      <c r="C184" t="s">
        <v>101</v>
      </c>
      <c r="D184" t="s">
        <v>603</v>
      </c>
      <c r="E184" t="s">
        <v>45</v>
      </c>
      <c r="F184" t="s">
        <v>38</v>
      </c>
      <c r="G184" t="s">
        <v>38</v>
      </c>
      <c r="H184" t="s">
        <v>38</v>
      </c>
      <c r="I184" s="4" t="s">
        <v>38</v>
      </c>
      <c r="J184" t="s">
        <v>38</v>
      </c>
      <c r="K184" t="s">
        <v>38</v>
      </c>
      <c r="L184" t="s">
        <v>38</v>
      </c>
      <c r="M184" t="s">
        <v>38</v>
      </c>
      <c r="N184">
        <v>487</v>
      </c>
      <c r="O184" s="1">
        <v>37054</v>
      </c>
      <c r="P184" t="s">
        <v>137</v>
      </c>
      <c r="Q184">
        <v>20</v>
      </c>
      <c r="R184">
        <v>22</v>
      </c>
      <c r="S184">
        <v>0.84754990925589835</v>
      </c>
      <c r="T184" t="s">
        <v>40</v>
      </c>
      <c r="U184" t="s">
        <v>41</v>
      </c>
      <c r="V184" t="s">
        <v>604</v>
      </c>
      <c r="W184">
        <f t="shared" si="6"/>
        <v>1</v>
      </c>
      <c r="X184">
        <v>1</v>
      </c>
      <c r="Y184">
        <f>IFERROR(ROUND((X184/N184)*100, 2), "")</f>
        <v>0.21</v>
      </c>
      <c r="Z184" t="str">
        <f t="shared" si="7"/>
        <v>Light</v>
      </c>
      <c r="AA184">
        <f>_xlfn.XLOOKUP(A184, [1]Sheet1!A:A, [1]Sheet1!I:I, "Nicht gefunden")</f>
        <v>1</v>
      </c>
      <c r="AB184">
        <f>_xlfn.XLOOKUP(A184, [1]Sheet1!A:A, [1]Sheet1!J:J, "Nicht gefunden")</f>
        <v>0.55815899581589956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</row>
    <row r="185" spans="1:36" x14ac:dyDescent="0.3">
      <c r="A185" t="s">
        <v>605</v>
      </c>
      <c r="B185">
        <v>2001</v>
      </c>
      <c r="C185" t="s">
        <v>606</v>
      </c>
      <c r="D185" t="s">
        <v>607</v>
      </c>
      <c r="E185" t="s">
        <v>35</v>
      </c>
      <c r="F185" t="s">
        <v>36</v>
      </c>
      <c r="G185" t="s">
        <v>37</v>
      </c>
      <c r="H185" s="1">
        <v>29608</v>
      </c>
      <c r="I185" s="4">
        <f>IF(AND(ISNUMBER(H185), ISNUMBER(O185)), YEAR(O185) - YEAR(H185), "")</f>
        <v>20</v>
      </c>
      <c r="J185" t="s">
        <v>38</v>
      </c>
      <c r="K185" t="s">
        <v>38</v>
      </c>
      <c r="L185" t="s">
        <v>38</v>
      </c>
      <c r="M185" t="s">
        <v>38</v>
      </c>
      <c r="N185">
        <v>463</v>
      </c>
      <c r="O185" s="1">
        <v>37040</v>
      </c>
      <c r="P185" t="s">
        <v>69</v>
      </c>
      <c r="Q185">
        <v>20</v>
      </c>
      <c r="R185">
        <v>22</v>
      </c>
      <c r="S185">
        <v>0.86746987951807231</v>
      </c>
      <c r="T185" t="s">
        <v>40</v>
      </c>
      <c r="U185" t="s">
        <v>41</v>
      </c>
      <c r="V185" t="s">
        <v>38</v>
      </c>
      <c r="W185">
        <f t="shared" si="6"/>
        <v>0</v>
      </c>
      <c r="X185">
        <v>0</v>
      </c>
      <c r="Y185">
        <f>IFERROR(ROUND((X185/N185)*100, 2), "")</f>
        <v>0</v>
      </c>
      <c r="Z185" t="str">
        <f t="shared" si="7"/>
        <v>NA</v>
      </c>
      <c r="AA185">
        <f>_xlfn.XLOOKUP(A185, [1]Sheet1!A:A, [1]Sheet1!I:I, "Nicht gefunden")</f>
        <v>3</v>
      </c>
      <c r="AB185">
        <f>_xlfn.XLOOKUP(A185, [1]Sheet1!A:A, [1]Sheet1!J:J, "Nicht gefunden")</f>
        <v>0.99815242494226331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3">
      <c r="A186" t="s">
        <v>608</v>
      </c>
      <c r="B186">
        <v>2001</v>
      </c>
      <c r="C186" t="s">
        <v>609</v>
      </c>
      <c r="D186" t="s">
        <v>610</v>
      </c>
      <c r="E186" t="s">
        <v>35</v>
      </c>
      <c r="F186" t="s">
        <v>55</v>
      </c>
      <c r="G186" t="s">
        <v>37</v>
      </c>
      <c r="H186" s="1">
        <v>24923</v>
      </c>
      <c r="I186" s="4">
        <f>IF(AND(ISNUMBER(H186), ISNUMBER(O186)), YEAR(O186) - YEAR(H186), "")</f>
        <v>32</v>
      </c>
      <c r="J186" t="s">
        <v>38</v>
      </c>
      <c r="K186" t="s">
        <v>38</v>
      </c>
      <c r="L186" t="s">
        <v>38</v>
      </c>
      <c r="M186" t="s">
        <v>38</v>
      </c>
      <c r="N186">
        <v>187</v>
      </c>
      <c r="O186" s="1">
        <v>36795</v>
      </c>
      <c r="P186" t="s">
        <v>39</v>
      </c>
      <c r="Q186">
        <v>20</v>
      </c>
      <c r="R186">
        <v>26</v>
      </c>
      <c r="S186">
        <v>0.93969849246231152</v>
      </c>
      <c r="T186" t="s">
        <v>40</v>
      </c>
      <c r="U186" t="s">
        <v>41</v>
      </c>
      <c r="V186" t="s">
        <v>38</v>
      </c>
      <c r="W186">
        <f t="shared" si="6"/>
        <v>0</v>
      </c>
      <c r="X186">
        <v>0</v>
      </c>
      <c r="Y186">
        <f>IFERROR(ROUND((X186/N186)*100, 2), "")</f>
        <v>0</v>
      </c>
      <c r="Z186" t="str">
        <f t="shared" si="7"/>
        <v>NA</v>
      </c>
      <c r="AA186">
        <f>_xlfn.XLOOKUP(A186, [1]Sheet1!A:A, [1]Sheet1!I:I, "Nicht gefunden")</f>
        <v>4</v>
      </c>
      <c r="AB186">
        <f>_xlfn.XLOOKUP(A186, [1]Sheet1!A:A, [1]Sheet1!J:J, "Nicht gefunden")</f>
        <v>0.76131147540983601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3">
      <c r="A187" t="s">
        <v>611</v>
      </c>
      <c r="B187">
        <v>2001</v>
      </c>
      <c r="C187" t="s">
        <v>612</v>
      </c>
      <c r="D187" t="s">
        <v>613</v>
      </c>
      <c r="E187" t="s">
        <v>60</v>
      </c>
      <c r="F187" t="s">
        <v>38</v>
      </c>
      <c r="G187" t="s">
        <v>38</v>
      </c>
      <c r="H187" t="s">
        <v>38</v>
      </c>
      <c r="I187" s="4" t="s">
        <v>38</v>
      </c>
      <c r="J187">
        <v>1984</v>
      </c>
      <c r="K187">
        <v>2025</v>
      </c>
      <c r="L187">
        <f t="shared" si="8"/>
        <v>41</v>
      </c>
      <c r="M187" t="s">
        <v>61</v>
      </c>
      <c r="N187">
        <v>147</v>
      </c>
      <c r="O187" s="1">
        <v>36928</v>
      </c>
      <c r="P187" t="s">
        <v>39</v>
      </c>
      <c r="Q187">
        <v>20</v>
      </c>
      <c r="R187">
        <v>29</v>
      </c>
      <c r="S187">
        <v>0.97419354838709682</v>
      </c>
      <c r="T187" t="s">
        <v>40</v>
      </c>
      <c r="U187" t="s">
        <v>41</v>
      </c>
      <c r="V187" t="s">
        <v>38</v>
      </c>
      <c r="W187">
        <f t="shared" si="6"/>
        <v>0</v>
      </c>
      <c r="X187">
        <v>0</v>
      </c>
      <c r="Y187">
        <f>IFERROR(ROUND((X187/N187)*100, 2), "")</f>
        <v>0</v>
      </c>
      <c r="Z187" t="str">
        <f t="shared" si="7"/>
        <v>NA</v>
      </c>
      <c r="AA187">
        <f>_xlfn.XLOOKUP(A187, [1]Sheet1!A:A, [1]Sheet1!I:I, "Nicht gefunden")</f>
        <v>4</v>
      </c>
      <c r="AB187">
        <f>_xlfn.XLOOKUP(A187, [1]Sheet1!A:A, [1]Sheet1!J:J, "Nicht gefunden")</f>
        <v>0.95944700460829491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3">
      <c r="A188" t="s">
        <v>614</v>
      </c>
      <c r="B188">
        <v>2001</v>
      </c>
      <c r="C188" t="s">
        <v>246</v>
      </c>
      <c r="D188" t="s">
        <v>615</v>
      </c>
      <c r="E188" t="s">
        <v>35</v>
      </c>
      <c r="F188" t="s">
        <v>55</v>
      </c>
      <c r="G188" t="s">
        <v>37</v>
      </c>
      <c r="H188" s="1">
        <v>24480</v>
      </c>
      <c r="I188" s="4">
        <f>IF(AND(ISNUMBER(H188), ISNUMBER(O188)), YEAR(O188) - YEAR(H188), "")</f>
        <v>33</v>
      </c>
      <c r="J188" t="s">
        <v>38</v>
      </c>
      <c r="K188" t="s">
        <v>38</v>
      </c>
      <c r="L188" t="s">
        <v>38</v>
      </c>
      <c r="M188" t="s">
        <v>38</v>
      </c>
      <c r="N188">
        <v>674</v>
      </c>
      <c r="O188" s="1">
        <v>36763</v>
      </c>
      <c r="P188" t="s">
        <v>56</v>
      </c>
      <c r="Q188">
        <v>8</v>
      </c>
      <c r="R188">
        <v>14</v>
      </c>
      <c r="S188">
        <v>0.9283707865168539</v>
      </c>
      <c r="T188" t="s">
        <v>40</v>
      </c>
      <c r="U188" t="s">
        <v>41</v>
      </c>
      <c r="V188" t="s">
        <v>616</v>
      </c>
      <c r="W188">
        <f t="shared" si="6"/>
        <v>1</v>
      </c>
      <c r="X188">
        <v>8</v>
      </c>
      <c r="Y188">
        <f>IFERROR(ROUND((X188/N188)*100, 2), "")</f>
        <v>1.19</v>
      </c>
      <c r="Z188" t="str">
        <f t="shared" si="7"/>
        <v>Light</v>
      </c>
      <c r="AA188">
        <f>_xlfn.XLOOKUP(A188, [1]Sheet1!A:A, [1]Sheet1!I:I, "Nicht gefunden")</f>
        <v>4</v>
      </c>
      <c r="AB188">
        <f>_xlfn.XLOOKUP(A188, [1]Sheet1!A:A, [1]Sheet1!J:J, "Nicht gefunden")</f>
        <v>0.56556854410201918</v>
      </c>
      <c r="AC188">
        <v>4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3</v>
      </c>
      <c r="AJ188">
        <v>0</v>
      </c>
    </row>
    <row r="189" spans="1:36" x14ac:dyDescent="0.3">
      <c r="A189" t="s">
        <v>617</v>
      </c>
      <c r="B189">
        <v>2001</v>
      </c>
      <c r="C189" t="s">
        <v>618</v>
      </c>
      <c r="D189" t="s">
        <v>619</v>
      </c>
      <c r="E189" t="s">
        <v>35</v>
      </c>
      <c r="F189" t="s">
        <v>55</v>
      </c>
      <c r="G189" t="s">
        <v>37</v>
      </c>
      <c r="H189" s="1">
        <v>23051</v>
      </c>
      <c r="I189" s="4">
        <f>IF(AND(ISNUMBER(H189), ISNUMBER(O189)), YEAR(O189) - YEAR(H189), "")</f>
        <v>37</v>
      </c>
      <c r="J189" t="s">
        <v>38</v>
      </c>
      <c r="K189" t="s">
        <v>38</v>
      </c>
      <c r="L189" t="s">
        <v>38</v>
      </c>
      <c r="M189" t="s">
        <v>38</v>
      </c>
      <c r="N189">
        <v>224</v>
      </c>
      <c r="O189" s="1">
        <v>36878</v>
      </c>
      <c r="P189" t="s">
        <v>39</v>
      </c>
      <c r="Q189">
        <v>20</v>
      </c>
      <c r="R189">
        <v>33</v>
      </c>
      <c r="S189">
        <v>0.93877551020408168</v>
      </c>
      <c r="T189" t="s">
        <v>40</v>
      </c>
      <c r="U189" t="s">
        <v>41</v>
      </c>
      <c r="V189" t="s">
        <v>38</v>
      </c>
      <c r="W189">
        <f t="shared" si="6"/>
        <v>0</v>
      </c>
      <c r="X189">
        <v>0</v>
      </c>
      <c r="Y189">
        <f>IFERROR(ROUND((X189/N189)*100, 2), "")</f>
        <v>0</v>
      </c>
      <c r="Z189" t="str">
        <f t="shared" si="7"/>
        <v>NA</v>
      </c>
      <c r="AA189">
        <f>_xlfn.XLOOKUP(A189, [1]Sheet1!A:A, [1]Sheet1!I:I, "Nicht gefunden")</f>
        <v>4</v>
      </c>
      <c r="AB189">
        <f>_xlfn.XLOOKUP(A189, [1]Sheet1!A:A, [1]Sheet1!J:J, "Nicht gefunden")</f>
        <v>0.55446153846153845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3">
      <c r="A190" t="s">
        <v>620</v>
      </c>
      <c r="B190">
        <v>2001</v>
      </c>
      <c r="C190" t="s">
        <v>621</v>
      </c>
      <c r="D190" t="s">
        <v>622</v>
      </c>
      <c r="E190" t="s">
        <v>35</v>
      </c>
      <c r="F190" t="s">
        <v>55</v>
      </c>
      <c r="G190" t="s">
        <v>37</v>
      </c>
      <c r="H190" s="1">
        <v>26930</v>
      </c>
      <c r="I190" s="4">
        <f>IF(AND(ISNUMBER(H190), ISNUMBER(O190)), YEAR(O190) - YEAR(H190), "")</f>
        <v>28</v>
      </c>
      <c r="J190" t="s">
        <v>38</v>
      </c>
      <c r="K190" t="s">
        <v>38</v>
      </c>
      <c r="L190" t="s">
        <v>38</v>
      </c>
      <c r="M190" t="s">
        <v>38</v>
      </c>
      <c r="N190">
        <v>458</v>
      </c>
      <c r="O190" s="1">
        <v>36970</v>
      </c>
      <c r="P190" t="s">
        <v>137</v>
      </c>
      <c r="Q190">
        <v>20</v>
      </c>
      <c r="R190">
        <v>17</v>
      </c>
      <c r="S190">
        <v>0.86345381526104414</v>
      </c>
      <c r="T190" t="s">
        <v>40</v>
      </c>
      <c r="U190" t="s">
        <v>41</v>
      </c>
      <c r="V190" t="s">
        <v>623</v>
      </c>
      <c r="W190">
        <f t="shared" si="6"/>
        <v>1</v>
      </c>
      <c r="X190">
        <v>29</v>
      </c>
      <c r="Y190">
        <f>IFERROR(ROUND((X190/N190)*100, 2), "")</f>
        <v>6.33</v>
      </c>
      <c r="Z190" t="str">
        <f t="shared" si="7"/>
        <v>Heavy</v>
      </c>
      <c r="AA190">
        <f>_xlfn.XLOOKUP(A190, [1]Sheet1!A:A, [1]Sheet1!I:I, "Nicht gefunden")</f>
        <v>2</v>
      </c>
      <c r="AB190">
        <f>_xlfn.XLOOKUP(A190, [1]Sheet1!A:A, [1]Sheet1!J:J, "Nicht gefunden")</f>
        <v>0.71336898395721926</v>
      </c>
      <c r="AC190">
        <v>2</v>
      </c>
      <c r="AD190">
        <v>2</v>
      </c>
      <c r="AE190">
        <v>2</v>
      </c>
      <c r="AF190">
        <v>4</v>
      </c>
      <c r="AG190">
        <v>3</v>
      </c>
      <c r="AH190">
        <v>10</v>
      </c>
      <c r="AI190">
        <v>5</v>
      </c>
      <c r="AJ190">
        <v>3</v>
      </c>
    </row>
    <row r="191" spans="1:36" x14ac:dyDescent="0.3">
      <c r="A191" t="s">
        <v>624</v>
      </c>
      <c r="B191">
        <v>2001</v>
      </c>
      <c r="C191" t="s">
        <v>625</v>
      </c>
      <c r="D191" t="s">
        <v>626</v>
      </c>
      <c r="E191" t="s">
        <v>60</v>
      </c>
      <c r="F191" t="s">
        <v>38</v>
      </c>
      <c r="G191" t="s">
        <v>38</v>
      </c>
      <c r="H191" t="s">
        <v>38</v>
      </c>
      <c r="I191" s="4" t="s">
        <v>38</v>
      </c>
      <c r="J191">
        <v>1995</v>
      </c>
      <c r="K191">
        <v>2025</v>
      </c>
      <c r="L191">
        <f t="shared" si="8"/>
        <v>30</v>
      </c>
      <c r="M191" t="s">
        <v>61</v>
      </c>
      <c r="N191">
        <v>189</v>
      </c>
      <c r="O191" s="1">
        <v>37033</v>
      </c>
      <c r="P191" t="s">
        <v>46</v>
      </c>
      <c r="Q191">
        <v>20</v>
      </c>
      <c r="R191">
        <v>30</v>
      </c>
      <c r="S191">
        <v>0.94312796208530802</v>
      </c>
      <c r="T191" t="s">
        <v>40</v>
      </c>
      <c r="U191" t="s">
        <v>41</v>
      </c>
      <c r="V191" t="s">
        <v>38</v>
      </c>
      <c r="W191">
        <f t="shared" si="6"/>
        <v>0</v>
      </c>
      <c r="X191">
        <v>0</v>
      </c>
      <c r="Y191">
        <f>IFERROR(ROUND((X191/N191)*100, 2), "")</f>
        <v>0</v>
      </c>
      <c r="Z191" t="str">
        <f t="shared" si="7"/>
        <v>NA</v>
      </c>
      <c r="AA191">
        <f>_xlfn.XLOOKUP(A191, [1]Sheet1!A:A, [1]Sheet1!I:I, "Nicht gefunden")</f>
        <v>4</v>
      </c>
      <c r="AB191">
        <f>_xlfn.XLOOKUP(A191, [1]Sheet1!A:A, [1]Sheet1!J:J, "Nicht gefunden")</f>
        <v>0.68063241106719363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3">
      <c r="A192" t="s">
        <v>627</v>
      </c>
      <c r="B192">
        <v>2001</v>
      </c>
      <c r="C192" t="s">
        <v>628</v>
      </c>
      <c r="D192" t="s">
        <v>304</v>
      </c>
      <c r="E192" t="s">
        <v>35</v>
      </c>
      <c r="F192" t="s">
        <v>55</v>
      </c>
      <c r="G192" t="s">
        <v>37</v>
      </c>
      <c r="H192" s="1">
        <v>22470</v>
      </c>
      <c r="I192" s="4">
        <f>IF(AND(ISNUMBER(H192), ISNUMBER(O192)), YEAR(O192) - YEAR(H192), "")</f>
        <v>39</v>
      </c>
      <c r="J192" t="s">
        <v>38</v>
      </c>
      <c r="K192" t="s">
        <v>38</v>
      </c>
      <c r="L192" t="s">
        <v>38</v>
      </c>
      <c r="M192" t="s">
        <v>38</v>
      </c>
      <c r="N192">
        <v>190</v>
      </c>
      <c r="O192" s="1">
        <v>36815</v>
      </c>
      <c r="P192" t="s">
        <v>39</v>
      </c>
      <c r="Q192">
        <v>19</v>
      </c>
      <c r="R192">
        <v>32</v>
      </c>
      <c r="S192">
        <v>0.90099009900990101</v>
      </c>
      <c r="T192" t="s">
        <v>40</v>
      </c>
      <c r="U192" t="s">
        <v>41</v>
      </c>
      <c r="V192" t="s">
        <v>38</v>
      </c>
      <c r="W192">
        <f t="shared" si="6"/>
        <v>0</v>
      </c>
      <c r="X192">
        <v>0</v>
      </c>
      <c r="Y192">
        <f>IFERROR(ROUND((X192/N192)*100, 2), "")</f>
        <v>0</v>
      </c>
      <c r="Z192" t="str">
        <f t="shared" si="7"/>
        <v>NA</v>
      </c>
      <c r="AA192">
        <f>_xlfn.XLOOKUP(A192, [1]Sheet1!A:A, [1]Sheet1!I:I, "Nicht gefunden")</f>
        <v>4</v>
      </c>
      <c r="AB192">
        <f>_xlfn.XLOOKUP(A192, [1]Sheet1!A:A, [1]Sheet1!J:J, "Nicht gefunden")</f>
        <v>0.46959706959706948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3">
      <c r="A193" t="s">
        <v>629</v>
      </c>
      <c r="B193">
        <v>2001</v>
      </c>
      <c r="C193" t="s">
        <v>630</v>
      </c>
      <c r="D193" t="s">
        <v>631</v>
      </c>
      <c r="E193" t="s">
        <v>60</v>
      </c>
      <c r="F193" t="s">
        <v>38</v>
      </c>
      <c r="G193" t="s">
        <v>38</v>
      </c>
      <c r="H193" t="s">
        <v>38</v>
      </c>
      <c r="I193" s="4" t="s">
        <v>38</v>
      </c>
      <c r="J193">
        <v>2000</v>
      </c>
      <c r="K193">
        <v>2002</v>
      </c>
      <c r="L193">
        <f t="shared" si="8"/>
        <v>2</v>
      </c>
      <c r="M193" t="s">
        <v>61</v>
      </c>
      <c r="N193">
        <v>480</v>
      </c>
      <c r="O193" s="1">
        <v>36963</v>
      </c>
      <c r="P193" t="s">
        <v>69</v>
      </c>
      <c r="Q193">
        <v>14</v>
      </c>
      <c r="R193">
        <v>8</v>
      </c>
      <c r="S193">
        <v>0.94672131147540983</v>
      </c>
      <c r="T193" t="s">
        <v>40</v>
      </c>
      <c r="U193" t="s">
        <v>41</v>
      </c>
      <c r="V193" t="s">
        <v>38</v>
      </c>
      <c r="W193">
        <f t="shared" si="6"/>
        <v>0</v>
      </c>
      <c r="X193">
        <v>0</v>
      </c>
      <c r="Y193">
        <f>IFERROR(ROUND((X193/N193)*100, 2), "")</f>
        <v>0</v>
      </c>
      <c r="Z193" t="str">
        <f t="shared" si="7"/>
        <v>NA</v>
      </c>
      <c r="AA193">
        <f>_xlfn.XLOOKUP(A193, [1]Sheet1!A:A, [1]Sheet1!I:I, "Nicht gefunden")</f>
        <v>4</v>
      </c>
      <c r="AB193">
        <f>_xlfn.XLOOKUP(A193, [1]Sheet1!A:A, [1]Sheet1!J:J, "Nicht gefunden")</f>
        <v>0.97533039647577102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3">
      <c r="A194" t="s">
        <v>632</v>
      </c>
      <c r="B194">
        <v>2001</v>
      </c>
      <c r="C194" t="s">
        <v>326</v>
      </c>
      <c r="D194" t="s">
        <v>327</v>
      </c>
      <c r="E194" t="s">
        <v>35</v>
      </c>
      <c r="F194" t="s">
        <v>36</v>
      </c>
      <c r="G194" t="s">
        <v>37</v>
      </c>
      <c r="H194" s="1">
        <v>28397</v>
      </c>
      <c r="I194" s="4">
        <f>IF(AND(ISNUMBER(H194), ISNUMBER(O194)), YEAR(O194) - YEAR(H194), "")</f>
        <v>23</v>
      </c>
      <c r="J194" t="s">
        <v>38</v>
      </c>
      <c r="K194" t="s">
        <v>38</v>
      </c>
      <c r="L194" t="s">
        <v>38</v>
      </c>
      <c r="M194" t="s">
        <v>38</v>
      </c>
      <c r="N194">
        <v>506</v>
      </c>
      <c r="O194" s="1">
        <v>36725</v>
      </c>
      <c r="P194" t="s">
        <v>69</v>
      </c>
      <c r="Q194">
        <v>6</v>
      </c>
      <c r="R194">
        <v>8</v>
      </c>
      <c r="S194">
        <v>0.97773654916512054</v>
      </c>
      <c r="T194" t="s">
        <v>40</v>
      </c>
      <c r="U194" t="s">
        <v>389</v>
      </c>
      <c r="V194" t="s">
        <v>38</v>
      </c>
      <c r="W194">
        <f t="shared" si="6"/>
        <v>0</v>
      </c>
      <c r="X194">
        <v>0</v>
      </c>
      <c r="Y194">
        <f>IFERROR(ROUND((X194/N194)*100, 2), "")</f>
        <v>0</v>
      </c>
      <c r="Z194" t="str">
        <f t="shared" si="7"/>
        <v>NA</v>
      </c>
      <c r="AA194">
        <v>1</v>
      </c>
      <c r="AB194">
        <v>0.58934081346423561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3">
      <c r="A195" t="s">
        <v>633</v>
      </c>
      <c r="B195">
        <v>2001</v>
      </c>
      <c r="C195" t="s">
        <v>634</v>
      </c>
      <c r="D195" t="s">
        <v>437</v>
      </c>
      <c r="E195" t="s">
        <v>60</v>
      </c>
      <c r="F195" t="s">
        <v>38</v>
      </c>
      <c r="G195" t="s">
        <v>38</v>
      </c>
      <c r="H195" t="s">
        <v>38</v>
      </c>
      <c r="I195" s="4" t="s">
        <v>38</v>
      </c>
      <c r="J195">
        <v>1991</v>
      </c>
      <c r="K195">
        <v>2025</v>
      </c>
      <c r="L195">
        <f t="shared" si="8"/>
        <v>34</v>
      </c>
      <c r="M195" t="s">
        <v>61</v>
      </c>
      <c r="N195">
        <v>473</v>
      </c>
      <c r="O195" s="1">
        <v>36963</v>
      </c>
      <c r="P195" t="s">
        <v>137</v>
      </c>
      <c r="Q195">
        <v>20</v>
      </c>
      <c r="R195">
        <v>30</v>
      </c>
      <c r="S195">
        <v>0.8662674650698603</v>
      </c>
      <c r="T195" t="s">
        <v>40</v>
      </c>
      <c r="U195" t="s">
        <v>41</v>
      </c>
      <c r="V195" t="s">
        <v>635</v>
      </c>
      <c r="W195">
        <f t="shared" ref="W195:W258" si="9">IF(V195="NA", 0, 1)</f>
        <v>1</v>
      </c>
      <c r="X195">
        <v>4</v>
      </c>
      <c r="Y195">
        <f>IFERROR(ROUND((X195/N195)*100, 2), "")</f>
        <v>0.85</v>
      </c>
      <c r="Z195" t="str">
        <f t="shared" ref="Z195:Z258" si="10">IF(Y195&gt;=5, "Heavy", IF(Y195&gt;=2, "Moderate", IF(Y195&gt;0, "Light", "NA")))</f>
        <v>Light</v>
      </c>
      <c r="AA195">
        <f>_xlfn.XLOOKUP(A195, [1]Sheet1!A:A, [1]Sheet1!I:I, "Nicht gefunden")</f>
        <v>2</v>
      </c>
      <c r="AB195">
        <f>_xlfn.XLOOKUP(A195, [1]Sheet1!A:A, [1]Sheet1!J:J, "Nicht gefunden")</f>
        <v>0.86407079646017693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2</v>
      </c>
      <c r="AI195">
        <v>0</v>
      </c>
      <c r="AJ195">
        <v>0</v>
      </c>
    </row>
    <row r="196" spans="1:36" x14ac:dyDescent="0.3">
      <c r="A196" t="s">
        <v>636</v>
      </c>
      <c r="B196">
        <v>2001</v>
      </c>
      <c r="C196" t="s">
        <v>637</v>
      </c>
      <c r="D196" t="s">
        <v>136</v>
      </c>
      <c r="E196" t="s">
        <v>35</v>
      </c>
      <c r="F196" t="s">
        <v>55</v>
      </c>
      <c r="G196" t="s">
        <v>37</v>
      </c>
      <c r="H196" s="1">
        <v>27335</v>
      </c>
      <c r="I196" s="4">
        <f>IF(AND(ISNUMBER(H196), ISNUMBER(O196)), YEAR(O196) - YEAR(H196), "")</f>
        <v>26</v>
      </c>
      <c r="J196" t="s">
        <v>38</v>
      </c>
      <c r="K196" t="s">
        <v>38</v>
      </c>
      <c r="L196" t="s">
        <v>38</v>
      </c>
      <c r="M196" t="s">
        <v>38</v>
      </c>
      <c r="N196">
        <v>353</v>
      </c>
      <c r="O196" s="1">
        <v>36704</v>
      </c>
      <c r="P196" t="s">
        <v>137</v>
      </c>
      <c r="Q196">
        <v>7</v>
      </c>
      <c r="R196">
        <v>15</v>
      </c>
      <c r="S196">
        <v>0.77099236641221369</v>
      </c>
      <c r="T196" t="s">
        <v>40</v>
      </c>
      <c r="U196" t="s">
        <v>41</v>
      </c>
      <c r="V196" t="s">
        <v>638</v>
      </c>
      <c r="W196">
        <f t="shared" si="9"/>
        <v>1</v>
      </c>
      <c r="X196">
        <v>11</v>
      </c>
      <c r="Y196">
        <f>IFERROR(ROUND((X196/N196)*100, 2), "")</f>
        <v>3.12</v>
      </c>
      <c r="Z196" t="str">
        <f t="shared" si="10"/>
        <v>Moderate</v>
      </c>
      <c r="AA196">
        <f>_xlfn.XLOOKUP(A196, [1]Sheet1!A:A, [1]Sheet1!I:I, "Nicht gefunden")</f>
        <v>2</v>
      </c>
      <c r="AB196">
        <f>_xlfn.XLOOKUP(A196, [1]Sheet1!A:A, [1]Sheet1!J:J, "Nicht gefunden")</f>
        <v>0.82823984526112182</v>
      </c>
      <c r="AC196">
        <v>0</v>
      </c>
      <c r="AD196">
        <v>1</v>
      </c>
      <c r="AE196">
        <v>0</v>
      </c>
      <c r="AF196">
        <v>2</v>
      </c>
      <c r="AG196">
        <v>0</v>
      </c>
      <c r="AH196">
        <v>5</v>
      </c>
      <c r="AI196">
        <v>2</v>
      </c>
      <c r="AJ196">
        <v>1</v>
      </c>
    </row>
    <row r="197" spans="1:36" x14ac:dyDescent="0.3">
      <c r="A197" t="s">
        <v>639</v>
      </c>
      <c r="B197">
        <v>2001</v>
      </c>
      <c r="C197" t="s">
        <v>640</v>
      </c>
      <c r="D197" t="s">
        <v>94</v>
      </c>
      <c r="E197" t="s">
        <v>60</v>
      </c>
      <c r="F197" t="s">
        <v>38</v>
      </c>
      <c r="G197" t="s">
        <v>38</v>
      </c>
      <c r="H197" t="s">
        <v>38</v>
      </c>
      <c r="I197" s="4" t="s">
        <v>38</v>
      </c>
      <c r="J197">
        <v>1996</v>
      </c>
      <c r="K197">
        <v>2025</v>
      </c>
      <c r="L197">
        <f t="shared" si="8"/>
        <v>29</v>
      </c>
      <c r="M197" t="s">
        <v>61</v>
      </c>
      <c r="N197">
        <v>191</v>
      </c>
      <c r="O197" s="1">
        <v>37053</v>
      </c>
      <c r="P197" t="s">
        <v>46</v>
      </c>
      <c r="Q197">
        <v>21</v>
      </c>
      <c r="R197">
        <v>24</v>
      </c>
      <c r="S197">
        <v>0.91414141414141414</v>
      </c>
      <c r="T197" t="s">
        <v>40</v>
      </c>
      <c r="U197" t="s">
        <v>41</v>
      </c>
      <c r="V197" t="s">
        <v>38</v>
      </c>
      <c r="W197">
        <f t="shared" si="9"/>
        <v>0</v>
      </c>
      <c r="X197">
        <v>0</v>
      </c>
      <c r="Y197">
        <f>IFERROR(ROUND((X197/N197)*100, 2), "")</f>
        <v>0</v>
      </c>
      <c r="Z197" t="str">
        <f t="shared" si="10"/>
        <v>NA</v>
      </c>
      <c r="AA197">
        <f>_xlfn.XLOOKUP(A197, [1]Sheet1!A:A, [1]Sheet1!I:I, "Nicht gefunden")</f>
        <v>5</v>
      </c>
      <c r="AB197">
        <f>_xlfn.XLOOKUP(A197, [1]Sheet1!A:A, [1]Sheet1!J:J, "Nicht gefunden")</f>
        <v>0.57468354430379742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3">
      <c r="A198" t="s">
        <v>641</v>
      </c>
      <c r="B198">
        <v>2001</v>
      </c>
      <c r="C198" t="s">
        <v>208</v>
      </c>
      <c r="D198" t="s">
        <v>98</v>
      </c>
      <c r="E198" t="s">
        <v>35</v>
      </c>
      <c r="F198" t="s">
        <v>36</v>
      </c>
      <c r="G198" t="s">
        <v>37</v>
      </c>
      <c r="H198" s="1">
        <v>29106</v>
      </c>
      <c r="I198" s="4">
        <f>IF(AND(ISNUMBER(H198), ISNUMBER(O198)), YEAR(O198) - YEAR(H198), "")</f>
        <v>21</v>
      </c>
      <c r="J198" t="s">
        <v>38</v>
      </c>
      <c r="K198" t="s">
        <v>38</v>
      </c>
      <c r="L198" t="s">
        <v>38</v>
      </c>
      <c r="M198" t="s">
        <v>38</v>
      </c>
      <c r="N198">
        <v>495</v>
      </c>
      <c r="O198" s="1">
        <v>36788</v>
      </c>
      <c r="P198" t="s">
        <v>69</v>
      </c>
      <c r="Q198">
        <v>21</v>
      </c>
      <c r="R198">
        <v>4</v>
      </c>
      <c r="S198">
        <v>0.89595375722543358</v>
      </c>
      <c r="T198" t="s">
        <v>40</v>
      </c>
      <c r="U198" t="s">
        <v>389</v>
      </c>
      <c r="V198" t="s">
        <v>38</v>
      </c>
      <c r="W198">
        <f t="shared" si="9"/>
        <v>0</v>
      </c>
      <c r="X198">
        <v>0</v>
      </c>
      <c r="Y198">
        <f>IFERROR(ROUND((X198/N198)*100, 2), "")</f>
        <v>0</v>
      </c>
      <c r="Z198" t="str">
        <f t="shared" si="10"/>
        <v>NA</v>
      </c>
      <c r="AA198">
        <v>3</v>
      </c>
      <c r="AB198">
        <v>0.72754409769335149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3">
      <c r="A199" t="s">
        <v>642</v>
      </c>
      <c r="B199">
        <v>2001</v>
      </c>
      <c r="C199" t="s">
        <v>643</v>
      </c>
      <c r="D199" t="s">
        <v>644</v>
      </c>
      <c r="E199" t="s">
        <v>45</v>
      </c>
      <c r="F199" t="s">
        <v>38</v>
      </c>
      <c r="G199" t="s">
        <v>38</v>
      </c>
      <c r="H199" t="s">
        <v>38</v>
      </c>
      <c r="I199" s="4" t="s">
        <v>38</v>
      </c>
      <c r="J199" t="s">
        <v>38</v>
      </c>
      <c r="K199" t="s">
        <v>38</v>
      </c>
      <c r="L199" t="s">
        <v>38</v>
      </c>
      <c r="M199" t="s">
        <v>38</v>
      </c>
      <c r="N199">
        <v>819</v>
      </c>
      <c r="O199" s="1">
        <v>36851</v>
      </c>
      <c r="P199" t="s">
        <v>137</v>
      </c>
      <c r="Q199">
        <v>20</v>
      </c>
      <c r="R199">
        <v>26</v>
      </c>
      <c r="S199">
        <v>0.83691959229898072</v>
      </c>
      <c r="T199" t="s">
        <v>40</v>
      </c>
      <c r="U199" t="s">
        <v>41</v>
      </c>
      <c r="V199" t="s">
        <v>645</v>
      </c>
      <c r="W199">
        <f t="shared" si="9"/>
        <v>1</v>
      </c>
      <c r="X199">
        <v>42</v>
      </c>
      <c r="Y199">
        <f>IFERROR(ROUND((X199/N199)*100, 2), "")</f>
        <v>5.13</v>
      </c>
      <c r="Z199" t="str">
        <f t="shared" si="10"/>
        <v>Heavy</v>
      </c>
      <c r="AA199">
        <f>_xlfn.XLOOKUP(A199, [1]Sheet1!A:A, [1]Sheet1!I:I, "Nicht gefunden")</f>
        <v>2</v>
      </c>
      <c r="AB199">
        <f>_xlfn.XLOOKUP(A199, [1]Sheet1!A:A, [1]Sheet1!J:J, "Nicht gefunden")</f>
        <v>0.99669649002064697</v>
      </c>
      <c r="AC199">
        <v>2</v>
      </c>
      <c r="AD199">
        <v>7</v>
      </c>
      <c r="AE199">
        <v>0</v>
      </c>
      <c r="AF199">
        <v>7</v>
      </c>
      <c r="AG199">
        <v>4</v>
      </c>
      <c r="AH199">
        <v>3</v>
      </c>
      <c r="AI199">
        <v>0</v>
      </c>
      <c r="AJ199">
        <v>19</v>
      </c>
    </row>
    <row r="200" spans="1:36" x14ac:dyDescent="0.3">
      <c r="A200" t="s">
        <v>646</v>
      </c>
      <c r="B200">
        <v>2001</v>
      </c>
      <c r="C200" t="s">
        <v>647</v>
      </c>
      <c r="D200" t="s">
        <v>164</v>
      </c>
      <c r="E200" t="s">
        <v>35</v>
      </c>
      <c r="F200" t="s">
        <v>55</v>
      </c>
      <c r="G200" t="s">
        <v>165</v>
      </c>
      <c r="H200" s="1">
        <v>27522</v>
      </c>
      <c r="I200" s="4">
        <f>IF(AND(ISNUMBER(H200), ISNUMBER(O200)), YEAR(O200) - YEAR(H200), "")</f>
        <v>26</v>
      </c>
      <c r="J200" t="s">
        <v>38</v>
      </c>
      <c r="K200" t="s">
        <v>38</v>
      </c>
      <c r="L200" t="s">
        <v>38</v>
      </c>
      <c r="M200" t="s">
        <v>38</v>
      </c>
      <c r="N200">
        <v>238</v>
      </c>
      <c r="O200" s="1">
        <v>37137</v>
      </c>
      <c r="P200" t="s">
        <v>69</v>
      </c>
      <c r="Q200">
        <v>14</v>
      </c>
      <c r="R200">
        <v>3</v>
      </c>
      <c r="S200">
        <v>0.97942386831275718</v>
      </c>
      <c r="T200" t="s">
        <v>40</v>
      </c>
      <c r="U200" t="s">
        <v>95</v>
      </c>
      <c r="V200" t="s">
        <v>38</v>
      </c>
      <c r="W200">
        <f t="shared" si="9"/>
        <v>0</v>
      </c>
      <c r="X200">
        <v>0</v>
      </c>
      <c r="Y200">
        <f>IFERROR(ROUND((X200/N200)*100, 2), "")</f>
        <v>0</v>
      </c>
      <c r="Z200" t="str">
        <f t="shared" si="10"/>
        <v>NA</v>
      </c>
      <c r="AA200">
        <f>_xlfn.XLOOKUP(A200, [1]Sheet1!A:A, [1]Sheet1!I:I, "Nicht gefunden")</f>
        <v>4</v>
      </c>
      <c r="AB200">
        <f>_xlfn.XLOOKUP(A200, [1]Sheet1!A:A, [1]Sheet1!J:J, "Nicht gefunden")</f>
        <v>0.99753846153846149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3">
      <c r="A201" t="s">
        <v>648</v>
      </c>
      <c r="B201">
        <v>2001</v>
      </c>
      <c r="C201" t="s">
        <v>649</v>
      </c>
      <c r="D201" t="s">
        <v>650</v>
      </c>
      <c r="E201" t="s">
        <v>60</v>
      </c>
      <c r="F201" t="s">
        <v>38</v>
      </c>
      <c r="G201" t="s">
        <v>38</v>
      </c>
      <c r="H201" t="s">
        <v>38</v>
      </c>
      <c r="I201" s="4" t="s">
        <v>38</v>
      </c>
      <c r="J201">
        <v>1993</v>
      </c>
      <c r="K201">
        <v>2025</v>
      </c>
      <c r="L201">
        <f t="shared" ref="L201:L260" si="11">K201-J201</f>
        <v>32</v>
      </c>
      <c r="M201" t="s">
        <v>61</v>
      </c>
      <c r="N201">
        <v>178</v>
      </c>
      <c r="O201" s="1">
        <v>36783</v>
      </c>
      <c r="P201" t="s">
        <v>46</v>
      </c>
      <c r="Q201">
        <v>12</v>
      </c>
      <c r="R201">
        <v>30</v>
      </c>
      <c r="S201">
        <v>0.87027027027027026</v>
      </c>
      <c r="T201" t="s">
        <v>40</v>
      </c>
      <c r="U201" t="s">
        <v>41</v>
      </c>
      <c r="V201" t="s">
        <v>38</v>
      </c>
      <c r="W201">
        <f t="shared" si="9"/>
        <v>0</v>
      </c>
      <c r="X201">
        <v>0</v>
      </c>
      <c r="Y201">
        <f>IFERROR(ROUND((X201/N201)*100, 2), "")</f>
        <v>0</v>
      </c>
      <c r="Z201" t="str">
        <f t="shared" si="10"/>
        <v>NA</v>
      </c>
      <c r="AA201">
        <f>_xlfn.XLOOKUP(A201, [1]Sheet1!A:A, [1]Sheet1!I:I, "Nicht gefunden")</f>
        <v>4</v>
      </c>
      <c r="AB201">
        <f>_xlfn.XLOOKUP(A201, [1]Sheet1!A:A, [1]Sheet1!J:J, "Nicht gefunden")</f>
        <v>0.99711191335740068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3">
      <c r="A202" t="s">
        <v>651</v>
      </c>
      <c r="B202">
        <v>2002</v>
      </c>
      <c r="C202" t="s">
        <v>652</v>
      </c>
      <c r="D202" t="s">
        <v>653</v>
      </c>
      <c r="E202" t="s">
        <v>60</v>
      </c>
      <c r="F202" t="s">
        <v>38</v>
      </c>
      <c r="G202" t="s">
        <v>38</v>
      </c>
      <c r="H202" t="s">
        <v>38</v>
      </c>
      <c r="I202" s="4" t="s">
        <v>38</v>
      </c>
      <c r="J202">
        <v>1995</v>
      </c>
      <c r="K202">
        <v>2025</v>
      </c>
      <c r="L202">
        <f t="shared" si="11"/>
        <v>30</v>
      </c>
      <c r="M202" t="s">
        <v>654</v>
      </c>
      <c r="N202">
        <v>271</v>
      </c>
      <c r="O202" s="1">
        <v>37124</v>
      </c>
      <c r="P202" t="s">
        <v>46</v>
      </c>
      <c r="Q202">
        <v>32</v>
      </c>
      <c r="R202">
        <v>1</v>
      </c>
      <c r="S202">
        <v>0.91785714285714282</v>
      </c>
      <c r="T202" t="s">
        <v>40</v>
      </c>
      <c r="U202" t="s">
        <v>41</v>
      </c>
      <c r="V202" t="s">
        <v>47</v>
      </c>
      <c r="W202">
        <f t="shared" si="9"/>
        <v>1</v>
      </c>
      <c r="X202">
        <v>1</v>
      </c>
      <c r="Y202">
        <f>IFERROR(ROUND((X202/N202)*100, 2), "")</f>
        <v>0.37</v>
      </c>
      <c r="Z202" t="str">
        <f t="shared" si="10"/>
        <v>Light</v>
      </c>
      <c r="AA202">
        <f>_xlfn.XLOOKUP(A202, [1]Sheet1!A:A, [1]Sheet1!I:I, "Nicht gefunden")</f>
        <v>4</v>
      </c>
      <c r="AB202">
        <f>_xlfn.XLOOKUP(A202, [1]Sheet1!A:A, [1]Sheet1!J:J, "Nicht gefunden")</f>
        <v>0.99823399558498893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</row>
    <row r="203" spans="1:36" x14ac:dyDescent="0.3">
      <c r="A203" t="s">
        <v>655</v>
      </c>
      <c r="B203">
        <v>2002</v>
      </c>
      <c r="C203" t="s">
        <v>656</v>
      </c>
      <c r="D203" t="s">
        <v>657</v>
      </c>
      <c r="E203" t="s">
        <v>35</v>
      </c>
      <c r="F203" t="s">
        <v>36</v>
      </c>
      <c r="G203" t="s">
        <v>37</v>
      </c>
      <c r="H203" s="1">
        <v>29507</v>
      </c>
      <c r="I203" s="4">
        <f>IF(AND(ISNUMBER(H203), ISNUMBER(O203)), YEAR(O203) - YEAR(H203), "")</f>
        <v>22</v>
      </c>
      <c r="J203" t="s">
        <v>38</v>
      </c>
      <c r="K203" t="s">
        <v>38</v>
      </c>
      <c r="L203" t="s">
        <v>38</v>
      </c>
      <c r="M203" t="s">
        <v>38</v>
      </c>
      <c r="N203">
        <v>513</v>
      </c>
      <c r="O203" s="1">
        <v>37285</v>
      </c>
      <c r="P203" t="s">
        <v>56</v>
      </c>
      <c r="Q203">
        <v>32</v>
      </c>
      <c r="R203">
        <v>1</v>
      </c>
      <c r="S203">
        <v>0.97069597069597069</v>
      </c>
      <c r="T203" t="s">
        <v>40</v>
      </c>
      <c r="U203" t="s">
        <v>41</v>
      </c>
      <c r="V203" t="s">
        <v>38</v>
      </c>
      <c r="W203">
        <f t="shared" si="9"/>
        <v>0</v>
      </c>
      <c r="X203">
        <v>0</v>
      </c>
      <c r="Y203">
        <f>IFERROR(ROUND((X203/N203)*100, 2), "")</f>
        <v>0</v>
      </c>
      <c r="Z203" t="str">
        <f t="shared" si="10"/>
        <v>NA</v>
      </c>
      <c r="AA203">
        <f>_xlfn.XLOOKUP(A203, [1]Sheet1!A:A, [1]Sheet1!I:I, "Nicht gefunden")</f>
        <v>4</v>
      </c>
      <c r="AB203">
        <f>_xlfn.XLOOKUP(A203, [1]Sheet1!A:A, [1]Sheet1!J:J, "Nicht gefunden")</f>
        <v>0.8772344013490726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3">
      <c r="A204" t="s">
        <v>658</v>
      </c>
      <c r="B204">
        <v>2002</v>
      </c>
      <c r="C204" t="s">
        <v>659</v>
      </c>
      <c r="D204" t="s">
        <v>136</v>
      </c>
      <c r="E204" t="s">
        <v>35</v>
      </c>
      <c r="F204" t="s">
        <v>55</v>
      </c>
      <c r="G204" t="s">
        <v>37</v>
      </c>
      <c r="H204" s="1">
        <v>27335</v>
      </c>
      <c r="I204" s="4">
        <f>IF(AND(ISNUMBER(H204), ISNUMBER(O204)), YEAR(O204) - YEAR(H204), "")</f>
        <v>28</v>
      </c>
      <c r="J204" t="s">
        <v>38</v>
      </c>
      <c r="K204" t="s">
        <v>38</v>
      </c>
      <c r="L204" t="s">
        <v>38</v>
      </c>
      <c r="M204" t="s">
        <v>38</v>
      </c>
      <c r="N204">
        <v>605</v>
      </c>
      <c r="O204" s="1">
        <v>37362</v>
      </c>
      <c r="P204" t="s">
        <v>137</v>
      </c>
      <c r="Q204">
        <v>26</v>
      </c>
      <c r="R204">
        <v>1</v>
      </c>
      <c r="S204">
        <v>0.85055643879173293</v>
      </c>
      <c r="T204" t="s">
        <v>40</v>
      </c>
      <c r="U204" t="s">
        <v>41</v>
      </c>
      <c r="V204" t="s">
        <v>660</v>
      </c>
      <c r="W204">
        <f t="shared" si="9"/>
        <v>1</v>
      </c>
      <c r="X204">
        <v>3</v>
      </c>
      <c r="Y204">
        <f>IFERROR(ROUND((X204/N204)*100, 2), "")</f>
        <v>0.5</v>
      </c>
      <c r="Z204" t="str">
        <f t="shared" si="10"/>
        <v>Light</v>
      </c>
      <c r="AA204">
        <f>_xlfn.XLOOKUP(A204, [1]Sheet1!A:A, [1]Sheet1!I:I, "Nicht gefunden")</f>
        <v>2</v>
      </c>
      <c r="AB204">
        <f>_xlfn.XLOOKUP(A204, [1]Sheet1!A:A, [1]Sheet1!J:J, "Nicht gefunden")</f>
        <v>0.73829457364341089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1</v>
      </c>
    </row>
    <row r="205" spans="1:36" x14ac:dyDescent="0.3">
      <c r="A205" t="s">
        <v>661</v>
      </c>
      <c r="B205">
        <v>2002</v>
      </c>
      <c r="C205" t="s">
        <v>662</v>
      </c>
      <c r="D205" t="s">
        <v>663</v>
      </c>
      <c r="E205" t="s">
        <v>45</v>
      </c>
      <c r="F205" t="s">
        <v>38</v>
      </c>
      <c r="G205" t="s">
        <v>38</v>
      </c>
      <c r="H205" t="s">
        <v>38</v>
      </c>
      <c r="I205" s="4" t="s">
        <v>38</v>
      </c>
      <c r="J205" t="s">
        <v>38</v>
      </c>
      <c r="K205" t="s">
        <v>38</v>
      </c>
      <c r="L205" t="s">
        <v>38</v>
      </c>
      <c r="M205" t="s">
        <v>38</v>
      </c>
      <c r="N205">
        <v>845</v>
      </c>
      <c r="O205" s="1">
        <v>37432</v>
      </c>
      <c r="P205" t="s">
        <v>56</v>
      </c>
      <c r="Q205">
        <v>25</v>
      </c>
      <c r="R205">
        <v>1</v>
      </c>
      <c r="S205">
        <v>0.884828349944629</v>
      </c>
      <c r="T205" t="s">
        <v>40</v>
      </c>
      <c r="U205" t="s">
        <v>41</v>
      </c>
      <c r="V205" t="s">
        <v>251</v>
      </c>
      <c r="W205">
        <f t="shared" si="9"/>
        <v>1</v>
      </c>
      <c r="X205">
        <v>1</v>
      </c>
      <c r="Y205">
        <f>IFERROR(ROUND((X205/N205)*100, 2), "")</f>
        <v>0.12</v>
      </c>
      <c r="Z205" t="str">
        <f t="shared" si="10"/>
        <v>Light</v>
      </c>
      <c r="AA205">
        <f>_xlfn.XLOOKUP(A205, [1]Sheet1!A:A, [1]Sheet1!I:I, "Nicht gefunden")</f>
        <v>2</v>
      </c>
      <c r="AB205">
        <f>_xlfn.XLOOKUP(A205, [1]Sheet1!A:A, [1]Sheet1!J:J, "Nicht gefunden")</f>
        <v>0.69822361546499478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</row>
    <row r="206" spans="1:36" x14ac:dyDescent="0.3">
      <c r="A206" t="s">
        <v>664</v>
      </c>
      <c r="B206">
        <v>2002</v>
      </c>
      <c r="C206" t="s">
        <v>665</v>
      </c>
      <c r="D206" t="s">
        <v>666</v>
      </c>
      <c r="E206" t="s">
        <v>60</v>
      </c>
      <c r="F206" t="s">
        <v>38</v>
      </c>
      <c r="G206" t="s">
        <v>38</v>
      </c>
      <c r="H206" t="s">
        <v>38</v>
      </c>
      <c r="I206" s="4" t="s">
        <v>38</v>
      </c>
      <c r="J206">
        <v>1996</v>
      </c>
      <c r="K206">
        <v>2025</v>
      </c>
      <c r="L206">
        <f t="shared" si="11"/>
        <v>29</v>
      </c>
      <c r="M206" t="s">
        <v>61</v>
      </c>
      <c r="N206">
        <v>243</v>
      </c>
      <c r="O206" s="1">
        <v>37032</v>
      </c>
      <c r="P206" t="s">
        <v>46</v>
      </c>
      <c r="Q206">
        <v>37</v>
      </c>
      <c r="R206">
        <v>5</v>
      </c>
      <c r="S206">
        <v>0.94552529182879375</v>
      </c>
      <c r="T206" t="s">
        <v>40</v>
      </c>
      <c r="U206" t="s">
        <v>41</v>
      </c>
      <c r="V206" t="s">
        <v>38</v>
      </c>
      <c r="W206">
        <f t="shared" si="9"/>
        <v>0</v>
      </c>
      <c r="X206">
        <v>0</v>
      </c>
      <c r="Y206">
        <f>IFERROR(ROUND((X206/N206)*100, 2), "")</f>
        <v>0</v>
      </c>
      <c r="Z206" t="str">
        <f t="shared" si="10"/>
        <v>NA</v>
      </c>
      <c r="AA206">
        <f>_xlfn.XLOOKUP(A206, [1]Sheet1!A:A, [1]Sheet1!I:I, "Nicht gefunden")</f>
        <v>4</v>
      </c>
      <c r="AB206">
        <f>_xlfn.XLOOKUP(A206, [1]Sheet1!A:A, [1]Sheet1!J:J, "Nicht gefunden")</f>
        <v>0.92911392405063287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3">
      <c r="A207" t="s">
        <v>667</v>
      </c>
      <c r="B207">
        <v>2002</v>
      </c>
      <c r="C207" t="s">
        <v>668</v>
      </c>
      <c r="D207" t="s">
        <v>669</v>
      </c>
      <c r="E207" t="s">
        <v>35</v>
      </c>
      <c r="F207" t="s">
        <v>36</v>
      </c>
      <c r="G207" t="s">
        <v>37</v>
      </c>
      <c r="H207" s="1">
        <v>29449</v>
      </c>
      <c r="I207" s="4">
        <f>IF(AND(ISNUMBER(H207), ISNUMBER(O207)), YEAR(O207) - YEAR(H207), "")</f>
        <v>22</v>
      </c>
      <c r="J207" t="s">
        <v>38</v>
      </c>
      <c r="K207" t="s">
        <v>38</v>
      </c>
      <c r="L207" t="s">
        <v>38</v>
      </c>
      <c r="M207" t="s">
        <v>38</v>
      </c>
      <c r="N207">
        <v>267</v>
      </c>
      <c r="O207" s="1">
        <v>37299</v>
      </c>
      <c r="P207" t="s">
        <v>69</v>
      </c>
      <c r="Q207">
        <v>41</v>
      </c>
      <c r="R207">
        <v>5</v>
      </c>
      <c r="S207">
        <v>0.92553191489361697</v>
      </c>
      <c r="T207" t="s">
        <v>40</v>
      </c>
      <c r="U207" t="s">
        <v>41</v>
      </c>
      <c r="V207" t="s">
        <v>38</v>
      </c>
      <c r="W207">
        <f t="shared" si="9"/>
        <v>0</v>
      </c>
      <c r="X207">
        <v>0</v>
      </c>
      <c r="Y207">
        <f>IFERROR(ROUND((X207/N207)*100, 2), "")</f>
        <v>0</v>
      </c>
      <c r="Z207" t="str">
        <f t="shared" si="10"/>
        <v>NA</v>
      </c>
      <c r="AA207">
        <f>_xlfn.XLOOKUP(A207, [1]Sheet1!A:A, [1]Sheet1!I:I, "Nicht gefunden")</f>
        <v>4</v>
      </c>
      <c r="AB207">
        <f>_xlfn.XLOOKUP(A207, [1]Sheet1!A:A, [1]Sheet1!J:J, "Nicht gefunden")</f>
        <v>0.9978779840848806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3">
      <c r="A208" t="s">
        <v>670</v>
      </c>
      <c r="B208">
        <v>2002</v>
      </c>
      <c r="C208" t="s">
        <v>671</v>
      </c>
      <c r="D208" t="s">
        <v>672</v>
      </c>
      <c r="E208" t="s">
        <v>60</v>
      </c>
      <c r="F208" t="s">
        <v>38</v>
      </c>
      <c r="G208" t="s">
        <v>38</v>
      </c>
      <c r="H208" t="s">
        <v>38</v>
      </c>
      <c r="I208" s="4" t="s">
        <v>38</v>
      </c>
      <c r="J208">
        <v>1996</v>
      </c>
      <c r="K208">
        <v>2025</v>
      </c>
      <c r="L208">
        <f t="shared" si="11"/>
        <v>29</v>
      </c>
      <c r="M208" t="s">
        <v>61</v>
      </c>
      <c r="N208">
        <v>298</v>
      </c>
      <c r="O208" s="1">
        <v>36823</v>
      </c>
      <c r="P208" t="s">
        <v>46</v>
      </c>
      <c r="Q208">
        <v>29</v>
      </c>
      <c r="R208">
        <v>2</v>
      </c>
      <c r="S208">
        <v>0.93333333333333335</v>
      </c>
      <c r="T208" t="s">
        <v>40</v>
      </c>
      <c r="U208" t="s">
        <v>41</v>
      </c>
      <c r="V208" t="s">
        <v>38</v>
      </c>
      <c r="W208">
        <f t="shared" si="9"/>
        <v>0</v>
      </c>
      <c r="X208">
        <v>0</v>
      </c>
      <c r="Y208">
        <f>IFERROR(ROUND((X208/N208)*100, 2), "")</f>
        <v>0</v>
      </c>
      <c r="Z208" t="str">
        <f t="shared" si="10"/>
        <v>NA</v>
      </c>
      <c r="AA208">
        <f>_xlfn.XLOOKUP(A208, [1]Sheet1!A:A, [1]Sheet1!I:I, "Nicht gefunden")</f>
        <v>4</v>
      </c>
      <c r="AB208">
        <f>_xlfn.XLOOKUP(A208, [1]Sheet1!A:A, [1]Sheet1!J:J, "Nicht gefunden")</f>
        <v>0.99811764705882355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3">
      <c r="A209" t="s">
        <v>673</v>
      </c>
      <c r="B209">
        <v>2002</v>
      </c>
      <c r="C209" t="s">
        <v>674</v>
      </c>
      <c r="D209" t="s">
        <v>675</v>
      </c>
      <c r="E209" t="s">
        <v>45</v>
      </c>
      <c r="F209" t="s">
        <v>38</v>
      </c>
      <c r="G209" t="s">
        <v>38</v>
      </c>
      <c r="H209" t="s">
        <v>38</v>
      </c>
      <c r="I209" s="4" t="s">
        <v>38</v>
      </c>
      <c r="J209" t="s">
        <v>38</v>
      </c>
      <c r="K209" t="s">
        <v>38</v>
      </c>
      <c r="L209" t="s">
        <v>38</v>
      </c>
      <c r="M209" t="s">
        <v>38</v>
      </c>
      <c r="N209">
        <v>606</v>
      </c>
      <c r="O209" s="1">
        <v>37292</v>
      </c>
      <c r="P209" t="s">
        <v>137</v>
      </c>
      <c r="Q209">
        <v>28</v>
      </c>
      <c r="R209">
        <v>2</v>
      </c>
      <c r="S209">
        <v>0.91512345679012341</v>
      </c>
      <c r="T209" t="s">
        <v>40</v>
      </c>
      <c r="U209" t="s">
        <v>41</v>
      </c>
      <c r="V209" t="s">
        <v>676</v>
      </c>
      <c r="W209">
        <f t="shared" si="9"/>
        <v>1</v>
      </c>
      <c r="X209">
        <v>4</v>
      </c>
      <c r="Y209">
        <f>IFERROR(ROUND((X209/N209)*100, 2), "")</f>
        <v>0.66</v>
      </c>
      <c r="Z209" t="str">
        <f t="shared" si="10"/>
        <v>Light</v>
      </c>
      <c r="AA209">
        <f>_xlfn.XLOOKUP(A209, [1]Sheet1!A:A, [1]Sheet1!I:I, "Nicht gefunden")</f>
        <v>3</v>
      </c>
      <c r="AB209">
        <f>_xlfn.XLOOKUP(A209, [1]Sheet1!A:A, [1]Sheet1!J:J, "Nicht gefunden")</f>
        <v>0.51659574468085101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1</v>
      </c>
      <c r="AJ209">
        <v>1</v>
      </c>
    </row>
    <row r="210" spans="1:36" x14ac:dyDescent="0.3">
      <c r="A210" t="s">
        <v>677</v>
      </c>
      <c r="B210">
        <v>2002</v>
      </c>
      <c r="C210" t="s">
        <v>678</v>
      </c>
      <c r="D210" t="s">
        <v>407</v>
      </c>
      <c r="E210" t="s">
        <v>35</v>
      </c>
      <c r="F210" t="s">
        <v>55</v>
      </c>
      <c r="G210" t="s">
        <v>37</v>
      </c>
      <c r="H210" s="1">
        <v>28777</v>
      </c>
      <c r="I210" s="4">
        <f>IF(AND(ISNUMBER(H210), ISNUMBER(O210)), YEAR(O210) - YEAR(H210), "")</f>
        <v>23</v>
      </c>
      <c r="J210" t="s">
        <v>38</v>
      </c>
      <c r="K210" t="s">
        <v>38</v>
      </c>
      <c r="L210" t="s">
        <v>38</v>
      </c>
      <c r="M210" t="s">
        <v>38</v>
      </c>
      <c r="N210">
        <v>456</v>
      </c>
      <c r="O210" s="1">
        <v>37110</v>
      </c>
      <c r="P210" t="s">
        <v>56</v>
      </c>
      <c r="Q210">
        <v>17</v>
      </c>
      <c r="R210">
        <v>1</v>
      </c>
      <c r="S210">
        <v>0.96530612244897962</v>
      </c>
      <c r="T210" t="s">
        <v>40</v>
      </c>
      <c r="U210" t="s">
        <v>41</v>
      </c>
      <c r="V210" t="s">
        <v>38</v>
      </c>
      <c r="W210">
        <f t="shared" si="9"/>
        <v>0</v>
      </c>
      <c r="X210">
        <v>0</v>
      </c>
      <c r="Y210">
        <f>IFERROR(ROUND((X210/N210)*100, 2), "")</f>
        <v>0</v>
      </c>
      <c r="Z210" t="str">
        <f t="shared" si="10"/>
        <v>NA</v>
      </c>
      <c r="AA210">
        <f>_xlfn.XLOOKUP(A210, [1]Sheet1!A:A, [1]Sheet1!I:I, "Nicht gefunden")</f>
        <v>4</v>
      </c>
      <c r="AB210">
        <f>_xlfn.XLOOKUP(A210, [1]Sheet1!A:A, [1]Sheet1!J:J, "Nicht gefunden")</f>
        <v>0.71923890063424945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3">
      <c r="A211" t="s">
        <v>679</v>
      </c>
      <c r="B211">
        <v>2002</v>
      </c>
      <c r="C211" t="s">
        <v>680</v>
      </c>
      <c r="D211" t="s">
        <v>681</v>
      </c>
      <c r="E211" t="s">
        <v>60</v>
      </c>
      <c r="F211" t="s">
        <v>38</v>
      </c>
      <c r="G211" t="s">
        <v>38</v>
      </c>
      <c r="H211" t="s">
        <v>38</v>
      </c>
      <c r="I211" s="4" t="s">
        <v>38</v>
      </c>
      <c r="J211">
        <v>1993</v>
      </c>
      <c r="K211">
        <v>2025</v>
      </c>
      <c r="L211">
        <f t="shared" si="11"/>
        <v>32</v>
      </c>
      <c r="M211" t="s">
        <v>61</v>
      </c>
      <c r="N211">
        <v>347</v>
      </c>
      <c r="O211" s="1">
        <v>37193</v>
      </c>
      <c r="P211" t="s">
        <v>46</v>
      </c>
      <c r="Q211">
        <v>36</v>
      </c>
      <c r="R211">
        <v>5</v>
      </c>
      <c r="S211">
        <v>0.96368715083798884</v>
      </c>
      <c r="T211" t="s">
        <v>40</v>
      </c>
      <c r="U211" t="s">
        <v>41</v>
      </c>
      <c r="V211" t="s">
        <v>38</v>
      </c>
      <c r="W211">
        <f t="shared" si="9"/>
        <v>0</v>
      </c>
      <c r="X211">
        <v>0</v>
      </c>
      <c r="Y211">
        <f>IFERROR(ROUND((X211/N211)*100, 2), "")</f>
        <v>0</v>
      </c>
      <c r="Z211" t="str">
        <f t="shared" si="10"/>
        <v>NA</v>
      </c>
      <c r="AA211">
        <f>_xlfn.XLOOKUP(A211, [1]Sheet1!A:A, [1]Sheet1!I:I, "Nicht gefunden")</f>
        <v>4</v>
      </c>
      <c r="AB211">
        <f>_xlfn.XLOOKUP(A211, [1]Sheet1!A:A, [1]Sheet1!J:J, "Nicht gefunden")</f>
        <v>0.99816933638443939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3">
      <c r="A212" t="s">
        <v>682</v>
      </c>
      <c r="B212">
        <v>2002</v>
      </c>
      <c r="C212" t="s">
        <v>683</v>
      </c>
      <c r="D212" t="s">
        <v>684</v>
      </c>
      <c r="E212" t="s">
        <v>35</v>
      </c>
      <c r="F212" t="s">
        <v>36</v>
      </c>
      <c r="G212" t="s">
        <v>133</v>
      </c>
      <c r="H212" s="1">
        <v>30952</v>
      </c>
      <c r="I212" s="4">
        <f>IF(AND(ISNUMBER(H212), ISNUMBER(O212)), YEAR(O212) - YEAR(H212), "")</f>
        <v>18</v>
      </c>
      <c r="J212" t="s">
        <v>38</v>
      </c>
      <c r="K212" t="s">
        <v>38</v>
      </c>
      <c r="L212" t="s">
        <v>38</v>
      </c>
      <c r="M212" t="s">
        <v>38</v>
      </c>
      <c r="N212">
        <v>323</v>
      </c>
      <c r="O212" s="1">
        <v>37369</v>
      </c>
      <c r="P212" t="s">
        <v>69</v>
      </c>
      <c r="Q212">
        <v>31</v>
      </c>
      <c r="R212">
        <v>2</v>
      </c>
      <c r="S212">
        <v>0.92458100558659218</v>
      </c>
      <c r="T212" t="s">
        <v>40</v>
      </c>
      <c r="U212" t="s">
        <v>41</v>
      </c>
      <c r="V212" t="s">
        <v>38</v>
      </c>
      <c r="W212">
        <f t="shared" si="9"/>
        <v>0</v>
      </c>
      <c r="X212">
        <v>0</v>
      </c>
      <c r="Y212">
        <f>IFERROR(ROUND((X212/N212)*100, 2), "")</f>
        <v>0</v>
      </c>
      <c r="Z212" t="str">
        <f t="shared" si="10"/>
        <v>NA</v>
      </c>
      <c r="AA212">
        <f>_xlfn.XLOOKUP(A212, [1]Sheet1!A:A, [1]Sheet1!I:I, "Nicht gefunden")</f>
        <v>4</v>
      </c>
      <c r="AB212">
        <f>_xlfn.XLOOKUP(A212, [1]Sheet1!A:A, [1]Sheet1!J:J, "Nicht gefunden")</f>
        <v>0.62522522522522517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3">
      <c r="A213" t="s">
        <v>685</v>
      </c>
      <c r="B213">
        <v>2002</v>
      </c>
      <c r="C213" t="s">
        <v>686</v>
      </c>
      <c r="D213" t="s">
        <v>687</v>
      </c>
      <c r="E213" t="s">
        <v>45</v>
      </c>
      <c r="F213" t="s">
        <v>38</v>
      </c>
      <c r="G213" t="s">
        <v>38</v>
      </c>
      <c r="H213" t="s">
        <v>38</v>
      </c>
      <c r="I213" s="4" t="s">
        <v>38</v>
      </c>
      <c r="J213" t="s">
        <v>38</v>
      </c>
      <c r="K213" t="s">
        <v>38</v>
      </c>
      <c r="L213" t="s">
        <v>38</v>
      </c>
      <c r="M213" t="s">
        <v>38</v>
      </c>
      <c r="N213">
        <v>634</v>
      </c>
      <c r="O213" s="1">
        <v>37194</v>
      </c>
      <c r="P213" t="s">
        <v>137</v>
      </c>
      <c r="Q213">
        <v>20</v>
      </c>
      <c r="R213">
        <v>1</v>
      </c>
      <c r="S213">
        <v>0.92307692307692313</v>
      </c>
      <c r="T213" t="s">
        <v>40</v>
      </c>
      <c r="U213" t="s">
        <v>41</v>
      </c>
      <c r="V213" t="s">
        <v>688</v>
      </c>
      <c r="W213">
        <f t="shared" si="9"/>
        <v>1</v>
      </c>
      <c r="X213">
        <v>12</v>
      </c>
      <c r="Y213">
        <f>IFERROR(ROUND((X213/N213)*100, 2), "")</f>
        <v>1.89</v>
      </c>
      <c r="Z213" t="str">
        <f t="shared" si="10"/>
        <v>Light</v>
      </c>
      <c r="AA213">
        <f>_xlfn.XLOOKUP(A213, [1]Sheet1!A:A, [1]Sheet1!I:I, "Nicht gefunden")</f>
        <v>3</v>
      </c>
      <c r="AB213">
        <f>_xlfn.XLOOKUP(A213, [1]Sheet1!A:A, [1]Sheet1!J:J, "Nicht gefunden")</f>
        <v>0.38840236686390528</v>
      </c>
      <c r="AC213">
        <v>2</v>
      </c>
      <c r="AD213">
        <v>2</v>
      </c>
      <c r="AE213">
        <v>0</v>
      </c>
      <c r="AF213">
        <v>4</v>
      </c>
      <c r="AG213">
        <v>2</v>
      </c>
      <c r="AH213">
        <v>1</v>
      </c>
      <c r="AI213">
        <v>0</v>
      </c>
      <c r="AJ213">
        <v>1</v>
      </c>
    </row>
    <row r="214" spans="1:36" x14ac:dyDescent="0.3">
      <c r="A214" t="s">
        <v>689</v>
      </c>
      <c r="B214">
        <v>2002</v>
      </c>
      <c r="C214" t="s">
        <v>690</v>
      </c>
      <c r="D214" t="s">
        <v>374</v>
      </c>
      <c r="E214" t="s">
        <v>45</v>
      </c>
      <c r="F214" t="s">
        <v>38</v>
      </c>
      <c r="G214" t="s">
        <v>38</v>
      </c>
      <c r="H214" t="s">
        <v>38</v>
      </c>
      <c r="I214" s="4" t="s">
        <v>38</v>
      </c>
      <c r="J214" t="s">
        <v>38</v>
      </c>
      <c r="K214" t="s">
        <v>38</v>
      </c>
      <c r="L214" t="s">
        <v>38</v>
      </c>
      <c r="M214" t="s">
        <v>38</v>
      </c>
      <c r="N214">
        <v>472</v>
      </c>
      <c r="O214" s="1">
        <v>37319</v>
      </c>
      <c r="P214" t="s">
        <v>56</v>
      </c>
      <c r="Q214">
        <v>26</v>
      </c>
      <c r="R214">
        <v>1</v>
      </c>
      <c r="S214">
        <v>0.87671232876712324</v>
      </c>
      <c r="T214" t="s">
        <v>40</v>
      </c>
      <c r="U214" t="s">
        <v>41</v>
      </c>
      <c r="V214" t="s">
        <v>244</v>
      </c>
      <c r="W214">
        <f t="shared" si="9"/>
        <v>1</v>
      </c>
      <c r="X214">
        <v>2</v>
      </c>
      <c r="Y214">
        <f>IFERROR(ROUND((X214/N214)*100, 2), "")</f>
        <v>0.42</v>
      </c>
      <c r="Z214" t="str">
        <f t="shared" si="10"/>
        <v>Light</v>
      </c>
      <c r="AA214">
        <f>_xlfn.XLOOKUP(A214, [1]Sheet1!A:A, [1]Sheet1!I:I, "Nicht gefunden")</f>
        <v>4</v>
      </c>
      <c r="AB214">
        <f>_xlfn.XLOOKUP(A214, [1]Sheet1!A:A, [1]Sheet1!J:J, "Nicht gefunden")</f>
        <v>0.38963893249607529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</row>
    <row r="215" spans="1:36" x14ac:dyDescent="0.3">
      <c r="A215" t="s">
        <v>691</v>
      </c>
      <c r="B215">
        <v>2002</v>
      </c>
      <c r="C215" t="s">
        <v>692</v>
      </c>
      <c r="D215" t="s">
        <v>693</v>
      </c>
      <c r="E215" t="s">
        <v>60</v>
      </c>
      <c r="F215" t="s">
        <v>38</v>
      </c>
      <c r="G215" t="s">
        <v>38</v>
      </c>
      <c r="H215" t="s">
        <v>38</v>
      </c>
      <c r="I215" s="4" t="s">
        <v>38</v>
      </c>
      <c r="J215">
        <v>1993</v>
      </c>
      <c r="K215">
        <v>2025</v>
      </c>
      <c r="L215">
        <f t="shared" si="11"/>
        <v>32</v>
      </c>
      <c r="M215" t="s">
        <v>61</v>
      </c>
      <c r="N215">
        <v>230</v>
      </c>
      <c r="O215" s="1">
        <v>37096</v>
      </c>
      <c r="P215" t="s">
        <v>46</v>
      </c>
      <c r="Q215">
        <v>33</v>
      </c>
      <c r="R215">
        <v>5</v>
      </c>
      <c r="S215">
        <v>0.96747967479674801</v>
      </c>
      <c r="T215" t="s">
        <v>40</v>
      </c>
      <c r="U215" t="s">
        <v>41</v>
      </c>
      <c r="V215" t="s">
        <v>38</v>
      </c>
      <c r="W215">
        <f t="shared" si="9"/>
        <v>0</v>
      </c>
      <c r="X215">
        <v>0</v>
      </c>
      <c r="Y215">
        <f>IFERROR(ROUND((X215/N215)*100, 2), "")</f>
        <v>0</v>
      </c>
      <c r="Z215" t="str">
        <f t="shared" si="10"/>
        <v>NA</v>
      </c>
      <c r="AA215">
        <f>_xlfn.XLOOKUP(A215, [1]Sheet1!A:A, [1]Sheet1!I:I, "Nicht gefunden")</f>
        <v>4</v>
      </c>
      <c r="AB215">
        <f>_xlfn.XLOOKUP(A215, [1]Sheet1!A:A, [1]Sheet1!J:J, "Nicht gefunden")</f>
        <v>0.99693486590038305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3">
      <c r="A216" t="s">
        <v>694</v>
      </c>
      <c r="B216">
        <v>2002</v>
      </c>
      <c r="C216" t="s">
        <v>695</v>
      </c>
      <c r="D216" t="s">
        <v>696</v>
      </c>
      <c r="E216" t="s">
        <v>45</v>
      </c>
      <c r="F216" t="s">
        <v>38</v>
      </c>
      <c r="G216" t="s">
        <v>38</v>
      </c>
      <c r="H216" t="s">
        <v>38</v>
      </c>
      <c r="I216" s="4" t="s">
        <v>38</v>
      </c>
      <c r="J216" t="s">
        <v>38</v>
      </c>
      <c r="K216" t="s">
        <v>38</v>
      </c>
      <c r="L216" t="s">
        <v>38</v>
      </c>
      <c r="M216" t="s">
        <v>38</v>
      </c>
      <c r="N216">
        <v>959</v>
      </c>
      <c r="O216" s="1">
        <v>37313</v>
      </c>
      <c r="P216" t="s">
        <v>56</v>
      </c>
      <c r="Q216">
        <v>23</v>
      </c>
      <c r="R216">
        <v>2</v>
      </c>
      <c r="S216">
        <v>0.94910179640718562</v>
      </c>
      <c r="T216" t="s">
        <v>40</v>
      </c>
      <c r="U216" t="s">
        <v>41</v>
      </c>
      <c r="V216" t="s">
        <v>99</v>
      </c>
      <c r="W216">
        <f t="shared" si="9"/>
        <v>1</v>
      </c>
      <c r="X216">
        <v>1</v>
      </c>
      <c r="Y216">
        <f>IFERROR(ROUND((X216/N216)*100, 2), "")</f>
        <v>0.1</v>
      </c>
      <c r="Z216" t="str">
        <f t="shared" si="10"/>
        <v>Light</v>
      </c>
      <c r="AA216">
        <f>_xlfn.XLOOKUP(A216, [1]Sheet1!A:A, [1]Sheet1!I:I, "Nicht gefunden")</f>
        <v>3</v>
      </c>
      <c r="AB216">
        <f>_xlfn.XLOOKUP(A216, [1]Sheet1!A:A, [1]Sheet1!J:J, "Nicht gefunden")</f>
        <v>0.47832292595896531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</row>
    <row r="217" spans="1:36" x14ac:dyDescent="0.3">
      <c r="A217" t="s">
        <v>697</v>
      </c>
      <c r="B217">
        <v>2002</v>
      </c>
      <c r="C217" t="s">
        <v>698</v>
      </c>
      <c r="D217" t="s">
        <v>407</v>
      </c>
      <c r="E217" t="s">
        <v>35</v>
      </c>
      <c r="F217" t="s">
        <v>55</v>
      </c>
      <c r="G217" t="s">
        <v>37</v>
      </c>
      <c r="H217" s="1">
        <v>28777</v>
      </c>
      <c r="I217" s="4">
        <f>IF(AND(ISNUMBER(H217), ISNUMBER(O217)), YEAR(O217) - YEAR(H217), "")</f>
        <v>23</v>
      </c>
      <c r="J217" t="s">
        <v>38</v>
      </c>
      <c r="K217" t="s">
        <v>38</v>
      </c>
      <c r="L217" t="s">
        <v>38</v>
      </c>
      <c r="M217" t="s">
        <v>38</v>
      </c>
      <c r="N217">
        <v>394</v>
      </c>
      <c r="O217" s="1">
        <v>37110</v>
      </c>
      <c r="P217" t="s">
        <v>56</v>
      </c>
      <c r="Q217">
        <v>26</v>
      </c>
      <c r="R217">
        <v>3</v>
      </c>
      <c r="S217">
        <v>0.90329670329670331</v>
      </c>
      <c r="T217" t="s">
        <v>40</v>
      </c>
      <c r="U217" t="s">
        <v>41</v>
      </c>
      <c r="V217" t="s">
        <v>699</v>
      </c>
      <c r="W217">
        <f t="shared" si="9"/>
        <v>1</v>
      </c>
      <c r="X217">
        <v>3</v>
      </c>
      <c r="Y217">
        <f>IFERROR(ROUND((X217/N217)*100, 2), "")</f>
        <v>0.76</v>
      </c>
      <c r="Z217" t="str">
        <f t="shared" si="10"/>
        <v>Light</v>
      </c>
      <c r="AA217">
        <f>_xlfn.XLOOKUP(A217, [1]Sheet1!A:A, [1]Sheet1!I:I, "Nicht gefunden")</f>
        <v>4</v>
      </c>
      <c r="AB217">
        <f>_xlfn.XLOOKUP(A217, [1]Sheet1!A:A, [1]Sheet1!J:J, "Nicht gefunden")</f>
        <v>0.61895261845386529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3</v>
      </c>
      <c r="AI217">
        <v>0</v>
      </c>
      <c r="AJ217">
        <v>0</v>
      </c>
    </row>
    <row r="218" spans="1:36" x14ac:dyDescent="0.3">
      <c r="A218" t="s">
        <v>700</v>
      </c>
      <c r="B218">
        <v>2002</v>
      </c>
      <c r="C218" t="s">
        <v>452</v>
      </c>
      <c r="D218" t="s">
        <v>453</v>
      </c>
      <c r="E218" t="s">
        <v>35</v>
      </c>
      <c r="F218" t="s">
        <v>36</v>
      </c>
      <c r="G218" t="s">
        <v>37</v>
      </c>
      <c r="H218" s="1">
        <v>25944</v>
      </c>
      <c r="I218" s="4">
        <f>IF(AND(ISNUMBER(H218), ISNUMBER(O218)), YEAR(O218) - YEAR(H218), "")</f>
        <v>30</v>
      </c>
      <c r="J218" t="s">
        <v>38</v>
      </c>
      <c r="K218" t="s">
        <v>38</v>
      </c>
      <c r="L218" t="s">
        <v>38</v>
      </c>
      <c r="M218" t="s">
        <v>38</v>
      </c>
      <c r="N218">
        <v>654</v>
      </c>
      <c r="O218" s="1">
        <v>37054</v>
      </c>
      <c r="P218" t="s">
        <v>56</v>
      </c>
      <c r="Q218">
        <v>18</v>
      </c>
      <c r="R218">
        <v>1</v>
      </c>
      <c r="S218">
        <v>0.91188811188811192</v>
      </c>
      <c r="T218" t="s">
        <v>40</v>
      </c>
      <c r="U218" t="s">
        <v>389</v>
      </c>
      <c r="V218" t="s">
        <v>454</v>
      </c>
      <c r="W218">
        <f t="shared" si="9"/>
        <v>1</v>
      </c>
      <c r="X218">
        <v>1</v>
      </c>
      <c r="Y218">
        <f>IFERROR(ROUND((X218/N218)*100, 2), "")</f>
        <v>0.15</v>
      </c>
      <c r="Z218" t="str">
        <f t="shared" si="10"/>
        <v>Light</v>
      </c>
      <c r="AA218">
        <v>1</v>
      </c>
      <c r="AB218">
        <v>0.59676300578034691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3">
      <c r="A219" t="s">
        <v>701</v>
      </c>
      <c r="B219">
        <v>2002</v>
      </c>
      <c r="C219" t="s">
        <v>702</v>
      </c>
      <c r="D219" t="s">
        <v>703</v>
      </c>
      <c r="E219" t="s">
        <v>45</v>
      </c>
      <c r="F219" t="s">
        <v>38</v>
      </c>
      <c r="G219" t="s">
        <v>38</v>
      </c>
      <c r="H219" t="s">
        <v>38</v>
      </c>
      <c r="I219" s="4" t="s">
        <v>38</v>
      </c>
      <c r="J219" t="s">
        <v>38</v>
      </c>
      <c r="K219" t="s">
        <v>38</v>
      </c>
      <c r="L219" t="s">
        <v>38</v>
      </c>
      <c r="M219" t="s">
        <v>38</v>
      </c>
      <c r="N219">
        <v>766</v>
      </c>
      <c r="O219" s="1">
        <v>37397</v>
      </c>
      <c r="P219" t="s">
        <v>56</v>
      </c>
      <c r="Q219">
        <v>26</v>
      </c>
      <c r="R219">
        <v>4</v>
      </c>
      <c r="S219">
        <v>0.91772151898734178</v>
      </c>
      <c r="T219" t="s">
        <v>40</v>
      </c>
      <c r="U219" t="s">
        <v>41</v>
      </c>
      <c r="V219" t="s">
        <v>79</v>
      </c>
      <c r="W219">
        <f t="shared" si="9"/>
        <v>1</v>
      </c>
      <c r="X219">
        <v>1</v>
      </c>
      <c r="Y219">
        <f>IFERROR(ROUND((X219/N219)*100, 2), "")</f>
        <v>0.13</v>
      </c>
      <c r="Z219" t="str">
        <f t="shared" si="10"/>
        <v>Light</v>
      </c>
      <c r="AA219">
        <f>_xlfn.XLOOKUP(A219, [1]Sheet1!A:A, [1]Sheet1!I:I, "Nicht gefunden")</f>
        <v>4</v>
      </c>
      <c r="AB219">
        <f>_xlfn.XLOOKUP(A219, [1]Sheet1!A:A, [1]Sheet1!J:J, "Nicht gefunden")</f>
        <v>0.5359276018099548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</row>
    <row r="220" spans="1:36" x14ac:dyDescent="0.3">
      <c r="A220" t="s">
        <v>704</v>
      </c>
      <c r="B220">
        <v>2002</v>
      </c>
      <c r="C220" t="s">
        <v>705</v>
      </c>
      <c r="D220" t="s">
        <v>706</v>
      </c>
      <c r="E220" t="s">
        <v>45</v>
      </c>
      <c r="F220" t="s">
        <v>38</v>
      </c>
      <c r="G220" t="s">
        <v>38</v>
      </c>
      <c r="H220" t="s">
        <v>38</v>
      </c>
      <c r="I220" s="4" t="s">
        <v>38</v>
      </c>
      <c r="J220" t="s">
        <v>38</v>
      </c>
      <c r="K220" t="s">
        <v>38</v>
      </c>
      <c r="L220" t="s">
        <v>38</v>
      </c>
      <c r="M220" t="s">
        <v>38</v>
      </c>
      <c r="N220">
        <v>593</v>
      </c>
      <c r="O220" s="1">
        <v>37440</v>
      </c>
      <c r="P220" t="s">
        <v>137</v>
      </c>
      <c r="Q220">
        <v>22</v>
      </c>
      <c r="R220">
        <v>2</v>
      </c>
      <c r="S220">
        <v>0.84952978056426331</v>
      </c>
      <c r="T220" t="s">
        <v>40</v>
      </c>
      <c r="U220" t="s">
        <v>41</v>
      </c>
      <c r="V220" t="s">
        <v>707</v>
      </c>
      <c r="W220">
        <f t="shared" si="9"/>
        <v>1</v>
      </c>
      <c r="X220">
        <v>3</v>
      </c>
      <c r="Y220">
        <f>IFERROR(ROUND((X220/N220)*100, 2), "")</f>
        <v>0.51</v>
      </c>
      <c r="Z220" t="str">
        <f t="shared" si="10"/>
        <v>Light</v>
      </c>
      <c r="AA220">
        <f>_xlfn.XLOOKUP(A220, [1]Sheet1!A:A, [1]Sheet1!I:I, "Nicht gefunden")</f>
        <v>3</v>
      </c>
      <c r="AB220">
        <f>_xlfn.XLOOKUP(A220, [1]Sheet1!A:A, [1]Sheet1!J:J, "Nicht gefunden")</f>
        <v>0.65963636363636369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2</v>
      </c>
      <c r="AJ220">
        <v>0</v>
      </c>
    </row>
    <row r="221" spans="1:36" x14ac:dyDescent="0.3">
      <c r="A221" t="s">
        <v>708</v>
      </c>
      <c r="B221">
        <v>2002</v>
      </c>
      <c r="C221" t="s">
        <v>709</v>
      </c>
      <c r="D221" t="s">
        <v>82</v>
      </c>
      <c r="E221" t="s">
        <v>60</v>
      </c>
      <c r="F221" t="s">
        <v>38</v>
      </c>
      <c r="G221" t="s">
        <v>38</v>
      </c>
      <c r="H221" t="s">
        <v>38</v>
      </c>
      <c r="I221" s="4" t="s">
        <v>38</v>
      </c>
      <c r="J221">
        <v>1995</v>
      </c>
      <c r="K221">
        <v>2025</v>
      </c>
      <c r="L221">
        <f t="shared" si="11"/>
        <v>30</v>
      </c>
      <c r="M221" t="s">
        <v>61</v>
      </c>
      <c r="N221">
        <v>200</v>
      </c>
      <c r="O221" s="1">
        <v>37179</v>
      </c>
      <c r="P221" t="s">
        <v>46</v>
      </c>
      <c r="Q221">
        <v>19</v>
      </c>
      <c r="R221">
        <v>4</v>
      </c>
      <c r="S221">
        <v>0.87906976744186049</v>
      </c>
      <c r="T221" t="s">
        <v>40</v>
      </c>
      <c r="U221" t="s">
        <v>41</v>
      </c>
      <c r="V221" t="s">
        <v>38</v>
      </c>
      <c r="W221">
        <f t="shared" si="9"/>
        <v>0</v>
      </c>
      <c r="X221">
        <v>0</v>
      </c>
      <c r="Y221">
        <f>IFERROR(ROUND((X221/N221)*100, 2), "")</f>
        <v>0</v>
      </c>
      <c r="Z221" t="str">
        <f t="shared" si="10"/>
        <v>NA</v>
      </c>
      <c r="AA221">
        <f>_xlfn.XLOOKUP(A221, [1]Sheet1!A:A, [1]Sheet1!I:I, "Nicht gefunden")</f>
        <v>4</v>
      </c>
      <c r="AB221">
        <f>_xlfn.XLOOKUP(A221, [1]Sheet1!A:A, [1]Sheet1!J:J, "Nicht gefunden")</f>
        <v>0.99715302491103197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3">
      <c r="A222" t="s">
        <v>710</v>
      </c>
      <c r="B222">
        <v>2002</v>
      </c>
      <c r="C222" t="s">
        <v>711</v>
      </c>
      <c r="D222" t="s">
        <v>205</v>
      </c>
      <c r="E222" t="s">
        <v>35</v>
      </c>
      <c r="F222" t="s">
        <v>55</v>
      </c>
      <c r="G222" t="s">
        <v>37</v>
      </c>
      <c r="H222" s="1">
        <v>26589</v>
      </c>
      <c r="I222" s="4">
        <f>IF(AND(ISNUMBER(H222), ISNUMBER(O222)), YEAR(O222) - YEAR(H222), "")</f>
        <v>30</v>
      </c>
      <c r="J222" t="s">
        <v>38</v>
      </c>
      <c r="K222" t="s">
        <v>38</v>
      </c>
      <c r="L222" t="s">
        <v>38</v>
      </c>
      <c r="M222" t="s">
        <v>38</v>
      </c>
      <c r="N222">
        <v>746</v>
      </c>
      <c r="O222" s="1">
        <v>37390</v>
      </c>
      <c r="P222" t="s">
        <v>137</v>
      </c>
      <c r="Q222">
        <v>20</v>
      </c>
      <c r="R222">
        <v>2</v>
      </c>
      <c r="S222">
        <v>0.88692579505300351</v>
      </c>
      <c r="T222" t="s">
        <v>40</v>
      </c>
      <c r="U222" t="s">
        <v>41</v>
      </c>
      <c r="V222" t="s">
        <v>712</v>
      </c>
      <c r="W222">
        <f t="shared" si="9"/>
        <v>1</v>
      </c>
      <c r="X222">
        <v>13</v>
      </c>
      <c r="Y222">
        <f>IFERROR(ROUND((X222/N222)*100, 2), "")</f>
        <v>1.74</v>
      </c>
      <c r="Z222" t="str">
        <f t="shared" si="10"/>
        <v>Light</v>
      </c>
      <c r="AA222">
        <f>_xlfn.XLOOKUP(A222, [1]Sheet1!A:A, [1]Sheet1!I:I, "Nicht gefunden")</f>
        <v>4</v>
      </c>
      <c r="AB222">
        <f>_xlfn.XLOOKUP(A222, [1]Sheet1!A:A, [1]Sheet1!J:J, "Nicht gefunden")</f>
        <v>0.368462291870715</v>
      </c>
      <c r="AC222">
        <v>3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4</v>
      </c>
      <c r="AJ222">
        <v>6</v>
      </c>
    </row>
    <row r="223" spans="1:36" x14ac:dyDescent="0.3">
      <c r="A223" t="s">
        <v>713</v>
      </c>
      <c r="B223">
        <v>2002</v>
      </c>
      <c r="C223" t="s">
        <v>647</v>
      </c>
      <c r="D223" t="s">
        <v>164</v>
      </c>
      <c r="E223" t="s">
        <v>35</v>
      </c>
      <c r="F223" t="s">
        <v>55</v>
      </c>
      <c r="G223" t="s">
        <v>165</v>
      </c>
      <c r="H223" s="1">
        <v>27522</v>
      </c>
      <c r="I223" s="4">
        <f>IF(AND(ISNUMBER(H223), ISNUMBER(O223)), YEAR(O223) - YEAR(H223), "")</f>
        <v>26</v>
      </c>
      <c r="J223" t="s">
        <v>38</v>
      </c>
      <c r="K223" t="s">
        <v>38</v>
      </c>
      <c r="L223" t="s">
        <v>38</v>
      </c>
      <c r="M223" t="s">
        <v>38</v>
      </c>
      <c r="N223">
        <v>238</v>
      </c>
      <c r="O223" s="1">
        <v>37137</v>
      </c>
      <c r="P223" t="s">
        <v>69</v>
      </c>
      <c r="Q223">
        <v>20</v>
      </c>
      <c r="R223">
        <v>3</v>
      </c>
      <c r="S223">
        <v>0.97942386831275718</v>
      </c>
      <c r="T223" t="s">
        <v>40</v>
      </c>
      <c r="U223" t="s">
        <v>389</v>
      </c>
      <c r="V223" t="s">
        <v>38</v>
      </c>
      <c r="W223">
        <f t="shared" si="9"/>
        <v>0</v>
      </c>
      <c r="X223">
        <v>0</v>
      </c>
      <c r="Y223">
        <f>IFERROR(ROUND((X223/N223)*100, 2), "")</f>
        <v>0</v>
      </c>
      <c r="Z223" t="str">
        <f t="shared" si="10"/>
        <v>NA</v>
      </c>
      <c r="AA223">
        <v>4</v>
      </c>
      <c r="AB223">
        <v>0.99753846153846149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3">
      <c r="A224" t="s">
        <v>714</v>
      </c>
      <c r="B224">
        <v>2002</v>
      </c>
      <c r="C224" t="s">
        <v>715</v>
      </c>
      <c r="D224" t="s">
        <v>716</v>
      </c>
      <c r="E224" t="s">
        <v>35</v>
      </c>
      <c r="F224" t="s">
        <v>36</v>
      </c>
      <c r="G224" t="s">
        <v>37</v>
      </c>
      <c r="H224" s="1">
        <v>30499</v>
      </c>
      <c r="I224" s="4">
        <f>IF(AND(ISNUMBER(H224), ISNUMBER(O224)), YEAR(O224) - YEAR(H224), "")</f>
        <v>18</v>
      </c>
      <c r="J224" t="s">
        <v>38</v>
      </c>
      <c r="K224" t="s">
        <v>38</v>
      </c>
      <c r="L224" t="s">
        <v>38</v>
      </c>
      <c r="M224" t="s">
        <v>38</v>
      </c>
      <c r="N224">
        <v>244</v>
      </c>
      <c r="O224" s="1">
        <v>37117</v>
      </c>
      <c r="P224" t="s">
        <v>69</v>
      </c>
      <c r="Q224">
        <v>28</v>
      </c>
      <c r="R224">
        <v>6</v>
      </c>
      <c r="S224">
        <v>0.94023904382470125</v>
      </c>
      <c r="T224" t="s">
        <v>40</v>
      </c>
      <c r="U224" t="s">
        <v>41</v>
      </c>
      <c r="V224" t="s">
        <v>38</v>
      </c>
      <c r="W224">
        <f t="shared" si="9"/>
        <v>0</v>
      </c>
      <c r="X224">
        <v>0</v>
      </c>
      <c r="Y224">
        <f>IFERROR(ROUND((X224/N224)*100, 2), "")</f>
        <v>0</v>
      </c>
      <c r="Z224" t="str">
        <f t="shared" si="10"/>
        <v>NA</v>
      </c>
      <c r="AA224">
        <f>_xlfn.XLOOKUP(A224, [1]Sheet1!A:A, [1]Sheet1!I:I, "Nicht gefunden")</f>
        <v>4</v>
      </c>
      <c r="AB224">
        <f>_xlfn.XLOOKUP(A224, [1]Sheet1!A:A, [1]Sheet1!J:J, "Nicht gefunden")</f>
        <v>0.99644444444444435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3">
      <c r="A225" t="s">
        <v>717</v>
      </c>
      <c r="B225">
        <v>2002</v>
      </c>
      <c r="C225" t="s">
        <v>718</v>
      </c>
      <c r="D225" t="s">
        <v>98</v>
      </c>
      <c r="E225" t="s">
        <v>35</v>
      </c>
      <c r="F225" t="s">
        <v>36</v>
      </c>
      <c r="G225" t="s">
        <v>37</v>
      </c>
      <c r="H225" s="1">
        <v>29106</v>
      </c>
      <c r="I225" s="4">
        <f>IF(AND(ISNUMBER(H225), ISNUMBER(O225)), YEAR(O225) - YEAR(H225), "")</f>
        <v>22</v>
      </c>
      <c r="J225" t="s">
        <v>38</v>
      </c>
      <c r="K225" t="s">
        <v>38</v>
      </c>
      <c r="L225" t="s">
        <v>38</v>
      </c>
      <c r="M225" t="s">
        <v>38</v>
      </c>
      <c r="N225">
        <v>278</v>
      </c>
      <c r="O225" s="1">
        <v>37173</v>
      </c>
      <c r="P225" t="s">
        <v>69</v>
      </c>
      <c r="Q225">
        <v>10</v>
      </c>
      <c r="R225">
        <v>4</v>
      </c>
      <c r="S225">
        <v>0.82622950819672136</v>
      </c>
      <c r="T225" t="s">
        <v>40</v>
      </c>
      <c r="U225" t="s">
        <v>41</v>
      </c>
      <c r="V225" t="s">
        <v>454</v>
      </c>
      <c r="W225">
        <f t="shared" si="9"/>
        <v>1</v>
      </c>
      <c r="X225">
        <v>1</v>
      </c>
      <c r="Y225">
        <f>IFERROR(ROUND((X225/N225)*100, 2), "")</f>
        <v>0.36</v>
      </c>
      <c r="Z225" t="str">
        <f t="shared" si="10"/>
        <v>Light</v>
      </c>
      <c r="AA225">
        <f>_xlfn.XLOOKUP(A225, [1]Sheet1!A:A, [1]Sheet1!I:I, "Nicht gefunden")</f>
        <v>1</v>
      </c>
      <c r="AB225">
        <f>_xlfn.XLOOKUP(A225, [1]Sheet1!A:A, [1]Sheet1!J:J, "Nicht gefunden")</f>
        <v>0.48273972602739718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3">
      <c r="A226" t="s">
        <v>719</v>
      </c>
      <c r="B226">
        <v>2002</v>
      </c>
      <c r="C226" t="s">
        <v>647</v>
      </c>
      <c r="D226" t="s">
        <v>720</v>
      </c>
      <c r="E226" t="s">
        <v>45</v>
      </c>
      <c r="F226" t="s">
        <v>38</v>
      </c>
      <c r="G226" t="s">
        <v>38</v>
      </c>
      <c r="H226" t="s">
        <v>38</v>
      </c>
      <c r="I226" s="4" t="s">
        <v>38</v>
      </c>
      <c r="J226" t="s">
        <v>38</v>
      </c>
      <c r="K226" t="s">
        <v>38</v>
      </c>
      <c r="L226" t="s">
        <v>38</v>
      </c>
      <c r="M226" t="s">
        <v>38</v>
      </c>
      <c r="N226">
        <v>171</v>
      </c>
      <c r="O226" s="1">
        <v>37316</v>
      </c>
      <c r="P226" t="s">
        <v>46</v>
      </c>
      <c r="Q226">
        <v>22</v>
      </c>
      <c r="R226">
        <v>3</v>
      </c>
      <c r="S226">
        <v>0.96256684491978606</v>
      </c>
      <c r="T226" t="s">
        <v>40</v>
      </c>
      <c r="U226" t="s">
        <v>41</v>
      </c>
      <c r="V226" t="s">
        <v>38</v>
      </c>
      <c r="W226">
        <f t="shared" si="9"/>
        <v>0</v>
      </c>
      <c r="X226">
        <v>0</v>
      </c>
      <c r="Y226">
        <f>IFERROR(ROUND((X226/N226)*100, 2), "")</f>
        <v>0</v>
      </c>
      <c r="Z226" t="str">
        <f t="shared" si="10"/>
        <v>NA</v>
      </c>
      <c r="AA226">
        <f>_xlfn.XLOOKUP(A226, [1]Sheet1!A:A, [1]Sheet1!I:I, "Nicht gefunden")</f>
        <v>4</v>
      </c>
      <c r="AB226">
        <f>_xlfn.XLOOKUP(A226, [1]Sheet1!A:A, [1]Sheet1!J:J, "Nicht gefunden")</f>
        <v>0.90030395136778107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3">
      <c r="A227" t="s">
        <v>721</v>
      </c>
      <c r="B227">
        <v>2002</v>
      </c>
      <c r="C227" t="s">
        <v>722</v>
      </c>
      <c r="D227" t="s">
        <v>723</v>
      </c>
      <c r="E227" t="s">
        <v>60</v>
      </c>
      <c r="F227" t="s">
        <v>38</v>
      </c>
      <c r="G227" t="s">
        <v>38</v>
      </c>
      <c r="H227" t="s">
        <v>38</v>
      </c>
      <c r="I227" s="4" t="s">
        <v>38</v>
      </c>
      <c r="J227">
        <v>1999</v>
      </c>
      <c r="K227">
        <v>2025</v>
      </c>
      <c r="L227">
        <f t="shared" si="11"/>
        <v>26</v>
      </c>
      <c r="M227" t="s">
        <v>654</v>
      </c>
      <c r="N227">
        <v>187</v>
      </c>
      <c r="O227" s="1">
        <v>37131</v>
      </c>
      <c r="P227" t="s">
        <v>46</v>
      </c>
      <c r="Q227">
        <v>35</v>
      </c>
      <c r="R227">
        <v>13</v>
      </c>
      <c r="S227">
        <v>0.97536945812807885</v>
      </c>
      <c r="T227" t="s">
        <v>40</v>
      </c>
      <c r="U227" t="s">
        <v>41</v>
      </c>
      <c r="V227" t="s">
        <v>38</v>
      </c>
      <c r="W227">
        <f t="shared" si="9"/>
        <v>0</v>
      </c>
      <c r="X227">
        <v>0</v>
      </c>
      <c r="Y227">
        <f>IFERROR(ROUND((X227/N227)*100, 2), "")</f>
        <v>0</v>
      </c>
      <c r="Z227" t="str">
        <f t="shared" si="10"/>
        <v>NA</v>
      </c>
      <c r="AA227">
        <f>_xlfn.XLOOKUP(A227, [1]Sheet1!A:A, [1]Sheet1!I:I, "Nicht gefunden")</f>
        <v>4</v>
      </c>
      <c r="AB227">
        <f>_xlfn.XLOOKUP(A227, [1]Sheet1!A:A, [1]Sheet1!J:J, "Nicht gefunden")</f>
        <v>0.8239234449760765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3">
      <c r="A228" t="s">
        <v>724</v>
      </c>
      <c r="B228">
        <v>2002</v>
      </c>
      <c r="C228" t="s">
        <v>725</v>
      </c>
      <c r="D228" t="s">
        <v>82</v>
      </c>
      <c r="E228" t="s">
        <v>60</v>
      </c>
      <c r="F228" t="s">
        <v>38</v>
      </c>
      <c r="G228" t="s">
        <v>38</v>
      </c>
      <c r="H228" t="s">
        <v>38</v>
      </c>
      <c r="I228" s="4" t="s">
        <v>38</v>
      </c>
      <c r="J228">
        <v>1995</v>
      </c>
      <c r="K228">
        <v>2025</v>
      </c>
      <c r="L228">
        <f t="shared" si="11"/>
        <v>30</v>
      </c>
      <c r="M228" t="s">
        <v>61</v>
      </c>
      <c r="N228">
        <v>238</v>
      </c>
      <c r="O228" s="1">
        <v>37361</v>
      </c>
      <c r="P228" t="s">
        <v>46</v>
      </c>
      <c r="Q228">
        <v>30</v>
      </c>
      <c r="R228">
        <v>6</v>
      </c>
      <c r="S228">
        <v>0.92452830188679247</v>
      </c>
      <c r="T228" t="s">
        <v>40</v>
      </c>
      <c r="U228" t="s">
        <v>41</v>
      </c>
      <c r="V228" t="s">
        <v>38</v>
      </c>
      <c r="W228">
        <f t="shared" si="9"/>
        <v>0</v>
      </c>
      <c r="X228">
        <v>0</v>
      </c>
      <c r="Y228">
        <f>IFERROR(ROUND((X228/N228)*100, 2), "")</f>
        <v>0</v>
      </c>
      <c r="Z228" t="str">
        <f t="shared" si="10"/>
        <v>NA</v>
      </c>
      <c r="AA228">
        <f>_xlfn.XLOOKUP(A228, [1]Sheet1!A:A, [1]Sheet1!I:I, "Nicht gefunden")</f>
        <v>4</v>
      </c>
      <c r="AB228">
        <f>_xlfn.XLOOKUP(A228, [1]Sheet1!A:A, [1]Sheet1!J:J, "Nicht gefunden")</f>
        <v>0.72885154061624646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3">
      <c r="A229" t="s">
        <v>726</v>
      </c>
      <c r="B229">
        <v>2002</v>
      </c>
      <c r="C229" t="s">
        <v>727</v>
      </c>
      <c r="D229" t="s">
        <v>728</v>
      </c>
      <c r="E229" t="s">
        <v>35</v>
      </c>
      <c r="F229" t="s">
        <v>36</v>
      </c>
      <c r="G229" t="s">
        <v>729</v>
      </c>
      <c r="H229" s="1">
        <v>28158</v>
      </c>
      <c r="I229" s="4">
        <f>IF(AND(ISNUMBER(H229), ISNUMBER(O229)), YEAR(O229) - YEAR(H229), "")</f>
        <v>24</v>
      </c>
      <c r="J229" t="s">
        <v>38</v>
      </c>
      <c r="K229" t="s">
        <v>38</v>
      </c>
      <c r="L229" t="s">
        <v>38</v>
      </c>
      <c r="M229" t="s">
        <v>38</v>
      </c>
      <c r="N229">
        <v>298</v>
      </c>
      <c r="O229" s="1">
        <v>37130</v>
      </c>
      <c r="P229" t="s">
        <v>69</v>
      </c>
      <c r="Q229">
        <v>14</v>
      </c>
      <c r="R229">
        <v>6</v>
      </c>
      <c r="S229">
        <v>0.87430167597765363</v>
      </c>
      <c r="T229" t="s">
        <v>40</v>
      </c>
      <c r="U229" t="s">
        <v>41</v>
      </c>
      <c r="V229" t="s">
        <v>38</v>
      </c>
      <c r="W229">
        <f t="shared" si="9"/>
        <v>0</v>
      </c>
      <c r="X229">
        <v>0</v>
      </c>
      <c r="Y229">
        <f>IFERROR(ROUND((X229/N229)*100, 2), "")</f>
        <v>0</v>
      </c>
      <c r="Z229" t="str">
        <f t="shared" si="10"/>
        <v>NA</v>
      </c>
      <c r="AA229">
        <f>_xlfn.XLOOKUP(A229, [1]Sheet1!A:A, [1]Sheet1!I:I, "Nicht gefunden")</f>
        <v>4</v>
      </c>
      <c r="AB229">
        <f>_xlfn.XLOOKUP(A229, [1]Sheet1!A:A, [1]Sheet1!J:J, "Nicht gefunden")</f>
        <v>0.71684434968017052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3">
      <c r="A230" t="s">
        <v>730</v>
      </c>
      <c r="B230">
        <v>2002</v>
      </c>
      <c r="C230" t="s">
        <v>731</v>
      </c>
      <c r="D230" t="s">
        <v>732</v>
      </c>
      <c r="E230" t="s">
        <v>45</v>
      </c>
      <c r="F230" t="s">
        <v>38</v>
      </c>
      <c r="G230" t="s">
        <v>38</v>
      </c>
      <c r="H230" t="s">
        <v>38</v>
      </c>
      <c r="I230" s="4" t="s">
        <v>38</v>
      </c>
      <c r="J230" t="s">
        <v>38</v>
      </c>
      <c r="K230" t="s">
        <v>38</v>
      </c>
      <c r="L230" t="s">
        <v>38</v>
      </c>
      <c r="M230" t="s">
        <v>38</v>
      </c>
      <c r="N230">
        <v>586</v>
      </c>
      <c r="O230" s="1">
        <v>37417</v>
      </c>
      <c r="P230" t="s">
        <v>56</v>
      </c>
      <c r="Q230">
        <v>23</v>
      </c>
      <c r="R230">
        <v>10</v>
      </c>
      <c r="S230">
        <v>0.88045234248788373</v>
      </c>
      <c r="T230" t="s">
        <v>40</v>
      </c>
      <c r="U230" t="s">
        <v>41</v>
      </c>
      <c r="V230" t="s">
        <v>733</v>
      </c>
      <c r="W230">
        <f t="shared" si="9"/>
        <v>1</v>
      </c>
      <c r="X230">
        <v>2</v>
      </c>
      <c r="Y230">
        <f>IFERROR(ROUND((X230/N230)*100, 2), "")</f>
        <v>0.34</v>
      </c>
      <c r="Z230" t="str">
        <f t="shared" si="10"/>
        <v>Light</v>
      </c>
      <c r="AA230">
        <f>_xlfn.XLOOKUP(A230, [1]Sheet1!A:A, [1]Sheet1!I:I, "Nicht gefunden")</f>
        <v>4</v>
      </c>
      <c r="AB230">
        <f>_xlfn.XLOOKUP(A230, [1]Sheet1!A:A, [1]Sheet1!J:J, "Nicht gefunden")</f>
        <v>0.57009873060648797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</row>
    <row r="231" spans="1:36" x14ac:dyDescent="0.3">
      <c r="A231" t="s">
        <v>734</v>
      </c>
      <c r="B231">
        <v>2002</v>
      </c>
      <c r="C231" t="s">
        <v>735</v>
      </c>
      <c r="D231" t="s">
        <v>736</v>
      </c>
      <c r="E231" t="s">
        <v>45</v>
      </c>
      <c r="F231" t="s">
        <v>38</v>
      </c>
      <c r="G231" t="s">
        <v>38</v>
      </c>
      <c r="H231" t="s">
        <v>38</v>
      </c>
      <c r="I231" s="4" t="s">
        <v>38</v>
      </c>
      <c r="J231" t="s">
        <v>38</v>
      </c>
      <c r="K231" t="s">
        <v>38</v>
      </c>
      <c r="L231" t="s">
        <v>38</v>
      </c>
      <c r="M231" t="s">
        <v>38</v>
      </c>
      <c r="N231">
        <v>628</v>
      </c>
      <c r="O231" s="1">
        <v>37348</v>
      </c>
      <c r="P231" t="s">
        <v>137</v>
      </c>
      <c r="Q231">
        <v>21</v>
      </c>
      <c r="R231">
        <v>4</v>
      </c>
      <c r="S231">
        <v>0.86558345642540624</v>
      </c>
      <c r="T231" t="s">
        <v>40</v>
      </c>
      <c r="U231" t="s">
        <v>41</v>
      </c>
      <c r="V231" t="s">
        <v>737</v>
      </c>
      <c r="W231">
        <f t="shared" si="9"/>
        <v>1</v>
      </c>
      <c r="X231">
        <v>13</v>
      </c>
      <c r="Y231">
        <f>IFERROR(ROUND((X231/N231)*100, 2), "")</f>
        <v>2.0699999999999998</v>
      </c>
      <c r="Z231" t="str">
        <f t="shared" si="10"/>
        <v>Moderate</v>
      </c>
      <c r="AA231">
        <f>_xlfn.XLOOKUP(A231, [1]Sheet1!A:A, [1]Sheet1!I:I, "Nicht gefunden")</f>
        <v>2</v>
      </c>
      <c r="AB231">
        <f>_xlfn.XLOOKUP(A231, [1]Sheet1!A:A, [1]Sheet1!J:J, "Nicht gefunden")</f>
        <v>0.8618803418803419</v>
      </c>
      <c r="AC231">
        <v>0</v>
      </c>
      <c r="AD231">
        <v>1</v>
      </c>
      <c r="AE231">
        <v>2</v>
      </c>
      <c r="AF231">
        <v>5</v>
      </c>
      <c r="AG231">
        <v>0</v>
      </c>
      <c r="AH231">
        <v>3</v>
      </c>
      <c r="AI231">
        <v>2</v>
      </c>
      <c r="AJ231">
        <v>2</v>
      </c>
    </row>
    <row r="232" spans="1:36" x14ac:dyDescent="0.3">
      <c r="A232" t="s">
        <v>738</v>
      </c>
      <c r="B232">
        <v>2002</v>
      </c>
      <c r="C232" t="s">
        <v>739</v>
      </c>
      <c r="D232" t="s">
        <v>740</v>
      </c>
      <c r="E232" t="s">
        <v>45</v>
      </c>
      <c r="F232" t="s">
        <v>38</v>
      </c>
      <c r="G232" t="s">
        <v>38</v>
      </c>
      <c r="H232" t="s">
        <v>38</v>
      </c>
      <c r="I232" s="4" t="s">
        <v>38</v>
      </c>
      <c r="J232" t="s">
        <v>38</v>
      </c>
      <c r="K232" t="s">
        <v>38</v>
      </c>
      <c r="L232" t="s">
        <v>38</v>
      </c>
      <c r="M232" t="s">
        <v>38</v>
      </c>
      <c r="N232">
        <v>282</v>
      </c>
      <c r="O232" s="1">
        <v>37474</v>
      </c>
      <c r="P232" t="s">
        <v>156</v>
      </c>
      <c r="Q232">
        <v>27</v>
      </c>
      <c r="R232">
        <v>8</v>
      </c>
      <c r="S232">
        <v>0.96784565916398713</v>
      </c>
      <c r="T232" t="s">
        <v>40</v>
      </c>
      <c r="U232" t="s">
        <v>41</v>
      </c>
      <c r="V232" t="s">
        <v>38</v>
      </c>
      <c r="W232">
        <f t="shared" si="9"/>
        <v>0</v>
      </c>
      <c r="X232">
        <v>0</v>
      </c>
      <c r="Y232">
        <f>IFERROR(ROUND((X232/N232)*100, 2), "")</f>
        <v>0</v>
      </c>
      <c r="Z232" t="str">
        <f t="shared" si="10"/>
        <v>NA</v>
      </c>
      <c r="AA232">
        <f>_xlfn.XLOOKUP(A232, [1]Sheet1!A:A, [1]Sheet1!I:I, "Nicht gefunden")</f>
        <v>4</v>
      </c>
      <c r="AB232">
        <f>_xlfn.XLOOKUP(A232, [1]Sheet1!A:A, [1]Sheet1!J:J, "Nicht gefunden")</f>
        <v>0.99765395894428144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3">
      <c r="A233" t="s">
        <v>741</v>
      </c>
      <c r="B233">
        <v>2002</v>
      </c>
      <c r="C233" t="s">
        <v>742</v>
      </c>
      <c r="D233" t="s">
        <v>743</v>
      </c>
      <c r="E233" t="s">
        <v>45</v>
      </c>
      <c r="F233" t="s">
        <v>38</v>
      </c>
      <c r="G233" t="s">
        <v>38</v>
      </c>
      <c r="H233" t="s">
        <v>38</v>
      </c>
      <c r="I233" s="4" t="s">
        <v>38</v>
      </c>
      <c r="J233" t="s">
        <v>38</v>
      </c>
      <c r="K233" t="s">
        <v>38</v>
      </c>
      <c r="L233" t="s">
        <v>38</v>
      </c>
      <c r="M233" t="s">
        <v>38</v>
      </c>
      <c r="N233">
        <v>417</v>
      </c>
      <c r="O233" s="1">
        <v>37193</v>
      </c>
      <c r="P233" t="s">
        <v>69</v>
      </c>
      <c r="Q233">
        <v>16</v>
      </c>
      <c r="R233">
        <v>5</v>
      </c>
      <c r="S233">
        <v>0.89227166276346603</v>
      </c>
      <c r="T233" t="s">
        <v>40</v>
      </c>
      <c r="U233" t="s">
        <v>41</v>
      </c>
      <c r="V233" t="s">
        <v>38</v>
      </c>
      <c r="W233">
        <f t="shared" si="9"/>
        <v>0</v>
      </c>
      <c r="X233">
        <v>0</v>
      </c>
      <c r="Y233">
        <f>IFERROR(ROUND((X233/N233)*100, 2), "")</f>
        <v>0</v>
      </c>
      <c r="Z233" t="str">
        <f t="shared" si="10"/>
        <v>NA</v>
      </c>
      <c r="AA233">
        <f>_xlfn.XLOOKUP(A233, [1]Sheet1!A:A, [1]Sheet1!I:I, "Nicht gefunden")</f>
        <v>3</v>
      </c>
      <c r="AB233">
        <f>_xlfn.XLOOKUP(A233, [1]Sheet1!A:A, [1]Sheet1!J:J, "Nicht gefunden")</f>
        <v>0.71657142857142853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3">
      <c r="A234" t="s">
        <v>744</v>
      </c>
      <c r="B234">
        <v>2002</v>
      </c>
      <c r="C234" t="s">
        <v>745</v>
      </c>
      <c r="D234" t="s">
        <v>746</v>
      </c>
      <c r="E234" t="s">
        <v>45</v>
      </c>
      <c r="F234" t="s">
        <v>38</v>
      </c>
      <c r="G234" t="s">
        <v>38</v>
      </c>
      <c r="H234" t="s">
        <v>38</v>
      </c>
      <c r="I234" s="4" t="s">
        <v>38</v>
      </c>
      <c r="J234" t="s">
        <v>38</v>
      </c>
      <c r="K234" t="s">
        <v>38</v>
      </c>
      <c r="L234" t="s">
        <v>38</v>
      </c>
      <c r="M234" t="s">
        <v>38</v>
      </c>
      <c r="N234">
        <v>803</v>
      </c>
      <c r="O234" s="1">
        <v>37361</v>
      </c>
      <c r="P234" t="s">
        <v>69</v>
      </c>
      <c r="Q234">
        <v>20</v>
      </c>
      <c r="R234">
        <v>5</v>
      </c>
      <c r="S234">
        <v>0.88914549653579678</v>
      </c>
      <c r="T234" t="s">
        <v>40</v>
      </c>
      <c r="U234" t="s">
        <v>41</v>
      </c>
      <c r="V234" t="s">
        <v>47</v>
      </c>
      <c r="W234">
        <f t="shared" si="9"/>
        <v>1</v>
      </c>
      <c r="X234">
        <v>1</v>
      </c>
      <c r="Y234">
        <f>IFERROR(ROUND((X234/N234)*100, 2), "")</f>
        <v>0.12</v>
      </c>
      <c r="Z234" t="str">
        <f t="shared" si="10"/>
        <v>Light</v>
      </c>
      <c r="AA234">
        <f>_xlfn.XLOOKUP(A234, [1]Sheet1!A:A, [1]Sheet1!I:I, "Nicht gefunden")</f>
        <v>3</v>
      </c>
      <c r="AB234">
        <f>_xlfn.XLOOKUP(A234, [1]Sheet1!A:A, [1]Sheet1!J:J, "Nicht gefunden")</f>
        <v>0.50553935860058319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1</v>
      </c>
    </row>
    <row r="235" spans="1:36" x14ac:dyDescent="0.3">
      <c r="A235" t="s">
        <v>747</v>
      </c>
      <c r="B235">
        <v>2002</v>
      </c>
      <c r="C235" t="s">
        <v>748</v>
      </c>
      <c r="D235" t="s">
        <v>749</v>
      </c>
      <c r="E235" t="s">
        <v>35</v>
      </c>
      <c r="F235" t="s">
        <v>55</v>
      </c>
      <c r="G235" t="s">
        <v>37</v>
      </c>
      <c r="H235" s="1">
        <v>31651</v>
      </c>
      <c r="I235" s="4">
        <f>IF(AND(ISNUMBER(H235), ISNUMBER(O235)), YEAR(O235) - YEAR(H235), "")</f>
        <v>16</v>
      </c>
      <c r="J235" t="s">
        <v>38</v>
      </c>
      <c r="K235" t="s">
        <v>38</v>
      </c>
      <c r="L235" t="s">
        <v>38</v>
      </c>
      <c r="M235" t="s">
        <v>38</v>
      </c>
      <c r="N235">
        <v>549</v>
      </c>
      <c r="O235" s="1">
        <v>37308</v>
      </c>
      <c r="P235" t="s">
        <v>56</v>
      </c>
      <c r="Q235">
        <v>21</v>
      </c>
      <c r="R235">
        <v>4</v>
      </c>
      <c r="S235">
        <v>0.94612794612794615</v>
      </c>
      <c r="T235" t="s">
        <v>40</v>
      </c>
      <c r="U235" t="s">
        <v>41</v>
      </c>
      <c r="V235" t="s">
        <v>38</v>
      </c>
      <c r="W235">
        <f t="shared" si="9"/>
        <v>0</v>
      </c>
      <c r="X235">
        <v>0</v>
      </c>
      <c r="Y235">
        <f>IFERROR(ROUND((X235/N235)*100, 2), "")</f>
        <v>0</v>
      </c>
      <c r="Z235" t="str">
        <f t="shared" si="10"/>
        <v>NA</v>
      </c>
      <c r="AA235">
        <f>_xlfn.XLOOKUP(A235, [1]Sheet1!A:A, [1]Sheet1!I:I, "Nicht gefunden")</f>
        <v>3</v>
      </c>
      <c r="AB235">
        <f>_xlfn.XLOOKUP(A235, [1]Sheet1!A:A, [1]Sheet1!J:J, "Nicht gefunden")</f>
        <v>0.99839034205231381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3">
      <c r="A236" t="s">
        <v>750</v>
      </c>
      <c r="B236">
        <v>2002</v>
      </c>
      <c r="C236" t="s">
        <v>751</v>
      </c>
      <c r="D236" t="s">
        <v>752</v>
      </c>
      <c r="E236" t="s">
        <v>35</v>
      </c>
      <c r="F236" t="s">
        <v>36</v>
      </c>
      <c r="G236" t="s">
        <v>37</v>
      </c>
      <c r="H236" s="1">
        <v>22688</v>
      </c>
      <c r="I236" s="4">
        <f>IF(AND(ISNUMBER(H236), ISNUMBER(O236)), YEAR(O236) - YEAR(H236), "")</f>
        <v>40</v>
      </c>
      <c r="J236" t="s">
        <v>38</v>
      </c>
      <c r="K236" t="s">
        <v>38</v>
      </c>
      <c r="L236" t="s">
        <v>38</v>
      </c>
      <c r="M236" t="s">
        <v>38</v>
      </c>
      <c r="N236">
        <v>270</v>
      </c>
      <c r="O236" s="1">
        <v>37298</v>
      </c>
      <c r="P236" t="s">
        <v>69</v>
      </c>
      <c r="Q236">
        <v>29</v>
      </c>
      <c r="R236">
        <v>17</v>
      </c>
      <c r="S236">
        <v>0.88709677419354838</v>
      </c>
      <c r="T236" t="s">
        <v>40</v>
      </c>
      <c r="U236" t="s">
        <v>41</v>
      </c>
      <c r="V236" t="s">
        <v>38</v>
      </c>
      <c r="W236">
        <f t="shared" si="9"/>
        <v>0</v>
      </c>
      <c r="X236">
        <v>0</v>
      </c>
      <c r="Y236">
        <f>IFERROR(ROUND((X236/N236)*100, 2), "")</f>
        <v>0</v>
      </c>
      <c r="Z236" t="str">
        <f t="shared" si="10"/>
        <v>NA</v>
      </c>
      <c r="AA236">
        <f>_xlfn.XLOOKUP(A236, [1]Sheet1!A:A, [1]Sheet1!I:I, "Nicht gefunden")</f>
        <v>5</v>
      </c>
      <c r="AB236">
        <f>_xlfn.XLOOKUP(A236, [1]Sheet1!A:A, [1]Sheet1!J:J, "Nicht gefunden")</f>
        <v>0.4925566343042071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3">
      <c r="A237" t="s">
        <v>753</v>
      </c>
      <c r="B237">
        <v>2002</v>
      </c>
      <c r="C237" t="s">
        <v>754</v>
      </c>
      <c r="D237" t="s">
        <v>98</v>
      </c>
      <c r="E237" t="s">
        <v>35</v>
      </c>
      <c r="F237" t="s">
        <v>36</v>
      </c>
      <c r="G237" t="s">
        <v>37</v>
      </c>
      <c r="H237" s="1">
        <v>29106</v>
      </c>
      <c r="I237" s="4">
        <f>IF(AND(ISNUMBER(H237), ISNUMBER(O237)), YEAR(O237) - YEAR(H237), "")</f>
        <v>22</v>
      </c>
      <c r="J237" t="s">
        <v>38</v>
      </c>
      <c r="K237" t="s">
        <v>38</v>
      </c>
      <c r="L237" t="s">
        <v>38</v>
      </c>
      <c r="M237" t="s">
        <v>38</v>
      </c>
      <c r="N237">
        <v>350</v>
      </c>
      <c r="O237" s="1">
        <v>37244</v>
      </c>
      <c r="P237" t="s">
        <v>69</v>
      </c>
      <c r="Q237">
        <v>21</v>
      </c>
      <c r="R237">
        <v>8</v>
      </c>
      <c r="S237">
        <v>0.94430379746835447</v>
      </c>
      <c r="T237" t="s">
        <v>40</v>
      </c>
      <c r="U237" t="s">
        <v>41</v>
      </c>
      <c r="V237" t="s">
        <v>47</v>
      </c>
      <c r="W237">
        <f t="shared" si="9"/>
        <v>1</v>
      </c>
      <c r="X237">
        <v>1</v>
      </c>
      <c r="Y237">
        <f>IFERROR(ROUND((X237/N237)*100, 2), "")</f>
        <v>0.28999999999999998</v>
      </c>
      <c r="Z237" t="str">
        <f t="shared" si="10"/>
        <v>Light</v>
      </c>
      <c r="AA237">
        <f>_xlfn.XLOOKUP(A237, [1]Sheet1!A:A, [1]Sheet1!I:I, "Nicht gefunden")</f>
        <v>4</v>
      </c>
      <c r="AB237">
        <f>_xlfn.XLOOKUP(A237, [1]Sheet1!A:A, [1]Sheet1!J:J, "Nicht gefunden")</f>
        <v>0.87806004618937639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1</v>
      </c>
    </row>
    <row r="238" spans="1:36" x14ac:dyDescent="0.3">
      <c r="A238" t="s">
        <v>755</v>
      </c>
      <c r="B238">
        <v>2002</v>
      </c>
      <c r="C238" t="s">
        <v>756</v>
      </c>
      <c r="D238" t="s">
        <v>757</v>
      </c>
      <c r="E238" t="s">
        <v>35</v>
      </c>
      <c r="F238" t="s">
        <v>55</v>
      </c>
      <c r="G238" t="s">
        <v>37</v>
      </c>
      <c r="H238" s="1">
        <v>28374</v>
      </c>
      <c r="I238" s="4">
        <f>IF(AND(ISNUMBER(H238), ISNUMBER(O238)), YEAR(O238) - YEAR(H238), "")</f>
        <v>25</v>
      </c>
      <c r="J238" t="s">
        <v>38</v>
      </c>
      <c r="K238" t="s">
        <v>38</v>
      </c>
      <c r="L238" t="s">
        <v>38</v>
      </c>
      <c r="M238" t="s">
        <v>38</v>
      </c>
      <c r="N238">
        <v>616</v>
      </c>
      <c r="O238" s="1">
        <v>37390</v>
      </c>
      <c r="P238" t="s">
        <v>137</v>
      </c>
      <c r="Q238">
        <v>24</v>
      </c>
      <c r="R238">
        <v>10</v>
      </c>
      <c r="S238">
        <v>0.78971962616822433</v>
      </c>
      <c r="T238" t="s">
        <v>40</v>
      </c>
      <c r="U238" t="s">
        <v>41</v>
      </c>
      <c r="V238" t="s">
        <v>758</v>
      </c>
      <c r="W238">
        <f t="shared" si="9"/>
        <v>1</v>
      </c>
      <c r="X238">
        <v>15</v>
      </c>
      <c r="Y238">
        <f>IFERROR(ROUND((X238/N238)*100, 2), "")</f>
        <v>2.44</v>
      </c>
      <c r="Z238" t="str">
        <f t="shared" si="10"/>
        <v>Moderate</v>
      </c>
      <c r="AA238">
        <f>_xlfn.XLOOKUP(A238, [1]Sheet1!A:A, [1]Sheet1!I:I, "Nicht gefunden")</f>
        <v>2</v>
      </c>
      <c r="AB238">
        <f>_xlfn.XLOOKUP(A238, [1]Sheet1!A:A, [1]Sheet1!J:J, "Nicht gefunden")</f>
        <v>0.76678281068524978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12</v>
      </c>
      <c r="AI238">
        <v>0</v>
      </c>
      <c r="AJ238">
        <v>1</v>
      </c>
    </row>
    <row r="239" spans="1:36" x14ac:dyDescent="0.3">
      <c r="A239" t="s">
        <v>759</v>
      </c>
      <c r="B239">
        <v>2002</v>
      </c>
      <c r="C239" t="s">
        <v>760</v>
      </c>
      <c r="D239" t="s">
        <v>761</v>
      </c>
      <c r="E239" t="s">
        <v>45</v>
      </c>
      <c r="F239" t="s">
        <v>38</v>
      </c>
      <c r="G239" t="s">
        <v>38</v>
      </c>
      <c r="H239" t="s">
        <v>38</v>
      </c>
      <c r="I239" s="4" t="s">
        <v>38</v>
      </c>
      <c r="J239" t="s">
        <v>38</v>
      </c>
      <c r="K239" t="s">
        <v>38</v>
      </c>
      <c r="L239" t="s">
        <v>38</v>
      </c>
      <c r="M239" t="s">
        <v>38</v>
      </c>
      <c r="N239">
        <v>277</v>
      </c>
      <c r="O239" s="1">
        <v>37271</v>
      </c>
      <c r="P239" t="s">
        <v>56</v>
      </c>
      <c r="Q239">
        <v>20</v>
      </c>
      <c r="R239">
        <v>7</v>
      </c>
      <c r="S239">
        <v>0.85563380281690138</v>
      </c>
      <c r="T239" t="s">
        <v>40</v>
      </c>
      <c r="U239" t="s">
        <v>41</v>
      </c>
      <c r="V239" t="s">
        <v>38</v>
      </c>
      <c r="W239">
        <f t="shared" si="9"/>
        <v>0</v>
      </c>
      <c r="X239">
        <v>0</v>
      </c>
      <c r="Y239">
        <f>IFERROR(ROUND((X239/N239)*100, 2), "")</f>
        <v>0</v>
      </c>
      <c r="Z239" t="str">
        <f t="shared" si="10"/>
        <v>NA</v>
      </c>
      <c r="AA239">
        <f>_xlfn.XLOOKUP(A239, [1]Sheet1!A:A, [1]Sheet1!I:I, "Nicht gefunden")</f>
        <v>3</v>
      </c>
      <c r="AB239">
        <f>_xlfn.XLOOKUP(A239, [1]Sheet1!A:A, [1]Sheet1!J:J, "Nicht gefunden")</f>
        <v>0.52657534246575344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3">
      <c r="A240" t="s">
        <v>762</v>
      </c>
      <c r="B240">
        <v>2002</v>
      </c>
      <c r="C240" t="s">
        <v>763</v>
      </c>
      <c r="D240" t="s">
        <v>764</v>
      </c>
      <c r="E240" t="s">
        <v>35</v>
      </c>
      <c r="F240" t="s">
        <v>36</v>
      </c>
      <c r="G240" t="s">
        <v>37</v>
      </c>
      <c r="H240" s="1">
        <v>30065</v>
      </c>
      <c r="I240" s="4">
        <f>IF(AND(ISNUMBER(H240), ISNUMBER(O240)), YEAR(O240) - YEAR(H240), "")</f>
        <v>20</v>
      </c>
      <c r="J240" t="s">
        <v>38</v>
      </c>
      <c r="K240" t="s">
        <v>38</v>
      </c>
      <c r="L240" t="s">
        <v>38</v>
      </c>
      <c r="M240" t="s">
        <v>38</v>
      </c>
      <c r="N240">
        <v>202</v>
      </c>
      <c r="O240" s="1">
        <v>37516</v>
      </c>
      <c r="P240" t="s">
        <v>69</v>
      </c>
      <c r="Q240">
        <v>15</v>
      </c>
      <c r="R240">
        <v>1</v>
      </c>
      <c r="S240">
        <v>0.96698113207547165</v>
      </c>
      <c r="T240" t="s">
        <v>40</v>
      </c>
      <c r="U240" t="s">
        <v>41</v>
      </c>
      <c r="V240" t="s">
        <v>38</v>
      </c>
      <c r="W240">
        <f t="shared" si="9"/>
        <v>0</v>
      </c>
      <c r="X240">
        <v>0</v>
      </c>
      <c r="Y240">
        <f>IFERROR(ROUND((X240/N240)*100, 2), "")</f>
        <v>0</v>
      </c>
      <c r="Z240" t="str">
        <f t="shared" si="10"/>
        <v>NA</v>
      </c>
      <c r="AA240">
        <f>_xlfn.XLOOKUP(A240, [1]Sheet1!A:A, [1]Sheet1!I:I, "Nicht gefunden")</f>
        <v>4</v>
      </c>
      <c r="AB240">
        <f>_xlfn.XLOOKUP(A240, [1]Sheet1!A:A, [1]Sheet1!J:J, "Nicht gefunden")</f>
        <v>0.9966804979253111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3">
      <c r="A241" t="s">
        <v>765</v>
      </c>
      <c r="B241">
        <v>2002</v>
      </c>
      <c r="C241" t="s">
        <v>766</v>
      </c>
      <c r="D241" t="s">
        <v>767</v>
      </c>
      <c r="E241" t="s">
        <v>45</v>
      </c>
      <c r="F241" t="s">
        <v>38</v>
      </c>
      <c r="G241" t="s">
        <v>38</v>
      </c>
      <c r="H241" t="s">
        <v>38</v>
      </c>
      <c r="I241" s="4" t="s">
        <v>38</v>
      </c>
      <c r="J241" t="s">
        <v>38</v>
      </c>
      <c r="K241" t="s">
        <v>38</v>
      </c>
      <c r="L241" t="s">
        <v>38</v>
      </c>
      <c r="M241" t="s">
        <v>38</v>
      </c>
      <c r="N241">
        <v>382</v>
      </c>
      <c r="O241" s="1">
        <v>37369</v>
      </c>
      <c r="P241" t="s">
        <v>56</v>
      </c>
      <c r="Q241">
        <v>20</v>
      </c>
      <c r="R241">
        <v>9</v>
      </c>
      <c r="S241">
        <v>0.71638141809290956</v>
      </c>
      <c r="T241" t="s">
        <v>40</v>
      </c>
      <c r="U241" t="s">
        <v>41</v>
      </c>
      <c r="V241" t="s">
        <v>768</v>
      </c>
      <c r="W241">
        <f t="shared" si="9"/>
        <v>1</v>
      </c>
      <c r="X241">
        <v>1</v>
      </c>
      <c r="Y241">
        <f>IFERROR(ROUND((X241/N241)*100, 2), "")</f>
        <v>0.26</v>
      </c>
      <c r="Z241" t="str">
        <f t="shared" si="10"/>
        <v>Light</v>
      </c>
      <c r="AA241">
        <f>_xlfn.XLOOKUP(A241, [1]Sheet1!A:A, [1]Sheet1!I:I, "Nicht gefunden")</f>
        <v>3</v>
      </c>
      <c r="AB241">
        <f>_xlfn.XLOOKUP(A241, [1]Sheet1!A:A, [1]Sheet1!J:J, "Nicht gefunden")</f>
        <v>0.75633027522935781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</row>
    <row r="242" spans="1:36" x14ac:dyDescent="0.3">
      <c r="A242" t="s">
        <v>769</v>
      </c>
      <c r="B242">
        <v>2002</v>
      </c>
      <c r="C242" t="s">
        <v>770</v>
      </c>
      <c r="D242" t="s">
        <v>657</v>
      </c>
      <c r="E242" t="s">
        <v>35</v>
      </c>
      <c r="F242" t="s">
        <v>36</v>
      </c>
      <c r="G242" t="s">
        <v>37</v>
      </c>
      <c r="H242" s="1">
        <v>29507</v>
      </c>
      <c r="I242" s="4">
        <f>IF(AND(ISNUMBER(H242), ISNUMBER(O242)), YEAR(O242) - YEAR(H242), "")</f>
        <v>22</v>
      </c>
      <c r="J242" t="s">
        <v>38</v>
      </c>
      <c r="K242" t="s">
        <v>38</v>
      </c>
      <c r="L242" t="s">
        <v>38</v>
      </c>
      <c r="M242" t="s">
        <v>38</v>
      </c>
      <c r="N242">
        <v>280</v>
      </c>
      <c r="O242" s="1">
        <v>37348</v>
      </c>
      <c r="P242" t="s">
        <v>56</v>
      </c>
      <c r="Q242">
        <v>23</v>
      </c>
      <c r="R242">
        <v>8</v>
      </c>
      <c r="S242">
        <v>0.92358803986710969</v>
      </c>
      <c r="T242" t="s">
        <v>40</v>
      </c>
      <c r="U242" t="s">
        <v>41</v>
      </c>
      <c r="V242" t="s">
        <v>38</v>
      </c>
      <c r="W242">
        <f t="shared" si="9"/>
        <v>0</v>
      </c>
      <c r="X242">
        <v>0</v>
      </c>
      <c r="Y242">
        <f>IFERROR(ROUND((X242/N242)*100, 2), "")</f>
        <v>0</v>
      </c>
      <c r="Z242" t="str">
        <f t="shared" si="10"/>
        <v>NA</v>
      </c>
      <c r="AA242">
        <f>_xlfn.XLOOKUP(A242, [1]Sheet1!A:A, [1]Sheet1!I:I, "Nicht gefunden")</f>
        <v>4</v>
      </c>
      <c r="AB242">
        <f>_xlfn.XLOOKUP(A242, [1]Sheet1!A:A, [1]Sheet1!J:J, "Nicht gefunden")</f>
        <v>0.6716553287981859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3">
      <c r="A243" t="s">
        <v>771</v>
      </c>
      <c r="B243">
        <v>2002</v>
      </c>
      <c r="C243" t="s">
        <v>772</v>
      </c>
      <c r="D243" t="s">
        <v>773</v>
      </c>
      <c r="E243" t="s">
        <v>35</v>
      </c>
      <c r="F243" t="s">
        <v>55</v>
      </c>
      <c r="G243" t="s">
        <v>37</v>
      </c>
      <c r="H243" s="1">
        <v>28414</v>
      </c>
      <c r="I243" s="4">
        <f>IF(AND(ISNUMBER(H243), ISNUMBER(O243)), YEAR(O243) - YEAR(H243), "")</f>
        <v>22</v>
      </c>
      <c r="J243" t="s">
        <v>38</v>
      </c>
      <c r="K243" t="s">
        <v>38</v>
      </c>
      <c r="L243" t="s">
        <v>38</v>
      </c>
      <c r="M243" t="s">
        <v>38</v>
      </c>
      <c r="N243">
        <v>248</v>
      </c>
      <c r="O243" s="1">
        <v>36427</v>
      </c>
      <c r="P243" t="s">
        <v>69</v>
      </c>
      <c r="Q243">
        <v>24</v>
      </c>
      <c r="R243">
        <v>13</v>
      </c>
      <c r="S243">
        <v>0.90038314176245215</v>
      </c>
      <c r="T243" t="s">
        <v>40</v>
      </c>
      <c r="U243" t="s">
        <v>41</v>
      </c>
      <c r="V243" t="s">
        <v>38</v>
      </c>
      <c r="W243">
        <f t="shared" si="9"/>
        <v>0</v>
      </c>
      <c r="X243">
        <v>0</v>
      </c>
      <c r="Y243">
        <f>IFERROR(ROUND((X243/N243)*100, 2), "")</f>
        <v>0</v>
      </c>
      <c r="Z243" t="str">
        <f t="shared" si="10"/>
        <v>NA</v>
      </c>
      <c r="AA243">
        <f>_xlfn.XLOOKUP(A243, [1]Sheet1!A:A, [1]Sheet1!I:I, "Nicht gefunden")</f>
        <v>4</v>
      </c>
      <c r="AB243">
        <f>_xlfn.XLOOKUP(A243, [1]Sheet1!A:A, [1]Sheet1!J:J, "Nicht gefunden")</f>
        <v>0.57194805194805187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3">
      <c r="A244" t="s">
        <v>774</v>
      </c>
      <c r="B244">
        <v>2002</v>
      </c>
      <c r="C244" t="s">
        <v>775</v>
      </c>
      <c r="D244" t="s">
        <v>98</v>
      </c>
      <c r="E244" t="s">
        <v>35</v>
      </c>
      <c r="F244" t="s">
        <v>36</v>
      </c>
      <c r="G244" t="s">
        <v>37</v>
      </c>
      <c r="H244" s="1">
        <v>29106</v>
      </c>
      <c r="I244" s="4">
        <f>IF(AND(ISNUMBER(H244), ISNUMBER(O244)), YEAR(O244) - YEAR(H244), "")</f>
        <v>23</v>
      </c>
      <c r="J244" t="s">
        <v>38</v>
      </c>
      <c r="K244" t="s">
        <v>38</v>
      </c>
      <c r="L244" t="s">
        <v>38</v>
      </c>
      <c r="M244" t="s">
        <v>38</v>
      </c>
      <c r="N244">
        <v>356</v>
      </c>
      <c r="O244" s="1">
        <v>37417</v>
      </c>
      <c r="P244" t="s">
        <v>69</v>
      </c>
      <c r="Q244">
        <v>20</v>
      </c>
      <c r="R244">
        <v>8</v>
      </c>
      <c r="S244">
        <v>0.94164456233421756</v>
      </c>
      <c r="T244" t="s">
        <v>40</v>
      </c>
      <c r="U244" t="s">
        <v>41</v>
      </c>
      <c r="V244" t="s">
        <v>776</v>
      </c>
      <c r="W244">
        <f t="shared" si="9"/>
        <v>1</v>
      </c>
      <c r="X244">
        <v>2</v>
      </c>
      <c r="Y244">
        <f>IFERROR(ROUND((X244/N244)*100, 2), "")</f>
        <v>0.56000000000000005</v>
      </c>
      <c r="Z244" t="str">
        <f t="shared" si="10"/>
        <v>Light</v>
      </c>
      <c r="AA244">
        <f>_xlfn.XLOOKUP(A244, [1]Sheet1!A:A, [1]Sheet1!I:I, "Nicht gefunden")</f>
        <v>4</v>
      </c>
      <c r="AB244">
        <f>_xlfn.XLOOKUP(A244, [1]Sheet1!A:A, [1]Sheet1!J:J, "Nicht gefunden")</f>
        <v>0.55338753387533868</v>
      </c>
      <c r="AC244">
        <v>0</v>
      </c>
      <c r="AD244">
        <v>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3">
      <c r="A245" t="s">
        <v>777</v>
      </c>
      <c r="B245">
        <v>2002</v>
      </c>
      <c r="C245" t="s">
        <v>778</v>
      </c>
      <c r="D245" t="s">
        <v>779</v>
      </c>
      <c r="E245" t="s">
        <v>45</v>
      </c>
      <c r="F245" t="s">
        <v>38</v>
      </c>
      <c r="G245" t="s">
        <v>38</v>
      </c>
      <c r="H245" t="s">
        <v>38</v>
      </c>
      <c r="I245" s="4" t="s">
        <v>38</v>
      </c>
      <c r="J245" t="s">
        <v>38</v>
      </c>
      <c r="K245" t="s">
        <v>38</v>
      </c>
      <c r="L245" t="s">
        <v>38</v>
      </c>
      <c r="M245" t="s">
        <v>38</v>
      </c>
      <c r="N245">
        <v>536</v>
      </c>
      <c r="O245" s="1">
        <v>37378</v>
      </c>
      <c r="P245" t="s">
        <v>137</v>
      </c>
      <c r="Q245">
        <v>20</v>
      </c>
      <c r="R245">
        <v>6</v>
      </c>
      <c r="S245">
        <v>0.90277777777777779</v>
      </c>
      <c r="T245" t="s">
        <v>40</v>
      </c>
      <c r="U245" t="s">
        <v>41</v>
      </c>
      <c r="V245" t="s">
        <v>780</v>
      </c>
      <c r="W245">
        <f t="shared" si="9"/>
        <v>1</v>
      </c>
      <c r="X245">
        <v>5</v>
      </c>
      <c r="Y245">
        <f>IFERROR(ROUND((X245/N245)*100, 2), "")</f>
        <v>0.93</v>
      </c>
      <c r="Z245" t="str">
        <f t="shared" si="10"/>
        <v>Light</v>
      </c>
      <c r="AA245">
        <f>_xlfn.XLOOKUP(A245, [1]Sheet1!A:A, [1]Sheet1!I:I, "Nicht gefunden")</f>
        <v>3</v>
      </c>
      <c r="AB245">
        <f>_xlfn.XLOOKUP(A245, [1]Sheet1!A:A, [1]Sheet1!J:J, "Nicht gefunden")</f>
        <v>0.43174114021571652</v>
      </c>
      <c r="AC245">
        <v>1</v>
      </c>
      <c r="AD245">
        <v>2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1</v>
      </c>
    </row>
    <row r="246" spans="1:36" x14ac:dyDescent="0.3">
      <c r="A246" t="s">
        <v>781</v>
      </c>
      <c r="B246">
        <v>2002</v>
      </c>
      <c r="C246" t="s">
        <v>782</v>
      </c>
      <c r="D246" t="s">
        <v>783</v>
      </c>
      <c r="E246" t="s">
        <v>35</v>
      </c>
      <c r="F246" t="s">
        <v>36</v>
      </c>
      <c r="G246" t="s">
        <v>784</v>
      </c>
      <c r="H246" s="1">
        <v>24986</v>
      </c>
      <c r="I246" s="4">
        <f>IF(AND(ISNUMBER(H246), ISNUMBER(O246)), YEAR(O246) - YEAR(H246), "")</f>
        <v>33</v>
      </c>
      <c r="J246" t="s">
        <v>38</v>
      </c>
      <c r="K246" t="s">
        <v>38</v>
      </c>
      <c r="L246" t="s">
        <v>38</v>
      </c>
      <c r="M246" t="s">
        <v>38</v>
      </c>
      <c r="N246">
        <v>152</v>
      </c>
      <c r="O246" s="1">
        <v>37142</v>
      </c>
      <c r="P246" t="s">
        <v>69</v>
      </c>
      <c r="Q246">
        <v>20</v>
      </c>
      <c r="R246">
        <v>7</v>
      </c>
      <c r="S246">
        <v>1</v>
      </c>
      <c r="T246" t="s">
        <v>40</v>
      </c>
      <c r="U246" t="s">
        <v>41</v>
      </c>
      <c r="V246" t="s">
        <v>38</v>
      </c>
      <c r="W246">
        <f t="shared" si="9"/>
        <v>0</v>
      </c>
      <c r="X246">
        <v>0</v>
      </c>
      <c r="Y246">
        <f>IFERROR(ROUND((X246/N246)*100, 2), "")</f>
        <v>0</v>
      </c>
      <c r="Z246" t="str">
        <f t="shared" si="10"/>
        <v>NA</v>
      </c>
      <c r="AA246">
        <f>_xlfn.XLOOKUP(A246, [1]Sheet1!A:A, [1]Sheet1!I:I, "Nicht gefunden")</f>
        <v>4</v>
      </c>
      <c r="AB246">
        <f>_xlfn.XLOOKUP(A246, [1]Sheet1!A:A, [1]Sheet1!J:J, "Nicht gefunden")</f>
        <v>0.91295336787564763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3">
      <c r="A247" t="s">
        <v>785</v>
      </c>
      <c r="B247">
        <v>2002</v>
      </c>
      <c r="C247" t="s">
        <v>786</v>
      </c>
      <c r="D247" t="s">
        <v>787</v>
      </c>
      <c r="E247" t="s">
        <v>35</v>
      </c>
      <c r="F247" t="s">
        <v>55</v>
      </c>
      <c r="G247" t="s">
        <v>37</v>
      </c>
      <c r="H247" s="1">
        <v>23749</v>
      </c>
      <c r="I247" s="4">
        <f>IF(AND(ISNUMBER(H247), ISNUMBER(O247)), YEAR(O247) - YEAR(H247), "")</f>
        <v>36</v>
      </c>
      <c r="J247" t="s">
        <v>38</v>
      </c>
      <c r="K247" t="s">
        <v>38</v>
      </c>
      <c r="L247" t="s">
        <v>38</v>
      </c>
      <c r="M247" t="s">
        <v>38</v>
      </c>
      <c r="N247">
        <v>242</v>
      </c>
      <c r="O247" s="1">
        <v>36997</v>
      </c>
      <c r="P247" t="s">
        <v>69</v>
      </c>
      <c r="Q247">
        <v>17</v>
      </c>
      <c r="R247">
        <v>14</v>
      </c>
      <c r="S247">
        <v>0.93258426966292129</v>
      </c>
      <c r="T247" t="s">
        <v>40</v>
      </c>
      <c r="U247" t="s">
        <v>41</v>
      </c>
      <c r="V247" t="s">
        <v>38</v>
      </c>
      <c r="W247">
        <f t="shared" si="9"/>
        <v>0</v>
      </c>
      <c r="X247">
        <v>0</v>
      </c>
      <c r="Y247">
        <f>IFERROR(ROUND((X247/N247)*100, 2), "")</f>
        <v>0</v>
      </c>
      <c r="Z247" t="str">
        <f t="shared" si="10"/>
        <v>NA</v>
      </c>
      <c r="AA247">
        <f>_xlfn.XLOOKUP(A247, [1]Sheet1!A:A, [1]Sheet1!I:I, "Nicht gefunden")</f>
        <v>4</v>
      </c>
      <c r="AB247">
        <f>_xlfn.XLOOKUP(A247, [1]Sheet1!A:A, [1]Sheet1!J:J, "Nicht gefunden")</f>
        <v>0.69662337662337659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3">
      <c r="A248" t="s">
        <v>788</v>
      </c>
      <c r="B248">
        <v>2002</v>
      </c>
      <c r="C248" t="s">
        <v>789</v>
      </c>
      <c r="D248" t="s">
        <v>205</v>
      </c>
      <c r="E248" t="s">
        <v>35</v>
      </c>
      <c r="F248" t="s">
        <v>55</v>
      </c>
      <c r="G248" t="s">
        <v>37</v>
      </c>
      <c r="H248" s="1">
        <v>26589</v>
      </c>
      <c r="I248" s="4">
        <f>IF(AND(ISNUMBER(H248), ISNUMBER(O248)), YEAR(O248) - YEAR(H248), "")</f>
        <v>30</v>
      </c>
      <c r="J248" t="s">
        <v>38</v>
      </c>
      <c r="K248" t="s">
        <v>38</v>
      </c>
      <c r="L248" t="s">
        <v>38</v>
      </c>
      <c r="M248" t="s">
        <v>38</v>
      </c>
      <c r="N248">
        <v>224</v>
      </c>
      <c r="O248" s="1">
        <v>37402</v>
      </c>
      <c r="P248" t="s">
        <v>137</v>
      </c>
      <c r="Q248">
        <v>20</v>
      </c>
      <c r="R248">
        <v>4</v>
      </c>
      <c r="S248">
        <v>0.86919831223628696</v>
      </c>
      <c r="T248" t="s">
        <v>40</v>
      </c>
      <c r="U248" t="s">
        <v>41</v>
      </c>
      <c r="V248" t="s">
        <v>790</v>
      </c>
      <c r="W248">
        <f t="shared" si="9"/>
        <v>1</v>
      </c>
      <c r="X248">
        <v>3</v>
      </c>
      <c r="Y248">
        <f>IFERROR(ROUND((X248/N248)*100, 2), "")</f>
        <v>1.34</v>
      </c>
      <c r="Z248" t="str">
        <f t="shared" si="10"/>
        <v>Light</v>
      </c>
      <c r="AA248">
        <f>_xlfn.XLOOKUP(A248, [1]Sheet1!A:A, [1]Sheet1!I:I, "Nicht gefunden")</f>
        <v>4</v>
      </c>
      <c r="AB248">
        <f>_xlfn.XLOOKUP(A248, [1]Sheet1!A:A, [1]Sheet1!J:J, "Nicht gefunden")</f>
        <v>0.61281138790035583</v>
      </c>
      <c r="AC248">
        <v>1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1</v>
      </c>
    </row>
    <row r="249" spans="1:36" x14ac:dyDescent="0.3">
      <c r="A249" t="s">
        <v>791</v>
      </c>
      <c r="B249">
        <v>2002</v>
      </c>
      <c r="C249" t="s">
        <v>792</v>
      </c>
      <c r="D249" t="s">
        <v>557</v>
      </c>
      <c r="E249" t="s">
        <v>35</v>
      </c>
      <c r="F249" t="s">
        <v>55</v>
      </c>
      <c r="G249" t="s">
        <v>37</v>
      </c>
      <c r="H249" s="1">
        <v>28384</v>
      </c>
      <c r="I249" s="4">
        <f>IF(AND(ISNUMBER(H249), ISNUMBER(O249)), YEAR(O249) - YEAR(H249), "")</f>
        <v>25</v>
      </c>
      <c r="J249" t="s">
        <v>38</v>
      </c>
      <c r="K249" t="s">
        <v>38</v>
      </c>
      <c r="L249" t="s">
        <v>38</v>
      </c>
      <c r="M249" t="s">
        <v>38</v>
      </c>
      <c r="N249">
        <v>392</v>
      </c>
      <c r="O249" s="1">
        <v>37285</v>
      </c>
      <c r="P249" t="s">
        <v>56</v>
      </c>
      <c r="Q249">
        <v>25</v>
      </c>
      <c r="R249">
        <v>16</v>
      </c>
      <c r="S249">
        <v>0.9341176470588235</v>
      </c>
      <c r="T249" t="s">
        <v>40</v>
      </c>
      <c r="U249" t="s">
        <v>41</v>
      </c>
      <c r="V249" t="s">
        <v>38</v>
      </c>
      <c r="W249">
        <f t="shared" si="9"/>
        <v>0</v>
      </c>
      <c r="X249">
        <v>0</v>
      </c>
      <c r="Y249">
        <f>IFERROR(ROUND((X249/N249)*100, 2), "")</f>
        <v>0</v>
      </c>
      <c r="Z249" t="str">
        <f t="shared" si="10"/>
        <v>NA</v>
      </c>
      <c r="AA249">
        <f>_xlfn.XLOOKUP(A249, [1]Sheet1!A:A, [1]Sheet1!I:I, "Nicht gefunden")</f>
        <v>4</v>
      </c>
      <c r="AB249">
        <f>_xlfn.XLOOKUP(A249, [1]Sheet1!A:A, [1]Sheet1!J:J, "Nicht gefunden")</f>
        <v>0.96190476190476193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3">
      <c r="A250" t="s">
        <v>793</v>
      </c>
      <c r="B250">
        <v>2002</v>
      </c>
      <c r="C250" t="s">
        <v>794</v>
      </c>
      <c r="D250" t="s">
        <v>795</v>
      </c>
      <c r="E250" t="s">
        <v>35</v>
      </c>
      <c r="F250" t="s">
        <v>55</v>
      </c>
      <c r="G250" t="s">
        <v>37</v>
      </c>
      <c r="H250" s="1">
        <v>26020</v>
      </c>
      <c r="I250" s="4">
        <f>IF(AND(ISNUMBER(H250), ISNUMBER(O250)), YEAR(O250) - YEAR(H250), "")</f>
        <v>30</v>
      </c>
      <c r="J250" t="s">
        <v>38</v>
      </c>
      <c r="K250" t="s">
        <v>38</v>
      </c>
      <c r="L250" t="s">
        <v>38</v>
      </c>
      <c r="M250" t="s">
        <v>38</v>
      </c>
      <c r="N250">
        <v>706</v>
      </c>
      <c r="O250" s="1">
        <v>37180</v>
      </c>
      <c r="P250" t="s">
        <v>137</v>
      </c>
      <c r="Q250">
        <v>18</v>
      </c>
      <c r="R250">
        <v>14</v>
      </c>
      <c r="S250">
        <v>0.79545454545454541</v>
      </c>
      <c r="T250" t="s">
        <v>40</v>
      </c>
      <c r="U250" t="s">
        <v>41</v>
      </c>
      <c r="V250" t="s">
        <v>796</v>
      </c>
      <c r="W250">
        <f t="shared" si="9"/>
        <v>1</v>
      </c>
      <c r="X250">
        <v>30</v>
      </c>
      <c r="Y250">
        <f>IFERROR(ROUND((X250/N250)*100, 2), "")</f>
        <v>4.25</v>
      </c>
      <c r="Z250" t="str">
        <f t="shared" si="10"/>
        <v>Moderate</v>
      </c>
      <c r="AA250">
        <f>_xlfn.XLOOKUP(A250, [1]Sheet1!A:A, [1]Sheet1!I:I, "Nicht gefunden")</f>
        <v>2</v>
      </c>
      <c r="AB250">
        <f>_xlfn.XLOOKUP(A250, [1]Sheet1!A:A, [1]Sheet1!J:J, "Nicht gefunden")</f>
        <v>0.79853709508881932</v>
      </c>
      <c r="AC250">
        <v>0</v>
      </c>
      <c r="AD250">
        <v>0</v>
      </c>
      <c r="AE250">
        <v>0</v>
      </c>
      <c r="AF250">
        <v>6</v>
      </c>
      <c r="AG250">
        <v>0</v>
      </c>
      <c r="AH250">
        <v>13</v>
      </c>
      <c r="AI250">
        <v>9</v>
      </c>
      <c r="AJ250">
        <v>2</v>
      </c>
    </row>
    <row r="251" spans="1:36" x14ac:dyDescent="0.3">
      <c r="A251" t="s">
        <v>797</v>
      </c>
      <c r="B251">
        <v>2002</v>
      </c>
      <c r="C251" t="s">
        <v>798</v>
      </c>
      <c r="D251" t="s">
        <v>799</v>
      </c>
      <c r="E251" t="s">
        <v>60</v>
      </c>
      <c r="F251" t="s">
        <v>38</v>
      </c>
      <c r="G251" t="s">
        <v>38</v>
      </c>
      <c r="H251" t="s">
        <v>38</v>
      </c>
      <c r="I251" s="4" t="s">
        <v>38</v>
      </c>
      <c r="J251">
        <v>1995</v>
      </c>
      <c r="K251">
        <v>2005</v>
      </c>
      <c r="L251">
        <f t="shared" si="11"/>
        <v>10</v>
      </c>
      <c r="M251" t="s">
        <v>61</v>
      </c>
      <c r="N251">
        <v>660</v>
      </c>
      <c r="O251" s="1">
        <v>37327</v>
      </c>
      <c r="P251" t="s">
        <v>137</v>
      </c>
      <c r="Q251">
        <v>24</v>
      </c>
      <c r="R251">
        <v>11</v>
      </c>
      <c r="S251">
        <v>0.8666666666666667</v>
      </c>
      <c r="T251" t="s">
        <v>40</v>
      </c>
      <c r="U251" t="s">
        <v>41</v>
      </c>
      <c r="V251" t="s">
        <v>800</v>
      </c>
      <c r="W251">
        <f t="shared" si="9"/>
        <v>1</v>
      </c>
      <c r="X251">
        <v>3</v>
      </c>
      <c r="Y251">
        <f>IFERROR(ROUND((X251/N251)*100, 2), "")</f>
        <v>0.45</v>
      </c>
      <c r="Z251" t="str">
        <f t="shared" si="10"/>
        <v>Light</v>
      </c>
      <c r="AA251">
        <f>_xlfn.XLOOKUP(A251, [1]Sheet1!A:A, [1]Sheet1!I:I, "Nicht gefunden")</f>
        <v>2</v>
      </c>
      <c r="AB251">
        <f>_xlfn.XLOOKUP(A251, [1]Sheet1!A:A, [1]Sheet1!J:J, "Nicht gefunden")</f>
        <v>0.88907882241215574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</row>
    <row r="252" spans="1:36" x14ac:dyDescent="0.3">
      <c r="A252" t="s">
        <v>801</v>
      </c>
      <c r="B252">
        <v>2002</v>
      </c>
      <c r="C252" t="s">
        <v>802</v>
      </c>
      <c r="D252" t="s">
        <v>367</v>
      </c>
      <c r="E252" t="s">
        <v>35</v>
      </c>
      <c r="F252" t="s">
        <v>36</v>
      </c>
      <c r="G252" t="s">
        <v>37</v>
      </c>
      <c r="H252" s="1">
        <v>29611</v>
      </c>
      <c r="I252" s="4">
        <f>IF(AND(ISNUMBER(H252), ISNUMBER(O252)), YEAR(O252) - YEAR(H252), "")</f>
        <v>21</v>
      </c>
      <c r="J252" t="s">
        <v>38</v>
      </c>
      <c r="K252" t="s">
        <v>38</v>
      </c>
      <c r="L252" t="s">
        <v>38</v>
      </c>
      <c r="M252" t="s">
        <v>38</v>
      </c>
      <c r="N252">
        <v>436</v>
      </c>
      <c r="O252" s="1">
        <v>37299</v>
      </c>
      <c r="P252" t="s">
        <v>56</v>
      </c>
      <c r="Q252">
        <v>10</v>
      </c>
      <c r="R252">
        <v>7</v>
      </c>
      <c r="S252">
        <v>0.80923694779116462</v>
      </c>
      <c r="T252" t="s">
        <v>40</v>
      </c>
      <c r="U252" t="s">
        <v>41</v>
      </c>
      <c r="V252" t="s">
        <v>99</v>
      </c>
      <c r="W252">
        <f t="shared" si="9"/>
        <v>1</v>
      </c>
      <c r="X252">
        <v>1</v>
      </c>
      <c r="Y252">
        <f>IFERROR(ROUND((X252/N252)*100, 2), "")</f>
        <v>0.23</v>
      </c>
      <c r="Z252" t="str">
        <f t="shared" si="10"/>
        <v>Light</v>
      </c>
      <c r="AA252">
        <f>_xlfn.XLOOKUP(A252, [1]Sheet1!A:A, [1]Sheet1!I:I, "Nicht gefunden")</f>
        <v>3</v>
      </c>
      <c r="AB252">
        <f>_xlfn.XLOOKUP(A252, [1]Sheet1!A:A, [1]Sheet1!J:J, "Nicht gefunden")</f>
        <v>0.84825662482566255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</row>
    <row r="253" spans="1:36" x14ac:dyDescent="0.3">
      <c r="A253" t="s">
        <v>803</v>
      </c>
      <c r="B253">
        <v>2002</v>
      </c>
      <c r="C253" t="s">
        <v>804</v>
      </c>
      <c r="D253" t="s">
        <v>471</v>
      </c>
      <c r="E253" t="s">
        <v>35</v>
      </c>
      <c r="F253" t="s">
        <v>55</v>
      </c>
      <c r="G253" t="s">
        <v>40</v>
      </c>
      <c r="H253" s="1">
        <v>29711</v>
      </c>
      <c r="I253" s="4">
        <f>IF(AND(ISNUMBER(H253), ISNUMBER(O253)), YEAR(O253) - YEAR(H253), "")</f>
        <v>19</v>
      </c>
      <c r="J253" t="s">
        <v>38</v>
      </c>
      <c r="K253" t="s">
        <v>38</v>
      </c>
      <c r="L253" t="s">
        <v>38</v>
      </c>
      <c r="M253" t="s">
        <v>38</v>
      </c>
      <c r="N253">
        <v>441</v>
      </c>
      <c r="O253" s="1">
        <v>36731</v>
      </c>
      <c r="P253" t="s">
        <v>56</v>
      </c>
      <c r="Q253">
        <v>16</v>
      </c>
      <c r="R253">
        <v>10</v>
      </c>
      <c r="S253">
        <v>0.87284482758620685</v>
      </c>
      <c r="T253" t="s">
        <v>40</v>
      </c>
      <c r="U253" t="s">
        <v>41</v>
      </c>
      <c r="V253" t="s">
        <v>38</v>
      </c>
      <c r="W253">
        <f t="shared" si="9"/>
        <v>0</v>
      </c>
      <c r="X253">
        <v>0</v>
      </c>
      <c r="Y253">
        <f>IFERROR(ROUND((X253/N253)*100, 2), "")</f>
        <v>0</v>
      </c>
      <c r="Z253" t="str">
        <f t="shared" si="10"/>
        <v>NA</v>
      </c>
      <c r="AA253">
        <f>_xlfn.XLOOKUP(A253, [1]Sheet1!A:A, [1]Sheet1!I:I, "Nicht gefunden")</f>
        <v>5</v>
      </c>
      <c r="AB253">
        <f>_xlfn.XLOOKUP(A253, [1]Sheet1!A:A, [1]Sheet1!J:J, "Nicht gefunden")</f>
        <v>0.60544629349470502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3">
      <c r="A254" t="s">
        <v>805</v>
      </c>
      <c r="B254">
        <v>2002</v>
      </c>
      <c r="C254" t="s">
        <v>806</v>
      </c>
      <c r="D254" t="s">
        <v>807</v>
      </c>
      <c r="E254" t="s">
        <v>45</v>
      </c>
      <c r="F254" t="s">
        <v>38</v>
      </c>
      <c r="G254" t="s">
        <v>38</v>
      </c>
      <c r="H254" t="s">
        <v>38</v>
      </c>
      <c r="I254" s="4" t="s">
        <v>38</v>
      </c>
      <c r="J254" t="s">
        <v>38</v>
      </c>
      <c r="K254" t="s">
        <v>38</v>
      </c>
      <c r="L254" t="s">
        <v>38</v>
      </c>
      <c r="M254" t="s">
        <v>38</v>
      </c>
      <c r="N254">
        <v>516</v>
      </c>
      <c r="O254" s="1">
        <v>37474</v>
      </c>
      <c r="P254" t="s">
        <v>137</v>
      </c>
      <c r="Q254">
        <v>18</v>
      </c>
      <c r="R254">
        <v>3</v>
      </c>
      <c r="S254">
        <v>0.89686924493554332</v>
      </c>
      <c r="T254" t="s">
        <v>40</v>
      </c>
      <c r="U254" t="s">
        <v>41</v>
      </c>
      <c r="V254" t="s">
        <v>808</v>
      </c>
      <c r="W254">
        <f t="shared" si="9"/>
        <v>1</v>
      </c>
      <c r="X254">
        <v>6</v>
      </c>
      <c r="Y254">
        <f>IFERROR(ROUND((X254/N254)*100, 2), "")</f>
        <v>1.1599999999999999</v>
      </c>
      <c r="Z254" t="str">
        <f t="shared" si="10"/>
        <v>Light</v>
      </c>
      <c r="AA254">
        <f>_xlfn.XLOOKUP(A254, [1]Sheet1!A:A, [1]Sheet1!I:I, "Nicht gefunden")</f>
        <v>2</v>
      </c>
      <c r="AB254">
        <f>_xlfn.XLOOKUP(A254, [1]Sheet1!A:A, [1]Sheet1!J:J, "Nicht gefunden")</f>
        <v>0.70320781032078106</v>
      </c>
      <c r="AC254">
        <v>0</v>
      </c>
      <c r="AD254">
        <v>0</v>
      </c>
      <c r="AE254">
        <v>4</v>
      </c>
      <c r="AF254">
        <v>0</v>
      </c>
      <c r="AG254">
        <v>0</v>
      </c>
      <c r="AH254">
        <v>0</v>
      </c>
      <c r="AI254">
        <v>0</v>
      </c>
      <c r="AJ254">
        <v>6</v>
      </c>
    </row>
    <row r="255" spans="1:36" x14ac:dyDescent="0.3">
      <c r="A255" t="s">
        <v>809</v>
      </c>
      <c r="B255">
        <v>2002</v>
      </c>
      <c r="C255" t="s">
        <v>810</v>
      </c>
      <c r="D255" t="s">
        <v>464</v>
      </c>
      <c r="E255" t="s">
        <v>35</v>
      </c>
      <c r="F255" t="s">
        <v>36</v>
      </c>
      <c r="G255" t="s">
        <v>37</v>
      </c>
      <c r="H255" s="1">
        <v>26115</v>
      </c>
      <c r="I255" s="4">
        <f>IF(AND(ISNUMBER(H255), ISNUMBER(O255)), YEAR(O255) - YEAR(H255), "")</f>
        <v>31</v>
      </c>
      <c r="J255" t="s">
        <v>38</v>
      </c>
      <c r="K255" t="s">
        <v>38</v>
      </c>
      <c r="L255" t="s">
        <v>38</v>
      </c>
      <c r="M255" t="s">
        <v>38</v>
      </c>
      <c r="N255">
        <v>623</v>
      </c>
      <c r="O255" s="1">
        <v>37500</v>
      </c>
      <c r="P255" t="s">
        <v>137</v>
      </c>
      <c r="Q255">
        <v>80</v>
      </c>
      <c r="R255">
        <v>2</v>
      </c>
      <c r="S255">
        <v>0.827247191011236</v>
      </c>
      <c r="T255" t="s">
        <v>40</v>
      </c>
      <c r="U255" t="s">
        <v>95</v>
      </c>
      <c r="V255" t="s">
        <v>811</v>
      </c>
      <c r="W255">
        <f t="shared" si="9"/>
        <v>1</v>
      </c>
      <c r="X255">
        <v>6</v>
      </c>
      <c r="Y255">
        <f>IFERROR(ROUND((X255/N255)*100, 2), "")</f>
        <v>0.96</v>
      </c>
      <c r="Z255" t="str">
        <f t="shared" si="10"/>
        <v>Light</v>
      </c>
      <c r="AA255">
        <f>_xlfn.XLOOKUP(A255, [1]Sheet1!A:A, [1]Sheet1!I:I, "Nicht gefunden")</f>
        <v>1</v>
      </c>
      <c r="AB255">
        <f>_xlfn.XLOOKUP(A255, [1]Sheet1!A:A, [1]Sheet1!J:J, "Nicht gefunden")</f>
        <v>0.57775609756097568</v>
      </c>
      <c r="AC255">
        <v>4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</row>
    <row r="256" spans="1:36" x14ac:dyDescent="0.3">
      <c r="A256" t="s">
        <v>812</v>
      </c>
      <c r="B256">
        <v>2002</v>
      </c>
      <c r="C256" t="s">
        <v>813</v>
      </c>
      <c r="D256" t="s">
        <v>814</v>
      </c>
      <c r="E256" t="s">
        <v>45</v>
      </c>
      <c r="F256" t="s">
        <v>38</v>
      </c>
      <c r="G256" t="s">
        <v>38</v>
      </c>
      <c r="H256" t="s">
        <v>38</v>
      </c>
      <c r="I256" s="4" t="s">
        <v>38</v>
      </c>
      <c r="J256" t="s">
        <v>38</v>
      </c>
      <c r="K256" t="s">
        <v>38</v>
      </c>
      <c r="L256" t="s">
        <v>38</v>
      </c>
      <c r="M256" t="s">
        <v>38</v>
      </c>
      <c r="N256">
        <v>558</v>
      </c>
      <c r="O256" s="1">
        <v>37222</v>
      </c>
      <c r="P256" t="s">
        <v>137</v>
      </c>
      <c r="Q256">
        <v>23</v>
      </c>
      <c r="R256">
        <v>10</v>
      </c>
      <c r="S256">
        <v>0.88869863013698636</v>
      </c>
      <c r="T256" t="s">
        <v>40</v>
      </c>
      <c r="U256" t="s">
        <v>41</v>
      </c>
      <c r="V256" t="s">
        <v>815</v>
      </c>
      <c r="W256">
        <f t="shared" si="9"/>
        <v>1</v>
      </c>
      <c r="X256">
        <v>48</v>
      </c>
      <c r="Y256">
        <f>IFERROR(ROUND((X256/N256)*100, 2), "")</f>
        <v>8.6</v>
      </c>
      <c r="Z256" t="str">
        <f t="shared" si="10"/>
        <v>Heavy</v>
      </c>
      <c r="AA256">
        <f>_xlfn.XLOOKUP(A256, [1]Sheet1!A:A, [1]Sheet1!I:I, "Nicht gefunden")</f>
        <v>2</v>
      </c>
      <c r="AB256">
        <f>_xlfn.XLOOKUP(A256, [1]Sheet1!A:A, [1]Sheet1!J:J, "Nicht gefunden")</f>
        <v>0.66807131280388976</v>
      </c>
      <c r="AC256">
        <v>1</v>
      </c>
      <c r="AD256">
        <v>24</v>
      </c>
      <c r="AE256">
        <v>1</v>
      </c>
      <c r="AF256">
        <v>12</v>
      </c>
      <c r="AG256">
        <v>2</v>
      </c>
      <c r="AH256">
        <v>3</v>
      </c>
      <c r="AI256">
        <v>3</v>
      </c>
      <c r="AJ256">
        <v>2</v>
      </c>
    </row>
    <row r="257" spans="1:36" x14ac:dyDescent="0.3">
      <c r="A257" t="s">
        <v>816</v>
      </c>
      <c r="B257">
        <v>2002</v>
      </c>
      <c r="C257" t="s">
        <v>817</v>
      </c>
      <c r="D257" t="s">
        <v>183</v>
      </c>
      <c r="E257" t="s">
        <v>35</v>
      </c>
      <c r="F257" t="s">
        <v>36</v>
      </c>
      <c r="G257" t="s">
        <v>37</v>
      </c>
      <c r="H257" s="1">
        <v>30191</v>
      </c>
      <c r="I257" s="4">
        <f>IF(AND(ISNUMBER(H257), ISNUMBER(O257)), YEAR(O257) - YEAR(H257), "")</f>
        <v>18</v>
      </c>
      <c r="J257" t="s">
        <v>38</v>
      </c>
      <c r="K257" t="s">
        <v>38</v>
      </c>
      <c r="L257" t="s">
        <v>38</v>
      </c>
      <c r="M257" t="s">
        <v>38</v>
      </c>
      <c r="N257">
        <v>337</v>
      </c>
      <c r="O257" s="1">
        <v>36760</v>
      </c>
      <c r="P257" t="s">
        <v>69</v>
      </c>
      <c r="Q257">
        <v>18</v>
      </c>
      <c r="R257">
        <v>11</v>
      </c>
      <c r="S257">
        <v>0.95663956639566394</v>
      </c>
      <c r="T257" t="s">
        <v>40</v>
      </c>
      <c r="U257" t="s">
        <v>41</v>
      </c>
      <c r="V257" t="s">
        <v>38</v>
      </c>
      <c r="W257">
        <f t="shared" si="9"/>
        <v>0</v>
      </c>
      <c r="X257">
        <v>0</v>
      </c>
      <c r="Y257">
        <f>IFERROR(ROUND((X257/N257)*100, 2), "")</f>
        <v>0</v>
      </c>
      <c r="Z257" t="str">
        <f t="shared" si="10"/>
        <v>NA</v>
      </c>
      <c r="AA257">
        <f>_xlfn.XLOOKUP(A257, [1]Sheet1!A:A, [1]Sheet1!I:I, "Nicht gefunden")</f>
        <v>4</v>
      </c>
      <c r="AB257">
        <f>_xlfn.XLOOKUP(A257, [1]Sheet1!A:A, [1]Sheet1!J:J, "Nicht gefunden")</f>
        <v>0.86961770623742451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3">
      <c r="A258" t="s">
        <v>818</v>
      </c>
      <c r="B258">
        <v>2002</v>
      </c>
      <c r="C258" t="s">
        <v>819</v>
      </c>
      <c r="D258" t="s">
        <v>164</v>
      </c>
      <c r="E258" t="s">
        <v>35</v>
      </c>
      <c r="F258" t="s">
        <v>55</v>
      </c>
      <c r="G258" t="s">
        <v>165</v>
      </c>
      <c r="H258" s="1">
        <v>27522</v>
      </c>
      <c r="I258" s="4">
        <f>IF(AND(ISNUMBER(H258), ISNUMBER(O258)), YEAR(O258) - YEAR(H258), "")</f>
        <v>27</v>
      </c>
      <c r="J258" t="s">
        <v>38</v>
      </c>
      <c r="K258" t="s">
        <v>38</v>
      </c>
      <c r="L258" t="s">
        <v>38</v>
      </c>
      <c r="M258" t="s">
        <v>38</v>
      </c>
      <c r="N258">
        <v>425</v>
      </c>
      <c r="O258" s="1">
        <v>37279</v>
      </c>
      <c r="P258" t="s">
        <v>69</v>
      </c>
      <c r="Q258">
        <v>20</v>
      </c>
      <c r="R258">
        <v>12</v>
      </c>
      <c r="S258">
        <v>0.9673202614379085</v>
      </c>
      <c r="T258" t="s">
        <v>40</v>
      </c>
      <c r="U258" t="s">
        <v>41</v>
      </c>
      <c r="V258" t="s">
        <v>38</v>
      </c>
      <c r="W258">
        <f t="shared" si="9"/>
        <v>0</v>
      </c>
      <c r="X258">
        <v>0</v>
      </c>
      <c r="Y258">
        <f>IFERROR(ROUND((X258/N258)*100, 2), "")</f>
        <v>0</v>
      </c>
      <c r="Z258" t="str">
        <f t="shared" si="10"/>
        <v>NA</v>
      </c>
      <c r="AA258">
        <f>_xlfn.XLOOKUP(A258, [1]Sheet1!A:A, [1]Sheet1!I:I, "Nicht gefunden")</f>
        <v>4</v>
      </c>
      <c r="AB258">
        <f>_xlfn.XLOOKUP(A258, [1]Sheet1!A:A, [1]Sheet1!J:J, "Nicht gefunden")</f>
        <v>0.70940919037199124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3">
      <c r="A259" t="s">
        <v>820</v>
      </c>
      <c r="B259">
        <v>2002</v>
      </c>
      <c r="C259" t="s">
        <v>821</v>
      </c>
      <c r="D259" t="s">
        <v>85</v>
      </c>
      <c r="E259" t="s">
        <v>35</v>
      </c>
      <c r="F259" t="s">
        <v>36</v>
      </c>
      <c r="G259" t="s">
        <v>37</v>
      </c>
      <c r="H259" s="1">
        <v>28871</v>
      </c>
      <c r="I259" s="4">
        <f>IF(AND(ISNUMBER(H259), ISNUMBER(O259)), YEAR(O259) - YEAR(H259), "")</f>
        <v>22</v>
      </c>
      <c r="J259" t="s">
        <v>38</v>
      </c>
      <c r="K259" t="s">
        <v>38</v>
      </c>
      <c r="L259" t="s">
        <v>38</v>
      </c>
      <c r="M259" t="s">
        <v>38</v>
      </c>
      <c r="N259">
        <v>361</v>
      </c>
      <c r="O259" s="1">
        <v>37089</v>
      </c>
      <c r="P259" t="s">
        <v>56</v>
      </c>
      <c r="Q259">
        <v>24</v>
      </c>
      <c r="R259">
        <v>25</v>
      </c>
      <c r="S259">
        <v>0.88</v>
      </c>
      <c r="T259" t="s">
        <v>40</v>
      </c>
      <c r="U259" t="s">
        <v>41</v>
      </c>
      <c r="V259" t="s">
        <v>38</v>
      </c>
      <c r="W259">
        <f t="shared" ref="W259:W322" si="12">IF(V259="NA", 0, 1)</f>
        <v>0</v>
      </c>
      <c r="X259">
        <v>0</v>
      </c>
      <c r="Y259">
        <f>IFERROR(ROUND((X259/N259)*100, 2), "")</f>
        <v>0</v>
      </c>
      <c r="Z259" t="str">
        <f t="shared" ref="Z259:Z322" si="13">IF(Y259&gt;=5, "Heavy", IF(Y259&gt;=2, "Moderate", IF(Y259&gt;0, "Light", "NA")))</f>
        <v>NA</v>
      </c>
      <c r="AA259">
        <f>_xlfn.XLOOKUP(A259, [1]Sheet1!A:A, [1]Sheet1!I:I, "Nicht gefunden")</f>
        <v>3</v>
      </c>
      <c r="AB259">
        <f>_xlfn.XLOOKUP(A259, [1]Sheet1!A:A, [1]Sheet1!J:J, "Nicht gefunden")</f>
        <v>0.76848137535816619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3">
      <c r="A260" t="s">
        <v>822</v>
      </c>
      <c r="B260">
        <v>2002</v>
      </c>
      <c r="C260" t="s">
        <v>823</v>
      </c>
      <c r="D260" t="s">
        <v>824</v>
      </c>
      <c r="E260" t="s">
        <v>60</v>
      </c>
      <c r="F260" t="s">
        <v>38</v>
      </c>
      <c r="G260" t="s">
        <v>38</v>
      </c>
      <c r="H260" t="s">
        <v>38</v>
      </c>
      <c r="I260" s="4" t="s">
        <v>38</v>
      </c>
      <c r="J260">
        <v>1986</v>
      </c>
      <c r="K260">
        <v>2025</v>
      </c>
      <c r="L260">
        <f t="shared" si="11"/>
        <v>39</v>
      </c>
      <c r="M260" t="s">
        <v>61</v>
      </c>
      <c r="N260">
        <v>223</v>
      </c>
      <c r="O260" s="1">
        <v>37236</v>
      </c>
      <c r="P260" t="s">
        <v>46</v>
      </c>
      <c r="Q260">
        <v>20</v>
      </c>
      <c r="R260">
        <v>13</v>
      </c>
      <c r="S260">
        <v>0.79411764705882348</v>
      </c>
      <c r="T260" t="s">
        <v>40</v>
      </c>
      <c r="U260" t="s">
        <v>41</v>
      </c>
      <c r="V260" t="s">
        <v>38</v>
      </c>
      <c r="W260">
        <f t="shared" si="12"/>
        <v>0</v>
      </c>
      <c r="X260">
        <v>0</v>
      </c>
      <c r="Y260">
        <f>IFERROR(ROUND((X260/N260)*100, 2), "")</f>
        <v>0</v>
      </c>
      <c r="Z260" t="str">
        <f t="shared" si="13"/>
        <v>NA</v>
      </c>
      <c r="AA260">
        <f>_xlfn.XLOOKUP(A260, [1]Sheet1!A:A, [1]Sheet1!I:I, "Nicht gefunden")</f>
        <v>1</v>
      </c>
      <c r="AB260">
        <f>_xlfn.XLOOKUP(A260, [1]Sheet1!A:A, [1]Sheet1!J:J, "Nicht gefunden")</f>
        <v>0.50717299578059072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3">
      <c r="A261" t="s">
        <v>825</v>
      </c>
      <c r="B261">
        <v>2002</v>
      </c>
      <c r="C261" t="s">
        <v>826</v>
      </c>
      <c r="D261" t="s">
        <v>827</v>
      </c>
      <c r="E261" t="s">
        <v>35</v>
      </c>
      <c r="F261" t="s">
        <v>36</v>
      </c>
      <c r="G261" t="s">
        <v>37</v>
      </c>
      <c r="H261" s="1">
        <v>26825</v>
      </c>
      <c r="I261" s="4">
        <f>IF(AND(ISNUMBER(H261), ISNUMBER(O261)), YEAR(O261) - YEAR(H261), "")</f>
        <v>29</v>
      </c>
      <c r="J261" t="s">
        <v>38</v>
      </c>
      <c r="K261" t="s">
        <v>38</v>
      </c>
      <c r="L261" t="s">
        <v>38</v>
      </c>
      <c r="M261" t="s">
        <v>38</v>
      </c>
      <c r="N261">
        <v>516</v>
      </c>
      <c r="O261" s="1">
        <v>37306</v>
      </c>
      <c r="P261" t="s">
        <v>56</v>
      </c>
      <c r="Q261">
        <v>21</v>
      </c>
      <c r="R261">
        <v>14</v>
      </c>
      <c r="S261">
        <v>0.97222222222222221</v>
      </c>
      <c r="T261" t="s">
        <v>40</v>
      </c>
      <c r="U261" t="s">
        <v>41</v>
      </c>
      <c r="V261" t="s">
        <v>38</v>
      </c>
      <c r="W261">
        <f t="shared" si="12"/>
        <v>0</v>
      </c>
      <c r="X261">
        <v>0</v>
      </c>
      <c r="Y261">
        <f>IFERROR(ROUND((X261/N261)*100, 2), "")</f>
        <v>0</v>
      </c>
      <c r="Z261" t="str">
        <f t="shared" si="13"/>
        <v>NA</v>
      </c>
      <c r="AA261">
        <f>_xlfn.XLOOKUP(A261, [1]Sheet1!A:A, [1]Sheet1!I:I, "Nicht gefunden")</f>
        <v>4</v>
      </c>
      <c r="AB261">
        <f>_xlfn.XLOOKUP(A261, [1]Sheet1!A:A, [1]Sheet1!J:J, "Nicht gefunden")</f>
        <v>0.50710172744721682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3">
      <c r="A262" t="s">
        <v>828</v>
      </c>
      <c r="B262">
        <v>2002</v>
      </c>
      <c r="C262" t="s">
        <v>829</v>
      </c>
      <c r="D262" t="s">
        <v>830</v>
      </c>
      <c r="E262" t="s">
        <v>35</v>
      </c>
      <c r="F262" t="s">
        <v>55</v>
      </c>
      <c r="G262" t="s">
        <v>831</v>
      </c>
      <c r="H262" s="1">
        <v>29192</v>
      </c>
      <c r="I262" s="4">
        <f>IF(AND(ISNUMBER(H262), ISNUMBER(O262)), YEAR(O262) - YEAR(H262), "")</f>
        <v>22</v>
      </c>
      <c r="J262" t="s">
        <v>38</v>
      </c>
      <c r="K262" t="s">
        <v>38</v>
      </c>
      <c r="L262" t="s">
        <v>38</v>
      </c>
      <c r="M262" t="s">
        <v>38</v>
      </c>
      <c r="N262">
        <v>281</v>
      </c>
      <c r="O262" s="1">
        <v>37221</v>
      </c>
      <c r="P262" t="s">
        <v>156</v>
      </c>
      <c r="Q262">
        <v>21</v>
      </c>
      <c r="R262">
        <v>10</v>
      </c>
      <c r="S262">
        <v>0.8896551724137931</v>
      </c>
      <c r="T262" t="s">
        <v>40</v>
      </c>
      <c r="U262" t="s">
        <v>41</v>
      </c>
      <c r="V262" t="s">
        <v>38</v>
      </c>
      <c r="W262">
        <f t="shared" si="12"/>
        <v>0</v>
      </c>
      <c r="X262">
        <v>0</v>
      </c>
      <c r="Y262">
        <f>IFERROR(ROUND((X262/N262)*100, 2), "")</f>
        <v>0</v>
      </c>
      <c r="Z262" t="str">
        <f t="shared" si="13"/>
        <v>NA</v>
      </c>
      <c r="AA262">
        <f>_xlfn.XLOOKUP(A262, [1]Sheet1!A:A, [1]Sheet1!I:I, "Nicht gefunden")</f>
        <v>4</v>
      </c>
      <c r="AB262">
        <f>_xlfn.XLOOKUP(A262, [1]Sheet1!A:A, [1]Sheet1!J:J, "Nicht gefunden")</f>
        <v>0.99593908629441619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3">
      <c r="A263" t="s">
        <v>832</v>
      </c>
      <c r="B263">
        <v>2002</v>
      </c>
      <c r="C263" t="s">
        <v>833</v>
      </c>
      <c r="D263" t="s">
        <v>834</v>
      </c>
      <c r="E263" t="s">
        <v>45</v>
      </c>
      <c r="F263" t="s">
        <v>38</v>
      </c>
      <c r="G263" t="s">
        <v>38</v>
      </c>
      <c r="H263" t="s">
        <v>38</v>
      </c>
      <c r="I263" s="4" t="s">
        <v>38</v>
      </c>
      <c r="J263" t="s">
        <v>38</v>
      </c>
      <c r="K263" t="s">
        <v>38</v>
      </c>
      <c r="L263" t="s">
        <v>38</v>
      </c>
      <c r="M263" t="s">
        <v>38</v>
      </c>
      <c r="N263">
        <v>678</v>
      </c>
      <c r="O263" s="1">
        <v>37299</v>
      </c>
      <c r="P263" t="s">
        <v>137</v>
      </c>
      <c r="Q263">
        <v>20</v>
      </c>
      <c r="R263">
        <v>11</v>
      </c>
      <c r="S263">
        <v>0.8317241379310345</v>
      </c>
      <c r="T263" t="s">
        <v>40</v>
      </c>
      <c r="U263" t="s">
        <v>41</v>
      </c>
      <c r="V263" t="s">
        <v>835</v>
      </c>
      <c r="W263">
        <f t="shared" si="12"/>
        <v>1</v>
      </c>
      <c r="X263">
        <v>49</v>
      </c>
      <c r="Y263">
        <f>IFERROR(ROUND((X263/N263)*100, 2), "")</f>
        <v>7.23</v>
      </c>
      <c r="Z263" t="str">
        <f t="shared" si="13"/>
        <v>Heavy</v>
      </c>
      <c r="AA263">
        <f>_xlfn.XLOOKUP(A263, [1]Sheet1!A:A, [1]Sheet1!I:I, "Nicht gefunden")</f>
        <v>2</v>
      </c>
      <c r="AB263">
        <f>_xlfn.XLOOKUP(A263, [1]Sheet1!A:A, [1]Sheet1!J:J, "Nicht gefunden")</f>
        <v>0.69210810810810819</v>
      </c>
      <c r="AC263">
        <v>5</v>
      </c>
      <c r="AD263">
        <v>1</v>
      </c>
      <c r="AE263">
        <v>2</v>
      </c>
      <c r="AF263">
        <v>0</v>
      </c>
      <c r="AG263">
        <v>0</v>
      </c>
      <c r="AH263">
        <v>26</v>
      </c>
      <c r="AI263">
        <v>15</v>
      </c>
      <c r="AJ263">
        <v>2</v>
      </c>
    </row>
    <row r="264" spans="1:36" x14ac:dyDescent="0.3">
      <c r="A264" t="s">
        <v>836</v>
      </c>
      <c r="B264">
        <v>2002</v>
      </c>
      <c r="C264" t="s">
        <v>837</v>
      </c>
      <c r="D264" t="s">
        <v>205</v>
      </c>
      <c r="E264" t="s">
        <v>35</v>
      </c>
      <c r="F264" t="s">
        <v>55</v>
      </c>
      <c r="G264" t="s">
        <v>37</v>
      </c>
      <c r="H264" s="1">
        <v>26589</v>
      </c>
      <c r="I264" s="4">
        <f>IF(AND(ISNUMBER(H264), ISNUMBER(O264)), YEAR(O264) - YEAR(H264), "")</f>
        <v>30</v>
      </c>
      <c r="J264" t="s">
        <v>38</v>
      </c>
      <c r="K264" t="s">
        <v>38</v>
      </c>
      <c r="L264" t="s">
        <v>38</v>
      </c>
      <c r="M264" t="s">
        <v>38</v>
      </c>
      <c r="N264">
        <v>601</v>
      </c>
      <c r="O264" s="1">
        <v>37557</v>
      </c>
      <c r="P264" t="s">
        <v>137</v>
      </c>
      <c r="Q264">
        <v>13</v>
      </c>
      <c r="R264">
        <v>1</v>
      </c>
      <c r="S264">
        <v>0.90729483282674772</v>
      </c>
      <c r="T264" t="s">
        <v>40</v>
      </c>
      <c r="U264" t="s">
        <v>95</v>
      </c>
      <c r="V264" t="s">
        <v>838</v>
      </c>
      <c r="W264">
        <f t="shared" si="12"/>
        <v>1</v>
      </c>
      <c r="X264">
        <v>5</v>
      </c>
      <c r="Y264">
        <f>IFERROR(ROUND((X264/N264)*100, 2), "")</f>
        <v>0.83</v>
      </c>
      <c r="Z264" t="str">
        <f t="shared" si="13"/>
        <v>Light</v>
      </c>
      <c r="AA264">
        <f>_xlfn.XLOOKUP(A264, [1]Sheet1!A:A, [1]Sheet1!I:I, "Nicht gefunden")</f>
        <v>4</v>
      </c>
      <c r="AB264">
        <f>_xlfn.XLOOKUP(A264, [1]Sheet1!A:A, [1]Sheet1!J:J, "Nicht gefunden")</f>
        <v>0.56639815880322208</v>
      </c>
      <c r="AC264">
        <v>0</v>
      </c>
      <c r="AD264">
        <v>0</v>
      </c>
      <c r="AE264">
        <v>1</v>
      </c>
      <c r="AF264">
        <v>2</v>
      </c>
      <c r="AG264">
        <v>2</v>
      </c>
      <c r="AH264">
        <v>0</v>
      </c>
      <c r="AI264">
        <v>0</v>
      </c>
      <c r="AJ264">
        <v>0</v>
      </c>
    </row>
    <row r="265" spans="1:36" x14ac:dyDescent="0.3">
      <c r="A265" t="s">
        <v>839</v>
      </c>
      <c r="B265">
        <v>2002</v>
      </c>
      <c r="C265" t="s">
        <v>840</v>
      </c>
      <c r="D265" t="s">
        <v>841</v>
      </c>
      <c r="E265" t="s">
        <v>35</v>
      </c>
      <c r="F265" t="s">
        <v>55</v>
      </c>
      <c r="G265" t="s">
        <v>37</v>
      </c>
      <c r="H265" s="1">
        <v>21426</v>
      </c>
      <c r="I265" s="4">
        <f>IF(AND(ISNUMBER(H265), ISNUMBER(O265)), YEAR(O265) - YEAR(H265), "")</f>
        <v>44</v>
      </c>
      <c r="J265" t="s">
        <v>38</v>
      </c>
      <c r="K265" t="s">
        <v>38</v>
      </c>
      <c r="L265" t="s">
        <v>38</v>
      </c>
      <c r="M265" t="s">
        <v>38</v>
      </c>
      <c r="N265">
        <v>443</v>
      </c>
      <c r="O265" s="1">
        <v>37295</v>
      </c>
      <c r="P265" t="s">
        <v>69</v>
      </c>
      <c r="Q265">
        <v>13</v>
      </c>
      <c r="R265">
        <v>14</v>
      </c>
      <c r="S265">
        <v>0.92781316348195331</v>
      </c>
      <c r="T265" t="s">
        <v>40</v>
      </c>
      <c r="U265" t="s">
        <v>41</v>
      </c>
      <c r="V265" t="s">
        <v>38</v>
      </c>
      <c r="W265">
        <f t="shared" si="12"/>
        <v>0</v>
      </c>
      <c r="X265">
        <v>0</v>
      </c>
      <c r="Y265">
        <f>IFERROR(ROUND((X265/N265)*100, 2), "")</f>
        <v>0</v>
      </c>
      <c r="Z265" t="str">
        <f t="shared" si="13"/>
        <v>NA</v>
      </c>
      <c r="AA265">
        <f>_xlfn.XLOOKUP(A265, [1]Sheet1!A:A, [1]Sheet1!I:I, "Nicht gefunden")</f>
        <v>3</v>
      </c>
      <c r="AB265">
        <f>_xlfn.XLOOKUP(A265, [1]Sheet1!A:A, [1]Sheet1!J:J, "Nicht gefunden")</f>
        <v>0.72024539877300608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3">
      <c r="A266" t="s">
        <v>842</v>
      </c>
      <c r="B266">
        <v>2002</v>
      </c>
      <c r="C266" t="s">
        <v>843</v>
      </c>
      <c r="D266" t="s">
        <v>844</v>
      </c>
      <c r="E266" t="s">
        <v>35</v>
      </c>
      <c r="F266" t="s">
        <v>36</v>
      </c>
      <c r="G266" t="s">
        <v>37</v>
      </c>
      <c r="H266" s="1">
        <v>28897</v>
      </c>
      <c r="I266" s="4">
        <f>IF(AND(ISNUMBER(H266), ISNUMBER(O266)), YEAR(O266) - YEAR(H266), "")</f>
        <v>23</v>
      </c>
      <c r="J266" t="s">
        <v>38</v>
      </c>
      <c r="K266" t="s">
        <v>38</v>
      </c>
      <c r="L266" t="s">
        <v>38</v>
      </c>
      <c r="M266" t="s">
        <v>38</v>
      </c>
      <c r="N266">
        <v>624</v>
      </c>
      <c r="O266" s="1">
        <v>37266</v>
      </c>
      <c r="P266" t="s">
        <v>56</v>
      </c>
      <c r="Q266">
        <v>18</v>
      </c>
      <c r="R266">
        <v>7</v>
      </c>
      <c r="S266">
        <v>0.89221556886227549</v>
      </c>
      <c r="T266" t="s">
        <v>40</v>
      </c>
      <c r="U266" t="s">
        <v>41</v>
      </c>
      <c r="V266" t="s">
        <v>79</v>
      </c>
      <c r="W266">
        <f t="shared" si="12"/>
        <v>1</v>
      </c>
      <c r="X266">
        <v>1</v>
      </c>
      <c r="Y266">
        <f>IFERROR(ROUND((X266/N266)*100, 2), "")</f>
        <v>0.16</v>
      </c>
      <c r="Z266" t="str">
        <f t="shared" si="13"/>
        <v>Light</v>
      </c>
      <c r="AA266">
        <f>_xlfn.XLOOKUP(A266, [1]Sheet1!A:A, [1]Sheet1!I:I, "Nicht gefunden")</f>
        <v>4</v>
      </c>
      <c r="AB266">
        <f>_xlfn.XLOOKUP(A266, [1]Sheet1!A:A, [1]Sheet1!J:J, "Nicht gefunden")</f>
        <v>0.46576728499156828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</row>
    <row r="267" spans="1:36" x14ac:dyDescent="0.3">
      <c r="A267" t="s">
        <v>845</v>
      </c>
      <c r="B267">
        <v>2002</v>
      </c>
      <c r="C267" t="s">
        <v>846</v>
      </c>
      <c r="D267" t="s">
        <v>728</v>
      </c>
      <c r="E267" t="s">
        <v>35</v>
      </c>
      <c r="F267" t="s">
        <v>36</v>
      </c>
      <c r="G267" t="s">
        <v>729</v>
      </c>
      <c r="H267" s="1">
        <v>28158</v>
      </c>
      <c r="I267" s="4">
        <f>IF(AND(ISNUMBER(H267), ISNUMBER(O267)), YEAR(O267) - YEAR(H267), "")</f>
        <v>25</v>
      </c>
      <c r="J267" t="s">
        <v>38</v>
      </c>
      <c r="K267" t="s">
        <v>38</v>
      </c>
      <c r="L267" t="s">
        <v>38</v>
      </c>
      <c r="M267" t="s">
        <v>38</v>
      </c>
      <c r="N267">
        <v>251</v>
      </c>
      <c r="O267" s="1">
        <v>37289</v>
      </c>
      <c r="P267" t="s">
        <v>69</v>
      </c>
      <c r="Q267">
        <v>20</v>
      </c>
      <c r="R267">
        <v>9</v>
      </c>
      <c r="S267">
        <v>0.94505494505494503</v>
      </c>
      <c r="T267" t="s">
        <v>40</v>
      </c>
      <c r="U267" t="s">
        <v>41</v>
      </c>
      <c r="V267" t="s">
        <v>38</v>
      </c>
      <c r="W267">
        <f t="shared" si="12"/>
        <v>0</v>
      </c>
      <c r="X267">
        <v>0</v>
      </c>
      <c r="Y267">
        <f>IFERROR(ROUND((X267/N267)*100, 2), "")</f>
        <v>0</v>
      </c>
      <c r="Z267" t="str">
        <f t="shared" si="13"/>
        <v>NA</v>
      </c>
      <c r="AA267">
        <f>_xlfn.XLOOKUP(A267, [1]Sheet1!A:A, [1]Sheet1!I:I, "Nicht gefunden")</f>
        <v>4</v>
      </c>
      <c r="AB267">
        <f>_xlfn.XLOOKUP(A267, [1]Sheet1!A:A, [1]Sheet1!J:J, "Nicht gefunden")</f>
        <v>0.7856763925729443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 t="s">
        <v>847</v>
      </c>
      <c r="B268">
        <v>2002</v>
      </c>
      <c r="C268" t="s">
        <v>848</v>
      </c>
      <c r="D268" t="s">
        <v>849</v>
      </c>
      <c r="E268" t="s">
        <v>45</v>
      </c>
      <c r="F268" t="s">
        <v>38</v>
      </c>
      <c r="G268" t="s">
        <v>38</v>
      </c>
      <c r="H268" t="s">
        <v>38</v>
      </c>
      <c r="I268" s="4" t="s">
        <v>38</v>
      </c>
      <c r="J268" t="s">
        <v>38</v>
      </c>
      <c r="K268" t="s">
        <v>38</v>
      </c>
      <c r="L268" t="s">
        <v>38</v>
      </c>
      <c r="M268" t="s">
        <v>38</v>
      </c>
      <c r="N268">
        <v>680</v>
      </c>
      <c r="O268" s="1">
        <v>37200</v>
      </c>
      <c r="P268" t="s">
        <v>56</v>
      </c>
      <c r="Q268">
        <v>20</v>
      </c>
      <c r="R268">
        <v>12</v>
      </c>
      <c r="S268">
        <v>0.88936170212765953</v>
      </c>
      <c r="T268" t="s">
        <v>40</v>
      </c>
      <c r="U268" t="s">
        <v>41</v>
      </c>
      <c r="V268" t="s">
        <v>38</v>
      </c>
      <c r="W268">
        <f t="shared" si="12"/>
        <v>0</v>
      </c>
      <c r="X268">
        <v>0</v>
      </c>
      <c r="Y268">
        <f>IFERROR(ROUND((X268/N268)*100, 2), "")</f>
        <v>0</v>
      </c>
      <c r="Z268" t="str">
        <f t="shared" si="13"/>
        <v>NA</v>
      </c>
      <c r="AA268">
        <f>_xlfn.XLOOKUP(A268, [1]Sheet1!A:A, [1]Sheet1!I:I, "Nicht gefunden")</f>
        <v>5</v>
      </c>
      <c r="AB268">
        <f>_xlfn.XLOOKUP(A268, [1]Sheet1!A:A, [1]Sheet1!J:J, "Nicht gefunden")</f>
        <v>0.41600598354525059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3">
      <c r="A269" t="s">
        <v>850</v>
      </c>
      <c r="B269">
        <v>2002</v>
      </c>
      <c r="C269" t="s">
        <v>502</v>
      </c>
      <c r="D269" t="s">
        <v>503</v>
      </c>
      <c r="E269" t="s">
        <v>35</v>
      </c>
      <c r="F269" t="s">
        <v>55</v>
      </c>
      <c r="G269" t="s">
        <v>37</v>
      </c>
      <c r="H269" s="1">
        <v>25856</v>
      </c>
      <c r="I269" s="4">
        <f>IF(AND(ISNUMBER(H269), ISNUMBER(O269)), YEAR(O269) - YEAR(H269), "")</f>
        <v>31</v>
      </c>
      <c r="J269" t="s">
        <v>38</v>
      </c>
      <c r="K269" t="s">
        <v>38</v>
      </c>
      <c r="L269" t="s">
        <v>38</v>
      </c>
      <c r="M269" t="s">
        <v>38</v>
      </c>
      <c r="N269">
        <v>615</v>
      </c>
      <c r="O269" s="1">
        <v>36984</v>
      </c>
      <c r="P269" t="s">
        <v>56</v>
      </c>
      <c r="Q269">
        <v>7</v>
      </c>
      <c r="R269">
        <v>4</v>
      </c>
      <c r="S269">
        <v>0.93740219092331767</v>
      </c>
      <c r="T269" t="s">
        <v>40</v>
      </c>
      <c r="U269" t="s">
        <v>389</v>
      </c>
      <c r="V269" t="s">
        <v>38</v>
      </c>
      <c r="W269">
        <f t="shared" si="12"/>
        <v>0</v>
      </c>
      <c r="X269">
        <v>0</v>
      </c>
      <c r="Y269">
        <f>IFERROR(ROUND((X269/N269)*100, 2), "")</f>
        <v>0</v>
      </c>
      <c r="Z269" t="str">
        <f t="shared" si="13"/>
        <v>NA</v>
      </c>
      <c r="AA269">
        <v>4</v>
      </c>
      <c r="AB269">
        <v>0.99905771495877504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3">
      <c r="A270" t="s">
        <v>851</v>
      </c>
      <c r="B270">
        <v>2002</v>
      </c>
      <c r="C270" t="s">
        <v>852</v>
      </c>
      <c r="D270" t="s">
        <v>853</v>
      </c>
      <c r="E270" t="s">
        <v>45</v>
      </c>
      <c r="F270" t="s">
        <v>38</v>
      </c>
      <c r="G270" t="s">
        <v>38</v>
      </c>
      <c r="H270" t="s">
        <v>38</v>
      </c>
      <c r="I270" s="4" t="s">
        <v>38</v>
      </c>
      <c r="J270" t="s">
        <v>38</v>
      </c>
      <c r="K270" t="s">
        <v>38</v>
      </c>
      <c r="L270" t="s">
        <v>38</v>
      </c>
      <c r="M270" t="s">
        <v>38</v>
      </c>
      <c r="N270">
        <v>718</v>
      </c>
      <c r="O270" s="1">
        <v>37404</v>
      </c>
      <c r="P270" t="s">
        <v>137</v>
      </c>
      <c r="Q270">
        <v>26</v>
      </c>
      <c r="R270">
        <v>15</v>
      </c>
      <c r="S270">
        <v>0.86842105263157898</v>
      </c>
      <c r="T270" t="s">
        <v>40</v>
      </c>
      <c r="U270" t="s">
        <v>41</v>
      </c>
      <c r="V270" t="s">
        <v>38</v>
      </c>
      <c r="W270">
        <f t="shared" si="12"/>
        <v>0</v>
      </c>
      <c r="X270">
        <v>0</v>
      </c>
      <c r="Y270">
        <f>IFERROR(ROUND((X270/N270)*100, 2), "")</f>
        <v>0</v>
      </c>
      <c r="Z270" t="str">
        <f t="shared" si="13"/>
        <v>NA</v>
      </c>
      <c r="AA270">
        <f>_xlfn.XLOOKUP(A270, [1]Sheet1!A:A, [1]Sheet1!I:I, "Nicht gefunden")</f>
        <v>4</v>
      </c>
      <c r="AB270">
        <f>_xlfn.XLOOKUP(A270, [1]Sheet1!A:A, [1]Sheet1!J:J, "Nicht gefunden")</f>
        <v>0.51096045197740114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3">
      <c r="A271" t="s">
        <v>854</v>
      </c>
      <c r="B271">
        <v>2002</v>
      </c>
      <c r="C271" t="s">
        <v>855</v>
      </c>
      <c r="D271" t="s">
        <v>856</v>
      </c>
      <c r="E271" t="s">
        <v>45</v>
      </c>
      <c r="F271" t="s">
        <v>38</v>
      </c>
      <c r="G271" t="s">
        <v>38</v>
      </c>
      <c r="H271" t="s">
        <v>38</v>
      </c>
      <c r="I271" s="4" t="s">
        <v>38</v>
      </c>
      <c r="J271" t="s">
        <v>38</v>
      </c>
      <c r="K271" t="s">
        <v>38</v>
      </c>
      <c r="L271" t="s">
        <v>38</v>
      </c>
      <c r="M271" t="s">
        <v>38</v>
      </c>
      <c r="N271">
        <v>249</v>
      </c>
      <c r="O271" s="1">
        <v>37222</v>
      </c>
      <c r="P271" t="s">
        <v>137</v>
      </c>
      <c r="Q271">
        <v>18</v>
      </c>
      <c r="R271">
        <v>19</v>
      </c>
      <c r="S271">
        <v>0.93065693430656937</v>
      </c>
      <c r="T271" t="s">
        <v>40</v>
      </c>
      <c r="U271" t="s">
        <v>41</v>
      </c>
      <c r="V271" t="s">
        <v>38</v>
      </c>
      <c r="W271">
        <f t="shared" si="12"/>
        <v>0</v>
      </c>
      <c r="X271">
        <v>0</v>
      </c>
      <c r="Y271">
        <f>IFERROR(ROUND((X271/N271)*100, 2), "")</f>
        <v>0</v>
      </c>
      <c r="Z271" t="str">
        <f t="shared" si="13"/>
        <v>NA</v>
      </c>
      <c r="AA271">
        <f>_xlfn.XLOOKUP(A271, [1]Sheet1!A:A, [1]Sheet1!I:I, "Nicht gefunden")</f>
        <v>2</v>
      </c>
      <c r="AB271">
        <f>_xlfn.XLOOKUP(A271, [1]Sheet1!A:A, [1]Sheet1!J:J, "Nicht gefunden")</f>
        <v>0.69044289044289042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x14ac:dyDescent="0.3">
      <c r="A272" t="s">
        <v>857</v>
      </c>
      <c r="B272">
        <v>2002</v>
      </c>
      <c r="C272" t="s">
        <v>858</v>
      </c>
      <c r="D272" t="s">
        <v>859</v>
      </c>
      <c r="E272" t="s">
        <v>45</v>
      </c>
      <c r="F272" t="s">
        <v>38</v>
      </c>
      <c r="G272" t="s">
        <v>38</v>
      </c>
      <c r="H272" t="s">
        <v>38</v>
      </c>
      <c r="I272" s="4" t="s">
        <v>38</v>
      </c>
      <c r="J272" t="s">
        <v>38</v>
      </c>
      <c r="K272" t="s">
        <v>38</v>
      </c>
      <c r="L272" t="s">
        <v>38</v>
      </c>
      <c r="M272" t="s">
        <v>38</v>
      </c>
      <c r="N272">
        <v>346</v>
      </c>
      <c r="O272" s="1">
        <v>37483</v>
      </c>
      <c r="P272" t="s">
        <v>69</v>
      </c>
      <c r="Q272">
        <v>18</v>
      </c>
      <c r="R272">
        <v>3</v>
      </c>
      <c r="S272">
        <v>0.92</v>
      </c>
      <c r="T272" t="s">
        <v>40</v>
      </c>
      <c r="U272" t="s">
        <v>95</v>
      </c>
      <c r="V272" t="s">
        <v>38</v>
      </c>
      <c r="W272">
        <f t="shared" si="12"/>
        <v>0</v>
      </c>
      <c r="X272">
        <v>0</v>
      </c>
      <c r="Y272">
        <f>IFERROR(ROUND((X272/N272)*100, 2), "")</f>
        <v>0</v>
      </c>
      <c r="Z272" t="str">
        <f t="shared" si="13"/>
        <v>NA</v>
      </c>
      <c r="AA272">
        <f>_xlfn.XLOOKUP(A272, [1]Sheet1!A:A, [1]Sheet1!I:I, "Nicht gefunden")</f>
        <v>3</v>
      </c>
      <c r="AB272">
        <f>_xlfn.XLOOKUP(A272, [1]Sheet1!A:A, [1]Sheet1!J:J, "Nicht gefunden")</f>
        <v>0.73742802303262955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3">
      <c r="A273" t="s">
        <v>860</v>
      </c>
      <c r="B273">
        <v>2002</v>
      </c>
      <c r="C273" t="s">
        <v>861</v>
      </c>
      <c r="D273" t="s">
        <v>862</v>
      </c>
      <c r="E273" t="s">
        <v>45</v>
      </c>
      <c r="F273" t="s">
        <v>38</v>
      </c>
      <c r="G273" t="s">
        <v>38</v>
      </c>
      <c r="H273" t="s">
        <v>38</v>
      </c>
      <c r="I273" s="4" t="s">
        <v>38</v>
      </c>
      <c r="J273" t="s">
        <v>38</v>
      </c>
      <c r="K273" t="s">
        <v>38</v>
      </c>
      <c r="L273" t="s">
        <v>38</v>
      </c>
      <c r="M273" t="s">
        <v>38</v>
      </c>
      <c r="N273">
        <v>479</v>
      </c>
      <c r="O273" s="1">
        <v>37200</v>
      </c>
      <c r="P273" t="s">
        <v>56</v>
      </c>
      <c r="Q273">
        <v>12</v>
      </c>
      <c r="R273">
        <v>18</v>
      </c>
      <c r="S273">
        <v>0.87790697674418605</v>
      </c>
      <c r="T273" t="s">
        <v>40</v>
      </c>
      <c r="U273" t="s">
        <v>41</v>
      </c>
      <c r="V273" t="s">
        <v>863</v>
      </c>
      <c r="W273">
        <f t="shared" si="12"/>
        <v>1</v>
      </c>
      <c r="X273">
        <v>3</v>
      </c>
      <c r="Y273">
        <f>IFERROR(ROUND((X273/N273)*100, 2), "")</f>
        <v>0.63</v>
      </c>
      <c r="Z273" t="str">
        <f t="shared" si="13"/>
        <v>Light</v>
      </c>
      <c r="AA273">
        <f>_xlfn.XLOOKUP(A273, [1]Sheet1!A:A, [1]Sheet1!I:I, "Nicht gefunden")</f>
        <v>3</v>
      </c>
      <c r="AB273">
        <f>_xlfn.XLOOKUP(A273, [1]Sheet1!A:A, [1]Sheet1!J:J, "Nicht gefunden")</f>
        <v>0.52892804698972096</v>
      </c>
      <c r="AC273">
        <v>0</v>
      </c>
      <c r="AD273">
        <v>2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</row>
    <row r="274" spans="1:36" x14ac:dyDescent="0.3">
      <c r="A274" t="s">
        <v>864</v>
      </c>
      <c r="B274">
        <v>2002</v>
      </c>
      <c r="C274" t="s">
        <v>865</v>
      </c>
      <c r="D274" t="s">
        <v>866</v>
      </c>
      <c r="E274" t="s">
        <v>35</v>
      </c>
      <c r="F274" t="s">
        <v>55</v>
      </c>
      <c r="G274" t="s">
        <v>37</v>
      </c>
      <c r="H274" s="1">
        <v>24851</v>
      </c>
      <c r="I274" s="4">
        <f>IF(AND(ISNUMBER(H274), ISNUMBER(O274)), YEAR(O274) - YEAR(H274), "")</f>
        <v>34</v>
      </c>
      <c r="J274" t="s">
        <v>38</v>
      </c>
      <c r="K274" t="s">
        <v>38</v>
      </c>
      <c r="L274" t="s">
        <v>38</v>
      </c>
      <c r="M274" t="s">
        <v>38</v>
      </c>
      <c r="N274">
        <v>513</v>
      </c>
      <c r="O274" s="1">
        <v>37512</v>
      </c>
      <c r="P274" t="s">
        <v>56</v>
      </c>
      <c r="Q274">
        <v>19</v>
      </c>
      <c r="R274">
        <v>4</v>
      </c>
      <c r="S274">
        <v>0.91727941176470584</v>
      </c>
      <c r="T274" t="s">
        <v>40</v>
      </c>
      <c r="U274" t="s">
        <v>41</v>
      </c>
      <c r="V274" t="s">
        <v>38</v>
      </c>
      <c r="W274">
        <f t="shared" si="12"/>
        <v>0</v>
      </c>
      <c r="X274">
        <v>0</v>
      </c>
      <c r="Y274">
        <f>IFERROR(ROUND((X274/N274)*100, 2), "")</f>
        <v>0</v>
      </c>
      <c r="Z274" t="str">
        <f t="shared" si="13"/>
        <v>NA</v>
      </c>
      <c r="AA274">
        <f>_xlfn.XLOOKUP(A274, [1]Sheet1!A:A, [1]Sheet1!I:I, "Nicht gefunden")</f>
        <v>4</v>
      </c>
      <c r="AB274">
        <f>_xlfn.XLOOKUP(A274, [1]Sheet1!A:A, [1]Sheet1!J:J, "Nicht gefunden")</f>
        <v>0.48348993288590603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3">
      <c r="A275" t="s">
        <v>867</v>
      </c>
      <c r="B275">
        <v>2002</v>
      </c>
      <c r="C275" t="s">
        <v>868</v>
      </c>
      <c r="D275" t="s">
        <v>869</v>
      </c>
      <c r="E275" t="s">
        <v>35</v>
      </c>
      <c r="F275" t="s">
        <v>55</v>
      </c>
      <c r="G275" t="s">
        <v>870</v>
      </c>
      <c r="H275" s="1">
        <v>26673</v>
      </c>
      <c r="I275" s="4">
        <f>IF(AND(ISNUMBER(H275), ISNUMBER(O275)), YEAR(O275) - YEAR(H275), "")</f>
        <v>29</v>
      </c>
      <c r="J275" t="s">
        <v>38</v>
      </c>
      <c r="K275" t="s">
        <v>38</v>
      </c>
      <c r="L275" t="s">
        <v>38</v>
      </c>
      <c r="M275" t="s">
        <v>38</v>
      </c>
      <c r="N275">
        <v>316</v>
      </c>
      <c r="O275" s="1">
        <v>37398</v>
      </c>
      <c r="P275" t="s">
        <v>871</v>
      </c>
      <c r="Q275">
        <v>35</v>
      </c>
      <c r="R275">
        <v>7</v>
      </c>
      <c r="S275">
        <v>0.64634146341463417</v>
      </c>
      <c r="T275" t="s">
        <v>40</v>
      </c>
      <c r="U275" t="s">
        <v>41</v>
      </c>
      <c r="V275" t="s">
        <v>38</v>
      </c>
      <c r="W275">
        <f t="shared" si="12"/>
        <v>0</v>
      </c>
      <c r="X275">
        <v>0</v>
      </c>
      <c r="Y275">
        <f>IFERROR(ROUND((X275/N275)*100, 2), "")</f>
        <v>0</v>
      </c>
      <c r="Z275" t="str">
        <f t="shared" si="13"/>
        <v>NA</v>
      </c>
      <c r="AA275">
        <f>_xlfn.XLOOKUP(A275, [1]Sheet1!A:A, [1]Sheet1!I:I, "Nicht gefunden")</f>
        <v>3</v>
      </c>
      <c r="AB275">
        <f>_xlfn.XLOOKUP(A275, [1]Sheet1!A:A, [1]Sheet1!J:J, "Nicht gefunden")</f>
        <v>0.77670979667282802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3">
      <c r="A276" t="s">
        <v>872</v>
      </c>
      <c r="B276">
        <v>2002</v>
      </c>
      <c r="C276" t="s">
        <v>873</v>
      </c>
      <c r="D276" t="s">
        <v>114</v>
      </c>
      <c r="E276" t="s">
        <v>60</v>
      </c>
      <c r="F276" t="s">
        <v>38</v>
      </c>
      <c r="G276" t="s">
        <v>38</v>
      </c>
      <c r="H276" t="s">
        <v>38</v>
      </c>
      <c r="I276" s="4" t="s">
        <v>38</v>
      </c>
      <c r="J276">
        <v>1995</v>
      </c>
      <c r="K276">
        <v>2025</v>
      </c>
      <c r="L276">
        <f t="shared" ref="L276:L307" si="14">K276-J276</f>
        <v>30</v>
      </c>
      <c r="M276" t="s">
        <v>61</v>
      </c>
      <c r="N276">
        <v>488</v>
      </c>
      <c r="O276" s="1">
        <v>37138</v>
      </c>
      <c r="P276" t="s">
        <v>69</v>
      </c>
      <c r="Q276">
        <v>15</v>
      </c>
      <c r="R276">
        <v>11</v>
      </c>
      <c r="S276">
        <v>0.93866171003717469</v>
      </c>
      <c r="T276" t="s">
        <v>40</v>
      </c>
      <c r="U276" t="s">
        <v>41</v>
      </c>
      <c r="V276" t="s">
        <v>38</v>
      </c>
      <c r="W276">
        <f t="shared" si="12"/>
        <v>0</v>
      </c>
      <c r="X276">
        <v>0</v>
      </c>
      <c r="Y276">
        <f>IFERROR(ROUND((X276/N276)*100, 2), "")</f>
        <v>0</v>
      </c>
      <c r="Z276" t="str">
        <f t="shared" si="13"/>
        <v>NA</v>
      </c>
      <c r="AA276">
        <f>_xlfn.XLOOKUP(A276, [1]Sheet1!A:A, [1]Sheet1!I:I, "Nicht gefunden")</f>
        <v>4</v>
      </c>
      <c r="AB276">
        <f>_xlfn.XLOOKUP(A276, [1]Sheet1!A:A, [1]Sheet1!J:J, "Nicht gefunden")</f>
        <v>0.99875968992248065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3">
      <c r="A277" t="s">
        <v>874</v>
      </c>
      <c r="B277">
        <v>2002</v>
      </c>
      <c r="C277" t="s">
        <v>590</v>
      </c>
      <c r="D277" t="s">
        <v>591</v>
      </c>
      <c r="E277" t="s">
        <v>45</v>
      </c>
      <c r="F277" t="s">
        <v>38</v>
      </c>
      <c r="G277" t="s">
        <v>38</v>
      </c>
      <c r="H277" t="s">
        <v>38</v>
      </c>
      <c r="I277" s="4" t="s">
        <v>38</v>
      </c>
      <c r="J277" t="s">
        <v>38</v>
      </c>
      <c r="K277" t="s">
        <v>38</v>
      </c>
      <c r="L277" t="s">
        <v>38</v>
      </c>
      <c r="M277" t="s">
        <v>38</v>
      </c>
      <c r="N277">
        <v>650</v>
      </c>
      <c r="O277" s="1">
        <v>37075</v>
      </c>
      <c r="P277" t="s">
        <v>137</v>
      </c>
      <c r="Q277">
        <v>7</v>
      </c>
      <c r="R277">
        <v>6</v>
      </c>
      <c r="S277">
        <v>0.89017341040462428</v>
      </c>
      <c r="T277" t="s">
        <v>40</v>
      </c>
      <c r="U277" t="s">
        <v>389</v>
      </c>
      <c r="V277" t="s">
        <v>38</v>
      </c>
      <c r="W277">
        <f t="shared" si="12"/>
        <v>0</v>
      </c>
      <c r="X277">
        <v>0</v>
      </c>
      <c r="Y277">
        <f>IFERROR(ROUND((X277/N277)*100, 2), "")</f>
        <v>0</v>
      </c>
      <c r="Z277" t="str">
        <f t="shared" si="13"/>
        <v>NA</v>
      </c>
      <c r="AA277">
        <v>3</v>
      </c>
      <c r="AB277">
        <v>0.55196195005945303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3">
      <c r="A278" t="s">
        <v>875</v>
      </c>
      <c r="B278">
        <v>2002</v>
      </c>
      <c r="C278" t="s">
        <v>876</v>
      </c>
      <c r="D278" t="s">
        <v>585</v>
      </c>
      <c r="E278" t="s">
        <v>35</v>
      </c>
      <c r="F278" t="s">
        <v>55</v>
      </c>
      <c r="G278" t="s">
        <v>37</v>
      </c>
      <c r="H278" s="1">
        <v>28379</v>
      </c>
      <c r="I278" s="4">
        <f>IF(AND(ISNUMBER(H278), ISNUMBER(O278)), YEAR(O278) - YEAR(H278), "")</f>
        <v>24</v>
      </c>
      <c r="J278" t="s">
        <v>38</v>
      </c>
      <c r="K278" t="s">
        <v>38</v>
      </c>
      <c r="L278" t="s">
        <v>38</v>
      </c>
      <c r="M278" t="s">
        <v>38</v>
      </c>
      <c r="N278">
        <v>559</v>
      </c>
      <c r="O278" s="1">
        <v>37180</v>
      </c>
      <c r="P278" t="s">
        <v>137</v>
      </c>
      <c r="Q278">
        <v>8</v>
      </c>
      <c r="R278">
        <v>34</v>
      </c>
      <c r="S278">
        <v>0.84237288135593225</v>
      </c>
      <c r="T278" t="s">
        <v>40</v>
      </c>
      <c r="U278" t="s">
        <v>41</v>
      </c>
      <c r="V278" t="s">
        <v>877</v>
      </c>
      <c r="W278">
        <f t="shared" si="12"/>
        <v>1</v>
      </c>
      <c r="X278">
        <v>13</v>
      </c>
      <c r="Y278">
        <f>IFERROR(ROUND((X278/N278)*100, 2), "")</f>
        <v>2.33</v>
      </c>
      <c r="Z278" t="str">
        <f t="shared" si="13"/>
        <v>Moderate</v>
      </c>
      <c r="AA278">
        <f>_xlfn.XLOOKUP(A278, [1]Sheet1!A:A, [1]Sheet1!I:I, "Nicht gefunden")</f>
        <v>2</v>
      </c>
      <c r="AB278">
        <f>_xlfn.XLOOKUP(A278, [1]Sheet1!A:A, [1]Sheet1!J:J, "Nicht gefunden")</f>
        <v>0.95734720416124841</v>
      </c>
      <c r="AC278">
        <v>1</v>
      </c>
      <c r="AD278">
        <v>1</v>
      </c>
      <c r="AE278">
        <v>0</v>
      </c>
      <c r="AF278">
        <v>6</v>
      </c>
      <c r="AG278">
        <v>0</v>
      </c>
      <c r="AH278">
        <v>2</v>
      </c>
      <c r="AI278">
        <v>2</v>
      </c>
      <c r="AJ278">
        <v>1</v>
      </c>
    </row>
    <row r="279" spans="1:36" x14ac:dyDescent="0.3">
      <c r="A279" t="s">
        <v>878</v>
      </c>
      <c r="B279">
        <v>2002</v>
      </c>
      <c r="C279" t="s">
        <v>879</v>
      </c>
      <c r="D279" t="s">
        <v>310</v>
      </c>
      <c r="E279" t="s">
        <v>60</v>
      </c>
      <c r="F279" t="s">
        <v>38</v>
      </c>
      <c r="G279" t="s">
        <v>38</v>
      </c>
      <c r="H279" t="s">
        <v>38</v>
      </c>
      <c r="I279" s="4" t="s">
        <v>38</v>
      </c>
      <c r="J279">
        <v>1986</v>
      </c>
      <c r="K279">
        <v>2025</v>
      </c>
      <c r="L279">
        <f t="shared" si="14"/>
        <v>39</v>
      </c>
      <c r="M279" t="s">
        <v>61</v>
      </c>
      <c r="N279">
        <v>251</v>
      </c>
      <c r="O279" s="1">
        <v>37320</v>
      </c>
      <c r="P279" t="s">
        <v>46</v>
      </c>
      <c r="Q279">
        <v>20</v>
      </c>
      <c r="R279">
        <v>18</v>
      </c>
      <c r="S279">
        <v>0.96981132075471699</v>
      </c>
      <c r="T279" t="s">
        <v>40</v>
      </c>
      <c r="U279" t="s">
        <v>41</v>
      </c>
      <c r="V279" t="s">
        <v>38</v>
      </c>
      <c r="W279">
        <f t="shared" si="12"/>
        <v>0</v>
      </c>
      <c r="X279">
        <v>0</v>
      </c>
      <c r="Y279">
        <f>IFERROR(ROUND((X279/N279)*100, 2), "")</f>
        <v>0</v>
      </c>
      <c r="Z279" t="str">
        <f t="shared" si="13"/>
        <v>NA</v>
      </c>
      <c r="AA279">
        <f>_xlfn.XLOOKUP(A279, [1]Sheet1!A:A, [1]Sheet1!I:I, "Nicht gefunden")</f>
        <v>4</v>
      </c>
      <c r="AB279">
        <f>_xlfn.XLOOKUP(A279, [1]Sheet1!A:A, [1]Sheet1!J:J, "Nicht gefunden")</f>
        <v>0.99650655021834056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3">
      <c r="A280" t="s">
        <v>880</v>
      </c>
      <c r="B280">
        <v>2002</v>
      </c>
      <c r="C280" t="s">
        <v>881</v>
      </c>
      <c r="D280" t="s">
        <v>453</v>
      </c>
      <c r="E280" t="s">
        <v>35</v>
      </c>
      <c r="F280" t="s">
        <v>36</v>
      </c>
      <c r="G280" t="s">
        <v>37</v>
      </c>
      <c r="H280" s="1">
        <v>25944</v>
      </c>
      <c r="I280" s="4">
        <f>IF(AND(ISNUMBER(H280), ISNUMBER(O280)), YEAR(O280) - YEAR(H280), "")</f>
        <v>30</v>
      </c>
      <c r="J280" t="s">
        <v>38</v>
      </c>
      <c r="K280" t="s">
        <v>38</v>
      </c>
      <c r="L280" t="s">
        <v>38</v>
      </c>
      <c r="M280" t="s">
        <v>38</v>
      </c>
      <c r="N280">
        <v>577</v>
      </c>
      <c r="O280" s="1">
        <v>37131</v>
      </c>
      <c r="P280" t="s">
        <v>56</v>
      </c>
      <c r="Q280">
        <v>17</v>
      </c>
      <c r="R280">
        <v>15</v>
      </c>
      <c r="S280">
        <v>0.94463087248322153</v>
      </c>
      <c r="T280" t="s">
        <v>40</v>
      </c>
      <c r="U280" t="s">
        <v>41</v>
      </c>
      <c r="V280" t="s">
        <v>38</v>
      </c>
      <c r="W280">
        <f t="shared" si="12"/>
        <v>0</v>
      </c>
      <c r="X280">
        <v>0</v>
      </c>
      <c r="Y280">
        <f>IFERROR(ROUND((X280/N280)*100, 2), "")</f>
        <v>0</v>
      </c>
      <c r="Z280" t="str">
        <f t="shared" si="13"/>
        <v>NA</v>
      </c>
      <c r="AA280">
        <f>_xlfn.XLOOKUP(A280, [1]Sheet1!A:A, [1]Sheet1!I:I, "Nicht gefunden")</f>
        <v>4</v>
      </c>
      <c r="AB280">
        <f>_xlfn.XLOOKUP(A280, [1]Sheet1!A:A, [1]Sheet1!J:J, "Nicht gefunden")</f>
        <v>0.99890260631001382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3">
      <c r="A281" t="s">
        <v>882</v>
      </c>
      <c r="B281">
        <v>2002</v>
      </c>
      <c r="C281" t="s">
        <v>883</v>
      </c>
      <c r="D281" t="s">
        <v>884</v>
      </c>
      <c r="E281" t="s">
        <v>60</v>
      </c>
      <c r="F281" t="s">
        <v>38</v>
      </c>
      <c r="G281" t="s">
        <v>38</v>
      </c>
      <c r="H281" t="s">
        <v>38</v>
      </c>
      <c r="I281" s="4" t="s">
        <v>38</v>
      </c>
      <c r="J281">
        <v>2001</v>
      </c>
      <c r="K281">
        <v>2025</v>
      </c>
      <c r="L281">
        <f t="shared" si="14"/>
        <v>24</v>
      </c>
      <c r="M281" t="s">
        <v>541</v>
      </c>
      <c r="N281">
        <v>122</v>
      </c>
      <c r="O281" s="1">
        <v>37369</v>
      </c>
      <c r="P281" t="s">
        <v>156</v>
      </c>
      <c r="Q281">
        <v>20</v>
      </c>
      <c r="R281">
        <v>14</v>
      </c>
      <c r="S281">
        <v>0.93076923076923079</v>
      </c>
      <c r="T281" t="s">
        <v>40</v>
      </c>
      <c r="U281" t="s">
        <v>41</v>
      </c>
      <c r="V281" t="s">
        <v>38</v>
      </c>
      <c r="W281">
        <f t="shared" si="12"/>
        <v>0</v>
      </c>
      <c r="X281">
        <v>0</v>
      </c>
      <c r="Y281">
        <f>IFERROR(ROUND((X281/N281)*100, 2), "")</f>
        <v>0</v>
      </c>
      <c r="Z281" t="str">
        <f t="shared" si="13"/>
        <v>NA</v>
      </c>
      <c r="AA281">
        <f>_xlfn.XLOOKUP(A281, [1]Sheet1!A:A, [1]Sheet1!I:I, "Nicht gefunden")</f>
        <v>4</v>
      </c>
      <c r="AB281">
        <f>_xlfn.XLOOKUP(A281, [1]Sheet1!A:A, [1]Sheet1!J:J, "Nicht gefunden")</f>
        <v>0.99656652360515019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3">
      <c r="A282" t="s">
        <v>885</v>
      </c>
      <c r="B282">
        <v>2002</v>
      </c>
      <c r="C282" t="s">
        <v>886</v>
      </c>
      <c r="D282" t="s">
        <v>657</v>
      </c>
      <c r="E282" t="s">
        <v>35</v>
      </c>
      <c r="F282" t="s">
        <v>36</v>
      </c>
      <c r="G282" t="s">
        <v>37</v>
      </c>
      <c r="H282" s="1">
        <v>29507</v>
      </c>
      <c r="I282" s="4">
        <f>IF(AND(ISNUMBER(H282), ISNUMBER(O282)), YEAR(O282) - YEAR(H282), "")</f>
        <v>22</v>
      </c>
      <c r="J282" t="s">
        <v>38</v>
      </c>
      <c r="K282" t="s">
        <v>38</v>
      </c>
      <c r="L282" t="s">
        <v>38</v>
      </c>
      <c r="M282" t="s">
        <v>38</v>
      </c>
      <c r="N282">
        <v>435</v>
      </c>
      <c r="O282" s="1">
        <v>37348</v>
      </c>
      <c r="P282" t="s">
        <v>56</v>
      </c>
      <c r="Q282">
        <v>22</v>
      </c>
      <c r="R282">
        <v>15</v>
      </c>
      <c r="S282">
        <v>0.96129032258064517</v>
      </c>
      <c r="T282" t="s">
        <v>40</v>
      </c>
      <c r="U282" t="s">
        <v>41</v>
      </c>
      <c r="V282" t="s">
        <v>38</v>
      </c>
      <c r="W282">
        <f t="shared" si="12"/>
        <v>0</v>
      </c>
      <c r="X282">
        <v>0</v>
      </c>
      <c r="Y282">
        <f>IFERROR(ROUND((X282/N282)*100, 2), "")</f>
        <v>0</v>
      </c>
      <c r="Z282" t="str">
        <f t="shared" si="13"/>
        <v>NA</v>
      </c>
      <c r="AA282">
        <f>_xlfn.XLOOKUP(A282, [1]Sheet1!A:A, [1]Sheet1!I:I, "Nicht gefunden")</f>
        <v>3</v>
      </c>
      <c r="AB282">
        <f>_xlfn.XLOOKUP(A282, [1]Sheet1!A:A, [1]Sheet1!J:J, "Nicht gefunden")</f>
        <v>0.70774566473988443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3">
      <c r="A283" t="s">
        <v>887</v>
      </c>
      <c r="B283">
        <v>2002</v>
      </c>
      <c r="C283" t="s">
        <v>888</v>
      </c>
      <c r="D283" t="s">
        <v>610</v>
      </c>
      <c r="E283" t="s">
        <v>35</v>
      </c>
      <c r="F283" t="s">
        <v>55</v>
      </c>
      <c r="G283" t="s">
        <v>37</v>
      </c>
      <c r="H283" s="1">
        <v>24923</v>
      </c>
      <c r="I283" s="4">
        <f>IF(AND(ISNUMBER(H283), ISNUMBER(O283)), YEAR(O283) - YEAR(H283), "")</f>
        <v>34</v>
      </c>
      <c r="J283" t="s">
        <v>38</v>
      </c>
      <c r="K283" t="s">
        <v>38</v>
      </c>
      <c r="L283" t="s">
        <v>38</v>
      </c>
      <c r="M283" t="s">
        <v>38</v>
      </c>
      <c r="N283">
        <v>363</v>
      </c>
      <c r="O283" s="1">
        <v>37369</v>
      </c>
      <c r="P283" t="s">
        <v>39</v>
      </c>
      <c r="Q283">
        <v>20</v>
      </c>
      <c r="R283">
        <v>22</v>
      </c>
      <c r="S283">
        <v>0.91361256544502623</v>
      </c>
      <c r="T283" t="s">
        <v>40</v>
      </c>
      <c r="U283" t="s">
        <v>41</v>
      </c>
      <c r="V283" t="s">
        <v>38</v>
      </c>
      <c r="W283">
        <f t="shared" si="12"/>
        <v>0</v>
      </c>
      <c r="X283">
        <v>0</v>
      </c>
      <c r="Y283">
        <f>IFERROR(ROUND((X283/N283)*100, 2), "")</f>
        <v>0</v>
      </c>
      <c r="Z283" t="str">
        <f t="shared" si="13"/>
        <v>NA</v>
      </c>
      <c r="AA283">
        <f>_xlfn.XLOOKUP(A283, [1]Sheet1!A:A, [1]Sheet1!I:I, "Nicht gefunden")</f>
        <v>4</v>
      </c>
      <c r="AB283">
        <f>_xlfn.XLOOKUP(A283, [1]Sheet1!A:A, [1]Sheet1!J:J, "Nicht gefunden")</f>
        <v>0.52146788990825688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3">
      <c r="A284" t="s">
        <v>889</v>
      </c>
      <c r="B284">
        <v>2002</v>
      </c>
      <c r="C284" t="s">
        <v>890</v>
      </c>
      <c r="D284" t="s">
        <v>891</v>
      </c>
      <c r="E284" t="s">
        <v>45</v>
      </c>
      <c r="F284" t="s">
        <v>38</v>
      </c>
      <c r="G284" t="s">
        <v>38</v>
      </c>
      <c r="H284" t="s">
        <v>38</v>
      </c>
      <c r="I284" s="4" t="s">
        <v>38</v>
      </c>
      <c r="J284" t="s">
        <v>38</v>
      </c>
      <c r="K284" t="s">
        <v>38</v>
      </c>
      <c r="L284" t="s">
        <v>38</v>
      </c>
      <c r="M284" t="s">
        <v>38</v>
      </c>
      <c r="N284">
        <v>535</v>
      </c>
      <c r="O284" s="1">
        <v>37168</v>
      </c>
      <c r="P284" t="s">
        <v>137</v>
      </c>
      <c r="Q284">
        <v>10</v>
      </c>
      <c r="R284">
        <v>15</v>
      </c>
      <c r="S284">
        <v>0.82826475849731662</v>
      </c>
      <c r="T284" t="s">
        <v>40</v>
      </c>
      <c r="U284" t="s">
        <v>41</v>
      </c>
      <c r="V284" t="s">
        <v>892</v>
      </c>
      <c r="W284">
        <f t="shared" si="12"/>
        <v>1</v>
      </c>
      <c r="X284">
        <v>17</v>
      </c>
      <c r="Y284">
        <f>IFERROR(ROUND((X284/N284)*100, 2), "")</f>
        <v>3.18</v>
      </c>
      <c r="Z284" t="str">
        <f t="shared" si="13"/>
        <v>Moderate</v>
      </c>
      <c r="AA284">
        <f>_xlfn.XLOOKUP(A284, [1]Sheet1!A:A, [1]Sheet1!I:I, "Nicht gefunden")</f>
        <v>2</v>
      </c>
      <c r="AB284">
        <f>_xlfn.XLOOKUP(A284, [1]Sheet1!A:A, [1]Sheet1!J:J, "Nicht gefunden")</f>
        <v>0.76458598726114657</v>
      </c>
      <c r="AC284">
        <v>1</v>
      </c>
      <c r="AD284">
        <v>3</v>
      </c>
      <c r="AE284">
        <v>0</v>
      </c>
      <c r="AF284">
        <v>4</v>
      </c>
      <c r="AG284">
        <v>0</v>
      </c>
      <c r="AH284">
        <v>2</v>
      </c>
      <c r="AI284">
        <v>7</v>
      </c>
      <c r="AJ284">
        <v>0</v>
      </c>
    </row>
    <row r="285" spans="1:36" x14ac:dyDescent="0.3">
      <c r="A285" t="s">
        <v>893</v>
      </c>
      <c r="B285">
        <v>2002</v>
      </c>
      <c r="C285" t="s">
        <v>894</v>
      </c>
      <c r="D285" t="s">
        <v>895</v>
      </c>
      <c r="E285" t="s">
        <v>35</v>
      </c>
      <c r="F285" t="s">
        <v>55</v>
      </c>
      <c r="G285" t="s">
        <v>37</v>
      </c>
      <c r="H285" s="1">
        <v>26352</v>
      </c>
      <c r="I285" s="4">
        <f>IF(AND(ISNUMBER(H285), ISNUMBER(O285)), YEAR(O285) - YEAR(H285), "")</f>
        <v>28</v>
      </c>
      <c r="J285" t="s">
        <v>38</v>
      </c>
      <c r="K285" t="s">
        <v>38</v>
      </c>
      <c r="L285" t="s">
        <v>38</v>
      </c>
      <c r="M285" t="s">
        <v>38</v>
      </c>
      <c r="N285">
        <v>144</v>
      </c>
      <c r="O285" s="1">
        <v>36809</v>
      </c>
      <c r="P285" t="s">
        <v>39</v>
      </c>
      <c r="Q285">
        <v>15</v>
      </c>
      <c r="R285">
        <v>29</v>
      </c>
      <c r="S285">
        <v>0.92715231788079466</v>
      </c>
      <c r="T285" t="s">
        <v>40</v>
      </c>
      <c r="U285" t="s">
        <v>41</v>
      </c>
      <c r="V285" t="s">
        <v>38</v>
      </c>
      <c r="W285">
        <f t="shared" si="12"/>
        <v>0</v>
      </c>
      <c r="X285">
        <v>0</v>
      </c>
      <c r="Y285">
        <f>IFERROR(ROUND((X285/N285)*100, 2), "")</f>
        <v>0</v>
      </c>
      <c r="Z285" t="str">
        <f t="shared" si="13"/>
        <v>NA</v>
      </c>
      <c r="AA285">
        <f>_xlfn.XLOOKUP(A285, [1]Sheet1!A:A, [1]Sheet1!I:I, "Nicht gefunden")</f>
        <v>4</v>
      </c>
      <c r="AB285">
        <f>_xlfn.XLOOKUP(A285, [1]Sheet1!A:A, [1]Sheet1!J:J, "Nicht gefunden")</f>
        <v>0.98315789473684212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3">
      <c r="A286" t="s">
        <v>896</v>
      </c>
      <c r="B286">
        <v>2002</v>
      </c>
      <c r="C286" t="s">
        <v>897</v>
      </c>
      <c r="D286" t="s">
        <v>85</v>
      </c>
      <c r="E286" t="s">
        <v>35</v>
      </c>
      <c r="F286" t="s">
        <v>36</v>
      </c>
      <c r="G286" t="s">
        <v>37</v>
      </c>
      <c r="H286" s="1">
        <v>28871</v>
      </c>
      <c r="I286" s="4">
        <f>IF(AND(ISNUMBER(H286), ISNUMBER(O286)), YEAR(O286) - YEAR(H286), "")</f>
        <v>22</v>
      </c>
      <c r="J286" t="s">
        <v>38</v>
      </c>
      <c r="K286" t="s">
        <v>38</v>
      </c>
      <c r="L286" t="s">
        <v>38</v>
      </c>
      <c r="M286" t="s">
        <v>38</v>
      </c>
      <c r="N286">
        <v>568</v>
      </c>
      <c r="O286" s="1">
        <v>37089</v>
      </c>
      <c r="P286" t="s">
        <v>56</v>
      </c>
      <c r="Q286">
        <v>8</v>
      </c>
      <c r="R286">
        <v>14</v>
      </c>
      <c r="S286">
        <v>0.95189003436426112</v>
      </c>
      <c r="T286" t="s">
        <v>40</v>
      </c>
      <c r="U286" t="s">
        <v>41</v>
      </c>
      <c r="V286" t="s">
        <v>38</v>
      </c>
      <c r="W286">
        <f t="shared" si="12"/>
        <v>0</v>
      </c>
      <c r="X286">
        <v>0</v>
      </c>
      <c r="Y286">
        <f>IFERROR(ROUND((X286/N286)*100, 2), "")</f>
        <v>0</v>
      </c>
      <c r="Z286" t="str">
        <f t="shared" si="13"/>
        <v>NA</v>
      </c>
      <c r="AA286">
        <f>_xlfn.XLOOKUP(A286, [1]Sheet1!A:A, [1]Sheet1!I:I, "Nicht gefunden")</f>
        <v>1</v>
      </c>
      <c r="AB286">
        <f>_xlfn.XLOOKUP(A286, [1]Sheet1!A:A, [1]Sheet1!J:J, "Nicht gefunden")</f>
        <v>0.86626384692849956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3">
      <c r="A287" t="s">
        <v>898</v>
      </c>
      <c r="B287">
        <v>2002</v>
      </c>
      <c r="C287" t="s">
        <v>899</v>
      </c>
      <c r="D287" t="s">
        <v>900</v>
      </c>
      <c r="E287" t="s">
        <v>35</v>
      </c>
      <c r="F287" t="s">
        <v>55</v>
      </c>
      <c r="G287" t="s">
        <v>37</v>
      </c>
      <c r="H287" s="1">
        <v>21475</v>
      </c>
      <c r="I287" s="4">
        <f>IF(AND(ISNUMBER(H287), ISNUMBER(O287)), YEAR(O287) - YEAR(H287), "")</f>
        <v>44</v>
      </c>
      <c r="J287" t="s">
        <v>38</v>
      </c>
      <c r="K287" t="s">
        <v>38</v>
      </c>
      <c r="L287" t="s">
        <v>38</v>
      </c>
      <c r="M287" t="s">
        <v>38</v>
      </c>
      <c r="N287">
        <v>446</v>
      </c>
      <c r="O287" s="1">
        <v>37271</v>
      </c>
      <c r="P287" t="s">
        <v>39</v>
      </c>
      <c r="Q287">
        <v>20</v>
      </c>
      <c r="R287">
        <v>28</v>
      </c>
      <c r="S287">
        <v>0.94816414686825057</v>
      </c>
      <c r="T287" t="s">
        <v>40</v>
      </c>
      <c r="U287" t="s">
        <v>41</v>
      </c>
      <c r="V287" t="s">
        <v>38</v>
      </c>
      <c r="W287">
        <f t="shared" si="12"/>
        <v>0</v>
      </c>
      <c r="X287">
        <v>0</v>
      </c>
      <c r="Y287">
        <f>IFERROR(ROUND((X287/N287)*100, 2), "")</f>
        <v>0</v>
      </c>
      <c r="Z287" t="str">
        <f t="shared" si="13"/>
        <v>NA</v>
      </c>
      <c r="AA287">
        <f>_xlfn.XLOOKUP(A287, [1]Sheet1!A:A, [1]Sheet1!I:I, "Nicht gefunden")</f>
        <v>5</v>
      </c>
      <c r="AB287">
        <f>_xlfn.XLOOKUP(A287, [1]Sheet1!A:A, [1]Sheet1!J:J, "Nicht gefunden")</f>
        <v>0.6702093397745571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3">
      <c r="A288" t="s">
        <v>901</v>
      </c>
      <c r="B288">
        <v>2002</v>
      </c>
      <c r="C288" t="s">
        <v>902</v>
      </c>
      <c r="D288" t="s">
        <v>903</v>
      </c>
      <c r="E288" t="s">
        <v>35</v>
      </c>
      <c r="F288" t="s">
        <v>36</v>
      </c>
      <c r="G288" t="s">
        <v>37</v>
      </c>
      <c r="H288" s="1">
        <v>27172</v>
      </c>
      <c r="I288" s="4">
        <f>IF(AND(ISNUMBER(H288), ISNUMBER(O288)), YEAR(O288) - YEAR(H288), "")</f>
        <v>27</v>
      </c>
      <c r="J288" t="s">
        <v>38</v>
      </c>
      <c r="K288" t="s">
        <v>38</v>
      </c>
      <c r="L288" t="s">
        <v>38</v>
      </c>
      <c r="M288" t="s">
        <v>38</v>
      </c>
      <c r="N288">
        <v>227</v>
      </c>
      <c r="O288" s="1">
        <v>37166</v>
      </c>
      <c r="P288" t="s">
        <v>69</v>
      </c>
      <c r="Q288">
        <v>13</v>
      </c>
      <c r="R288">
        <v>25</v>
      </c>
      <c r="S288">
        <v>0.95798319327731096</v>
      </c>
      <c r="T288" t="s">
        <v>40</v>
      </c>
      <c r="U288" t="s">
        <v>41</v>
      </c>
      <c r="V288" t="s">
        <v>38</v>
      </c>
      <c r="W288">
        <f t="shared" si="12"/>
        <v>0</v>
      </c>
      <c r="X288">
        <v>0</v>
      </c>
      <c r="Y288">
        <f>IFERROR(ROUND((X288/N288)*100, 2), "")</f>
        <v>0</v>
      </c>
      <c r="Z288" t="str">
        <f t="shared" si="13"/>
        <v>NA</v>
      </c>
      <c r="AA288">
        <f>_xlfn.XLOOKUP(A288, [1]Sheet1!A:A, [1]Sheet1!I:I, "Nicht gefunden")</f>
        <v>4</v>
      </c>
      <c r="AB288">
        <f>_xlfn.XLOOKUP(A288, [1]Sheet1!A:A, [1]Sheet1!J:J, "Nicht gefunden")</f>
        <v>0.60369230769230764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3">
      <c r="A289" t="s">
        <v>904</v>
      </c>
      <c r="B289">
        <v>2002</v>
      </c>
      <c r="C289" t="s">
        <v>905</v>
      </c>
      <c r="D289" t="s">
        <v>906</v>
      </c>
      <c r="E289" t="s">
        <v>45</v>
      </c>
      <c r="F289" t="s">
        <v>38</v>
      </c>
      <c r="G289" t="s">
        <v>38</v>
      </c>
      <c r="H289" t="s">
        <v>38</v>
      </c>
      <c r="I289" s="4" t="s">
        <v>38</v>
      </c>
      <c r="J289" t="s">
        <v>38</v>
      </c>
      <c r="K289" t="s">
        <v>38</v>
      </c>
      <c r="L289" t="s">
        <v>38</v>
      </c>
      <c r="M289" t="s">
        <v>38</v>
      </c>
      <c r="N289">
        <v>270</v>
      </c>
      <c r="O289" s="1">
        <v>36963</v>
      </c>
      <c r="P289" t="s">
        <v>56</v>
      </c>
      <c r="Q289">
        <v>20</v>
      </c>
      <c r="R289">
        <v>28</v>
      </c>
      <c r="S289">
        <v>0.93823529411764706</v>
      </c>
      <c r="T289" t="s">
        <v>40</v>
      </c>
      <c r="U289" t="s">
        <v>41</v>
      </c>
      <c r="V289" t="s">
        <v>38</v>
      </c>
      <c r="W289">
        <f t="shared" si="12"/>
        <v>0</v>
      </c>
      <c r="X289">
        <v>0</v>
      </c>
      <c r="Y289">
        <f>IFERROR(ROUND((X289/N289)*100, 2), "")</f>
        <v>0</v>
      </c>
      <c r="Z289" t="str">
        <f t="shared" si="13"/>
        <v>NA</v>
      </c>
      <c r="AA289">
        <f>_xlfn.XLOOKUP(A289, [1]Sheet1!A:A, [1]Sheet1!I:I, "Nicht gefunden")</f>
        <v>3</v>
      </c>
      <c r="AB289">
        <f>_xlfn.XLOOKUP(A289, [1]Sheet1!A:A, [1]Sheet1!J:J, "Nicht gefunden")</f>
        <v>0.48859416445623338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 x14ac:dyDescent="0.3">
      <c r="A290" t="s">
        <v>907</v>
      </c>
      <c r="B290">
        <v>2002</v>
      </c>
      <c r="C290" t="s">
        <v>908</v>
      </c>
      <c r="D290" t="s">
        <v>844</v>
      </c>
      <c r="E290" t="s">
        <v>35</v>
      </c>
      <c r="F290" t="s">
        <v>36</v>
      </c>
      <c r="G290" t="s">
        <v>37</v>
      </c>
      <c r="H290" s="1">
        <v>28897</v>
      </c>
      <c r="I290" s="4">
        <f>IF(AND(ISNUMBER(H290), ISNUMBER(O290)), YEAR(O290) - YEAR(H290), "")</f>
        <v>23</v>
      </c>
      <c r="J290" t="s">
        <v>38</v>
      </c>
      <c r="K290" t="s">
        <v>38</v>
      </c>
      <c r="L290" t="s">
        <v>38</v>
      </c>
      <c r="M290" t="s">
        <v>38</v>
      </c>
      <c r="N290">
        <v>486</v>
      </c>
      <c r="O290" s="1">
        <v>37347</v>
      </c>
      <c r="P290" t="s">
        <v>56</v>
      </c>
      <c r="Q290">
        <v>20</v>
      </c>
      <c r="R290">
        <v>18</v>
      </c>
      <c r="S290">
        <v>0.88823529411764701</v>
      </c>
      <c r="T290" t="s">
        <v>40</v>
      </c>
      <c r="U290" t="s">
        <v>41</v>
      </c>
      <c r="V290" t="s">
        <v>38</v>
      </c>
      <c r="W290">
        <f t="shared" si="12"/>
        <v>0</v>
      </c>
      <c r="X290">
        <v>0</v>
      </c>
      <c r="Y290">
        <f>IFERROR(ROUND((X290/N290)*100, 2), "")</f>
        <v>0</v>
      </c>
      <c r="Z290" t="str">
        <f t="shared" si="13"/>
        <v>NA</v>
      </c>
      <c r="AA290">
        <f>_xlfn.XLOOKUP(A290, [1]Sheet1!A:A, [1]Sheet1!I:I, "Nicht gefunden")</f>
        <v>4</v>
      </c>
      <c r="AB290">
        <f>_xlfn.XLOOKUP(A290, [1]Sheet1!A:A, [1]Sheet1!J:J, "Nicht gefunden")</f>
        <v>0.48081123244929802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 x14ac:dyDescent="0.3">
      <c r="A291" t="s">
        <v>909</v>
      </c>
      <c r="B291">
        <v>2002</v>
      </c>
      <c r="C291" t="s">
        <v>910</v>
      </c>
      <c r="D291" t="s">
        <v>911</v>
      </c>
      <c r="E291" t="s">
        <v>60</v>
      </c>
      <c r="F291" t="s">
        <v>38</v>
      </c>
      <c r="G291" t="s">
        <v>38</v>
      </c>
      <c r="H291" t="s">
        <v>38</v>
      </c>
      <c r="I291" s="4" t="s">
        <v>38</v>
      </c>
      <c r="J291">
        <v>1998</v>
      </c>
      <c r="K291">
        <v>2004</v>
      </c>
      <c r="L291">
        <f t="shared" si="14"/>
        <v>6</v>
      </c>
      <c r="M291" t="s">
        <v>61</v>
      </c>
      <c r="N291">
        <v>366</v>
      </c>
      <c r="O291" s="1">
        <v>37089</v>
      </c>
      <c r="P291" t="s">
        <v>56</v>
      </c>
      <c r="Q291">
        <v>22</v>
      </c>
      <c r="R291">
        <v>37</v>
      </c>
      <c r="S291">
        <v>0.85089974293059123</v>
      </c>
      <c r="T291" t="s">
        <v>40</v>
      </c>
      <c r="U291" t="s">
        <v>41</v>
      </c>
      <c r="V291" t="s">
        <v>38</v>
      </c>
      <c r="W291">
        <f t="shared" si="12"/>
        <v>0</v>
      </c>
      <c r="X291">
        <v>0</v>
      </c>
      <c r="Y291">
        <f>IFERROR(ROUND((X291/N291)*100, 2), "")</f>
        <v>0</v>
      </c>
      <c r="Z291" t="str">
        <f t="shared" si="13"/>
        <v>NA</v>
      </c>
      <c r="AA291">
        <f>_xlfn.XLOOKUP(A291, [1]Sheet1!A:A, [1]Sheet1!I:I, "Nicht gefunden")</f>
        <v>2</v>
      </c>
      <c r="AB291">
        <f>_xlfn.XLOOKUP(A291, [1]Sheet1!A:A, [1]Sheet1!J:J, "Nicht gefunden")</f>
        <v>0.54927234927234925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3">
      <c r="A292" t="s">
        <v>912</v>
      </c>
      <c r="B292">
        <v>2002</v>
      </c>
      <c r="C292" t="s">
        <v>913</v>
      </c>
      <c r="D292" t="s">
        <v>132</v>
      </c>
      <c r="E292" t="s">
        <v>35</v>
      </c>
      <c r="F292" t="s">
        <v>36</v>
      </c>
      <c r="G292" t="s">
        <v>133</v>
      </c>
      <c r="H292" s="1">
        <v>24927</v>
      </c>
      <c r="I292" s="4">
        <f>IF(AND(ISNUMBER(H292), ISNUMBER(O292)), YEAR(O292) - YEAR(H292), "")</f>
        <v>34</v>
      </c>
      <c r="J292" t="s">
        <v>38</v>
      </c>
      <c r="K292" t="s">
        <v>38</v>
      </c>
      <c r="L292" t="s">
        <v>38</v>
      </c>
      <c r="M292" t="s">
        <v>38</v>
      </c>
      <c r="N292">
        <v>233</v>
      </c>
      <c r="O292" s="1">
        <v>37326</v>
      </c>
      <c r="P292" t="s">
        <v>69</v>
      </c>
      <c r="Q292">
        <v>20</v>
      </c>
      <c r="R292">
        <v>22</v>
      </c>
      <c r="S292">
        <v>0.9140625</v>
      </c>
      <c r="T292" t="s">
        <v>40</v>
      </c>
      <c r="U292" t="s">
        <v>41</v>
      </c>
      <c r="V292" t="s">
        <v>38</v>
      </c>
      <c r="W292">
        <f t="shared" si="12"/>
        <v>0</v>
      </c>
      <c r="X292">
        <v>0</v>
      </c>
      <c r="Y292">
        <f>IFERROR(ROUND((X292/N292)*100, 2), "")</f>
        <v>0</v>
      </c>
      <c r="Z292" t="str">
        <f t="shared" si="13"/>
        <v>NA</v>
      </c>
      <c r="AA292">
        <f>_xlfn.XLOOKUP(A292, [1]Sheet1!A:A, [1]Sheet1!I:I, "Nicht gefunden")</f>
        <v>4</v>
      </c>
      <c r="AB292">
        <f>_xlfn.XLOOKUP(A292, [1]Sheet1!A:A, [1]Sheet1!J:J, "Nicht gefunden")</f>
        <v>0.78200514138817478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3">
      <c r="A293" t="s">
        <v>914</v>
      </c>
      <c r="B293">
        <v>2002</v>
      </c>
      <c r="C293" t="s">
        <v>564</v>
      </c>
      <c r="D293" t="s">
        <v>484</v>
      </c>
      <c r="E293" t="s">
        <v>35</v>
      </c>
      <c r="F293" t="s">
        <v>36</v>
      </c>
      <c r="G293" t="s">
        <v>133</v>
      </c>
      <c r="H293" s="1">
        <v>28826</v>
      </c>
      <c r="I293" s="4">
        <f>IF(AND(ISNUMBER(H293), ISNUMBER(O293)), YEAR(O293) - YEAR(H293), "")</f>
        <v>23</v>
      </c>
      <c r="J293" t="s">
        <v>38</v>
      </c>
      <c r="K293" t="s">
        <v>38</v>
      </c>
      <c r="L293" t="s">
        <v>38</v>
      </c>
      <c r="M293" t="s">
        <v>38</v>
      </c>
      <c r="N293">
        <v>463</v>
      </c>
      <c r="O293" s="1">
        <v>37117</v>
      </c>
      <c r="P293" t="s">
        <v>69</v>
      </c>
      <c r="Q293">
        <v>5</v>
      </c>
      <c r="R293">
        <v>5</v>
      </c>
      <c r="S293">
        <v>0.97125256673511295</v>
      </c>
      <c r="T293" t="s">
        <v>40</v>
      </c>
      <c r="U293" t="s">
        <v>389</v>
      </c>
      <c r="V293" t="s">
        <v>38</v>
      </c>
      <c r="W293">
        <f t="shared" si="12"/>
        <v>0</v>
      </c>
      <c r="X293">
        <v>0</v>
      </c>
      <c r="Y293">
        <f>IFERROR(ROUND((X293/N293)*100, 2), "")</f>
        <v>0</v>
      </c>
      <c r="Z293" t="str">
        <f t="shared" si="13"/>
        <v>NA</v>
      </c>
      <c r="AA293">
        <v>5</v>
      </c>
      <c r="AB293">
        <v>0.56991999999999998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 x14ac:dyDescent="0.3">
      <c r="A294" t="s">
        <v>915</v>
      </c>
      <c r="B294">
        <v>2002</v>
      </c>
      <c r="C294" t="s">
        <v>916</v>
      </c>
      <c r="D294" t="s">
        <v>299</v>
      </c>
      <c r="E294" t="s">
        <v>35</v>
      </c>
      <c r="F294" t="s">
        <v>55</v>
      </c>
      <c r="G294" t="s">
        <v>37</v>
      </c>
      <c r="H294" s="1">
        <v>19132</v>
      </c>
      <c r="I294" s="4">
        <f>IF(AND(ISNUMBER(H294), ISNUMBER(O294)), YEAR(O294) - YEAR(H294), "")</f>
        <v>50</v>
      </c>
      <c r="J294" t="s">
        <v>38</v>
      </c>
      <c r="K294" t="s">
        <v>38</v>
      </c>
      <c r="L294" t="s">
        <v>38</v>
      </c>
      <c r="M294" t="s">
        <v>38</v>
      </c>
      <c r="N294">
        <v>168</v>
      </c>
      <c r="O294" s="1">
        <v>37291</v>
      </c>
      <c r="P294" t="s">
        <v>39</v>
      </c>
      <c r="Q294">
        <v>20</v>
      </c>
      <c r="R294">
        <v>27</v>
      </c>
      <c r="S294">
        <v>0.94857142857142862</v>
      </c>
      <c r="T294" t="s">
        <v>40</v>
      </c>
      <c r="U294" t="s">
        <v>41</v>
      </c>
      <c r="V294" t="s">
        <v>38</v>
      </c>
      <c r="W294">
        <f t="shared" si="12"/>
        <v>0</v>
      </c>
      <c r="X294">
        <v>0</v>
      </c>
      <c r="Y294">
        <f>IFERROR(ROUND((X294/N294)*100, 2), "")</f>
        <v>0</v>
      </c>
      <c r="Z294" t="str">
        <f t="shared" si="13"/>
        <v>NA</v>
      </c>
      <c r="AA294">
        <f>_xlfn.XLOOKUP(A294, [1]Sheet1!A:A, [1]Sheet1!I:I, "Nicht gefunden")</f>
        <v>4</v>
      </c>
      <c r="AB294">
        <f>_xlfn.XLOOKUP(A294, [1]Sheet1!A:A, [1]Sheet1!J:J, "Nicht gefunden")</f>
        <v>0.5135531135531135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3">
      <c r="A295" t="s">
        <v>917</v>
      </c>
      <c r="B295">
        <v>2002</v>
      </c>
      <c r="C295" t="s">
        <v>918</v>
      </c>
      <c r="D295" t="s">
        <v>304</v>
      </c>
      <c r="E295" t="s">
        <v>35</v>
      </c>
      <c r="F295" t="s">
        <v>55</v>
      </c>
      <c r="G295" t="s">
        <v>37</v>
      </c>
      <c r="H295" s="1">
        <v>22470</v>
      </c>
      <c r="I295" s="4">
        <f>IF(AND(ISNUMBER(H295), ISNUMBER(O295)), YEAR(O295) - YEAR(H295), "")</f>
        <v>41</v>
      </c>
      <c r="J295" t="s">
        <v>38</v>
      </c>
      <c r="K295" t="s">
        <v>38</v>
      </c>
      <c r="L295" t="s">
        <v>38</v>
      </c>
      <c r="M295" t="s">
        <v>38</v>
      </c>
      <c r="N295">
        <v>259</v>
      </c>
      <c r="O295" s="1">
        <v>37257</v>
      </c>
      <c r="P295" t="s">
        <v>39</v>
      </c>
      <c r="Q295">
        <v>20</v>
      </c>
      <c r="R295">
        <v>26</v>
      </c>
      <c r="S295">
        <v>0.94444444444444442</v>
      </c>
      <c r="T295" t="s">
        <v>40</v>
      </c>
      <c r="U295" t="s">
        <v>41</v>
      </c>
      <c r="V295" t="s">
        <v>79</v>
      </c>
      <c r="W295">
        <f t="shared" si="12"/>
        <v>1</v>
      </c>
      <c r="X295">
        <v>1</v>
      </c>
      <c r="Y295">
        <f>IFERROR(ROUND((X295/N295)*100, 2), "")</f>
        <v>0.39</v>
      </c>
      <c r="Z295" t="str">
        <f t="shared" si="13"/>
        <v>Light</v>
      </c>
      <c r="AA295">
        <f>_xlfn.XLOOKUP(A295, [1]Sheet1!A:A, [1]Sheet1!I:I, "Nicht gefunden")</f>
        <v>4</v>
      </c>
      <c r="AB295">
        <f>_xlfn.XLOOKUP(A295, [1]Sheet1!A:A, [1]Sheet1!J:J, "Nicht gefunden")</f>
        <v>0.75643044619422573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</row>
    <row r="296" spans="1:36" x14ac:dyDescent="0.3">
      <c r="A296" t="s">
        <v>919</v>
      </c>
      <c r="B296">
        <v>2002</v>
      </c>
      <c r="C296" t="s">
        <v>920</v>
      </c>
      <c r="D296" t="s">
        <v>921</v>
      </c>
      <c r="E296" t="s">
        <v>35</v>
      </c>
      <c r="F296" t="s">
        <v>36</v>
      </c>
      <c r="G296" t="s">
        <v>133</v>
      </c>
      <c r="H296" s="1">
        <v>27181</v>
      </c>
      <c r="I296" s="4">
        <f>IF(AND(ISNUMBER(H296), ISNUMBER(O296)), YEAR(O296) - YEAR(H296), "")</f>
        <v>27</v>
      </c>
      <c r="J296" t="s">
        <v>38</v>
      </c>
      <c r="K296" t="s">
        <v>38</v>
      </c>
      <c r="L296" t="s">
        <v>38</v>
      </c>
      <c r="M296" t="s">
        <v>38</v>
      </c>
      <c r="N296">
        <v>377</v>
      </c>
      <c r="O296" s="1">
        <v>37249</v>
      </c>
      <c r="P296" t="s">
        <v>46</v>
      </c>
      <c r="Q296">
        <v>20</v>
      </c>
      <c r="R296">
        <v>23</v>
      </c>
      <c r="S296">
        <v>0.87931034482758619</v>
      </c>
      <c r="T296" t="s">
        <v>40</v>
      </c>
      <c r="U296" t="s">
        <v>41</v>
      </c>
      <c r="V296" t="s">
        <v>38</v>
      </c>
      <c r="W296">
        <f t="shared" si="12"/>
        <v>0</v>
      </c>
      <c r="X296">
        <v>0</v>
      </c>
      <c r="Y296">
        <f>IFERROR(ROUND((X296/N296)*100, 2), "")</f>
        <v>0</v>
      </c>
      <c r="Z296" t="str">
        <f t="shared" si="13"/>
        <v>NA</v>
      </c>
      <c r="AA296">
        <f>_xlfn.XLOOKUP(A296, [1]Sheet1!A:A, [1]Sheet1!I:I, "Nicht gefunden")</f>
        <v>4</v>
      </c>
      <c r="AB296">
        <f>_xlfn.XLOOKUP(A296, [1]Sheet1!A:A, [1]Sheet1!J:J, "Nicht gefunden")</f>
        <v>0.75652173913043474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x14ac:dyDescent="0.3">
      <c r="A297" t="s">
        <v>922</v>
      </c>
      <c r="B297">
        <v>2002</v>
      </c>
      <c r="C297" t="s">
        <v>923</v>
      </c>
      <c r="D297" t="s">
        <v>684</v>
      </c>
      <c r="E297" t="s">
        <v>35</v>
      </c>
      <c r="F297" t="s">
        <v>36</v>
      </c>
      <c r="G297" t="s">
        <v>133</v>
      </c>
      <c r="H297" s="1">
        <v>30952</v>
      </c>
      <c r="I297" s="4">
        <f>IF(AND(ISNUMBER(H297), ISNUMBER(O297)), YEAR(O297) - YEAR(H297), "")</f>
        <v>18</v>
      </c>
      <c r="J297" t="s">
        <v>38</v>
      </c>
      <c r="K297" t="s">
        <v>38</v>
      </c>
      <c r="L297" t="s">
        <v>38</v>
      </c>
      <c r="M297" t="s">
        <v>38</v>
      </c>
      <c r="N297">
        <v>324</v>
      </c>
      <c r="O297" s="1">
        <v>37495</v>
      </c>
      <c r="P297" t="s">
        <v>46</v>
      </c>
      <c r="Q297">
        <v>16</v>
      </c>
      <c r="R297">
        <v>10</v>
      </c>
      <c r="S297">
        <v>0.91267605633802817</v>
      </c>
      <c r="T297" t="s">
        <v>40</v>
      </c>
      <c r="U297" t="s">
        <v>41</v>
      </c>
      <c r="V297" t="s">
        <v>38</v>
      </c>
      <c r="W297">
        <f t="shared" si="12"/>
        <v>0</v>
      </c>
      <c r="X297">
        <v>0</v>
      </c>
      <c r="Y297">
        <f>IFERROR(ROUND((X297/N297)*100, 2), "")</f>
        <v>0</v>
      </c>
      <c r="Z297" t="str">
        <f t="shared" si="13"/>
        <v>NA</v>
      </c>
      <c r="AA297">
        <f>_xlfn.XLOOKUP(A297, [1]Sheet1!A:A, [1]Sheet1!I:I, "Nicht gefunden")</f>
        <v>4</v>
      </c>
      <c r="AB297">
        <f>_xlfn.XLOOKUP(A297, [1]Sheet1!A:A, [1]Sheet1!J:J, "Nicht gefunden")</f>
        <v>0.75095948827292114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 x14ac:dyDescent="0.3">
      <c r="A298" t="s">
        <v>924</v>
      </c>
      <c r="B298">
        <v>2002</v>
      </c>
      <c r="C298" t="s">
        <v>925</v>
      </c>
      <c r="D298" t="s">
        <v>345</v>
      </c>
      <c r="E298" t="s">
        <v>60</v>
      </c>
      <c r="F298" t="s">
        <v>38</v>
      </c>
      <c r="G298" t="s">
        <v>38</v>
      </c>
      <c r="H298" t="s">
        <v>38</v>
      </c>
      <c r="I298" s="4" t="s">
        <v>38</v>
      </c>
      <c r="J298">
        <v>1989</v>
      </c>
      <c r="K298">
        <v>2025</v>
      </c>
      <c r="L298">
        <f t="shared" si="14"/>
        <v>36</v>
      </c>
      <c r="M298" t="s">
        <v>61</v>
      </c>
      <c r="N298">
        <v>354</v>
      </c>
      <c r="O298" s="1">
        <v>37393</v>
      </c>
      <c r="P298" t="s">
        <v>39</v>
      </c>
      <c r="Q298">
        <v>20</v>
      </c>
      <c r="R298">
        <v>7</v>
      </c>
      <c r="S298">
        <v>0.90026246719160108</v>
      </c>
      <c r="T298" t="s">
        <v>40</v>
      </c>
      <c r="U298" t="s">
        <v>41</v>
      </c>
      <c r="V298" t="s">
        <v>38</v>
      </c>
      <c r="W298">
        <f t="shared" si="12"/>
        <v>0</v>
      </c>
      <c r="X298">
        <v>0</v>
      </c>
      <c r="Y298">
        <f>IFERROR(ROUND((X298/N298)*100, 2), "")</f>
        <v>0</v>
      </c>
      <c r="Z298" t="str">
        <f t="shared" si="13"/>
        <v>NA</v>
      </c>
      <c r="AA298">
        <f>_xlfn.XLOOKUP(A298, [1]Sheet1!A:A, [1]Sheet1!I:I, "Nicht gefunden")</f>
        <v>5</v>
      </c>
      <c r="AB298">
        <f>_xlfn.XLOOKUP(A298, [1]Sheet1!A:A, [1]Sheet1!J:J, "Nicht gefunden")</f>
        <v>0.67748691099476432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3">
      <c r="A299" t="s">
        <v>926</v>
      </c>
      <c r="B299">
        <v>2002</v>
      </c>
      <c r="C299" t="s">
        <v>927</v>
      </c>
      <c r="D299" t="s">
        <v>900</v>
      </c>
      <c r="E299" t="s">
        <v>35</v>
      </c>
      <c r="F299" t="s">
        <v>55</v>
      </c>
      <c r="G299" t="s">
        <v>37</v>
      </c>
      <c r="H299" s="1">
        <v>21475</v>
      </c>
      <c r="I299" s="4">
        <f>IF(AND(ISNUMBER(H299), ISNUMBER(O299)), YEAR(O299) - YEAR(H299), "")</f>
        <v>43</v>
      </c>
      <c r="J299" t="s">
        <v>38</v>
      </c>
      <c r="K299" t="s">
        <v>38</v>
      </c>
      <c r="L299" t="s">
        <v>38</v>
      </c>
      <c r="M299" t="s">
        <v>38</v>
      </c>
      <c r="N299">
        <v>412</v>
      </c>
      <c r="O299" s="1">
        <v>37221</v>
      </c>
      <c r="P299" t="s">
        <v>39</v>
      </c>
      <c r="Q299">
        <v>14</v>
      </c>
      <c r="R299">
        <v>28</v>
      </c>
      <c r="S299">
        <v>0.91885441527446299</v>
      </c>
      <c r="T299" t="s">
        <v>40</v>
      </c>
      <c r="U299" t="s">
        <v>41</v>
      </c>
      <c r="V299" t="s">
        <v>38</v>
      </c>
      <c r="W299">
        <f t="shared" si="12"/>
        <v>0</v>
      </c>
      <c r="X299">
        <v>0</v>
      </c>
      <c r="Y299">
        <f>IFERROR(ROUND((X299/N299)*100, 2), "")</f>
        <v>0</v>
      </c>
      <c r="Z299" t="str">
        <f t="shared" si="13"/>
        <v>NA</v>
      </c>
      <c r="AA299">
        <f>_xlfn.XLOOKUP(A299, [1]Sheet1!A:A, [1]Sheet1!I:I, "Nicht gefunden")</f>
        <v>4</v>
      </c>
      <c r="AB299">
        <f>_xlfn.XLOOKUP(A299, [1]Sheet1!A:A, [1]Sheet1!J:J, "Nicht gefunden")</f>
        <v>0.74750402576489527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3">
      <c r="A300" t="s">
        <v>928</v>
      </c>
      <c r="B300">
        <v>2002</v>
      </c>
      <c r="C300" t="s">
        <v>929</v>
      </c>
      <c r="D300" t="s">
        <v>930</v>
      </c>
      <c r="E300" t="s">
        <v>35</v>
      </c>
      <c r="F300" t="s">
        <v>55</v>
      </c>
      <c r="G300" t="s">
        <v>37</v>
      </c>
      <c r="H300" s="1">
        <v>29617</v>
      </c>
      <c r="I300" s="4">
        <f>IF(AND(ISNUMBER(H300), ISNUMBER(O300)), YEAR(O300) - YEAR(H300), "")</f>
        <v>21</v>
      </c>
      <c r="J300" t="s">
        <v>38</v>
      </c>
      <c r="K300" t="s">
        <v>38</v>
      </c>
      <c r="L300" t="s">
        <v>38</v>
      </c>
      <c r="M300" t="s">
        <v>38</v>
      </c>
      <c r="N300">
        <v>592</v>
      </c>
      <c r="O300" s="1">
        <v>37515</v>
      </c>
      <c r="P300" t="s">
        <v>69</v>
      </c>
      <c r="Q300">
        <v>17</v>
      </c>
      <c r="R300">
        <v>11</v>
      </c>
      <c r="S300">
        <v>0.93163751987281396</v>
      </c>
      <c r="T300" t="s">
        <v>40</v>
      </c>
      <c r="U300" t="s">
        <v>41</v>
      </c>
      <c r="V300" t="s">
        <v>38</v>
      </c>
      <c r="W300">
        <f t="shared" si="12"/>
        <v>0</v>
      </c>
      <c r="X300">
        <v>0</v>
      </c>
      <c r="Y300">
        <f>IFERROR(ROUND((X300/N300)*100, 2), "")</f>
        <v>0</v>
      </c>
      <c r="Z300" t="str">
        <f t="shared" si="13"/>
        <v>NA</v>
      </c>
      <c r="AA300">
        <f>_xlfn.XLOOKUP(A300, [1]Sheet1!A:A, [1]Sheet1!I:I, "Nicht gefunden")</f>
        <v>4</v>
      </c>
      <c r="AB300">
        <f>_xlfn.XLOOKUP(A300, [1]Sheet1!A:A, [1]Sheet1!J:J, "Nicht gefunden")</f>
        <v>0.50715181932245923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3">
      <c r="A301" t="s">
        <v>931</v>
      </c>
      <c r="B301">
        <v>2002</v>
      </c>
      <c r="C301" t="s">
        <v>536</v>
      </c>
      <c r="D301" t="s">
        <v>537</v>
      </c>
      <c r="E301" t="s">
        <v>35</v>
      </c>
      <c r="F301" t="s">
        <v>36</v>
      </c>
      <c r="G301" t="s">
        <v>37</v>
      </c>
      <c r="H301" s="1">
        <v>30519</v>
      </c>
      <c r="I301" s="4">
        <f>IF(AND(ISNUMBER(H301), ISNUMBER(O301)), YEAR(O301) - YEAR(H301), "")</f>
        <v>18</v>
      </c>
      <c r="J301" t="s">
        <v>38</v>
      </c>
      <c r="K301" t="s">
        <v>38</v>
      </c>
      <c r="L301" t="s">
        <v>38</v>
      </c>
      <c r="M301" t="s">
        <v>38</v>
      </c>
      <c r="N301">
        <v>368</v>
      </c>
      <c r="O301" s="1">
        <v>37026</v>
      </c>
      <c r="P301" t="s">
        <v>56</v>
      </c>
      <c r="Q301">
        <v>8</v>
      </c>
      <c r="R301">
        <v>16</v>
      </c>
      <c r="S301">
        <v>0.91129032258064513</v>
      </c>
      <c r="T301" t="s">
        <v>40</v>
      </c>
      <c r="U301" t="s">
        <v>389</v>
      </c>
      <c r="V301" t="s">
        <v>38</v>
      </c>
      <c r="W301">
        <f t="shared" si="12"/>
        <v>0</v>
      </c>
      <c r="X301">
        <v>0</v>
      </c>
      <c r="Y301">
        <f>IFERROR(ROUND((X301/N301)*100, 2), "")</f>
        <v>0</v>
      </c>
      <c r="Z301" t="str">
        <f t="shared" si="13"/>
        <v>NA</v>
      </c>
      <c r="AA301">
        <v>2</v>
      </c>
      <c r="AB301">
        <v>0.73615221987315005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3">
      <c r="A302" t="s">
        <v>932</v>
      </c>
      <c r="B302">
        <v>2003</v>
      </c>
      <c r="C302" t="s">
        <v>933</v>
      </c>
      <c r="D302" t="s">
        <v>934</v>
      </c>
      <c r="E302" t="s">
        <v>35</v>
      </c>
      <c r="F302" t="s">
        <v>55</v>
      </c>
      <c r="G302" t="s">
        <v>37</v>
      </c>
      <c r="H302" s="1">
        <v>27581</v>
      </c>
      <c r="I302" s="4">
        <f>IF(AND(ISNUMBER(H302), ISNUMBER(O302)), YEAR(O302) - YEAR(H302), "")</f>
        <v>28</v>
      </c>
      <c r="J302" t="s">
        <v>38</v>
      </c>
      <c r="K302" t="s">
        <v>38</v>
      </c>
      <c r="L302" t="s">
        <v>38</v>
      </c>
      <c r="M302" t="s">
        <v>38</v>
      </c>
      <c r="N302">
        <v>531</v>
      </c>
      <c r="O302" s="1">
        <v>37628</v>
      </c>
      <c r="P302" t="s">
        <v>137</v>
      </c>
      <c r="Q302">
        <v>30</v>
      </c>
      <c r="R302">
        <v>1</v>
      </c>
      <c r="S302">
        <v>0.85537918871252205</v>
      </c>
      <c r="T302" t="s">
        <v>40</v>
      </c>
      <c r="U302" t="s">
        <v>41</v>
      </c>
      <c r="V302" t="s">
        <v>935</v>
      </c>
      <c r="W302">
        <f t="shared" si="12"/>
        <v>1</v>
      </c>
      <c r="X302">
        <v>15</v>
      </c>
      <c r="Y302">
        <f>IFERROR(ROUND((X302/N302)*100, 2), "")</f>
        <v>2.82</v>
      </c>
      <c r="Z302" t="str">
        <f t="shared" si="13"/>
        <v>Moderate</v>
      </c>
      <c r="AA302">
        <f>_xlfn.XLOOKUP(A302, [1]Sheet1!A:A, [1]Sheet1!I:I, "Nicht gefunden")</f>
        <v>2</v>
      </c>
      <c r="AB302">
        <f>_xlfn.XLOOKUP(A302, [1]Sheet1!A:A, [1]Sheet1!J:J, "Nicht gefunden")</f>
        <v>0.73552812071330598</v>
      </c>
      <c r="AC302">
        <v>0</v>
      </c>
      <c r="AD302">
        <v>1</v>
      </c>
      <c r="AE302">
        <v>0</v>
      </c>
      <c r="AF302">
        <v>5</v>
      </c>
      <c r="AG302">
        <v>2</v>
      </c>
      <c r="AH302">
        <v>7</v>
      </c>
      <c r="AI302">
        <v>0</v>
      </c>
      <c r="AJ302">
        <v>0</v>
      </c>
    </row>
    <row r="303" spans="1:36" x14ac:dyDescent="0.3">
      <c r="A303" t="s">
        <v>936</v>
      </c>
      <c r="B303">
        <v>2003</v>
      </c>
      <c r="C303" t="s">
        <v>937</v>
      </c>
      <c r="D303" t="s">
        <v>615</v>
      </c>
      <c r="E303" t="s">
        <v>35</v>
      </c>
      <c r="F303" t="s">
        <v>55</v>
      </c>
      <c r="G303" t="s">
        <v>37</v>
      </c>
      <c r="H303" s="1">
        <v>24480</v>
      </c>
      <c r="I303" s="4">
        <f>IF(AND(ISNUMBER(H303), ISNUMBER(O303)), YEAR(O303) - YEAR(H303), "")</f>
        <v>35</v>
      </c>
      <c r="J303" t="s">
        <v>38</v>
      </c>
      <c r="K303" t="s">
        <v>38</v>
      </c>
      <c r="L303" t="s">
        <v>38</v>
      </c>
      <c r="M303" t="s">
        <v>38</v>
      </c>
      <c r="N303">
        <v>391</v>
      </c>
      <c r="O303" s="1">
        <v>37551</v>
      </c>
      <c r="P303" t="s">
        <v>56</v>
      </c>
      <c r="Q303">
        <v>34</v>
      </c>
      <c r="R303">
        <v>2</v>
      </c>
      <c r="S303">
        <v>0.8878048780487805</v>
      </c>
      <c r="T303" t="s">
        <v>40</v>
      </c>
      <c r="U303" t="s">
        <v>41</v>
      </c>
      <c r="V303" t="s">
        <v>938</v>
      </c>
      <c r="W303">
        <f t="shared" si="12"/>
        <v>1</v>
      </c>
      <c r="X303">
        <v>3</v>
      </c>
      <c r="Y303">
        <f>IFERROR(ROUND((X303/N303)*100, 2), "")</f>
        <v>0.77</v>
      </c>
      <c r="Z303" t="str">
        <f t="shared" si="13"/>
        <v>Light</v>
      </c>
      <c r="AA303">
        <f>_xlfn.XLOOKUP(A303, [1]Sheet1!A:A, [1]Sheet1!I:I, "Nicht gefunden")</f>
        <v>2</v>
      </c>
      <c r="AB303">
        <f>_xlfn.XLOOKUP(A303, [1]Sheet1!A:A, [1]Sheet1!J:J, "Nicht gefunden")</f>
        <v>0.64841713221601482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3</v>
      </c>
      <c r="AJ303">
        <v>0</v>
      </c>
    </row>
    <row r="304" spans="1:36" x14ac:dyDescent="0.3">
      <c r="A304" t="s">
        <v>939</v>
      </c>
      <c r="B304">
        <v>2003</v>
      </c>
      <c r="C304" t="s">
        <v>940</v>
      </c>
      <c r="D304" t="s">
        <v>869</v>
      </c>
      <c r="E304" t="s">
        <v>35</v>
      </c>
      <c r="F304" t="s">
        <v>55</v>
      </c>
      <c r="G304" t="s">
        <v>870</v>
      </c>
      <c r="H304" s="1">
        <v>26673</v>
      </c>
      <c r="I304" s="4">
        <f>IF(AND(ISNUMBER(H304), ISNUMBER(O304)), YEAR(O304) - YEAR(H304), "")</f>
        <v>29</v>
      </c>
      <c r="J304" t="s">
        <v>38</v>
      </c>
      <c r="K304" t="s">
        <v>38</v>
      </c>
      <c r="L304" t="s">
        <v>38</v>
      </c>
      <c r="M304" t="s">
        <v>38</v>
      </c>
      <c r="N304">
        <v>505</v>
      </c>
      <c r="O304" s="1">
        <v>37572</v>
      </c>
      <c r="P304" t="s">
        <v>871</v>
      </c>
      <c r="Q304">
        <v>32</v>
      </c>
      <c r="R304">
        <v>1</v>
      </c>
      <c r="S304">
        <v>0.81628787878787878</v>
      </c>
      <c r="T304" t="s">
        <v>40</v>
      </c>
      <c r="U304" t="s">
        <v>41</v>
      </c>
      <c r="V304" t="s">
        <v>941</v>
      </c>
      <c r="W304">
        <f t="shared" si="12"/>
        <v>1</v>
      </c>
      <c r="X304">
        <v>1</v>
      </c>
      <c r="Y304">
        <f>IFERROR(ROUND((X304/N304)*100, 2), "")</f>
        <v>0.2</v>
      </c>
      <c r="Z304" t="str">
        <f t="shared" si="13"/>
        <v>Light</v>
      </c>
      <c r="AA304">
        <f>_xlfn.XLOOKUP(A304, [1]Sheet1!A:A, [1]Sheet1!I:I, "Nicht gefunden")</f>
        <v>3</v>
      </c>
      <c r="AB304">
        <f>_xlfn.XLOOKUP(A304, [1]Sheet1!A:A, [1]Sheet1!J:J, "Nicht gefunden")</f>
        <v>0.80968783638320785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</row>
    <row r="305" spans="1:36" x14ac:dyDescent="0.3">
      <c r="A305" t="s">
        <v>942</v>
      </c>
      <c r="B305">
        <v>2003</v>
      </c>
      <c r="C305" t="s">
        <v>943</v>
      </c>
      <c r="D305" t="s">
        <v>944</v>
      </c>
      <c r="E305" t="s">
        <v>45</v>
      </c>
      <c r="F305" t="s">
        <v>38</v>
      </c>
      <c r="G305" t="s">
        <v>38</v>
      </c>
      <c r="H305" t="s">
        <v>38</v>
      </c>
      <c r="I305" s="4" t="s">
        <v>38</v>
      </c>
      <c r="J305" t="s">
        <v>38</v>
      </c>
      <c r="K305" t="s">
        <v>38</v>
      </c>
      <c r="L305" t="s">
        <v>38</v>
      </c>
      <c r="M305" t="s">
        <v>38</v>
      </c>
      <c r="N305">
        <v>762</v>
      </c>
      <c r="O305" s="1">
        <v>37759</v>
      </c>
      <c r="P305" t="s">
        <v>56</v>
      </c>
      <c r="Q305">
        <v>27</v>
      </c>
      <c r="R305">
        <v>1</v>
      </c>
      <c r="S305">
        <v>0.90845070422535212</v>
      </c>
      <c r="T305" t="s">
        <v>40</v>
      </c>
      <c r="U305" t="s">
        <v>41</v>
      </c>
      <c r="V305" t="s">
        <v>38</v>
      </c>
      <c r="W305">
        <f t="shared" si="12"/>
        <v>0</v>
      </c>
      <c r="X305">
        <v>0</v>
      </c>
      <c r="Y305">
        <f>IFERROR(ROUND((X305/N305)*100, 2), "")</f>
        <v>0</v>
      </c>
      <c r="Z305" t="str">
        <f t="shared" si="13"/>
        <v>NA</v>
      </c>
      <c r="AA305">
        <f>_xlfn.XLOOKUP(A305, [1]Sheet1!A:A, [1]Sheet1!I:I, "Nicht gefunden")</f>
        <v>3</v>
      </c>
      <c r="AB305">
        <f>_xlfn.XLOOKUP(A305, [1]Sheet1!A:A, [1]Sheet1!J:J, "Nicht gefunden")</f>
        <v>0.50507544581618657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 x14ac:dyDescent="0.3">
      <c r="A306" t="s">
        <v>945</v>
      </c>
      <c r="B306">
        <v>2003</v>
      </c>
      <c r="C306" t="s">
        <v>946</v>
      </c>
      <c r="D306" t="s">
        <v>94</v>
      </c>
      <c r="E306" t="s">
        <v>60</v>
      </c>
      <c r="F306" t="s">
        <v>38</v>
      </c>
      <c r="G306" t="s">
        <v>38</v>
      </c>
      <c r="H306" t="s">
        <v>38</v>
      </c>
      <c r="I306" s="4" t="s">
        <v>38</v>
      </c>
      <c r="J306">
        <v>1996</v>
      </c>
      <c r="K306">
        <v>2025</v>
      </c>
      <c r="L306">
        <f t="shared" si="14"/>
        <v>29</v>
      </c>
      <c r="M306" t="s">
        <v>61</v>
      </c>
      <c r="N306">
        <v>206</v>
      </c>
      <c r="O306" s="1">
        <v>37550</v>
      </c>
      <c r="P306" t="s">
        <v>46</v>
      </c>
      <c r="Q306">
        <v>39</v>
      </c>
      <c r="R306">
        <v>4</v>
      </c>
      <c r="S306">
        <v>0.97021276595744677</v>
      </c>
      <c r="T306" t="s">
        <v>40</v>
      </c>
      <c r="U306" t="s">
        <v>41</v>
      </c>
      <c r="V306" t="s">
        <v>47</v>
      </c>
      <c r="W306">
        <f t="shared" si="12"/>
        <v>1</v>
      </c>
      <c r="X306">
        <v>1</v>
      </c>
      <c r="Y306">
        <f>IFERROR(ROUND((X306/N306)*100, 2), "")</f>
        <v>0.49</v>
      </c>
      <c r="Z306" t="str">
        <f t="shared" si="13"/>
        <v>Light</v>
      </c>
      <c r="AA306">
        <f>_xlfn.XLOOKUP(A306, [1]Sheet1!A:A, [1]Sheet1!I:I, "Nicht gefunden")</f>
        <v>4</v>
      </c>
      <c r="AB306">
        <f>_xlfn.XLOOKUP(A306, [1]Sheet1!A:A, [1]Sheet1!J:J, "Nicht gefunden")</f>
        <v>0.99688715953307394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1</v>
      </c>
    </row>
    <row r="307" spans="1:36" x14ac:dyDescent="0.3">
      <c r="A307" t="s">
        <v>947</v>
      </c>
      <c r="B307">
        <v>2003</v>
      </c>
      <c r="C307" t="s">
        <v>948</v>
      </c>
      <c r="D307" t="s">
        <v>75</v>
      </c>
      <c r="E307" t="s">
        <v>60</v>
      </c>
      <c r="F307" t="s">
        <v>38</v>
      </c>
      <c r="G307" t="s">
        <v>38</v>
      </c>
      <c r="H307" t="s">
        <v>38</v>
      </c>
      <c r="I307" s="4" t="s">
        <v>38</v>
      </c>
      <c r="J307">
        <v>1996</v>
      </c>
      <c r="K307">
        <v>2025</v>
      </c>
      <c r="L307">
        <f t="shared" si="14"/>
        <v>29</v>
      </c>
      <c r="M307" t="s">
        <v>61</v>
      </c>
      <c r="N307">
        <v>261</v>
      </c>
      <c r="O307" s="1">
        <v>37655</v>
      </c>
      <c r="P307" t="s">
        <v>46</v>
      </c>
      <c r="Q307">
        <v>41</v>
      </c>
      <c r="R307">
        <v>5</v>
      </c>
      <c r="S307">
        <v>0.89473684210526316</v>
      </c>
      <c r="T307" t="s">
        <v>40</v>
      </c>
      <c r="U307" t="s">
        <v>41</v>
      </c>
      <c r="V307" t="s">
        <v>38</v>
      </c>
      <c r="W307">
        <f t="shared" si="12"/>
        <v>0</v>
      </c>
      <c r="X307">
        <v>0</v>
      </c>
      <c r="Y307">
        <f>IFERROR(ROUND((X307/N307)*100, 2), "")</f>
        <v>0</v>
      </c>
      <c r="Z307" t="str">
        <f t="shared" si="13"/>
        <v>NA</v>
      </c>
      <c r="AA307">
        <f>_xlfn.XLOOKUP(A307, [1]Sheet1!A:A, [1]Sheet1!I:I, "Nicht gefunden")</f>
        <v>4</v>
      </c>
      <c r="AB307">
        <f>_xlfn.XLOOKUP(A307, [1]Sheet1!A:A, [1]Sheet1!J:J, "Nicht gefunden")</f>
        <v>0.99762611275964386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3">
      <c r="A308" t="s">
        <v>949</v>
      </c>
      <c r="B308">
        <v>2003</v>
      </c>
      <c r="C308" t="s">
        <v>950</v>
      </c>
      <c r="D308" t="s">
        <v>951</v>
      </c>
      <c r="E308" t="s">
        <v>35</v>
      </c>
      <c r="F308" t="s">
        <v>55</v>
      </c>
      <c r="G308" t="s">
        <v>37</v>
      </c>
      <c r="H308" s="1">
        <v>29289</v>
      </c>
      <c r="I308" s="4">
        <f>IF(AND(ISNUMBER(H308), ISNUMBER(O308)), YEAR(O308) - YEAR(H308), "")</f>
        <v>23</v>
      </c>
      <c r="J308" t="s">
        <v>38</v>
      </c>
      <c r="K308" t="s">
        <v>38</v>
      </c>
      <c r="L308" t="s">
        <v>38</v>
      </c>
      <c r="M308" t="s">
        <v>38</v>
      </c>
      <c r="N308">
        <v>554</v>
      </c>
      <c r="O308" s="1">
        <v>37751</v>
      </c>
      <c r="P308" t="s">
        <v>137</v>
      </c>
      <c r="Q308">
        <v>33</v>
      </c>
      <c r="R308">
        <v>2</v>
      </c>
      <c r="S308">
        <v>0.83708838821490472</v>
      </c>
      <c r="T308" t="s">
        <v>40</v>
      </c>
      <c r="U308" t="s">
        <v>41</v>
      </c>
      <c r="V308" t="s">
        <v>454</v>
      </c>
      <c r="W308">
        <f t="shared" si="12"/>
        <v>1</v>
      </c>
      <c r="X308">
        <v>1</v>
      </c>
      <c r="Y308">
        <f>IFERROR(ROUND((X308/N308)*100, 2), "")</f>
        <v>0.18</v>
      </c>
      <c r="Z308" t="str">
        <f t="shared" si="13"/>
        <v>Light</v>
      </c>
      <c r="AA308">
        <f>_xlfn.XLOOKUP(A308, [1]Sheet1!A:A, [1]Sheet1!I:I, "Nicht gefunden")</f>
        <v>2</v>
      </c>
      <c r="AB308">
        <f>_xlfn.XLOOKUP(A308, [1]Sheet1!A:A, [1]Sheet1!J:J, "Nicht gefunden")</f>
        <v>0.92785829307568446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3">
      <c r="A309" t="s">
        <v>952</v>
      </c>
      <c r="B309">
        <v>2003</v>
      </c>
      <c r="C309" t="s">
        <v>953</v>
      </c>
      <c r="D309" t="s">
        <v>85</v>
      </c>
      <c r="E309" t="s">
        <v>35</v>
      </c>
      <c r="F309" t="s">
        <v>36</v>
      </c>
      <c r="G309" t="s">
        <v>37</v>
      </c>
      <c r="H309" s="1">
        <v>28871</v>
      </c>
      <c r="I309" s="4">
        <f>IF(AND(ISNUMBER(H309), ISNUMBER(O309)), YEAR(O309) - YEAR(H309), "")</f>
        <v>23</v>
      </c>
      <c r="J309" t="s">
        <v>38</v>
      </c>
      <c r="K309" t="s">
        <v>38</v>
      </c>
      <c r="L309" t="s">
        <v>38</v>
      </c>
      <c r="M309" t="s">
        <v>38</v>
      </c>
      <c r="N309">
        <v>399</v>
      </c>
      <c r="O309" s="1">
        <v>37576</v>
      </c>
      <c r="P309" t="s">
        <v>56</v>
      </c>
      <c r="Q309">
        <v>25</v>
      </c>
      <c r="R309">
        <v>3</v>
      </c>
      <c r="S309">
        <v>0.95434782608695656</v>
      </c>
      <c r="T309" t="s">
        <v>40</v>
      </c>
      <c r="U309" t="s">
        <v>41</v>
      </c>
      <c r="V309" t="s">
        <v>38</v>
      </c>
      <c r="W309">
        <f t="shared" si="12"/>
        <v>0</v>
      </c>
      <c r="X309">
        <v>0</v>
      </c>
      <c r="Y309">
        <f>IFERROR(ROUND((X309/N309)*100, 2), "")</f>
        <v>0</v>
      </c>
      <c r="Z309" t="str">
        <f t="shared" si="13"/>
        <v>NA</v>
      </c>
      <c r="AA309">
        <f>_xlfn.XLOOKUP(A309, [1]Sheet1!A:A, [1]Sheet1!I:I, "Nicht gefunden")</f>
        <v>4</v>
      </c>
      <c r="AB309">
        <f>_xlfn.XLOOKUP(A309, [1]Sheet1!A:A, [1]Sheet1!J:J, "Nicht gefunden")</f>
        <v>0.9984990619136962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x14ac:dyDescent="0.3">
      <c r="A310" t="s">
        <v>954</v>
      </c>
      <c r="B310">
        <v>2003</v>
      </c>
      <c r="C310" t="s">
        <v>955</v>
      </c>
      <c r="D310" t="s">
        <v>956</v>
      </c>
      <c r="E310" t="s">
        <v>45</v>
      </c>
      <c r="F310" t="s">
        <v>38</v>
      </c>
      <c r="G310" t="s">
        <v>38</v>
      </c>
      <c r="H310" t="s">
        <v>38</v>
      </c>
      <c r="I310" s="4" t="s">
        <v>38</v>
      </c>
      <c r="J310" t="s">
        <v>38</v>
      </c>
      <c r="K310" t="s">
        <v>38</v>
      </c>
      <c r="L310" t="s">
        <v>38</v>
      </c>
      <c r="M310" t="s">
        <v>38</v>
      </c>
      <c r="N310">
        <v>330</v>
      </c>
      <c r="O310" s="1">
        <v>37572</v>
      </c>
      <c r="P310" t="s">
        <v>39</v>
      </c>
      <c r="Q310">
        <v>5</v>
      </c>
      <c r="R310">
        <v>34</v>
      </c>
      <c r="S310">
        <v>0.898876404494382</v>
      </c>
      <c r="T310" t="s">
        <v>40</v>
      </c>
      <c r="U310" t="s">
        <v>41</v>
      </c>
      <c r="V310" t="s">
        <v>957</v>
      </c>
      <c r="W310">
        <f t="shared" si="12"/>
        <v>1</v>
      </c>
      <c r="X310">
        <v>3</v>
      </c>
      <c r="Y310">
        <f>IFERROR(ROUND((X310/N310)*100, 2), "")</f>
        <v>0.91</v>
      </c>
      <c r="Z310" t="str">
        <f t="shared" si="13"/>
        <v>Light</v>
      </c>
      <c r="AA310">
        <f>_xlfn.XLOOKUP(A310, [1]Sheet1!A:A, [1]Sheet1!I:I, "Nicht gefunden")</f>
        <v>4</v>
      </c>
      <c r="AB310">
        <f>_xlfn.XLOOKUP(A310, [1]Sheet1!A:A, [1]Sheet1!J:J, "Nicht gefunden")</f>
        <v>0.88832951945080085</v>
      </c>
      <c r="AC310">
        <v>0</v>
      </c>
      <c r="AD310">
        <v>0</v>
      </c>
      <c r="AE310">
        <v>2</v>
      </c>
      <c r="AF310">
        <v>0</v>
      </c>
      <c r="AG310">
        <v>0</v>
      </c>
      <c r="AH310">
        <v>0</v>
      </c>
      <c r="AI310">
        <v>0</v>
      </c>
      <c r="AJ310">
        <v>3</v>
      </c>
    </row>
    <row r="311" spans="1:36" x14ac:dyDescent="0.3">
      <c r="A311" t="s">
        <v>958</v>
      </c>
      <c r="B311">
        <v>2003</v>
      </c>
      <c r="C311" t="s">
        <v>959</v>
      </c>
      <c r="D311" t="s">
        <v>960</v>
      </c>
      <c r="E311" t="s">
        <v>45</v>
      </c>
      <c r="F311" t="s">
        <v>38</v>
      </c>
      <c r="G311" t="s">
        <v>38</v>
      </c>
      <c r="H311" t="s">
        <v>38</v>
      </c>
      <c r="I311" s="4" t="s">
        <v>38</v>
      </c>
      <c r="J311" t="s">
        <v>38</v>
      </c>
      <c r="K311" t="s">
        <v>38</v>
      </c>
      <c r="L311" t="s">
        <v>38</v>
      </c>
      <c r="M311" t="s">
        <v>38</v>
      </c>
      <c r="N311">
        <v>241</v>
      </c>
      <c r="O311" s="1">
        <v>37684</v>
      </c>
      <c r="P311" t="s">
        <v>46</v>
      </c>
      <c r="Q311">
        <v>32</v>
      </c>
      <c r="R311">
        <v>5</v>
      </c>
      <c r="S311">
        <v>0.953125</v>
      </c>
      <c r="T311" t="s">
        <v>40</v>
      </c>
      <c r="U311" t="s">
        <v>41</v>
      </c>
      <c r="V311" t="s">
        <v>38</v>
      </c>
      <c r="W311">
        <f t="shared" si="12"/>
        <v>0</v>
      </c>
      <c r="X311">
        <v>0</v>
      </c>
      <c r="Y311">
        <f>IFERROR(ROUND((X311/N311)*100, 2), "")</f>
        <v>0</v>
      </c>
      <c r="Z311" t="str">
        <f t="shared" si="13"/>
        <v>NA</v>
      </c>
      <c r="AA311">
        <f>_xlfn.XLOOKUP(A311, [1]Sheet1!A:A, [1]Sheet1!I:I, "Nicht gefunden")</f>
        <v>4</v>
      </c>
      <c r="AB311">
        <f>_xlfn.XLOOKUP(A311, [1]Sheet1!A:A, [1]Sheet1!J:J, "Nicht gefunden")</f>
        <v>0.99811764705882355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 x14ac:dyDescent="0.3">
      <c r="A312" t="s">
        <v>961</v>
      </c>
      <c r="B312">
        <v>2003</v>
      </c>
      <c r="C312" t="s">
        <v>962</v>
      </c>
      <c r="D312" t="s">
        <v>963</v>
      </c>
      <c r="E312" t="s">
        <v>45</v>
      </c>
      <c r="F312" t="s">
        <v>38</v>
      </c>
      <c r="G312" t="s">
        <v>38</v>
      </c>
      <c r="H312" t="s">
        <v>38</v>
      </c>
      <c r="I312" s="4" t="s">
        <v>38</v>
      </c>
      <c r="J312" t="s">
        <v>38</v>
      </c>
      <c r="K312" t="s">
        <v>38</v>
      </c>
      <c r="L312" t="s">
        <v>38</v>
      </c>
      <c r="M312" t="s">
        <v>38</v>
      </c>
      <c r="N312">
        <v>708</v>
      </c>
      <c r="O312" s="1">
        <v>37537</v>
      </c>
      <c r="P312" t="s">
        <v>137</v>
      </c>
      <c r="Q312">
        <v>35</v>
      </c>
      <c r="R312">
        <v>2</v>
      </c>
      <c r="S312">
        <v>0.83837056504599217</v>
      </c>
      <c r="T312" t="s">
        <v>40</v>
      </c>
      <c r="U312" t="s">
        <v>95</v>
      </c>
      <c r="V312" t="s">
        <v>964</v>
      </c>
      <c r="W312">
        <f t="shared" si="12"/>
        <v>1</v>
      </c>
      <c r="X312">
        <v>57</v>
      </c>
      <c r="Y312">
        <f>IFERROR(ROUND((X312/N312)*100, 2), "")</f>
        <v>8.0500000000000007</v>
      </c>
      <c r="Z312" t="str">
        <f t="shared" si="13"/>
        <v>Heavy</v>
      </c>
      <c r="AA312">
        <f>_xlfn.XLOOKUP(A312, [1]Sheet1!A:A, [1]Sheet1!I:I, "Nicht gefunden")</f>
        <v>1</v>
      </c>
      <c r="AB312">
        <f>_xlfn.XLOOKUP(A312, [1]Sheet1!A:A, [1]Sheet1!J:J, "Nicht gefunden")</f>
        <v>0.66911928651059094</v>
      </c>
      <c r="AC312">
        <v>14</v>
      </c>
      <c r="AD312">
        <v>5</v>
      </c>
      <c r="AE312">
        <v>13</v>
      </c>
      <c r="AF312">
        <v>14</v>
      </c>
      <c r="AG312">
        <v>2</v>
      </c>
      <c r="AH312">
        <v>2</v>
      </c>
      <c r="AI312">
        <v>1</v>
      </c>
      <c r="AJ312">
        <v>7</v>
      </c>
    </row>
    <row r="313" spans="1:36" x14ac:dyDescent="0.3">
      <c r="A313" t="s">
        <v>965</v>
      </c>
      <c r="B313">
        <v>2003</v>
      </c>
      <c r="C313" t="s">
        <v>966</v>
      </c>
      <c r="D313" t="s">
        <v>967</v>
      </c>
      <c r="E313" t="s">
        <v>45</v>
      </c>
      <c r="F313" t="s">
        <v>38</v>
      </c>
      <c r="G313" t="s">
        <v>38</v>
      </c>
      <c r="H313" t="s">
        <v>38</v>
      </c>
      <c r="I313" s="4" t="s">
        <v>38</v>
      </c>
      <c r="J313" t="s">
        <v>38</v>
      </c>
      <c r="K313" t="s">
        <v>38</v>
      </c>
      <c r="L313" t="s">
        <v>38</v>
      </c>
      <c r="M313" t="s">
        <v>38</v>
      </c>
      <c r="N313">
        <v>804</v>
      </c>
      <c r="O313" s="1">
        <v>37836</v>
      </c>
      <c r="P313" t="s">
        <v>56</v>
      </c>
      <c r="Q313">
        <v>20</v>
      </c>
      <c r="R313">
        <v>1</v>
      </c>
      <c r="S313">
        <v>0.91119221411192219</v>
      </c>
      <c r="T313" t="s">
        <v>40</v>
      </c>
      <c r="U313" t="s">
        <v>95</v>
      </c>
      <c r="V313" t="s">
        <v>968</v>
      </c>
      <c r="W313">
        <f t="shared" si="12"/>
        <v>1</v>
      </c>
      <c r="X313">
        <v>2</v>
      </c>
      <c r="Y313">
        <f>IFERROR(ROUND((X313/N313)*100, 2), "")</f>
        <v>0.25</v>
      </c>
      <c r="Z313" t="str">
        <f t="shared" si="13"/>
        <v>Light</v>
      </c>
      <c r="AA313">
        <f>_xlfn.XLOOKUP(A313, [1]Sheet1!A:A, [1]Sheet1!I:I, "Nicht gefunden")</f>
        <v>3</v>
      </c>
      <c r="AB313">
        <f>_xlfn.XLOOKUP(A313, [1]Sheet1!A:A, [1]Sheet1!J:J, "Nicht gefunden")</f>
        <v>0.71235955056179778</v>
      </c>
      <c r="AC313">
        <v>0</v>
      </c>
      <c r="AD313">
        <v>0</v>
      </c>
      <c r="AE313">
        <v>2</v>
      </c>
      <c r="AF313">
        <v>0</v>
      </c>
      <c r="AG313">
        <v>0</v>
      </c>
      <c r="AH313">
        <v>0</v>
      </c>
      <c r="AI313">
        <v>0</v>
      </c>
      <c r="AJ313">
        <v>2</v>
      </c>
    </row>
    <row r="314" spans="1:36" x14ac:dyDescent="0.3">
      <c r="A314" t="s">
        <v>969</v>
      </c>
      <c r="B314">
        <v>2003</v>
      </c>
      <c r="C314" t="s">
        <v>970</v>
      </c>
      <c r="D314" t="s">
        <v>971</v>
      </c>
      <c r="E314" t="s">
        <v>45</v>
      </c>
      <c r="F314" t="s">
        <v>38</v>
      </c>
      <c r="G314" t="s">
        <v>38</v>
      </c>
      <c r="H314" t="s">
        <v>38</v>
      </c>
      <c r="I314" s="4" t="s">
        <v>38</v>
      </c>
      <c r="J314" t="s">
        <v>38</v>
      </c>
      <c r="K314" t="s">
        <v>38</v>
      </c>
      <c r="L314" t="s">
        <v>38</v>
      </c>
      <c r="M314" t="s">
        <v>38</v>
      </c>
      <c r="N314">
        <v>710</v>
      </c>
      <c r="O314" s="1">
        <v>37801</v>
      </c>
      <c r="P314" t="s">
        <v>137</v>
      </c>
      <c r="Q314">
        <v>27</v>
      </c>
      <c r="R314">
        <v>1</v>
      </c>
      <c r="S314">
        <v>0.90093708165997322</v>
      </c>
      <c r="T314" t="s">
        <v>40</v>
      </c>
      <c r="U314" t="s">
        <v>41</v>
      </c>
      <c r="V314" t="s">
        <v>972</v>
      </c>
      <c r="W314">
        <f t="shared" si="12"/>
        <v>1</v>
      </c>
      <c r="X314">
        <v>8</v>
      </c>
      <c r="Y314">
        <f>IFERROR(ROUND((X314/N314)*100, 2), "")</f>
        <v>1.1299999999999999</v>
      </c>
      <c r="Z314" t="str">
        <f t="shared" si="13"/>
        <v>Light</v>
      </c>
      <c r="AA314">
        <f>_xlfn.XLOOKUP(A314, [1]Sheet1!A:A, [1]Sheet1!I:I, "Nicht gefunden")</f>
        <v>2</v>
      </c>
      <c r="AB314">
        <f>_xlfn.XLOOKUP(A314, [1]Sheet1!A:A, [1]Sheet1!J:J, "Nicht gefunden")</f>
        <v>0.49312977099236638</v>
      </c>
      <c r="AC314">
        <v>3</v>
      </c>
      <c r="AD314">
        <v>0</v>
      </c>
      <c r="AE314">
        <v>2</v>
      </c>
      <c r="AF314">
        <v>2</v>
      </c>
      <c r="AG314">
        <v>0</v>
      </c>
      <c r="AH314">
        <v>0</v>
      </c>
      <c r="AI314">
        <v>0</v>
      </c>
      <c r="AJ314">
        <v>3</v>
      </c>
    </row>
    <row r="315" spans="1:36" x14ac:dyDescent="0.3">
      <c r="A315" t="s">
        <v>973</v>
      </c>
      <c r="B315">
        <v>2003</v>
      </c>
      <c r="C315" t="s">
        <v>974</v>
      </c>
      <c r="D315" t="s">
        <v>975</v>
      </c>
      <c r="E315" t="s">
        <v>45</v>
      </c>
      <c r="F315" t="s">
        <v>38</v>
      </c>
      <c r="G315" t="s">
        <v>38</v>
      </c>
      <c r="H315" t="s">
        <v>38</v>
      </c>
      <c r="I315" s="4" t="s">
        <v>38</v>
      </c>
      <c r="J315" t="s">
        <v>38</v>
      </c>
      <c r="K315" t="s">
        <v>38</v>
      </c>
      <c r="L315" t="s">
        <v>38</v>
      </c>
      <c r="M315" t="s">
        <v>38</v>
      </c>
      <c r="N315">
        <v>570</v>
      </c>
      <c r="O315" s="1">
        <v>37740</v>
      </c>
      <c r="P315" t="s">
        <v>137</v>
      </c>
      <c r="Q315">
        <v>23</v>
      </c>
      <c r="R315">
        <v>1</v>
      </c>
      <c r="S315">
        <v>0.91864406779661012</v>
      </c>
      <c r="T315" t="s">
        <v>40</v>
      </c>
      <c r="U315" t="s">
        <v>41</v>
      </c>
      <c r="V315" t="s">
        <v>976</v>
      </c>
      <c r="W315">
        <f t="shared" si="12"/>
        <v>1</v>
      </c>
      <c r="X315">
        <v>1</v>
      </c>
      <c r="Y315">
        <f>IFERROR(ROUND((X315/N315)*100, 2), "")</f>
        <v>0.18</v>
      </c>
      <c r="Z315" t="str">
        <f t="shared" si="13"/>
        <v>Light</v>
      </c>
      <c r="AA315">
        <f>_xlfn.XLOOKUP(A315, [1]Sheet1!A:A, [1]Sheet1!I:I, "Nicht gefunden")</f>
        <v>3</v>
      </c>
      <c r="AB315">
        <f>_xlfn.XLOOKUP(A315, [1]Sheet1!A:A, [1]Sheet1!J:J, "Nicht gefunden")</f>
        <v>0.3787928221859706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</row>
    <row r="316" spans="1:36" x14ac:dyDescent="0.3">
      <c r="A316" t="s">
        <v>977</v>
      </c>
      <c r="B316">
        <v>2003</v>
      </c>
      <c r="C316" t="s">
        <v>978</v>
      </c>
      <c r="D316" t="s">
        <v>979</v>
      </c>
      <c r="E316" t="s">
        <v>45</v>
      </c>
      <c r="F316" t="s">
        <v>38</v>
      </c>
      <c r="G316" t="s">
        <v>38</v>
      </c>
      <c r="H316" t="s">
        <v>38</v>
      </c>
      <c r="I316" s="4" t="s">
        <v>38</v>
      </c>
      <c r="J316" t="s">
        <v>38</v>
      </c>
      <c r="K316" t="s">
        <v>38</v>
      </c>
      <c r="L316" t="s">
        <v>38</v>
      </c>
      <c r="M316" t="s">
        <v>38</v>
      </c>
      <c r="N316">
        <v>748</v>
      </c>
      <c r="O316" s="1">
        <v>37604</v>
      </c>
      <c r="P316" t="s">
        <v>56</v>
      </c>
      <c r="Q316">
        <v>20</v>
      </c>
      <c r="R316">
        <v>1</v>
      </c>
      <c r="S316">
        <v>0.94233128834355828</v>
      </c>
      <c r="T316" t="s">
        <v>40</v>
      </c>
      <c r="U316" t="s">
        <v>41</v>
      </c>
      <c r="V316" t="s">
        <v>38</v>
      </c>
      <c r="W316">
        <f t="shared" si="12"/>
        <v>0</v>
      </c>
      <c r="X316">
        <v>0</v>
      </c>
      <c r="Y316">
        <f>IFERROR(ROUND((X316/N316)*100, 2), "")</f>
        <v>0</v>
      </c>
      <c r="Z316" t="str">
        <f t="shared" si="13"/>
        <v>NA</v>
      </c>
      <c r="AA316">
        <f>_xlfn.XLOOKUP(A316, [1]Sheet1!A:A, [1]Sheet1!I:I, "Nicht gefunden")</f>
        <v>4</v>
      </c>
      <c r="AB316">
        <f>_xlfn.XLOOKUP(A316, [1]Sheet1!A:A, [1]Sheet1!J:J, "Nicht gefunden")</f>
        <v>0.4669574700109051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1:36" x14ac:dyDescent="0.3">
      <c r="A317" t="s">
        <v>980</v>
      </c>
      <c r="B317">
        <v>2003</v>
      </c>
      <c r="C317" t="s">
        <v>981</v>
      </c>
      <c r="D317" t="s">
        <v>108</v>
      </c>
      <c r="E317" t="s">
        <v>35</v>
      </c>
      <c r="F317" t="s">
        <v>36</v>
      </c>
      <c r="G317" t="s">
        <v>37</v>
      </c>
      <c r="H317" s="1">
        <v>29573</v>
      </c>
      <c r="I317" s="4">
        <f>IF(AND(ISNUMBER(H317), ISNUMBER(O317)), YEAR(O317) - YEAR(H317), "")</f>
        <v>22</v>
      </c>
      <c r="J317" t="s">
        <v>38</v>
      </c>
      <c r="K317" t="s">
        <v>38</v>
      </c>
      <c r="L317" t="s">
        <v>38</v>
      </c>
      <c r="M317" t="s">
        <v>38</v>
      </c>
      <c r="N317">
        <v>252</v>
      </c>
      <c r="O317" s="1">
        <v>37576</v>
      </c>
      <c r="P317" t="s">
        <v>69</v>
      </c>
      <c r="Q317">
        <v>21</v>
      </c>
      <c r="R317">
        <v>2</v>
      </c>
      <c r="S317">
        <v>0.937037037037037</v>
      </c>
      <c r="T317" t="s">
        <v>40</v>
      </c>
      <c r="U317" t="s">
        <v>41</v>
      </c>
      <c r="V317" t="s">
        <v>38</v>
      </c>
      <c r="W317">
        <f t="shared" si="12"/>
        <v>0</v>
      </c>
      <c r="X317">
        <v>0</v>
      </c>
      <c r="Y317">
        <f>IFERROR(ROUND((X317/N317)*100, 2), "")</f>
        <v>0</v>
      </c>
      <c r="Z317" t="str">
        <f t="shared" si="13"/>
        <v>NA</v>
      </c>
      <c r="AA317">
        <f>_xlfn.XLOOKUP(A317, [1]Sheet1!A:A, [1]Sheet1!I:I, "Nicht gefunden")</f>
        <v>4</v>
      </c>
      <c r="AB317">
        <f>_xlfn.XLOOKUP(A317, [1]Sheet1!A:A, [1]Sheet1!J:J, "Nicht gefunden")</f>
        <v>0.82578796561604584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 x14ac:dyDescent="0.3">
      <c r="A318" t="s">
        <v>982</v>
      </c>
      <c r="B318">
        <v>2003</v>
      </c>
      <c r="C318" t="s">
        <v>983</v>
      </c>
      <c r="D318" t="s">
        <v>984</v>
      </c>
      <c r="E318" t="s">
        <v>45</v>
      </c>
      <c r="F318" t="s">
        <v>38</v>
      </c>
      <c r="G318" t="s">
        <v>38</v>
      </c>
      <c r="H318" t="s">
        <v>38</v>
      </c>
      <c r="I318" s="4" t="s">
        <v>38</v>
      </c>
      <c r="J318" t="s">
        <v>38</v>
      </c>
      <c r="K318" t="s">
        <v>38</v>
      </c>
      <c r="L318" t="s">
        <v>38</v>
      </c>
      <c r="M318" t="s">
        <v>38</v>
      </c>
      <c r="N318">
        <v>912</v>
      </c>
      <c r="O318" s="1">
        <v>37697</v>
      </c>
      <c r="P318" t="s">
        <v>56</v>
      </c>
      <c r="Q318">
        <v>24</v>
      </c>
      <c r="R318">
        <v>3</v>
      </c>
      <c r="S318">
        <v>0.85922836287799786</v>
      </c>
      <c r="T318" t="s">
        <v>40</v>
      </c>
      <c r="U318" t="s">
        <v>41</v>
      </c>
      <c r="V318" t="s">
        <v>985</v>
      </c>
      <c r="W318">
        <f t="shared" si="12"/>
        <v>1</v>
      </c>
      <c r="X318">
        <v>15</v>
      </c>
      <c r="Y318">
        <f>IFERROR(ROUND((X318/N318)*100, 2), "")</f>
        <v>1.64</v>
      </c>
      <c r="Z318" t="str">
        <f t="shared" si="13"/>
        <v>Light</v>
      </c>
      <c r="AA318">
        <f>_xlfn.XLOOKUP(A318, [1]Sheet1!A:A, [1]Sheet1!I:I, "Nicht gefunden")</f>
        <v>3</v>
      </c>
      <c r="AB318">
        <f>_xlfn.XLOOKUP(A318, [1]Sheet1!A:A, [1]Sheet1!J:J, "Nicht gefunden")</f>
        <v>0.380466724286949</v>
      </c>
      <c r="AC318">
        <v>0</v>
      </c>
      <c r="AD318">
        <v>0</v>
      </c>
      <c r="AE318">
        <v>0</v>
      </c>
      <c r="AF318">
        <v>9</v>
      </c>
      <c r="AG318">
        <v>0</v>
      </c>
      <c r="AH318">
        <v>3</v>
      </c>
      <c r="AI318">
        <v>3</v>
      </c>
      <c r="AJ318">
        <v>0</v>
      </c>
    </row>
    <row r="319" spans="1:36" x14ac:dyDescent="0.3">
      <c r="A319" t="s">
        <v>986</v>
      </c>
      <c r="B319">
        <v>2003</v>
      </c>
      <c r="C319" t="s">
        <v>987</v>
      </c>
      <c r="D319" t="s">
        <v>684</v>
      </c>
      <c r="E319" t="s">
        <v>35</v>
      </c>
      <c r="F319" t="s">
        <v>36</v>
      </c>
      <c r="G319" t="s">
        <v>133</v>
      </c>
      <c r="H319" s="1">
        <v>30952</v>
      </c>
      <c r="I319" s="4">
        <f>IF(AND(ISNUMBER(H319), ISNUMBER(O319)), YEAR(O319) - YEAR(H319), "")</f>
        <v>18</v>
      </c>
      <c r="J319" t="s">
        <v>38</v>
      </c>
      <c r="K319" t="s">
        <v>38</v>
      </c>
      <c r="L319" t="s">
        <v>38</v>
      </c>
      <c r="M319" t="s">
        <v>38</v>
      </c>
      <c r="N319">
        <v>203</v>
      </c>
      <c r="O319" s="1">
        <v>37411</v>
      </c>
      <c r="P319" t="s">
        <v>69</v>
      </c>
      <c r="Q319">
        <v>23</v>
      </c>
      <c r="R319">
        <v>4</v>
      </c>
      <c r="S319">
        <v>0.95338983050847459</v>
      </c>
      <c r="T319" t="s">
        <v>40</v>
      </c>
      <c r="U319" t="s">
        <v>41</v>
      </c>
      <c r="V319" t="s">
        <v>47</v>
      </c>
      <c r="W319">
        <f t="shared" si="12"/>
        <v>1</v>
      </c>
      <c r="X319">
        <v>1</v>
      </c>
      <c r="Y319">
        <f>IFERROR(ROUND((X319/N319)*100, 2), "")</f>
        <v>0.49</v>
      </c>
      <c r="Z319" t="str">
        <f t="shared" si="13"/>
        <v>Light</v>
      </c>
      <c r="AA319">
        <f>_xlfn.XLOOKUP(A319, [1]Sheet1!A:A, [1]Sheet1!I:I, "Nicht gefunden")</f>
        <v>4</v>
      </c>
      <c r="AB319">
        <f>_xlfn.XLOOKUP(A319, [1]Sheet1!A:A, [1]Sheet1!J:J, "Nicht gefunden")</f>
        <v>0.75196506550218334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1</v>
      </c>
    </row>
    <row r="320" spans="1:36" x14ac:dyDescent="0.3">
      <c r="A320" t="s">
        <v>988</v>
      </c>
      <c r="B320">
        <v>2003</v>
      </c>
      <c r="C320" t="s">
        <v>989</v>
      </c>
      <c r="D320" t="s">
        <v>990</v>
      </c>
      <c r="E320" t="s">
        <v>45</v>
      </c>
      <c r="F320" t="s">
        <v>38</v>
      </c>
      <c r="G320" t="s">
        <v>38</v>
      </c>
      <c r="H320" t="s">
        <v>38</v>
      </c>
      <c r="I320" s="4" t="s">
        <v>38</v>
      </c>
      <c r="J320" t="s">
        <v>38</v>
      </c>
      <c r="K320" t="s">
        <v>38</v>
      </c>
      <c r="L320" t="s">
        <v>38</v>
      </c>
      <c r="M320" t="s">
        <v>38</v>
      </c>
      <c r="N320">
        <v>350</v>
      </c>
      <c r="O320" s="1">
        <v>37495</v>
      </c>
      <c r="P320" t="s">
        <v>46</v>
      </c>
      <c r="Q320">
        <v>35</v>
      </c>
      <c r="R320">
        <v>9</v>
      </c>
      <c r="S320">
        <v>0.90810810810810816</v>
      </c>
      <c r="T320" t="s">
        <v>40</v>
      </c>
      <c r="U320" t="s">
        <v>41</v>
      </c>
      <c r="V320" t="s">
        <v>38</v>
      </c>
      <c r="W320">
        <f t="shared" si="12"/>
        <v>0</v>
      </c>
      <c r="X320">
        <v>0</v>
      </c>
      <c r="Y320">
        <f>IFERROR(ROUND((X320/N320)*100, 2), "")</f>
        <v>0</v>
      </c>
      <c r="Z320" t="str">
        <f t="shared" si="13"/>
        <v>NA</v>
      </c>
      <c r="AA320">
        <f>_xlfn.XLOOKUP(A320, [1]Sheet1!A:A, [1]Sheet1!I:I, "Nicht gefunden")</f>
        <v>4</v>
      </c>
      <c r="AB320">
        <f>_xlfn.XLOOKUP(A320, [1]Sheet1!A:A, [1]Sheet1!J:J, "Nicht gefunden")</f>
        <v>0.42704761904761901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 x14ac:dyDescent="0.3">
      <c r="A321" t="s">
        <v>991</v>
      </c>
      <c r="B321">
        <v>2003</v>
      </c>
      <c r="C321" t="s">
        <v>992</v>
      </c>
      <c r="D321" t="s">
        <v>993</v>
      </c>
      <c r="E321" t="s">
        <v>45</v>
      </c>
      <c r="F321" t="s">
        <v>38</v>
      </c>
      <c r="G321" t="s">
        <v>38</v>
      </c>
      <c r="H321" t="s">
        <v>38</v>
      </c>
      <c r="I321" s="4" t="s">
        <v>38</v>
      </c>
      <c r="J321" t="s">
        <v>38</v>
      </c>
      <c r="K321" t="s">
        <v>38</v>
      </c>
      <c r="L321" t="s">
        <v>38</v>
      </c>
      <c r="M321" t="s">
        <v>38</v>
      </c>
      <c r="N321">
        <v>1328</v>
      </c>
      <c r="O321" s="1">
        <v>37684</v>
      </c>
      <c r="P321" t="s">
        <v>137</v>
      </c>
      <c r="Q321">
        <v>24</v>
      </c>
      <c r="R321">
        <v>2</v>
      </c>
      <c r="S321">
        <v>0.82203389830508478</v>
      </c>
      <c r="T321" t="s">
        <v>40</v>
      </c>
      <c r="U321" t="s">
        <v>41</v>
      </c>
      <c r="V321" t="s">
        <v>994</v>
      </c>
      <c r="W321">
        <f t="shared" si="12"/>
        <v>1</v>
      </c>
      <c r="X321">
        <v>26</v>
      </c>
      <c r="Y321">
        <f>IFERROR(ROUND((X321/N321)*100, 2), "")</f>
        <v>1.96</v>
      </c>
      <c r="Z321" t="str">
        <f t="shared" si="13"/>
        <v>Light</v>
      </c>
      <c r="AA321">
        <f>_xlfn.XLOOKUP(A321, [1]Sheet1!A:A, [1]Sheet1!I:I, "Nicht gefunden")</f>
        <v>2</v>
      </c>
      <c r="AB321">
        <f>_xlfn.XLOOKUP(A321, [1]Sheet1!A:A, [1]Sheet1!J:J, "Nicht gefunden")</f>
        <v>0.4937636284343655</v>
      </c>
      <c r="AC321">
        <v>1</v>
      </c>
      <c r="AD321">
        <v>1</v>
      </c>
      <c r="AE321">
        <v>0</v>
      </c>
      <c r="AF321">
        <v>3</v>
      </c>
      <c r="AG321">
        <v>1</v>
      </c>
      <c r="AH321">
        <v>8</v>
      </c>
      <c r="AI321">
        <v>9</v>
      </c>
      <c r="AJ321">
        <v>3</v>
      </c>
    </row>
    <row r="322" spans="1:36" x14ac:dyDescent="0.3">
      <c r="A322" t="s">
        <v>995</v>
      </c>
      <c r="B322">
        <v>2003</v>
      </c>
      <c r="C322" t="s">
        <v>996</v>
      </c>
      <c r="D322" t="s">
        <v>934</v>
      </c>
      <c r="E322" t="s">
        <v>35</v>
      </c>
      <c r="F322" t="s">
        <v>55</v>
      </c>
      <c r="G322" t="s">
        <v>37</v>
      </c>
      <c r="H322" s="1">
        <v>27581</v>
      </c>
      <c r="I322" s="4">
        <f>IF(AND(ISNUMBER(H322), ISNUMBER(O322)), YEAR(O322) - YEAR(H322), "")</f>
        <v>28</v>
      </c>
      <c r="J322" t="s">
        <v>38</v>
      </c>
      <c r="K322" t="s">
        <v>38</v>
      </c>
      <c r="L322" t="s">
        <v>38</v>
      </c>
      <c r="M322" t="s">
        <v>38</v>
      </c>
      <c r="N322">
        <v>690</v>
      </c>
      <c r="O322" s="1">
        <v>37845</v>
      </c>
      <c r="P322" t="s">
        <v>137</v>
      </c>
      <c r="Q322">
        <v>25</v>
      </c>
      <c r="R322">
        <v>3</v>
      </c>
      <c r="S322">
        <v>0.88537549407114624</v>
      </c>
      <c r="T322" t="s">
        <v>40</v>
      </c>
      <c r="U322" t="s">
        <v>41</v>
      </c>
      <c r="V322" t="s">
        <v>997</v>
      </c>
      <c r="W322">
        <f t="shared" si="12"/>
        <v>1</v>
      </c>
      <c r="X322">
        <v>36</v>
      </c>
      <c r="Y322">
        <f>IFERROR(ROUND((X322/N322)*100, 2), "")</f>
        <v>5.22</v>
      </c>
      <c r="Z322" t="str">
        <f t="shared" si="13"/>
        <v>Heavy</v>
      </c>
      <c r="AA322">
        <f>_xlfn.XLOOKUP(A322, [1]Sheet1!A:A, [1]Sheet1!I:I, "Nicht gefunden")</f>
        <v>2</v>
      </c>
      <c r="AB322">
        <f>_xlfn.XLOOKUP(A322, [1]Sheet1!A:A, [1]Sheet1!J:J, "Nicht gefunden")</f>
        <v>0.9351925630810094</v>
      </c>
      <c r="AC322">
        <v>2</v>
      </c>
      <c r="AD322">
        <v>13</v>
      </c>
      <c r="AE322">
        <v>0</v>
      </c>
      <c r="AF322">
        <v>7</v>
      </c>
      <c r="AG322">
        <v>5</v>
      </c>
      <c r="AH322">
        <v>6</v>
      </c>
      <c r="AI322">
        <v>2</v>
      </c>
      <c r="AJ322">
        <v>1</v>
      </c>
    </row>
    <row r="323" spans="1:36" x14ac:dyDescent="0.3">
      <c r="A323" t="s">
        <v>998</v>
      </c>
      <c r="B323">
        <v>2003</v>
      </c>
      <c r="C323" t="s">
        <v>999</v>
      </c>
      <c r="D323" t="s">
        <v>1000</v>
      </c>
      <c r="E323" t="s">
        <v>45</v>
      </c>
      <c r="F323" t="s">
        <v>38</v>
      </c>
      <c r="G323" t="s">
        <v>38</v>
      </c>
      <c r="H323" t="s">
        <v>38</v>
      </c>
      <c r="I323" s="4" t="s">
        <v>38</v>
      </c>
      <c r="J323" t="s">
        <v>38</v>
      </c>
      <c r="K323" t="s">
        <v>38</v>
      </c>
      <c r="L323" t="s">
        <v>38</v>
      </c>
      <c r="M323" t="s">
        <v>38</v>
      </c>
      <c r="N323">
        <v>695</v>
      </c>
      <c r="O323" s="1">
        <v>37552</v>
      </c>
      <c r="P323" t="s">
        <v>56</v>
      </c>
      <c r="Q323">
        <v>17</v>
      </c>
      <c r="R323">
        <v>1</v>
      </c>
      <c r="S323">
        <v>0.9621109607577808</v>
      </c>
      <c r="T323" t="s">
        <v>40</v>
      </c>
      <c r="U323" t="s">
        <v>41</v>
      </c>
      <c r="V323" t="s">
        <v>244</v>
      </c>
      <c r="W323">
        <f t="shared" ref="W323:W386" si="15">IF(V323="NA", 0, 1)</f>
        <v>1</v>
      </c>
      <c r="X323">
        <v>2</v>
      </c>
      <c r="Y323">
        <f>IFERROR(ROUND((X323/N323)*100, 2), "")</f>
        <v>0.28999999999999998</v>
      </c>
      <c r="Z323" t="str">
        <f t="shared" ref="Z323:Z386" si="16">IF(Y323&gt;=5, "Heavy", IF(Y323&gt;=2, "Moderate", IF(Y323&gt;0, "Light", "NA")))</f>
        <v>Light</v>
      </c>
      <c r="AA323">
        <f>_xlfn.XLOOKUP(A323, [1]Sheet1!A:A, [1]Sheet1!I:I, "Nicht gefunden")</f>
        <v>3</v>
      </c>
      <c r="AB323">
        <f>_xlfn.XLOOKUP(A323, [1]Sheet1!A:A, [1]Sheet1!J:J, "Nicht gefunden")</f>
        <v>0.80621650589496252</v>
      </c>
      <c r="AC323">
        <v>1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1</v>
      </c>
    </row>
    <row r="324" spans="1:36" x14ac:dyDescent="0.3">
      <c r="A324" t="s">
        <v>1001</v>
      </c>
      <c r="B324">
        <v>2003</v>
      </c>
      <c r="C324" t="s">
        <v>1002</v>
      </c>
      <c r="D324" t="s">
        <v>1003</v>
      </c>
      <c r="E324" t="s">
        <v>45</v>
      </c>
      <c r="F324" t="s">
        <v>38</v>
      </c>
      <c r="G324" t="s">
        <v>38</v>
      </c>
      <c r="H324" t="s">
        <v>38</v>
      </c>
      <c r="I324" s="4" t="s">
        <v>38</v>
      </c>
      <c r="J324" t="s">
        <v>38</v>
      </c>
      <c r="K324" t="s">
        <v>38</v>
      </c>
      <c r="L324" t="s">
        <v>38</v>
      </c>
      <c r="M324" t="s">
        <v>38</v>
      </c>
      <c r="N324">
        <v>635</v>
      </c>
      <c r="O324" s="1">
        <v>37817</v>
      </c>
      <c r="P324" t="s">
        <v>56</v>
      </c>
      <c r="Q324">
        <v>26</v>
      </c>
      <c r="R324">
        <v>4</v>
      </c>
      <c r="S324">
        <v>0.86560693641618502</v>
      </c>
      <c r="T324" t="s">
        <v>40</v>
      </c>
      <c r="U324" t="s">
        <v>41</v>
      </c>
      <c r="V324" t="s">
        <v>38</v>
      </c>
      <c r="W324">
        <f t="shared" si="15"/>
        <v>0</v>
      </c>
      <c r="X324">
        <v>0</v>
      </c>
      <c r="Y324">
        <f>IFERROR(ROUND((X324/N324)*100, 2), "")</f>
        <v>0</v>
      </c>
      <c r="Z324" t="str">
        <f t="shared" si="16"/>
        <v>NA</v>
      </c>
      <c r="AA324">
        <f>_xlfn.XLOOKUP(A324, [1]Sheet1!A:A, [1]Sheet1!I:I, "Nicht gefunden")</f>
        <v>2</v>
      </c>
      <c r="AB324">
        <f>_xlfn.XLOOKUP(A324, [1]Sheet1!A:A, [1]Sheet1!J:J, "Nicht gefunden")</f>
        <v>0.47656850192061462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3">
      <c r="A325" t="s">
        <v>1004</v>
      </c>
      <c r="B325">
        <v>2003</v>
      </c>
      <c r="C325" t="s">
        <v>1005</v>
      </c>
      <c r="D325" t="s">
        <v>1006</v>
      </c>
      <c r="E325" t="s">
        <v>45</v>
      </c>
      <c r="F325" t="s">
        <v>38</v>
      </c>
      <c r="G325" t="s">
        <v>38</v>
      </c>
      <c r="H325" t="s">
        <v>38</v>
      </c>
      <c r="I325" s="4" t="s">
        <v>38</v>
      </c>
      <c r="J325" t="s">
        <v>38</v>
      </c>
      <c r="K325" t="s">
        <v>38</v>
      </c>
      <c r="L325" t="s">
        <v>38</v>
      </c>
      <c r="M325" t="s">
        <v>38</v>
      </c>
      <c r="N325">
        <v>556</v>
      </c>
      <c r="O325" s="1">
        <v>37675</v>
      </c>
      <c r="P325" t="s">
        <v>56</v>
      </c>
      <c r="Q325">
        <v>23</v>
      </c>
      <c r="R325">
        <v>4</v>
      </c>
      <c r="S325">
        <v>0.88851351351351349</v>
      </c>
      <c r="T325" t="s">
        <v>40</v>
      </c>
      <c r="U325" t="s">
        <v>41</v>
      </c>
      <c r="V325" t="s">
        <v>1007</v>
      </c>
      <c r="W325">
        <f t="shared" si="15"/>
        <v>1</v>
      </c>
      <c r="X325">
        <v>1</v>
      </c>
      <c r="Y325">
        <f>IFERROR(ROUND((X325/N325)*100, 2), "")</f>
        <v>0.18</v>
      </c>
      <c r="Z325" t="str">
        <f t="shared" si="16"/>
        <v>Light</v>
      </c>
      <c r="AA325">
        <f>_xlfn.XLOOKUP(A325, [1]Sheet1!A:A, [1]Sheet1!I:I, "Nicht gefunden")</f>
        <v>2</v>
      </c>
      <c r="AB325">
        <f>_xlfn.XLOOKUP(A325, [1]Sheet1!A:A, [1]Sheet1!J:J, "Nicht gefunden")</f>
        <v>0.51467473524962182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</row>
    <row r="326" spans="1:36" x14ac:dyDescent="0.3">
      <c r="A326" t="s">
        <v>1008</v>
      </c>
      <c r="B326">
        <v>2003</v>
      </c>
      <c r="C326" t="s">
        <v>1009</v>
      </c>
      <c r="D326" t="s">
        <v>687</v>
      </c>
      <c r="E326" t="s">
        <v>45</v>
      </c>
      <c r="F326" t="s">
        <v>38</v>
      </c>
      <c r="G326" t="s">
        <v>38</v>
      </c>
      <c r="H326" t="s">
        <v>38</v>
      </c>
      <c r="I326" s="4" t="s">
        <v>38</v>
      </c>
      <c r="J326" t="s">
        <v>38</v>
      </c>
      <c r="K326" t="s">
        <v>38</v>
      </c>
      <c r="L326" t="s">
        <v>38</v>
      </c>
      <c r="M326" t="s">
        <v>38</v>
      </c>
      <c r="N326">
        <v>634</v>
      </c>
      <c r="O326" s="1">
        <v>37579</v>
      </c>
      <c r="P326" t="s">
        <v>137</v>
      </c>
      <c r="Q326">
        <v>19</v>
      </c>
      <c r="R326">
        <v>2</v>
      </c>
      <c r="S326">
        <v>0.89201183431952658</v>
      </c>
      <c r="T326" t="s">
        <v>40</v>
      </c>
      <c r="U326" t="s">
        <v>41</v>
      </c>
      <c r="V326" t="s">
        <v>1010</v>
      </c>
      <c r="W326">
        <f t="shared" si="15"/>
        <v>1</v>
      </c>
      <c r="X326">
        <v>12</v>
      </c>
      <c r="Y326">
        <f>IFERROR(ROUND((X326/N326)*100, 2), "")</f>
        <v>1.89</v>
      </c>
      <c r="Z326" t="str">
        <f t="shared" si="16"/>
        <v>Light</v>
      </c>
      <c r="AA326">
        <f>_xlfn.XLOOKUP(A326, [1]Sheet1!A:A, [1]Sheet1!I:I, "Nicht gefunden")</f>
        <v>3</v>
      </c>
      <c r="AB326">
        <f>_xlfn.XLOOKUP(A326, [1]Sheet1!A:A, [1]Sheet1!J:J, "Nicht gefunden")</f>
        <v>0.70663667041619804</v>
      </c>
      <c r="AC326">
        <v>2</v>
      </c>
      <c r="AD326">
        <v>1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1</v>
      </c>
    </row>
    <row r="327" spans="1:36" x14ac:dyDescent="0.3">
      <c r="A327" t="s">
        <v>1011</v>
      </c>
      <c r="B327">
        <v>2003</v>
      </c>
      <c r="C327" t="s">
        <v>1012</v>
      </c>
      <c r="D327" t="s">
        <v>1013</v>
      </c>
      <c r="E327" t="s">
        <v>60</v>
      </c>
      <c r="F327" t="s">
        <v>38</v>
      </c>
      <c r="G327" t="s">
        <v>38</v>
      </c>
      <c r="H327" t="s">
        <v>38</v>
      </c>
      <c r="I327" s="4" t="s">
        <v>38</v>
      </c>
      <c r="J327">
        <v>1995</v>
      </c>
      <c r="K327">
        <v>2025</v>
      </c>
      <c r="L327">
        <f t="shared" ref="L327:L387" si="17">K327-J327</f>
        <v>30</v>
      </c>
      <c r="M327" t="s">
        <v>61</v>
      </c>
      <c r="N327">
        <v>600</v>
      </c>
      <c r="O327" s="1">
        <v>37788</v>
      </c>
      <c r="P327" t="s">
        <v>137</v>
      </c>
      <c r="Q327">
        <v>25</v>
      </c>
      <c r="R327">
        <v>8</v>
      </c>
      <c r="S327">
        <v>0.90708661417322833</v>
      </c>
      <c r="T327" t="s">
        <v>40</v>
      </c>
      <c r="U327" t="s">
        <v>41</v>
      </c>
      <c r="V327" t="s">
        <v>38</v>
      </c>
      <c r="W327">
        <f t="shared" si="15"/>
        <v>0</v>
      </c>
      <c r="X327">
        <v>0</v>
      </c>
      <c r="Y327">
        <f>IFERROR(ROUND((X327/N327)*100, 2), "")</f>
        <v>0</v>
      </c>
      <c r="Z327" t="str">
        <f t="shared" si="16"/>
        <v>NA</v>
      </c>
      <c r="AA327">
        <f>_xlfn.XLOOKUP(A327, [1]Sheet1!A:A, [1]Sheet1!I:I, "Nicht gefunden")</f>
        <v>4</v>
      </c>
      <c r="AB327">
        <f>_xlfn.XLOOKUP(A327, [1]Sheet1!A:A, [1]Sheet1!J:J, "Nicht gefunden")</f>
        <v>0.66882989183874142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 x14ac:dyDescent="0.3">
      <c r="A328" t="s">
        <v>1014</v>
      </c>
      <c r="B328">
        <v>2003</v>
      </c>
      <c r="C328" t="s">
        <v>1015</v>
      </c>
      <c r="D328" t="s">
        <v>1016</v>
      </c>
      <c r="E328" t="s">
        <v>45</v>
      </c>
      <c r="F328" t="s">
        <v>38</v>
      </c>
      <c r="G328" t="s">
        <v>38</v>
      </c>
      <c r="H328" t="s">
        <v>38</v>
      </c>
      <c r="I328" s="4" t="s">
        <v>38</v>
      </c>
      <c r="J328" t="s">
        <v>38</v>
      </c>
      <c r="K328" t="s">
        <v>38</v>
      </c>
      <c r="L328" t="s">
        <v>38</v>
      </c>
      <c r="M328" t="s">
        <v>38</v>
      </c>
      <c r="N328">
        <v>305</v>
      </c>
      <c r="O328" s="1">
        <v>37516</v>
      </c>
      <c r="P328" t="s">
        <v>46</v>
      </c>
      <c r="Q328">
        <v>24</v>
      </c>
      <c r="R328">
        <v>5</v>
      </c>
      <c r="S328">
        <v>0.96913580246913578</v>
      </c>
      <c r="T328" t="s">
        <v>40</v>
      </c>
      <c r="U328" t="s">
        <v>41</v>
      </c>
      <c r="V328" t="s">
        <v>38</v>
      </c>
      <c r="W328">
        <f t="shared" si="15"/>
        <v>0</v>
      </c>
      <c r="X328">
        <v>0</v>
      </c>
      <c r="Y328">
        <f>IFERROR(ROUND((X328/N328)*100, 2), "")</f>
        <v>0</v>
      </c>
      <c r="Z328" t="str">
        <f t="shared" si="16"/>
        <v>NA</v>
      </c>
      <c r="AA328">
        <f>_xlfn.XLOOKUP(A328, [1]Sheet1!A:A, [1]Sheet1!I:I, "Nicht gefunden")</f>
        <v>4</v>
      </c>
      <c r="AB328">
        <f>_xlfn.XLOOKUP(A328, [1]Sheet1!A:A, [1]Sheet1!J:J, "Nicht gefunden")</f>
        <v>0.86175637393767701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3">
      <c r="A329" t="s">
        <v>1017</v>
      </c>
      <c r="B329">
        <v>2003</v>
      </c>
      <c r="C329" t="s">
        <v>837</v>
      </c>
      <c r="D329" t="s">
        <v>205</v>
      </c>
      <c r="E329" t="s">
        <v>35</v>
      </c>
      <c r="F329" t="s">
        <v>55</v>
      </c>
      <c r="G329" t="s">
        <v>37</v>
      </c>
      <c r="H329" s="1">
        <v>26589</v>
      </c>
      <c r="I329" s="4">
        <f>IF(AND(ISNUMBER(H329), ISNUMBER(O329)), YEAR(O329) - YEAR(H329), "")</f>
        <v>30</v>
      </c>
      <c r="J329" t="s">
        <v>38</v>
      </c>
      <c r="K329" t="s">
        <v>38</v>
      </c>
      <c r="L329" t="s">
        <v>38</v>
      </c>
      <c r="M329" t="s">
        <v>38</v>
      </c>
      <c r="N329">
        <v>601</v>
      </c>
      <c r="O329" s="1">
        <v>37557</v>
      </c>
      <c r="P329" t="s">
        <v>137</v>
      </c>
      <c r="Q329">
        <v>10</v>
      </c>
      <c r="R329">
        <v>1</v>
      </c>
      <c r="S329">
        <v>0.90729483282674772</v>
      </c>
      <c r="T329" t="s">
        <v>40</v>
      </c>
      <c r="U329" t="s">
        <v>389</v>
      </c>
      <c r="V329" t="s">
        <v>838</v>
      </c>
      <c r="W329">
        <f t="shared" si="15"/>
        <v>1</v>
      </c>
      <c r="X329">
        <v>5</v>
      </c>
      <c r="Y329">
        <f>IFERROR(ROUND((X329/N329)*100, 2), "")</f>
        <v>0.83</v>
      </c>
      <c r="Z329" t="str">
        <f t="shared" si="16"/>
        <v>Light</v>
      </c>
      <c r="AA329">
        <v>4</v>
      </c>
      <c r="AB329">
        <v>0.56639815880322208</v>
      </c>
      <c r="AC329">
        <v>0</v>
      </c>
      <c r="AD329">
        <v>0</v>
      </c>
      <c r="AE329">
        <v>1</v>
      </c>
      <c r="AF329">
        <v>2</v>
      </c>
      <c r="AG329">
        <v>2</v>
      </c>
      <c r="AH329">
        <v>0</v>
      </c>
      <c r="AI329">
        <v>0</v>
      </c>
      <c r="AJ329">
        <v>0</v>
      </c>
    </row>
    <row r="330" spans="1:36" x14ac:dyDescent="0.3">
      <c r="A330" t="s">
        <v>1018</v>
      </c>
      <c r="B330">
        <v>2003</v>
      </c>
      <c r="C330" t="s">
        <v>1019</v>
      </c>
      <c r="D330" t="s">
        <v>657</v>
      </c>
      <c r="E330" t="s">
        <v>35</v>
      </c>
      <c r="F330" t="s">
        <v>36</v>
      </c>
      <c r="G330" t="s">
        <v>37</v>
      </c>
      <c r="H330" s="1">
        <v>29507</v>
      </c>
      <c r="I330" s="4">
        <f>IF(AND(ISNUMBER(H330), ISNUMBER(O330)), YEAR(O330) - YEAR(H330), "")</f>
        <v>23</v>
      </c>
      <c r="J330" t="s">
        <v>38</v>
      </c>
      <c r="K330" t="s">
        <v>38</v>
      </c>
      <c r="L330" t="s">
        <v>38</v>
      </c>
      <c r="M330" t="s">
        <v>38</v>
      </c>
      <c r="N330">
        <v>483</v>
      </c>
      <c r="O330" s="1">
        <v>37754</v>
      </c>
      <c r="P330" t="s">
        <v>56</v>
      </c>
      <c r="Q330">
        <v>21</v>
      </c>
      <c r="R330">
        <v>2</v>
      </c>
      <c r="S330">
        <v>0.90342052313883303</v>
      </c>
      <c r="T330" t="s">
        <v>40</v>
      </c>
      <c r="U330" t="s">
        <v>41</v>
      </c>
      <c r="V330" t="s">
        <v>38</v>
      </c>
      <c r="W330">
        <f t="shared" si="15"/>
        <v>0</v>
      </c>
      <c r="X330">
        <v>0</v>
      </c>
      <c r="Y330">
        <f>IFERROR(ROUND((X330/N330)*100, 2), "")</f>
        <v>0</v>
      </c>
      <c r="Z330" t="str">
        <f t="shared" si="16"/>
        <v>NA</v>
      </c>
      <c r="AA330">
        <f>_xlfn.XLOOKUP(A330, [1]Sheet1!A:A, [1]Sheet1!I:I, "Nicht gefunden")</f>
        <v>3</v>
      </c>
      <c r="AB330">
        <f>_xlfn.XLOOKUP(A330, [1]Sheet1!A:A, [1]Sheet1!J:J, "Nicht gefunden")</f>
        <v>0.99273827534039338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3">
      <c r="A331" t="s">
        <v>1020</v>
      </c>
      <c r="B331">
        <v>2003</v>
      </c>
      <c r="C331" t="s">
        <v>1021</v>
      </c>
      <c r="D331" t="s">
        <v>930</v>
      </c>
      <c r="E331" t="s">
        <v>35</v>
      </c>
      <c r="F331" t="s">
        <v>55</v>
      </c>
      <c r="G331" t="s">
        <v>37</v>
      </c>
      <c r="H331" s="1">
        <v>29617</v>
      </c>
      <c r="I331" s="4">
        <f>IF(AND(ISNUMBER(H331), ISNUMBER(O331)), YEAR(O331) - YEAR(H331), "")</f>
        <v>21</v>
      </c>
      <c r="J331" t="s">
        <v>38</v>
      </c>
      <c r="K331" t="s">
        <v>38</v>
      </c>
      <c r="L331" t="s">
        <v>38</v>
      </c>
      <c r="M331" t="s">
        <v>38</v>
      </c>
      <c r="N331">
        <v>528</v>
      </c>
      <c r="O331" s="1">
        <v>37585</v>
      </c>
      <c r="P331" t="s">
        <v>69</v>
      </c>
      <c r="Q331">
        <v>18</v>
      </c>
      <c r="R331">
        <v>3</v>
      </c>
      <c r="S331">
        <v>0.95855855855855854</v>
      </c>
      <c r="T331" t="s">
        <v>40</v>
      </c>
      <c r="U331" t="s">
        <v>41</v>
      </c>
      <c r="V331" t="s">
        <v>38</v>
      </c>
      <c r="W331">
        <f t="shared" si="15"/>
        <v>0</v>
      </c>
      <c r="X331">
        <v>0</v>
      </c>
      <c r="Y331">
        <f>IFERROR(ROUND((X331/N331)*100, 2), "")</f>
        <v>0</v>
      </c>
      <c r="Z331" t="str">
        <f t="shared" si="16"/>
        <v>NA</v>
      </c>
      <c r="AA331">
        <f>_xlfn.XLOOKUP(A331, [1]Sheet1!A:A, [1]Sheet1!I:I, "Nicht gefunden")</f>
        <v>4</v>
      </c>
      <c r="AB331">
        <f>_xlfn.XLOOKUP(A331, [1]Sheet1!A:A, [1]Sheet1!J:J, "Nicht gefunden")</f>
        <v>0.99871175523349442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3">
      <c r="A332" t="s">
        <v>1022</v>
      </c>
      <c r="B332">
        <v>2003</v>
      </c>
      <c r="C332" t="s">
        <v>1023</v>
      </c>
      <c r="D332" t="s">
        <v>1024</v>
      </c>
      <c r="E332" t="s">
        <v>35</v>
      </c>
      <c r="F332" t="s">
        <v>55</v>
      </c>
      <c r="G332" t="s">
        <v>37</v>
      </c>
      <c r="H332" s="1">
        <v>28854</v>
      </c>
      <c r="I332" s="4">
        <f>IF(AND(ISNUMBER(H332), ISNUMBER(O332)), YEAR(O332) - YEAR(H332), "")</f>
        <v>24</v>
      </c>
      <c r="J332" t="s">
        <v>38</v>
      </c>
      <c r="K332" t="s">
        <v>38</v>
      </c>
      <c r="L332" t="s">
        <v>38</v>
      </c>
      <c r="M332" t="s">
        <v>38</v>
      </c>
      <c r="N332">
        <v>693</v>
      </c>
      <c r="O332" s="1">
        <v>37579</v>
      </c>
      <c r="P332" t="s">
        <v>56</v>
      </c>
      <c r="Q332">
        <v>25</v>
      </c>
      <c r="R332">
        <v>7</v>
      </c>
      <c r="S332">
        <v>0.86713286713286708</v>
      </c>
      <c r="T332" t="s">
        <v>40</v>
      </c>
      <c r="U332" t="s">
        <v>41</v>
      </c>
      <c r="V332" t="s">
        <v>1025</v>
      </c>
      <c r="W332">
        <f t="shared" si="15"/>
        <v>1</v>
      </c>
      <c r="X332">
        <v>1</v>
      </c>
      <c r="Y332">
        <f>IFERROR(ROUND((X332/N332)*100, 2), "")</f>
        <v>0.14000000000000001</v>
      </c>
      <c r="Z332" t="str">
        <f t="shared" si="16"/>
        <v>Light</v>
      </c>
      <c r="AA332">
        <f>_xlfn.XLOOKUP(A332, [1]Sheet1!A:A, [1]Sheet1!I:I, "Nicht gefunden")</f>
        <v>3</v>
      </c>
      <c r="AB332">
        <f>_xlfn.XLOOKUP(A332, [1]Sheet1!A:A, [1]Sheet1!J:J, "Nicht gefunden")</f>
        <v>0.51903030303030306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</row>
    <row r="333" spans="1:36" x14ac:dyDescent="0.3">
      <c r="A333" t="s">
        <v>1026</v>
      </c>
      <c r="B333">
        <v>2003</v>
      </c>
      <c r="C333" t="s">
        <v>1027</v>
      </c>
      <c r="D333" t="s">
        <v>930</v>
      </c>
      <c r="E333" t="s">
        <v>35</v>
      </c>
      <c r="F333" t="s">
        <v>55</v>
      </c>
      <c r="G333" t="s">
        <v>37</v>
      </c>
      <c r="H333" s="1">
        <v>29617</v>
      </c>
      <c r="I333" s="4">
        <f>IF(AND(ISNUMBER(H333), ISNUMBER(O333)), YEAR(O333) - YEAR(H333), "")</f>
        <v>21</v>
      </c>
      <c r="J333" t="s">
        <v>38</v>
      </c>
      <c r="K333" t="s">
        <v>38</v>
      </c>
      <c r="L333" t="s">
        <v>38</v>
      </c>
      <c r="M333" t="s">
        <v>38</v>
      </c>
      <c r="N333">
        <v>494</v>
      </c>
      <c r="O333" s="1">
        <v>37565</v>
      </c>
      <c r="P333" t="s">
        <v>69</v>
      </c>
      <c r="Q333">
        <v>22</v>
      </c>
      <c r="R333">
        <v>5</v>
      </c>
      <c r="S333">
        <v>0.95643939393939392</v>
      </c>
      <c r="T333" t="s">
        <v>40</v>
      </c>
      <c r="U333" t="s">
        <v>41</v>
      </c>
      <c r="V333" t="s">
        <v>38</v>
      </c>
      <c r="W333">
        <f t="shared" si="15"/>
        <v>0</v>
      </c>
      <c r="X333">
        <v>0</v>
      </c>
      <c r="Y333">
        <f>IFERROR(ROUND((X333/N333)*100, 2), "")</f>
        <v>0</v>
      </c>
      <c r="Z333" t="str">
        <f t="shared" si="16"/>
        <v>NA</v>
      </c>
      <c r="AA333">
        <f>_xlfn.XLOOKUP(A333, [1]Sheet1!A:A, [1]Sheet1!I:I, "Nicht gefunden")</f>
        <v>1</v>
      </c>
      <c r="AB333">
        <f>_xlfn.XLOOKUP(A333, [1]Sheet1!A:A, [1]Sheet1!J:J, "Nicht gefunden")</f>
        <v>0.5317773788150808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3">
      <c r="A334" t="s">
        <v>1028</v>
      </c>
      <c r="B334">
        <v>2003</v>
      </c>
      <c r="C334" t="s">
        <v>1029</v>
      </c>
      <c r="D334" t="s">
        <v>1030</v>
      </c>
      <c r="E334" t="s">
        <v>35</v>
      </c>
      <c r="F334" t="s">
        <v>55</v>
      </c>
      <c r="G334" t="s">
        <v>870</v>
      </c>
      <c r="H334" s="1">
        <v>26506</v>
      </c>
      <c r="I334" s="4">
        <f>IF(AND(ISNUMBER(H334), ISNUMBER(O334)), YEAR(O334) - YEAR(H334), "")</f>
        <v>31</v>
      </c>
      <c r="J334" t="s">
        <v>38</v>
      </c>
      <c r="K334" t="s">
        <v>38</v>
      </c>
      <c r="L334" t="s">
        <v>38</v>
      </c>
      <c r="M334" t="s">
        <v>38</v>
      </c>
      <c r="N334">
        <v>161</v>
      </c>
      <c r="O334" s="1">
        <v>37649</v>
      </c>
      <c r="P334" t="s">
        <v>871</v>
      </c>
      <c r="Q334">
        <v>31</v>
      </c>
      <c r="R334">
        <v>11</v>
      </c>
      <c r="S334">
        <v>0.95428571428571429</v>
      </c>
      <c r="T334" t="s">
        <v>40</v>
      </c>
      <c r="U334" t="s">
        <v>41</v>
      </c>
      <c r="V334" t="s">
        <v>38</v>
      </c>
      <c r="W334">
        <f t="shared" si="15"/>
        <v>0</v>
      </c>
      <c r="X334">
        <v>0</v>
      </c>
      <c r="Y334">
        <f>IFERROR(ROUND((X334/N334)*100, 2), "")</f>
        <v>0</v>
      </c>
      <c r="Z334" t="str">
        <f t="shared" si="16"/>
        <v>NA</v>
      </c>
      <c r="AA334">
        <f>_xlfn.XLOOKUP(A334, [1]Sheet1!A:A, [1]Sheet1!I:I, "Nicht gefunden")</f>
        <v>4</v>
      </c>
      <c r="AB334">
        <f>_xlfn.XLOOKUP(A334, [1]Sheet1!A:A, [1]Sheet1!J:J, "Nicht gefunden")</f>
        <v>0.86405228758169927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3">
      <c r="A335" t="s">
        <v>1031</v>
      </c>
      <c r="B335">
        <v>2003</v>
      </c>
      <c r="C335" t="s">
        <v>1032</v>
      </c>
      <c r="D335" t="s">
        <v>1033</v>
      </c>
      <c r="E335" t="s">
        <v>45</v>
      </c>
      <c r="F335" t="s">
        <v>38</v>
      </c>
      <c r="G335" t="s">
        <v>38</v>
      </c>
      <c r="H335" t="s">
        <v>38</v>
      </c>
      <c r="I335" s="4" t="s">
        <v>38</v>
      </c>
      <c r="J335" t="s">
        <v>38</v>
      </c>
      <c r="K335" t="s">
        <v>38</v>
      </c>
      <c r="L335" t="s">
        <v>38</v>
      </c>
      <c r="M335" t="s">
        <v>38</v>
      </c>
      <c r="N335">
        <v>468</v>
      </c>
      <c r="O335" s="1">
        <v>37775</v>
      </c>
      <c r="P335" t="s">
        <v>137</v>
      </c>
      <c r="Q335">
        <v>23</v>
      </c>
      <c r="R335">
        <v>5</v>
      </c>
      <c r="S335">
        <v>0.91485148514851489</v>
      </c>
      <c r="T335" t="s">
        <v>40</v>
      </c>
      <c r="U335" t="s">
        <v>41</v>
      </c>
      <c r="V335" t="s">
        <v>1034</v>
      </c>
      <c r="W335">
        <f t="shared" si="15"/>
        <v>1</v>
      </c>
      <c r="X335">
        <v>5</v>
      </c>
      <c r="Y335">
        <f>IFERROR(ROUND((X335/N335)*100, 2), "")</f>
        <v>1.07</v>
      </c>
      <c r="Z335" t="str">
        <f t="shared" si="16"/>
        <v>Light</v>
      </c>
      <c r="AA335">
        <f>_xlfn.XLOOKUP(A335, [1]Sheet1!A:A, [1]Sheet1!I:I, "Nicht gefunden")</f>
        <v>3</v>
      </c>
      <c r="AB335">
        <f>_xlfn.XLOOKUP(A335, [1]Sheet1!A:A, [1]Sheet1!J:J, "Nicht gefunden")</f>
        <v>0.54614003590664273</v>
      </c>
      <c r="AC335">
        <v>5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3">
      <c r="A336" t="s">
        <v>1035</v>
      </c>
      <c r="B336">
        <v>2003</v>
      </c>
      <c r="C336" t="s">
        <v>1036</v>
      </c>
      <c r="D336" t="s">
        <v>345</v>
      </c>
      <c r="E336" t="s">
        <v>60</v>
      </c>
      <c r="F336" t="s">
        <v>38</v>
      </c>
      <c r="G336" t="s">
        <v>38</v>
      </c>
      <c r="H336" t="s">
        <v>38</v>
      </c>
      <c r="I336" s="4" t="s">
        <v>38</v>
      </c>
      <c r="J336">
        <v>1989</v>
      </c>
      <c r="K336">
        <v>2025</v>
      </c>
      <c r="L336">
        <f t="shared" si="17"/>
        <v>36</v>
      </c>
      <c r="M336" t="s">
        <v>61</v>
      </c>
      <c r="N336">
        <v>180</v>
      </c>
      <c r="O336" s="1">
        <v>37501</v>
      </c>
      <c r="P336" t="s">
        <v>39</v>
      </c>
      <c r="Q336">
        <v>14</v>
      </c>
      <c r="R336">
        <v>7</v>
      </c>
      <c r="S336">
        <v>0.91099476439790572</v>
      </c>
      <c r="T336" t="s">
        <v>40</v>
      </c>
      <c r="U336" t="s">
        <v>41</v>
      </c>
      <c r="V336" t="s">
        <v>38</v>
      </c>
      <c r="W336">
        <f t="shared" si="15"/>
        <v>0</v>
      </c>
      <c r="X336">
        <v>0</v>
      </c>
      <c r="Y336">
        <f>IFERROR(ROUND((X336/N336)*100, 2), "")</f>
        <v>0</v>
      </c>
      <c r="Z336" t="str">
        <f t="shared" si="16"/>
        <v>NA</v>
      </c>
      <c r="AA336">
        <f>_xlfn.XLOOKUP(A336, [1]Sheet1!A:A, [1]Sheet1!I:I, "Nicht gefunden")</f>
        <v>4</v>
      </c>
      <c r="AB336">
        <f>_xlfn.XLOOKUP(A336, [1]Sheet1!A:A, [1]Sheet1!J:J, "Nicht gefunden")</f>
        <v>0.75859649122807016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3">
      <c r="A337" t="s">
        <v>1037</v>
      </c>
      <c r="B337">
        <v>2003</v>
      </c>
      <c r="C337" t="s">
        <v>810</v>
      </c>
      <c r="D337" t="s">
        <v>464</v>
      </c>
      <c r="E337" t="s">
        <v>35</v>
      </c>
      <c r="F337" t="s">
        <v>36</v>
      </c>
      <c r="G337" t="s">
        <v>37</v>
      </c>
      <c r="H337" s="1">
        <v>26115</v>
      </c>
      <c r="I337" s="4">
        <f>IF(AND(ISNUMBER(H337), ISNUMBER(O337)), YEAR(O337) - YEAR(H337), "")</f>
        <v>31</v>
      </c>
      <c r="J337" t="s">
        <v>38</v>
      </c>
      <c r="K337" t="s">
        <v>38</v>
      </c>
      <c r="L337" t="s">
        <v>38</v>
      </c>
      <c r="M337" t="s">
        <v>38</v>
      </c>
      <c r="N337">
        <v>678</v>
      </c>
      <c r="O337" s="1">
        <v>37500</v>
      </c>
      <c r="P337" t="s">
        <v>137</v>
      </c>
      <c r="Q337">
        <v>36</v>
      </c>
      <c r="R337">
        <v>2</v>
      </c>
      <c r="S337">
        <v>0.82642487046632129</v>
      </c>
      <c r="T337" t="s">
        <v>40</v>
      </c>
      <c r="U337" t="s">
        <v>389</v>
      </c>
      <c r="V337" t="s">
        <v>811</v>
      </c>
      <c r="W337">
        <f t="shared" si="15"/>
        <v>1</v>
      </c>
      <c r="X337">
        <v>6</v>
      </c>
      <c r="Y337">
        <f>IFERROR(ROUND((X337/N337)*100, 2), "")</f>
        <v>0.88</v>
      </c>
      <c r="Z337" t="str">
        <f t="shared" si="16"/>
        <v>Light</v>
      </c>
      <c r="AA337">
        <v>1</v>
      </c>
      <c r="AB337">
        <v>0.57775609756097568</v>
      </c>
      <c r="AC337">
        <v>4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</row>
    <row r="338" spans="1:36" x14ac:dyDescent="0.3">
      <c r="A338" t="s">
        <v>1038</v>
      </c>
      <c r="B338">
        <v>2003</v>
      </c>
      <c r="C338" t="s">
        <v>1039</v>
      </c>
      <c r="D338" t="s">
        <v>1040</v>
      </c>
      <c r="E338" t="s">
        <v>45</v>
      </c>
      <c r="F338" t="s">
        <v>38</v>
      </c>
      <c r="G338" t="s">
        <v>38</v>
      </c>
      <c r="H338" t="s">
        <v>38</v>
      </c>
      <c r="I338" s="4" t="s">
        <v>38</v>
      </c>
      <c r="J338" t="s">
        <v>38</v>
      </c>
      <c r="K338" t="s">
        <v>38</v>
      </c>
      <c r="L338" t="s">
        <v>38</v>
      </c>
      <c r="M338" t="s">
        <v>38</v>
      </c>
      <c r="N338">
        <v>556</v>
      </c>
      <c r="O338" s="1">
        <v>37539</v>
      </c>
      <c r="P338" t="s">
        <v>137</v>
      </c>
      <c r="Q338">
        <v>10</v>
      </c>
      <c r="R338">
        <v>4</v>
      </c>
      <c r="S338">
        <v>0.84576271186440677</v>
      </c>
      <c r="T338" t="s">
        <v>40</v>
      </c>
      <c r="U338" t="s">
        <v>41</v>
      </c>
      <c r="V338" t="s">
        <v>38</v>
      </c>
      <c r="W338">
        <f t="shared" si="15"/>
        <v>0</v>
      </c>
      <c r="X338">
        <v>0</v>
      </c>
      <c r="Y338">
        <f>IFERROR(ROUND((X338/N338)*100, 2), "")</f>
        <v>0</v>
      </c>
      <c r="Z338" t="str">
        <f t="shared" si="16"/>
        <v>NA</v>
      </c>
      <c r="AA338">
        <f>_xlfn.XLOOKUP(A338, [1]Sheet1!A:A, [1]Sheet1!I:I, "Nicht gefunden")</f>
        <v>4</v>
      </c>
      <c r="AB338">
        <f>_xlfn.XLOOKUP(A338, [1]Sheet1!A:A, [1]Sheet1!J:J, "Nicht gefunden")</f>
        <v>0.36233576642335757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3">
      <c r="A339" t="s">
        <v>1041</v>
      </c>
      <c r="B339">
        <v>2003</v>
      </c>
      <c r="C339" t="s">
        <v>1042</v>
      </c>
      <c r="D339" t="s">
        <v>1043</v>
      </c>
      <c r="E339" t="s">
        <v>45</v>
      </c>
      <c r="F339" t="s">
        <v>38</v>
      </c>
      <c r="G339" t="s">
        <v>38</v>
      </c>
      <c r="H339" t="s">
        <v>38</v>
      </c>
      <c r="I339" s="4" t="s">
        <v>38</v>
      </c>
      <c r="J339" t="s">
        <v>38</v>
      </c>
      <c r="K339" t="s">
        <v>38</v>
      </c>
      <c r="L339" t="s">
        <v>38</v>
      </c>
      <c r="M339" t="s">
        <v>38</v>
      </c>
      <c r="N339">
        <v>635</v>
      </c>
      <c r="O339" s="1">
        <v>37493</v>
      </c>
      <c r="P339" t="s">
        <v>56</v>
      </c>
      <c r="Q339">
        <v>15</v>
      </c>
      <c r="R339">
        <v>8</v>
      </c>
      <c r="S339">
        <v>0.94160583941605835</v>
      </c>
      <c r="T339" t="s">
        <v>40</v>
      </c>
      <c r="U339" t="s">
        <v>41</v>
      </c>
      <c r="V339" t="s">
        <v>1044</v>
      </c>
      <c r="W339">
        <f t="shared" si="15"/>
        <v>1</v>
      </c>
      <c r="X339">
        <v>4</v>
      </c>
      <c r="Y339">
        <f>IFERROR(ROUND((X339/N339)*100, 2), "")</f>
        <v>0.63</v>
      </c>
      <c r="Z339" t="str">
        <f t="shared" si="16"/>
        <v>Light</v>
      </c>
      <c r="AA339">
        <f>_xlfn.XLOOKUP(A339, [1]Sheet1!A:A, [1]Sheet1!I:I, "Nicht gefunden")</f>
        <v>4</v>
      </c>
      <c r="AB339">
        <f>_xlfn.XLOOKUP(A339, [1]Sheet1!A:A, [1]Sheet1!J:J, "Nicht gefunden")</f>
        <v>0.72974588938714502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0</v>
      </c>
      <c r="AJ339">
        <v>1</v>
      </c>
    </row>
    <row r="340" spans="1:36" x14ac:dyDescent="0.3">
      <c r="A340" t="s">
        <v>1045</v>
      </c>
      <c r="B340">
        <v>2003</v>
      </c>
      <c r="C340" t="s">
        <v>1046</v>
      </c>
      <c r="D340" t="s">
        <v>1047</v>
      </c>
      <c r="E340" t="s">
        <v>35</v>
      </c>
      <c r="F340" t="s">
        <v>36</v>
      </c>
      <c r="G340" t="s">
        <v>37</v>
      </c>
      <c r="H340" s="1">
        <v>29518</v>
      </c>
      <c r="I340" s="4">
        <f>IF(AND(ISNUMBER(H340), ISNUMBER(O340)), YEAR(O340) - YEAR(H340), "")</f>
        <v>23</v>
      </c>
      <c r="J340" t="s">
        <v>38</v>
      </c>
      <c r="K340" t="s">
        <v>38</v>
      </c>
      <c r="L340" t="s">
        <v>38</v>
      </c>
      <c r="M340" t="s">
        <v>38</v>
      </c>
      <c r="N340">
        <v>369</v>
      </c>
      <c r="O340" s="1">
        <v>37719</v>
      </c>
      <c r="P340" t="s">
        <v>56</v>
      </c>
      <c r="Q340">
        <v>22</v>
      </c>
      <c r="R340">
        <v>10</v>
      </c>
      <c r="S340">
        <v>0.92689295039164488</v>
      </c>
      <c r="T340" t="s">
        <v>40</v>
      </c>
      <c r="U340" t="s">
        <v>41</v>
      </c>
      <c r="V340" t="s">
        <v>99</v>
      </c>
      <c r="W340">
        <f t="shared" si="15"/>
        <v>1</v>
      </c>
      <c r="X340">
        <v>1</v>
      </c>
      <c r="Y340">
        <f>IFERROR(ROUND((X340/N340)*100, 2), "")</f>
        <v>0.27</v>
      </c>
      <c r="Z340" t="str">
        <f t="shared" si="16"/>
        <v>Light</v>
      </c>
      <c r="AA340">
        <f>_xlfn.XLOOKUP(A340, [1]Sheet1!A:A, [1]Sheet1!I:I, "Nicht gefunden")</f>
        <v>3</v>
      </c>
      <c r="AB340">
        <f>_xlfn.XLOOKUP(A340, [1]Sheet1!A:A, [1]Sheet1!J:J, "Nicht gefunden")</f>
        <v>0.64949290060851927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</row>
    <row r="341" spans="1:36" x14ac:dyDescent="0.3">
      <c r="A341" t="s">
        <v>1048</v>
      </c>
      <c r="B341">
        <v>2003</v>
      </c>
      <c r="C341" t="s">
        <v>1049</v>
      </c>
      <c r="D341" t="s">
        <v>1050</v>
      </c>
      <c r="E341" t="s">
        <v>45</v>
      </c>
      <c r="F341" t="s">
        <v>38</v>
      </c>
      <c r="G341" t="s">
        <v>38</v>
      </c>
      <c r="H341" t="s">
        <v>38</v>
      </c>
      <c r="I341" s="4" t="s">
        <v>38</v>
      </c>
      <c r="J341" t="s">
        <v>38</v>
      </c>
      <c r="K341" t="s">
        <v>38</v>
      </c>
      <c r="L341" t="s">
        <v>38</v>
      </c>
      <c r="M341" t="s">
        <v>38</v>
      </c>
      <c r="N341">
        <v>736</v>
      </c>
      <c r="O341" s="1">
        <v>37567</v>
      </c>
      <c r="P341" t="s">
        <v>137</v>
      </c>
      <c r="Q341">
        <v>12</v>
      </c>
      <c r="R341">
        <v>3</v>
      </c>
      <c r="S341">
        <v>0.88874514877102195</v>
      </c>
      <c r="T341" t="s">
        <v>40</v>
      </c>
      <c r="U341" t="s">
        <v>41</v>
      </c>
      <c r="V341" t="s">
        <v>1051</v>
      </c>
      <c r="W341">
        <f t="shared" si="15"/>
        <v>1</v>
      </c>
      <c r="X341">
        <v>3</v>
      </c>
      <c r="Y341">
        <f>IFERROR(ROUND((X341/N341)*100, 2), "")</f>
        <v>0.41</v>
      </c>
      <c r="Z341" t="str">
        <f t="shared" si="16"/>
        <v>Light</v>
      </c>
      <c r="AA341">
        <f>_xlfn.XLOOKUP(A341, [1]Sheet1!A:A, [1]Sheet1!I:I, "Nicht gefunden")</f>
        <v>2</v>
      </c>
      <c r="AB341">
        <f>_xlfn.XLOOKUP(A341, [1]Sheet1!A:A, [1]Sheet1!J:J, "Nicht gefunden")</f>
        <v>0.85321805955811725</v>
      </c>
      <c r="AC341">
        <v>0</v>
      </c>
      <c r="AD341">
        <v>0</v>
      </c>
      <c r="AE341">
        <v>1</v>
      </c>
      <c r="AF341">
        <v>1</v>
      </c>
      <c r="AG341">
        <v>0</v>
      </c>
      <c r="AH341">
        <v>1</v>
      </c>
      <c r="AI341">
        <v>0</v>
      </c>
      <c r="AJ341">
        <v>1</v>
      </c>
    </row>
    <row r="342" spans="1:36" x14ac:dyDescent="0.3">
      <c r="A342" t="s">
        <v>1052</v>
      </c>
      <c r="B342">
        <v>2003</v>
      </c>
      <c r="C342" t="s">
        <v>1053</v>
      </c>
      <c r="D342" t="s">
        <v>1054</v>
      </c>
      <c r="E342" t="s">
        <v>35</v>
      </c>
      <c r="F342" t="s">
        <v>36</v>
      </c>
      <c r="G342" t="s">
        <v>37</v>
      </c>
      <c r="H342" s="1">
        <v>30918</v>
      </c>
      <c r="I342" s="4">
        <f>IF(AND(ISNUMBER(H342), ISNUMBER(O342)), YEAR(O342) - YEAR(H342), "")</f>
        <v>19</v>
      </c>
      <c r="J342" t="s">
        <v>38</v>
      </c>
      <c r="K342" t="s">
        <v>38</v>
      </c>
      <c r="L342" t="s">
        <v>38</v>
      </c>
      <c r="M342" t="s">
        <v>38</v>
      </c>
      <c r="N342">
        <v>218</v>
      </c>
      <c r="O342" s="1">
        <v>37837</v>
      </c>
      <c r="P342" t="s">
        <v>56</v>
      </c>
      <c r="Q342">
        <v>20</v>
      </c>
      <c r="R342">
        <v>3</v>
      </c>
      <c r="S342">
        <v>0.83076923076923082</v>
      </c>
      <c r="T342" t="s">
        <v>40</v>
      </c>
      <c r="U342" t="s">
        <v>41</v>
      </c>
      <c r="V342" t="s">
        <v>38</v>
      </c>
      <c r="W342">
        <f t="shared" si="15"/>
        <v>0</v>
      </c>
      <c r="X342">
        <v>0</v>
      </c>
      <c r="Y342">
        <f>IFERROR(ROUND((X342/N342)*100, 2), "")</f>
        <v>0</v>
      </c>
      <c r="Z342" t="str">
        <f t="shared" si="16"/>
        <v>NA</v>
      </c>
      <c r="AA342">
        <f>_xlfn.XLOOKUP(A342, [1]Sheet1!A:A, [1]Sheet1!I:I, "Nicht gefunden")</f>
        <v>3</v>
      </c>
      <c r="AB342">
        <f>_xlfn.XLOOKUP(A342, [1]Sheet1!A:A, [1]Sheet1!J:J, "Nicht gefunden")</f>
        <v>0.62065727699530515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3">
      <c r="A343" t="s">
        <v>1055</v>
      </c>
      <c r="B343">
        <v>2003</v>
      </c>
      <c r="C343" t="s">
        <v>981</v>
      </c>
      <c r="D343" t="s">
        <v>1056</v>
      </c>
      <c r="E343" t="s">
        <v>45</v>
      </c>
      <c r="F343" t="s">
        <v>38</v>
      </c>
      <c r="G343" t="s">
        <v>38</v>
      </c>
      <c r="H343" t="s">
        <v>38</v>
      </c>
      <c r="I343" s="4" t="s">
        <v>38</v>
      </c>
      <c r="J343" t="s">
        <v>38</v>
      </c>
      <c r="K343" t="s">
        <v>38</v>
      </c>
      <c r="L343" t="s">
        <v>38</v>
      </c>
      <c r="M343" t="s">
        <v>38</v>
      </c>
      <c r="N343">
        <v>614</v>
      </c>
      <c r="O343" s="1">
        <v>37586</v>
      </c>
      <c r="P343" t="s">
        <v>137</v>
      </c>
      <c r="Q343">
        <v>20</v>
      </c>
      <c r="R343">
        <v>6</v>
      </c>
      <c r="S343">
        <v>0.92366412213740456</v>
      </c>
      <c r="T343" t="s">
        <v>40</v>
      </c>
      <c r="U343" t="s">
        <v>41</v>
      </c>
      <c r="V343" t="s">
        <v>1057</v>
      </c>
      <c r="W343">
        <f t="shared" si="15"/>
        <v>1</v>
      </c>
      <c r="X343">
        <v>6</v>
      </c>
      <c r="Y343">
        <f>IFERROR(ROUND((X343/N343)*100, 2), "")</f>
        <v>0.98</v>
      </c>
      <c r="Z343" t="str">
        <f t="shared" si="16"/>
        <v>Light</v>
      </c>
      <c r="AA343">
        <f>_xlfn.XLOOKUP(A343, [1]Sheet1!A:A, [1]Sheet1!I:I, "Nicht gefunden")</f>
        <v>2</v>
      </c>
      <c r="AB343">
        <f>_xlfn.XLOOKUP(A343, [1]Sheet1!A:A, [1]Sheet1!J:J, "Nicht gefunden")</f>
        <v>0.42201550387596898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3</v>
      </c>
      <c r="AJ343">
        <v>1</v>
      </c>
    </row>
    <row r="344" spans="1:36" x14ac:dyDescent="0.3">
      <c r="A344" t="s">
        <v>1058</v>
      </c>
      <c r="B344">
        <v>2003</v>
      </c>
      <c r="C344" t="s">
        <v>1059</v>
      </c>
      <c r="D344" t="s">
        <v>525</v>
      </c>
      <c r="E344" t="s">
        <v>45</v>
      </c>
      <c r="F344" t="s">
        <v>38</v>
      </c>
      <c r="G344" t="s">
        <v>38</v>
      </c>
      <c r="H344" t="s">
        <v>38</v>
      </c>
      <c r="I344" s="4" t="s">
        <v>38</v>
      </c>
      <c r="J344" t="s">
        <v>38</v>
      </c>
      <c r="K344" t="s">
        <v>38</v>
      </c>
      <c r="L344" t="s">
        <v>38</v>
      </c>
      <c r="M344" t="s">
        <v>38</v>
      </c>
      <c r="N344">
        <v>704</v>
      </c>
      <c r="O344" s="1">
        <v>37572</v>
      </c>
      <c r="P344" t="s">
        <v>137</v>
      </c>
      <c r="Q344">
        <v>19</v>
      </c>
      <c r="R344">
        <v>8</v>
      </c>
      <c r="S344">
        <v>0.74459459459459465</v>
      </c>
      <c r="T344" t="s">
        <v>40</v>
      </c>
      <c r="U344" t="s">
        <v>41</v>
      </c>
      <c r="V344" t="s">
        <v>1060</v>
      </c>
      <c r="W344">
        <f t="shared" si="15"/>
        <v>1</v>
      </c>
      <c r="X344">
        <v>13</v>
      </c>
      <c r="Y344">
        <f>IFERROR(ROUND((X344/N344)*100, 2), "")</f>
        <v>1.85</v>
      </c>
      <c r="Z344" t="str">
        <f t="shared" si="16"/>
        <v>Light</v>
      </c>
      <c r="AA344">
        <f>_xlfn.XLOOKUP(A344, [1]Sheet1!A:A, [1]Sheet1!I:I, "Nicht gefunden")</f>
        <v>2</v>
      </c>
      <c r="AB344">
        <f>_xlfn.XLOOKUP(A344, [1]Sheet1!A:A, [1]Sheet1!J:J, "Nicht gefunden")</f>
        <v>0.75284552845528463</v>
      </c>
      <c r="AC344">
        <v>1</v>
      </c>
      <c r="AD344">
        <v>4</v>
      </c>
      <c r="AE344">
        <v>0</v>
      </c>
      <c r="AF344">
        <v>3</v>
      </c>
      <c r="AG344">
        <v>1</v>
      </c>
      <c r="AH344">
        <v>1</v>
      </c>
      <c r="AI344">
        <v>3</v>
      </c>
      <c r="AJ344">
        <v>0</v>
      </c>
    </row>
    <row r="345" spans="1:36" x14ac:dyDescent="0.3">
      <c r="A345" t="s">
        <v>1061</v>
      </c>
      <c r="B345">
        <v>2003</v>
      </c>
      <c r="C345" t="s">
        <v>1062</v>
      </c>
      <c r="D345" t="s">
        <v>764</v>
      </c>
      <c r="E345" t="s">
        <v>35</v>
      </c>
      <c r="F345" t="s">
        <v>36</v>
      </c>
      <c r="G345" t="s">
        <v>37</v>
      </c>
      <c r="H345" s="1">
        <v>30065</v>
      </c>
      <c r="I345" s="4">
        <f>IF(AND(ISNUMBER(H345), ISNUMBER(O345)), YEAR(O345) - YEAR(H345), "")</f>
        <v>21</v>
      </c>
      <c r="J345" t="s">
        <v>38</v>
      </c>
      <c r="K345" t="s">
        <v>38</v>
      </c>
      <c r="L345" t="s">
        <v>38</v>
      </c>
      <c r="M345" t="s">
        <v>38</v>
      </c>
      <c r="N345">
        <v>315</v>
      </c>
      <c r="O345" s="1">
        <v>37721</v>
      </c>
      <c r="P345" t="s">
        <v>69</v>
      </c>
      <c r="Q345">
        <v>20</v>
      </c>
      <c r="R345">
        <v>9</v>
      </c>
      <c r="S345">
        <v>0.91768292682926833</v>
      </c>
      <c r="T345" t="s">
        <v>40</v>
      </c>
      <c r="U345" t="s">
        <v>41</v>
      </c>
      <c r="V345" t="s">
        <v>38</v>
      </c>
      <c r="W345">
        <f t="shared" si="15"/>
        <v>0</v>
      </c>
      <c r="X345">
        <v>0</v>
      </c>
      <c r="Y345">
        <f>IFERROR(ROUND((X345/N345)*100, 2), "")</f>
        <v>0</v>
      </c>
      <c r="Z345" t="str">
        <f t="shared" si="16"/>
        <v>NA</v>
      </c>
      <c r="AA345">
        <f>_xlfn.XLOOKUP(A345, [1]Sheet1!A:A, [1]Sheet1!I:I, "Nicht gefunden")</f>
        <v>4</v>
      </c>
      <c r="AB345">
        <f>_xlfn.XLOOKUP(A345, [1]Sheet1!A:A, [1]Sheet1!J:J, "Nicht gefunden")</f>
        <v>0.99853211009174325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 x14ac:dyDescent="0.3">
      <c r="A346" t="s">
        <v>1063</v>
      </c>
      <c r="B346">
        <v>2003</v>
      </c>
      <c r="C346" t="s">
        <v>1064</v>
      </c>
      <c r="D346" t="s">
        <v>268</v>
      </c>
      <c r="E346" t="s">
        <v>60</v>
      </c>
      <c r="F346" t="s">
        <v>38</v>
      </c>
      <c r="G346" t="s">
        <v>38</v>
      </c>
      <c r="H346" t="s">
        <v>38</v>
      </c>
      <c r="I346" s="4" t="s">
        <v>38</v>
      </c>
      <c r="J346">
        <v>1994</v>
      </c>
      <c r="K346">
        <v>2025</v>
      </c>
      <c r="L346">
        <f t="shared" si="17"/>
        <v>31</v>
      </c>
      <c r="M346" t="s">
        <v>61</v>
      </c>
      <c r="N346">
        <v>309</v>
      </c>
      <c r="O346" s="1">
        <v>37775</v>
      </c>
      <c r="P346" t="s">
        <v>46</v>
      </c>
      <c r="Q346">
        <v>29</v>
      </c>
      <c r="R346">
        <v>19</v>
      </c>
      <c r="S346">
        <v>0.92419825072886297</v>
      </c>
      <c r="T346" t="s">
        <v>40</v>
      </c>
      <c r="U346" t="s">
        <v>41</v>
      </c>
      <c r="V346" t="s">
        <v>38</v>
      </c>
      <c r="W346">
        <f t="shared" si="15"/>
        <v>0</v>
      </c>
      <c r="X346">
        <v>0</v>
      </c>
      <c r="Y346">
        <f>IFERROR(ROUND((X346/N346)*100, 2), "")</f>
        <v>0</v>
      </c>
      <c r="Z346" t="str">
        <f t="shared" si="16"/>
        <v>NA</v>
      </c>
      <c r="AA346">
        <f>_xlfn.XLOOKUP(A346, [1]Sheet1!A:A, [1]Sheet1!I:I, "Nicht gefunden")</f>
        <v>4</v>
      </c>
      <c r="AB346">
        <f>_xlfn.XLOOKUP(A346, [1]Sheet1!A:A, [1]Sheet1!J:J, "Nicht gefunden")</f>
        <v>0.95186246418338105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1:36" x14ac:dyDescent="0.3">
      <c r="A347" t="s">
        <v>1065</v>
      </c>
      <c r="B347">
        <v>2003</v>
      </c>
      <c r="C347" t="s">
        <v>1066</v>
      </c>
      <c r="D347" t="s">
        <v>1067</v>
      </c>
      <c r="E347" t="s">
        <v>45</v>
      </c>
      <c r="F347" t="s">
        <v>38</v>
      </c>
      <c r="G347" t="s">
        <v>38</v>
      </c>
      <c r="H347" t="s">
        <v>38</v>
      </c>
      <c r="I347" s="4" t="s">
        <v>38</v>
      </c>
      <c r="J347" t="s">
        <v>38</v>
      </c>
      <c r="K347" t="s">
        <v>38</v>
      </c>
      <c r="L347" t="s">
        <v>38</v>
      </c>
      <c r="M347" t="s">
        <v>38</v>
      </c>
      <c r="N347">
        <v>664</v>
      </c>
      <c r="O347" s="1">
        <v>37788</v>
      </c>
      <c r="P347" t="s">
        <v>137</v>
      </c>
      <c r="Q347">
        <v>21</v>
      </c>
      <c r="R347">
        <v>4</v>
      </c>
      <c r="S347">
        <v>0.87260273972602742</v>
      </c>
      <c r="T347" t="s">
        <v>40</v>
      </c>
      <c r="U347" t="s">
        <v>95</v>
      </c>
      <c r="V347" t="s">
        <v>1068</v>
      </c>
      <c r="W347">
        <f t="shared" si="15"/>
        <v>1</v>
      </c>
      <c r="X347">
        <v>53</v>
      </c>
      <c r="Y347">
        <f>IFERROR(ROUND((X347/N347)*100, 2), "")</f>
        <v>7.98</v>
      </c>
      <c r="Z347" t="str">
        <f t="shared" si="16"/>
        <v>Heavy</v>
      </c>
      <c r="AA347">
        <f>_xlfn.XLOOKUP(A347, [1]Sheet1!A:A, [1]Sheet1!I:I, "Nicht gefunden")</f>
        <v>2</v>
      </c>
      <c r="AB347">
        <f>_xlfn.XLOOKUP(A347, [1]Sheet1!A:A, [1]Sheet1!J:J, "Nicht gefunden")</f>
        <v>0.99877488514548241</v>
      </c>
      <c r="AC347">
        <v>0</v>
      </c>
      <c r="AD347">
        <v>0</v>
      </c>
      <c r="AE347">
        <v>3</v>
      </c>
      <c r="AF347">
        <v>5</v>
      </c>
      <c r="AG347">
        <v>5</v>
      </c>
      <c r="AH347">
        <v>5</v>
      </c>
      <c r="AI347">
        <v>32</v>
      </c>
      <c r="AJ347">
        <v>6</v>
      </c>
    </row>
    <row r="348" spans="1:36" x14ac:dyDescent="0.3">
      <c r="A348" t="s">
        <v>1069</v>
      </c>
      <c r="B348">
        <v>2003</v>
      </c>
      <c r="C348" t="s">
        <v>1070</v>
      </c>
      <c r="D348" t="s">
        <v>1071</v>
      </c>
      <c r="E348" t="s">
        <v>35</v>
      </c>
      <c r="F348" t="s">
        <v>55</v>
      </c>
      <c r="G348" t="s">
        <v>37</v>
      </c>
      <c r="H348" s="1">
        <v>28824</v>
      </c>
      <c r="I348" s="4">
        <f>IF(AND(ISNUMBER(H348), ISNUMBER(O348)), YEAR(O348) - YEAR(H348), "")</f>
        <v>25</v>
      </c>
      <c r="J348" t="s">
        <v>38</v>
      </c>
      <c r="K348" t="s">
        <v>38</v>
      </c>
      <c r="L348" t="s">
        <v>38</v>
      </c>
      <c r="M348" t="s">
        <v>38</v>
      </c>
      <c r="N348">
        <v>180</v>
      </c>
      <c r="O348" s="1">
        <v>37782</v>
      </c>
      <c r="P348" t="s">
        <v>69</v>
      </c>
      <c r="Q348">
        <v>16</v>
      </c>
      <c r="R348">
        <v>1</v>
      </c>
      <c r="S348">
        <v>0.93157894736842106</v>
      </c>
      <c r="T348" t="s">
        <v>40</v>
      </c>
      <c r="U348" t="s">
        <v>41</v>
      </c>
      <c r="V348" t="s">
        <v>38</v>
      </c>
      <c r="W348">
        <f t="shared" si="15"/>
        <v>0</v>
      </c>
      <c r="X348">
        <v>0</v>
      </c>
      <c r="Y348">
        <f>IFERROR(ROUND((X348/N348)*100, 2), "")</f>
        <v>0</v>
      </c>
      <c r="Z348" t="str">
        <f t="shared" si="16"/>
        <v>NA</v>
      </c>
      <c r="AA348">
        <f>_xlfn.XLOOKUP(A348, [1]Sheet1!A:A, [1]Sheet1!I:I, "Nicht gefunden")</f>
        <v>4</v>
      </c>
      <c r="AB348">
        <f>_xlfn.XLOOKUP(A348, [1]Sheet1!A:A, [1]Sheet1!J:J, "Nicht gefunden")</f>
        <v>0.99631336405529947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 x14ac:dyDescent="0.3">
      <c r="A349" t="s">
        <v>1072</v>
      </c>
      <c r="B349">
        <v>2003</v>
      </c>
      <c r="C349" t="s">
        <v>1073</v>
      </c>
      <c r="D349" t="s">
        <v>773</v>
      </c>
      <c r="E349" t="s">
        <v>35</v>
      </c>
      <c r="F349" t="s">
        <v>55</v>
      </c>
      <c r="G349" t="s">
        <v>37</v>
      </c>
      <c r="H349" s="1">
        <v>28414</v>
      </c>
      <c r="I349" s="4">
        <f>IF(AND(ISNUMBER(H349), ISNUMBER(O349)), YEAR(O349) - YEAR(H349), "")</f>
        <v>25</v>
      </c>
      <c r="J349" t="s">
        <v>38</v>
      </c>
      <c r="K349" t="s">
        <v>38</v>
      </c>
      <c r="L349" t="s">
        <v>38</v>
      </c>
      <c r="M349" t="s">
        <v>38</v>
      </c>
      <c r="N349">
        <v>223</v>
      </c>
      <c r="O349" s="1">
        <v>37543</v>
      </c>
      <c r="P349" t="s">
        <v>69</v>
      </c>
      <c r="Q349">
        <v>20</v>
      </c>
      <c r="R349">
        <v>18</v>
      </c>
      <c r="S349">
        <v>0.90212765957446805</v>
      </c>
      <c r="T349" t="s">
        <v>40</v>
      </c>
      <c r="U349" t="s">
        <v>41</v>
      </c>
      <c r="V349" t="s">
        <v>38</v>
      </c>
      <c r="W349">
        <f t="shared" si="15"/>
        <v>0</v>
      </c>
      <c r="X349">
        <v>0</v>
      </c>
      <c r="Y349">
        <f>IFERROR(ROUND((X349/N349)*100, 2), "")</f>
        <v>0</v>
      </c>
      <c r="Z349" t="str">
        <f t="shared" si="16"/>
        <v>NA</v>
      </c>
      <c r="AA349">
        <f>_xlfn.XLOOKUP(A349, [1]Sheet1!A:A, [1]Sheet1!I:I, "Nicht gefunden")</f>
        <v>3</v>
      </c>
      <c r="AB349">
        <f>_xlfn.XLOOKUP(A349, [1]Sheet1!A:A, [1]Sheet1!J:J, "Nicht gefunden")</f>
        <v>0.52524590163934426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 t="s">
        <v>1074</v>
      </c>
      <c r="B350">
        <v>2003</v>
      </c>
      <c r="C350" t="s">
        <v>1075</v>
      </c>
      <c r="D350" t="s">
        <v>1076</v>
      </c>
      <c r="E350" t="s">
        <v>60</v>
      </c>
      <c r="F350" t="s">
        <v>38</v>
      </c>
      <c r="G350" t="s">
        <v>38</v>
      </c>
      <c r="H350" t="s">
        <v>38</v>
      </c>
      <c r="I350" s="4" t="s">
        <v>38</v>
      </c>
      <c r="J350">
        <v>1995</v>
      </c>
      <c r="K350">
        <v>2025</v>
      </c>
      <c r="L350">
        <f t="shared" si="17"/>
        <v>30</v>
      </c>
      <c r="M350" t="s">
        <v>61</v>
      </c>
      <c r="N350">
        <v>269</v>
      </c>
      <c r="O350" s="1">
        <v>37547</v>
      </c>
      <c r="P350" t="s">
        <v>46</v>
      </c>
      <c r="Q350">
        <v>36</v>
      </c>
      <c r="R350">
        <v>16</v>
      </c>
      <c r="S350">
        <v>0.96140350877192982</v>
      </c>
      <c r="T350" t="s">
        <v>40</v>
      </c>
      <c r="U350" t="s">
        <v>41</v>
      </c>
      <c r="V350" t="s">
        <v>99</v>
      </c>
      <c r="W350">
        <f t="shared" si="15"/>
        <v>1</v>
      </c>
      <c r="X350">
        <v>1</v>
      </c>
      <c r="Y350">
        <f>IFERROR(ROUND((X350/N350)*100, 2), "")</f>
        <v>0.37</v>
      </c>
      <c r="Z350" t="str">
        <f t="shared" si="16"/>
        <v>Light</v>
      </c>
      <c r="AA350">
        <f>_xlfn.XLOOKUP(A350, [1]Sheet1!A:A, [1]Sheet1!I:I, "Nicht gefunden")</f>
        <v>4</v>
      </c>
      <c r="AB350">
        <f>_xlfn.XLOOKUP(A350, [1]Sheet1!A:A, [1]Sheet1!J:J, "Nicht gefunden")</f>
        <v>0.81554959785522785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</row>
    <row r="351" spans="1:36" x14ac:dyDescent="0.3">
      <c r="A351" t="s">
        <v>1077</v>
      </c>
      <c r="B351">
        <v>2003</v>
      </c>
      <c r="C351" t="s">
        <v>1078</v>
      </c>
      <c r="D351" t="s">
        <v>503</v>
      </c>
      <c r="E351" t="s">
        <v>35</v>
      </c>
      <c r="F351" t="s">
        <v>55</v>
      </c>
      <c r="G351" t="s">
        <v>37</v>
      </c>
      <c r="H351" s="1">
        <v>25856</v>
      </c>
      <c r="I351" s="4">
        <f>IF(AND(ISNUMBER(H351), ISNUMBER(O351)), YEAR(O351) - YEAR(H351), "")</f>
        <v>33</v>
      </c>
      <c r="J351" t="s">
        <v>38</v>
      </c>
      <c r="K351" t="s">
        <v>38</v>
      </c>
      <c r="L351" t="s">
        <v>38</v>
      </c>
      <c r="M351" t="s">
        <v>38</v>
      </c>
      <c r="N351">
        <v>415</v>
      </c>
      <c r="O351" s="1">
        <v>37719</v>
      </c>
      <c r="P351" t="s">
        <v>56</v>
      </c>
      <c r="Q351">
        <v>20</v>
      </c>
      <c r="R351">
        <v>8</v>
      </c>
      <c r="S351">
        <v>0.95316159250585475</v>
      </c>
      <c r="T351" t="s">
        <v>40</v>
      </c>
      <c r="U351" t="s">
        <v>41</v>
      </c>
      <c r="V351" t="s">
        <v>1079</v>
      </c>
      <c r="W351">
        <f t="shared" si="15"/>
        <v>1</v>
      </c>
      <c r="X351">
        <v>4</v>
      </c>
      <c r="Y351">
        <f>IFERROR(ROUND((X351/N351)*100, 2), "")</f>
        <v>0.96</v>
      </c>
      <c r="Z351" t="str">
        <f t="shared" si="16"/>
        <v>Light</v>
      </c>
      <c r="AA351">
        <f>_xlfn.XLOOKUP(A351, [1]Sheet1!A:A, [1]Sheet1!I:I, "Nicht gefunden")</f>
        <v>5</v>
      </c>
      <c r="AB351">
        <f>_xlfn.XLOOKUP(A351, [1]Sheet1!A:A, [1]Sheet1!J:J, "Nicht gefunden")</f>
        <v>0.42617801047120418</v>
      </c>
      <c r="AC351">
        <v>0</v>
      </c>
      <c r="AD351">
        <v>0</v>
      </c>
      <c r="AE351">
        <v>3</v>
      </c>
      <c r="AF351">
        <v>0</v>
      </c>
      <c r="AG351">
        <v>0</v>
      </c>
      <c r="AH351">
        <v>0</v>
      </c>
      <c r="AI351">
        <v>1</v>
      </c>
      <c r="AJ351">
        <v>3</v>
      </c>
    </row>
    <row r="352" spans="1:36" x14ac:dyDescent="0.3">
      <c r="A352" t="s">
        <v>1080</v>
      </c>
      <c r="B352">
        <v>2003</v>
      </c>
      <c r="C352" t="s">
        <v>1081</v>
      </c>
      <c r="D352" t="s">
        <v>1082</v>
      </c>
      <c r="E352" t="s">
        <v>45</v>
      </c>
      <c r="F352" t="s">
        <v>38</v>
      </c>
      <c r="G352" t="s">
        <v>38</v>
      </c>
      <c r="H352" t="s">
        <v>38</v>
      </c>
      <c r="I352" s="4" t="s">
        <v>38</v>
      </c>
      <c r="J352" t="s">
        <v>38</v>
      </c>
      <c r="K352" t="s">
        <v>38</v>
      </c>
      <c r="L352" t="s">
        <v>38</v>
      </c>
      <c r="M352" t="s">
        <v>38</v>
      </c>
      <c r="N352">
        <v>504</v>
      </c>
      <c r="O352" s="1">
        <v>37852</v>
      </c>
      <c r="P352" t="s">
        <v>137</v>
      </c>
      <c r="Q352">
        <v>17</v>
      </c>
      <c r="R352">
        <v>1</v>
      </c>
      <c r="S352">
        <v>0.88336520076481839</v>
      </c>
      <c r="T352" t="s">
        <v>40</v>
      </c>
      <c r="U352" t="s">
        <v>95</v>
      </c>
      <c r="V352" t="s">
        <v>1083</v>
      </c>
      <c r="W352">
        <f t="shared" si="15"/>
        <v>1</v>
      </c>
      <c r="X352">
        <v>6</v>
      </c>
      <c r="Y352">
        <f>IFERROR(ROUND((X352/N352)*100, 2), "")</f>
        <v>1.19</v>
      </c>
      <c r="Z352" t="str">
        <f t="shared" si="16"/>
        <v>Light</v>
      </c>
      <c r="AA352">
        <f>_xlfn.XLOOKUP(A352, [1]Sheet1!A:A, [1]Sheet1!I:I, "Nicht gefunden")</f>
        <v>2</v>
      </c>
      <c r="AB352">
        <f>_xlfn.XLOOKUP(A352, [1]Sheet1!A:A, [1]Sheet1!J:J, "Nicht gefunden")</f>
        <v>0.44134762633996938</v>
      </c>
      <c r="AC352">
        <v>2</v>
      </c>
      <c r="AD352">
        <v>0</v>
      </c>
      <c r="AE352">
        <v>1</v>
      </c>
      <c r="AF352">
        <v>2</v>
      </c>
      <c r="AG352">
        <v>0</v>
      </c>
      <c r="AH352">
        <v>0</v>
      </c>
      <c r="AI352">
        <v>0</v>
      </c>
      <c r="AJ352">
        <v>1</v>
      </c>
    </row>
    <row r="353" spans="1:36" x14ac:dyDescent="0.3">
      <c r="A353" t="s">
        <v>1084</v>
      </c>
      <c r="B353">
        <v>2003</v>
      </c>
      <c r="C353" t="s">
        <v>1085</v>
      </c>
      <c r="D353" t="s">
        <v>1086</v>
      </c>
      <c r="E353" t="s">
        <v>35</v>
      </c>
      <c r="F353" t="s">
        <v>55</v>
      </c>
      <c r="G353" t="s">
        <v>37</v>
      </c>
      <c r="H353" s="1">
        <v>28299</v>
      </c>
      <c r="I353" s="4">
        <f>IF(AND(ISNUMBER(H353), ISNUMBER(O353)), YEAR(O353) - YEAR(H353), "")</f>
        <v>26</v>
      </c>
      <c r="J353" t="s">
        <v>38</v>
      </c>
      <c r="K353" t="s">
        <v>38</v>
      </c>
      <c r="L353" t="s">
        <v>38</v>
      </c>
      <c r="M353" t="s">
        <v>38</v>
      </c>
      <c r="N353">
        <v>427</v>
      </c>
      <c r="O353" s="1">
        <v>37691</v>
      </c>
      <c r="P353" t="s">
        <v>69</v>
      </c>
      <c r="Q353">
        <v>28</v>
      </c>
      <c r="R353">
        <v>15</v>
      </c>
      <c r="S353">
        <v>0.94206008583690992</v>
      </c>
      <c r="T353" t="s">
        <v>40</v>
      </c>
      <c r="U353" t="s">
        <v>41</v>
      </c>
      <c r="V353" t="s">
        <v>38</v>
      </c>
      <c r="W353">
        <f t="shared" si="15"/>
        <v>0</v>
      </c>
      <c r="X353">
        <v>0</v>
      </c>
      <c r="Y353">
        <f>IFERROR(ROUND((X353/N353)*100, 2), "")</f>
        <v>0</v>
      </c>
      <c r="Z353" t="str">
        <f t="shared" si="16"/>
        <v>NA</v>
      </c>
      <c r="AA353">
        <f>_xlfn.XLOOKUP(A353, [1]Sheet1!A:A, [1]Sheet1!I:I, "Nicht gefunden")</f>
        <v>4</v>
      </c>
      <c r="AB353">
        <f>_xlfn.XLOOKUP(A353, [1]Sheet1!A:A, [1]Sheet1!J:J, "Nicht gefunden")</f>
        <v>0.62067736185383238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 x14ac:dyDescent="0.3">
      <c r="A354" t="s">
        <v>1087</v>
      </c>
      <c r="B354">
        <v>2003</v>
      </c>
      <c r="C354" t="s">
        <v>1088</v>
      </c>
      <c r="D354" t="s">
        <v>1089</v>
      </c>
      <c r="E354" t="s">
        <v>45</v>
      </c>
      <c r="F354" t="s">
        <v>38</v>
      </c>
      <c r="G354" t="s">
        <v>38</v>
      </c>
      <c r="H354" t="s">
        <v>38</v>
      </c>
      <c r="I354" s="4" t="s">
        <v>38</v>
      </c>
      <c r="J354" t="s">
        <v>38</v>
      </c>
      <c r="K354" t="s">
        <v>38</v>
      </c>
      <c r="L354" t="s">
        <v>38</v>
      </c>
      <c r="M354" t="s">
        <v>38</v>
      </c>
      <c r="N354">
        <v>293</v>
      </c>
      <c r="O354" s="1">
        <v>37551</v>
      </c>
      <c r="P354" t="s">
        <v>46</v>
      </c>
      <c r="Q354">
        <v>23</v>
      </c>
      <c r="R354">
        <v>8</v>
      </c>
      <c r="S354">
        <v>0.930379746835443</v>
      </c>
      <c r="T354" t="s">
        <v>40</v>
      </c>
      <c r="U354" t="s">
        <v>95</v>
      </c>
      <c r="V354" t="s">
        <v>38</v>
      </c>
      <c r="W354">
        <f t="shared" si="15"/>
        <v>0</v>
      </c>
      <c r="X354">
        <v>0</v>
      </c>
      <c r="Y354">
        <f>IFERROR(ROUND((X354/N354)*100, 2), "")</f>
        <v>0</v>
      </c>
      <c r="Z354" t="str">
        <f t="shared" si="16"/>
        <v>NA</v>
      </c>
      <c r="AA354">
        <f>_xlfn.XLOOKUP(A354, [1]Sheet1!A:A, [1]Sheet1!I:I, "Nicht gefunden")</f>
        <v>4</v>
      </c>
      <c r="AB354">
        <f>_xlfn.XLOOKUP(A354, [1]Sheet1!A:A, [1]Sheet1!J:J, "Nicht gefunden")</f>
        <v>0.73409742120343835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 t="s">
        <v>1090</v>
      </c>
      <c r="B355">
        <v>2003</v>
      </c>
      <c r="C355" t="s">
        <v>1091</v>
      </c>
      <c r="D355" t="s">
        <v>508</v>
      </c>
      <c r="E355" t="s">
        <v>35</v>
      </c>
      <c r="F355" t="s">
        <v>55</v>
      </c>
      <c r="G355" t="s">
        <v>37</v>
      </c>
      <c r="H355" s="1">
        <v>25541</v>
      </c>
      <c r="I355" s="4">
        <f>IF(AND(ISNUMBER(H355), ISNUMBER(O355)), YEAR(O355) - YEAR(H355), "")</f>
        <v>34</v>
      </c>
      <c r="J355" t="s">
        <v>38</v>
      </c>
      <c r="K355" t="s">
        <v>38</v>
      </c>
      <c r="L355" t="s">
        <v>38</v>
      </c>
      <c r="M355" t="s">
        <v>38</v>
      </c>
      <c r="N355">
        <v>780</v>
      </c>
      <c r="O355" s="1">
        <v>37656</v>
      </c>
      <c r="P355" t="s">
        <v>137</v>
      </c>
      <c r="Q355">
        <v>19</v>
      </c>
      <c r="R355">
        <v>8</v>
      </c>
      <c r="S355">
        <v>0.88760139049826192</v>
      </c>
      <c r="T355" t="s">
        <v>40</v>
      </c>
      <c r="U355" t="s">
        <v>41</v>
      </c>
      <c r="V355" t="s">
        <v>1092</v>
      </c>
      <c r="W355">
        <f t="shared" si="15"/>
        <v>1</v>
      </c>
      <c r="X355">
        <v>6</v>
      </c>
      <c r="Y355">
        <f>IFERROR(ROUND((X355/N355)*100, 2), "")</f>
        <v>0.77</v>
      </c>
      <c r="Z355" t="str">
        <f t="shared" si="16"/>
        <v>Light</v>
      </c>
      <c r="AA355">
        <f>_xlfn.XLOOKUP(A355, [1]Sheet1!A:A, [1]Sheet1!I:I, "Nicht gefunden")</f>
        <v>3</v>
      </c>
      <c r="AB355">
        <f>_xlfn.XLOOKUP(A355, [1]Sheet1!A:A, [1]Sheet1!J:J, "Nicht gefunden")</f>
        <v>0.5311586051743532</v>
      </c>
      <c r="AC355">
        <v>0</v>
      </c>
      <c r="AD355">
        <v>0</v>
      </c>
      <c r="AE355">
        <v>3</v>
      </c>
      <c r="AF355">
        <v>1</v>
      </c>
      <c r="AG355">
        <v>0</v>
      </c>
      <c r="AH355">
        <v>2</v>
      </c>
      <c r="AI355">
        <v>0</v>
      </c>
      <c r="AJ355">
        <v>3</v>
      </c>
    </row>
    <row r="356" spans="1:36" x14ac:dyDescent="0.3">
      <c r="A356" t="s">
        <v>1093</v>
      </c>
      <c r="B356">
        <v>2003</v>
      </c>
      <c r="C356" t="s">
        <v>1094</v>
      </c>
      <c r="D356" t="s">
        <v>1095</v>
      </c>
      <c r="E356" t="s">
        <v>45</v>
      </c>
      <c r="F356" t="s">
        <v>38</v>
      </c>
      <c r="G356" t="s">
        <v>38</v>
      </c>
      <c r="H356" t="s">
        <v>38</v>
      </c>
      <c r="I356" s="4" t="s">
        <v>38</v>
      </c>
      <c r="J356" t="s">
        <v>38</v>
      </c>
      <c r="K356" t="s">
        <v>38</v>
      </c>
      <c r="L356" t="s">
        <v>38</v>
      </c>
      <c r="M356" t="s">
        <v>38</v>
      </c>
      <c r="N356">
        <v>539</v>
      </c>
      <c r="O356" s="1">
        <v>37525</v>
      </c>
      <c r="P356" t="s">
        <v>56</v>
      </c>
      <c r="Q356">
        <v>12</v>
      </c>
      <c r="R356">
        <v>3</v>
      </c>
      <c r="S356">
        <v>0.89137931034482754</v>
      </c>
      <c r="T356" t="s">
        <v>40</v>
      </c>
      <c r="U356" t="s">
        <v>41</v>
      </c>
      <c r="V356" t="s">
        <v>38</v>
      </c>
      <c r="W356">
        <f t="shared" si="15"/>
        <v>0</v>
      </c>
      <c r="X356">
        <v>0</v>
      </c>
      <c r="Y356">
        <f>IFERROR(ROUND((X356/N356)*100, 2), "")</f>
        <v>0</v>
      </c>
      <c r="Z356" t="str">
        <f t="shared" si="16"/>
        <v>NA</v>
      </c>
      <c r="AA356">
        <f>_xlfn.XLOOKUP(A356, [1]Sheet1!A:A, [1]Sheet1!I:I, "Nicht gefunden")</f>
        <v>2</v>
      </c>
      <c r="AB356">
        <f>_xlfn.XLOOKUP(A356, [1]Sheet1!A:A, [1]Sheet1!J:J, "Nicht gefunden")</f>
        <v>0.83337783711615498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 x14ac:dyDescent="0.3">
      <c r="A357" t="s">
        <v>1096</v>
      </c>
      <c r="B357">
        <v>2003</v>
      </c>
      <c r="C357" t="s">
        <v>1097</v>
      </c>
      <c r="D357" t="s">
        <v>716</v>
      </c>
      <c r="E357" t="s">
        <v>35</v>
      </c>
      <c r="F357" t="s">
        <v>36</v>
      </c>
      <c r="G357" t="s">
        <v>37</v>
      </c>
      <c r="H357" s="1">
        <v>30499</v>
      </c>
      <c r="I357" s="4">
        <f>IF(AND(ISNUMBER(H357), ISNUMBER(O357)), YEAR(O357) - YEAR(H357), "")</f>
        <v>20</v>
      </c>
      <c r="J357" t="s">
        <v>38</v>
      </c>
      <c r="K357" t="s">
        <v>38</v>
      </c>
      <c r="L357" t="s">
        <v>38</v>
      </c>
      <c r="M357" t="s">
        <v>38</v>
      </c>
      <c r="N357">
        <v>228</v>
      </c>
      <c r="O357" s="1">
        <v>37767</v>
      </c>
      <c r="P357" t="s">
        <v>69</v>
      </c>
      <c r="Q357">
        <v>20</v>
      </c>
      <c r="R357">
        <v>16</v>
      </c>
      <c r="S357">
        <v>0.95901639344262291</v>
      </c>
      <c r="T357" t="s">
        <v>40</v>
      </c>
      <c r="U357" t="s">
        <v>41</v>
      </c>
      <c r="V357" t="s">
        <v>38</v>
      </c>
      <c r="W357">
        <f t="shared" si="15"/>
        <v>0</v>
      </c>
      <c r="X357">
        <v>0</v>
      </c>
      <c r="Y357">
        <f>IFERROR(ROUND((X357/N357)*100, 2), "")</f>
        <v>0</v>
      </c>
      <c r="Z357" t="str">
        <f t="shared" si="16"/>
        <v>NA</v>
      </c>
      <c r="AA357">
        <f>_xlfn.XLOOKUP(A357, [1]Sheet1!A:A, [1]Sheet1!I:I, "Nicht gefunden")</f>
        <v>4</v>
      </c>
      <c r="AB357">
        <f>_xlfn.XLOOKUP(A357, [1]Sheet1!A:A, [1]Sheet1!J:J, "Nicht gefunden")</f>
        <v>0.99617224880382771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3">
      <c r="A358" t="s">
        <v>1098</v>
      </c>
      <c r="B358">
        <v>2003</v>
      </c>
      <c r="C358" t="s">
        <v>1099</v>
      </c>
      <c r="D358" t="s">
        <v>1100</v>
      </c>
      <c r="E358" t="s">
        <v>35</v>
      </c>
      <c r="F358" t="s">
        <v>36</v>
      </c>
      <c r="G358" t="s">
        <v>133</v>
      </c>
      <c r="H358" s="1">
        <v>23982</v>
      </c>
      <c r="I358" s="4">
        <f>IF(AND(ISNUMBER(H358), ISNUMBER(O358)), YEAR(O358) - YEAR(H358), "")</f>
        <v>38</v>
      </c>
      <c r="J358" t="s">
        <v>38</v>
      </c>
      <c r="K358" t="s">
        <v>38</v>
      </c>
      <c r="L358" t="s">
        <v>38</v>
      </c>
      <c r="M358" t="s">
        <v>38</v>
      </c>
      <c r="N358">
        <v>299</v>
      </c>
      <c r="O358" s="1">
        <v>37718</v>
      </c>
      <c r="P358" t="s">
        <v>39</v>
      </c>
      <c r="Q358">
        <v>23</v>
      </c>
      <c r="R358">
        <v>20</v>
      </c>
      <c r="S358">
        <v>0.92698412698412702</v>
      </c>
      <c r="T358" t="s">
        <v>40</v>
      </c>
      <c r="U358" t="s">
        <v>41</v>
      </c>
      <c r="V358" t="s">
        <v>38</v>
      </c>
      <c r="W358">
        <f t="shared" si="15"/>
        <v>0</v>
      </c>
      <c r="X358">
        <v>0</v>
      </c>
      <c r="Y358">
        <f>IFERROR(ROUND((X358/N358)*100, 2), "")</f>
        <v>0</v>
      </c>
      <c r="Z358" t="str">
        <f t="shared" si="16"/>
        <v>NA</v>
      </c>
      <c r="AA358">
        <f>_xlfn.XLOOKUP(A358, [1]Sheet1!A:A, [1]Sheet1!I:I, "Nicht gefunden")</f>
        <v>4</v>
      </c>
      <c r="AB358">
        <f>_xlfn.XLOOKUP(A358, [1]Sheet1!A:A, [1]Sheet1!J:J, "Nicht gefunden")</f>
        <v>0.93827893175074184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3">
      <c r="A359" t="s">
        <v>1101</v>
      </c>
      <c r="B359">
        <v>2003</v>
      </c>
      <c r="C359" t="s">
        <v>1102</v>
      </c>
      <c r="D359" t="s">
        <v>1103</v>
      </c>
      <c r="E359" t="s">
        <v>35</v>
      </c>
      <c r="F359" t="s">
        <v>55</v>
      </c>
      <c r="G359" t="s">
        <v>37</v>
      </c>
      <c r="H359" s="1">
        <v>26921</v>
      </c>
      <c r="I359" s="4">
        <f>IF(AND(ISNUMBER(H359), ISNUMBER(O359)), YEAR(O359) - YEAR(H359), "")</f>
        <v>30</v>
      </c>
      <c r="J359" t="s">
        <v>38</v>
      </c>
      <c r="K359" t="s">
        <v>38</v>
      </c>
      <c r="L359" t="s">
        <v>38</v>
      </c>
      <c r="M359" t="s">
        <v>38</v>
      </c>
      <c r="N359">
        <v>619</v>
      </c>
      <c r="O359" s="1">
        <v>37663</v>
      </c>
      <c r="P359" t="s">
        <v>137</v>
      </c>
      <c r="Q359">
        <v>20</v>
      </c>
      <c r="R359">
        <v>12</v>
      </c>
      <c r="S359">
        <v>0.86739469578783146</v>
      </c>
      <c r="T359" t="s">
        <v>40</v>
      </c>
      <c r="U359" t="s">
        <v>41</v>
      </c>
      <c r="V359" t="s">
        <v>1104</v>
      </c>
      <c r="W359">
        <f t="shared" si="15"/>
        <v>1</v>
      </c>
      <c r="X359">
        <v>1</v>
      </c>
      <c r="Y359">
        <f>IFERROR(ROUND((X359/N359)*100, 2), "")</f>
        <v>0.16</v>
      </c>
      <c r="Z359" t="str">
        <f t="shared" si="16"/>
        <v>Light</v>
      </c>
      <c r="AA359">
        <f>_xlfn.XLOOKUP(A359, [1]Sheet1!A:A, [1]Sheet1!I:I, "Nicht gefunden")</f>
        <v>4</v>
      </c>
      <c r="AB359">
        <f>_xlfn.XLOOKUP(A359, [1]Sheet1!A:A, [1]Sheet1!J:J, "Nicht gefunden")</f>
        <v>0.58965129358830148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</row>
    <row r="360" spans="1:36" x14ac:dyDescent="0.3">
      <c r="A360" t="s">
        <v>1105</v>
      </c>
      <c r="B360">
        <v>2003</v>
      </c>
      <c r="C360" t="s">
        <v>858</v>
      </c>
      <c r="D360" t="s">
        <v>859</v>
      </c>
      <c r="E360" t="s">
        <v>45</v>
      </c>
      <c r="F360" t="s">
        <v>38</v>
      </c>
      <c r="G360" t="s">
        <v>38</v>
      </c>
      <c r="H360" t="s">
        <v>38</v>
      </c>
      <c r="I360" s="4" t="s">
        <v>38</v>
      </c>
      <c r="J360" t="s">
        <v>38</v>
      </c>
      <c r="K360" t="s">
        <v>38</v>
      </c>
      <c r="L360" t="s">
        <v>38</v>
      </c>
      <c r="M360" t="s">
        <v>38</v>
      </c>
      <c r="N360">
        <v>346</v>
      </c>
      <c r="O360" s="1">
        <v>37483</v>
      </c>
      <c r="P360" t="s">
        <v>69</v>
      </c>
      <c r="Q360">
        <v>12</v>
      </c>
      <c r="R360">
        <v>3</v>
      </c>
      <c r="S360">
        <v>0.92</v>
      </c>
      <c r="T360" t="s">
        <v>40</v>
      </c>
      <c r="U360" t="s">
        <v>389</v>
      </c>
      <c r="V360" t="s">
        <v>38</v>
      </c>
      <c r="W360">
        <f t="shared" si="15"/>
        <v>0</v>
      </c>
      <c r="X360">
        <v>0</v>
      </c>
      <c r="Y360">
        <f>IFERROR(ROUND((X360/N360)*100, 2), "")</f>
        <v>0</v>
      </c>
      <c r="Z360" t="str">
        <f t="shared" si="16"/>
        <v>NA</v>
      </c>
      <c r="AA360">
        <v>3</v>
      </c>
      <c r="AB360">
        <v>0.73742802303262955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 x14ac:dyDescent="0.3">
      <c r="A361" t="s">
        <v>1106</v>
      </c>
      <c r="B361">
        <v>2003</v>
      </c>
      <c r="C361" t="s">
        <v>1107</v>
      </c>
      <c r="D361" t="s">
        <v>830</v>
      </c>
      <c r="E361" t="s">
        <v>35</v>
      </c>
      <c r="F361" t="s">
        <v>55</v>
      </c>
      <c r="G361" t="s">
        <v>831</v>
      </c>
      <c r="H361" s="1">
        <v>29192</v>
      </c>
      <c r="I361" s="4">
        <f>IF(AND(ISNUMBER(H361), ISNUMBER(O361)), YEAR(O361) - YEAR(H361), "")</f>
        <v>23</v>
      </c>
      <c r="J361" t="s">
        <v>38</v>
      </c>
      <c r="K361" t="s">
        <v>38</v>
      </c>
      <c r="L361" t="s">
        <v>38</v>
      </c>
      <c r="M361" t="s">
        <v>38</v>
      </c>
      <c r="N361">
        <v>318</v>
      </c>
      <c r="O361" s="1">
        <v>37585</v>
      </c>
      <c r="P361" t="s">
        <v>69</v>
      </c>
      <c r="Q361">
        <v>20</v>
      </c>
      <c r="R361">
        <v>15</v>
      </c>
      <c r="S361">
        <v>0.98219584569732943</v>
      </c>
      <c r="T361" t="s">
        <v>40</v>
      </c>
      <c r="U361" t="s">
        <v>41</v>
      </c>
      <c r="V361" t="s">
        <v>38</v>
      </c>
      <c r="W361">
        <f t="shared" si="15"/>
        <v>0</v>
      </c>
      <c r="X361">
        <v>0</v>
      </c>
      <c r="Y361">
        <f>IFERROR(ROUND((X361/N361)*100, 2), "")</f>
        <v>0</v>
      </c>
      <c r="Z361" t="str">
        <f t="shared" si="16"/>
        <v>NA</v>
      </c>
      <c r="AA361">
        <f>_xlfn.XLOOKUP(A361, [1]Sheet1!A:A, [1]Sheet1!I:I, "Nicht gefunden")</f>
        <v>4</v>
      </c>
      <c r="AB361">
        <f>_xlfn.XLOOKUP(A361, [1]Sheet1!A:A, [1]Sheet1!J:J, "Nicht gefunden")</f>
        <v>0.99753846153846149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x14ac:dyDescent="0.3">
      <c r="A362" t="s">
        <v>1108</v>
      </c>
      <c r="B362">
        <v>2003</v>
      </c>
      <c r="C362" t="s">
        <v>1109</v>
      </c>
      <c r="D362" t="s">
        <v>615</v>
      </c>
      <c r="E362" t="s">
        <v>35</v>
      </c>
      <c r="F362" t="s">
        <v>55</v>
      </c>
      <c r="G362" t="s">
        <v>37</v>
      </c>
      <c r="H362" s="1">
        <v>24480</v>
      </c>
      <c r="I362" s="4">
        <f>IF(AND(ISNUMBER(H362), ISNUMBER(O362)), YEAR(O362) - YEAR(H362), "")</f>
        <v>36</v>
      </c>
      <c r="J362" t="s">
        <v>38</v>
      </c>
      <c r="K362" t="s">
        <v>38</v>
      </c>
      <c r="L362" t="s">
        <v>38</v>
      </c>
      <c r="M362" t="s">
        <v>38</v>
      </c>
      <c r="N362">
        <v>353</v>
      </c>
      <c r="O362" s="1">
        <v>37750</v>
      </c>
      <c r="P362" t="s">
        <v>56</v>
      </c>
      <c r="Q362">
        <v>20</v>
      </c>
      <c r="R362">
        <v>13</v>
      </c>
      <c r="S362">
        <v>0.76737967914438499</v>
      </c>
      <c r="T362" t="s">
        <v>40</v>
      </c>
      <c r="U362" t="s">
        <v>41</v>
      </c>
      <c r="V362" t="s">
        <v>1110</v>
      </c>
      <c r="W362">
        <f t="shared" si="15"/>
        <v>1</v>
      </c>
      <c r="X362">
        <v>2</v>
      </c>
      <c r="Y362">
        <f>IFERROR(ROUND((X362/N362)*100, 2), "")</f>
        <v>0.56999999999999995</v>
      </c>
      <c r="Z362" t="str">
        <f t="shared" si="16"/>
        <v>Light</v>
      </c>
      <c r="AA362">
        <f>_xlfn.XLOOKUP(A362, [1]Sheet1!A:A, [1]Sheet1!I:I, "Nicht gefunden")</f>
        <v>1</v>
      </c>
      <c r="AB362">
        <f>_xlfn.XLOOKUP(A362, [1]Sheet1!A:A, [1]Sheet1!J:J, "Nicht gefunden")</f>
        <v>0.59334341906202726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2</v>
      </c>
    </row>
    <row r="363" spans="1:36" x14ac:dyDescent="0.3">
      <c r="A363" t="s">
        <v>1111</v>
      </c>
      <c r="B363">
        <v>2003</v>
      </c>
      <c r="C363" t="s">
        <v>1112</v>
      </c>
      <c r="D363" t="s">
        <v>94</v>
      </c>
      <c r="E363" t="s">
        <v>60</v>
      </c>
      <c r="F363" t="s">
        <v>38</v>
      </c>
      <c r="G363" t="s">
        <v>38</v>
      </c>
      <c r="H363" t="s">
        <v>38</v>
      </c>
      <c r="I363" s="4" t="s">
        <v>38</v>
      </c>
      <c r="J363">
        <v>1996</v>
      </c>
      <c r="K363">
        <v>2025</v>
      </c>
      <c r="L363">
        <f t="shared" si="17"/>
        <v>29</v>
      </c>
      <c r="M363" t="s">
        <v>61</v>
      </c>
      <c r="N363">
        <v>220</v>
      </c>
      <c r="O363" s="1">
        <v>37572</v>
      </c>
      <c r="P363" t="s">
        <v>46</v>
      </c>
      <c r="Q363">
        <v>18</v>
      </c>
      <c r="R363">
        <v>5</v>
      </c>
      <c r="S363">
        <v>0.91063829787234041</v>
      </c>
      <c r="T363" t="s">
        <v>40</v>
      </c>
      <c r="U363" t="s">
        <v>95</v>
      </c>
      <c r="V363" t="s">
        <v>38</v>
      </c>
      <c r="W363">
        <f t="shared" si="15"/>
        <v>0</v>
      </c>
      <c r="X363">
        <v>0</v>
      </c>
      <c r="Y363">
        <f>IFERROR(ROUND((X363/N363)*100, 2), "")</f>
        <v>0</v>
      </c>
      <c r="Z363" t="str">
        <f t="shared" si="16"/>
        <v>NA</v>
      </c>
      <c r="AA363">
        <f>_xlfn.XLOOKUP(A363, [1]Sheet1!A:A, [1]Sheet1!I:I, "Nicht gefunden")</f>
        <v>4</v>
      </c>
      <c r="AB363">
        <f>_xlfn.XLOOKUP(A363, [1]Sheet1!A:A, [1]Sheet1!J:J, "Nicht gefunden")</f>
        <v>0.99683794466403153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 x14ac:dyDescent="0.3">
      <c r="A364" t="s">
        <v>1113</v>
      </c>
      <c r="B364">
        <v>2003</v>
      </c>
      <c r="C364" t="s">
        <v>1114</v>
      </c>
      <c r="D364" t="s">
        <v>934</v>
      </c>
      <c r="E364" t="s">
        <v>35</v>
      </c>
      <c r="F364" t="s">
        <v>55</v>
      </c>
      <c r="G364" t="s">
        <v>37</v>
      </c>
      <c r="H364" s="1">
        <v>27581</v>
      </c>
      <c r="I364" s="4">
        <f>IF(AND(ISNUMBER(H364), ISNUMBER(O364)), YEAR(O364) - YEAR(H364), "")</f>
        <v>27</v>
      </c>
      <c r="J364" t="s">
        <v>38</v>
      </c>
      <c r="K364" t="s">
        <v>38</v>
      </c>
      <c r="L364" t="s">
        <v>38</v>
      </c>
      <c r="M364" t="s">
        <v>38</v>
      </c>
      <c r="N364">
        <v>562</v>
      </c>
      <c r="O364" s="1">
        <v>37566</v>
      </c>
      <c r="P364" t="s">
        <v>137</v>
      </c>
      <c r="Q364">
        <v>15</v>
      </c>
      <c r="R364">
        <v>13</v>
      </c>
      <c r="S364">
        <v>0.84140233722871449</v>
      </c>
      <c r="T364" t="s">
        <v>40</v>
      </c>
      <c r="U364" t="s">
        <v>41</v>
      </c>
      <c r="V364" t="s">
        <v>1115</v>
      </c>
      <c r="W364">
        <f t="shared" si="15"/>
        <v>1</v>
      </c>
      <c r="X364">
        <v>5</v>
      </c>
      <c r="Y364">
        <f>IFERROR(ROUND((X364/N364)*100, 2), "")</f>
        <v>0.89</v>
      </c>
      <c r="Z364" t="str">
        <f t="shared" si="16"/>
        <v>Light</v>
      </c>
      <c r="AA364">
        <f>_xlfn.XLOOKUP(A364, [1]Sheet1!A:A, [1]Sheet1!I:I, "Nicht gefunden")</f>
        <v>2</v>
      </c>
      <c r="AB364">
        <f>_xlfn.XLOOKUP(A364, [1]Sheet1!A:A, [1]Sheet1!J:J, "Nicht gefunden")</f>
        <v>0.80747384155455915</v>
      </c>
      <c r="AC364">
        <v>1</v>
      </c>
      <c r="AD364">
        <v>0</v>
      </c>
      <c r="AE364">
        <v>0</v>
      </c>
      <c r="AF364">
        <v>2</v>
      </c>
      <c r="AG364">
        <v>0</v>
      </c>
      <c r="AH364">
        <v>0</v>
      </c>
      <c r="AI364">
        <v>2</v>
      </c>
      <c r="AJ364">
        <v>0</v>
      </c>
    </row>
    <row r="365" spans="1:36" x14ac:dyDescent="0.3">
      <c r="A365" t="s">
        <v>1116</v>
      </c>
      <c r="B365">
        <v>2003</v>
      </c>
      <c r="C365" t="s">
        <v>1117</v>
      </c>
      <c r="D365" t="s">
        <v>275</v>
      </c>
      <c r="E365" t="s">
        <v>35</v>
      </c>
      <c r="F365" t="s">
        <v>36</v>
      </c>
      <c r="G365" t="s">
        <v>37</v>
      </c>
      <c r="H365" s="1">
        <v>29138</v>
      </c>
      <c r="I365" s="4">
        <f>IF(AND(ISNUMBER(H365), ISNUMBER(O365)), YEAR(O365) - YEAR(H365), "")</f>
        <v>24</v>
      </c>
      <c r="J365" t="s">
        <v>38</v>
      </c>
      <c r="K365" t="s">
        <v>38</v>
      </c>
      <c r="L365" t="s">
        <v>38</v>
      </c>
      <c r="M365" t="s">
        <v>38</v>
      </c>
      <c r="N365">
        <v>455</v>
      </c>
      <c r="O365" s="1">
        <v>37822</v>
      </c>
      <c r="P365" t="s">
        <v>56</v>
      </c>
      <c r="Q365">
        <v>20</v>
      </c>
      <c r="R365">
        <v>13</v>
      </c>
      <c r="S365">
        <v>0.98101265822784811</v>
      </c>
      <c r="T365" t="s">
        <v>40</v>
      </c>
      <c r="U365" t="s">
        <v>41</v>
      </c>
      <c r="V365" t="s">
        <v>1034</v>
      </c>
      <c r="W365">
        <f t="shared" si="15"/>
        <v>1</v>
      </c>
      <c r="X365">
        <v>5</v>
      </c>
      <c r="Y365">
        <f>IFERROR(ROUND((X365/N365)*100, 2), "")</f>
        <v>1.1000000000000001</v>
      </c>
      <c r="Z365" t="str">
        <f t="shared" si="16"/>
        <v>Light</v>
      </c>
      <c r="AA365">
        <f>_xlfn.XLOOKUP(A365, [1]Sheet1!A:A, [1]Sheet1!I:I, "Nicht gefunden")</f>
        <v>1</v>
      </c>
      <c r="AB365">
        <f>_xlfn.XLOOKUP(A365, [1]Sheet1!A:A, [1]Sheet1!J:J, "Nicht gefunden")</f>
        <v>0.49264957264957271</v>
      </c>
      <c r="AC365">
        <v>5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3">
      <c r="A366" t="s">
        <v>1118</v>
      </c>
      <c r="B366">
        <v>2003</v>
      </c>
      <c r="C366" t="s">
        <v>1119</v>
      </c>
      <c r="D366" t="s">
        <v>1120</v>
      </c>
      <c r="E366" t="s">
        <v>45</v>
      </c>
      <c r="F366" t="s">
        <v>38</v>
      </c>
      <c r="G366" t="s">
        <v>38</v>
      </c>
      <c r="H366" t="s">
        <v>38</v>
      </c>
      <c r="I366" s="4" t="s">
        <v>38</v>
      </c>
      <c r="J366" t="s">
        <v>38</v>
      </c>
      <c r="K366" t="s">
        <v>38</v>
      </c>
      <c r="L366" t="s">
        <v>38</v>
      </c>
      <c r="M366" t="s">
        <v>38</v>
      </c>
      <c r="N366">
        <v>370</v>
      </c>
      <c r="O366" s="1">
        <v>37774</v>
      </c>
      <c r="P366" t="s">
        <v>39</v>
      </c>
      <c r="Q366">
        <v>20</v>
      </c>
      <c r="R366">
        <v>17</v>
      </c>
      <c r="S366">
        <v>0.92771084337349397</v>
      </c>
      <c r="T366" t="s">
        <v>40</v>
      </c>
      <c r="U366" t="s">
        <v>41</v>
      </c>
      <c r="V366" t="s">
        <v>79</v>
      </c>
      <c r="W366">
        <f t="shared" si="15"/>
        <v>1</v>
      </c>
      <c r="X366">
        <v>1</v>
      </c>
      <c r="Y366">
        <f>IFERROR(ROUND((X366/N366)*100, 2), "")</f>
        <v>0.27</v>
      </c>
      <c r="Z366" t="str">
        <f t="shared" si="16"/>
        <v>Light</v>
      </c>
      <c r="AA366">
        <f>_xlfn.XLOOKUP(A366, [1]Sheet1!A:A, [1]Sheet1!I:I, "Nicht gefunden")</f>
        <v>5</v>
      </c>
      <c r="AB366">
        <f>_xlfn.XLOOKUP(A366, [1]Sheet1!A:A, [1]Sheet1!J:J, "Nicht gefunden")</f>
        <v>0.45473321858864019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</row>
    <row r="367" spans="1:36" x14ac:dyDescent="0.3">
      <c r="A367" t="s">
        <v>1121</v>
      </c>
      <c r="B367">
        <v>2003</v>
      </c>
      <c r="C367" t="s">
        <v>1122</v>
      </c>
      <c r="D367" t="s">
        <v>869</v>
      </c>
      <c r="E367" t="s">
        <v>35</v>
      </c>
      <c r="F367" t="s">
        <v>55</v>
      </c>
      <c r="G367" t="s">
        <v>870</v>
      </c>
      <c r="H367" s="1">
        <v>26673</v>
      </c>
      <c r="I367" s="4">
        <f>IF(AND(ISNUMBER(H367), ISNUMBER(O367)), YEAR(O367) - YEAR(H367), "")</f>
        <v>29</v>
      </c>
      <c r="J367" t="s">
        <v>38</v>
      </c>
      <c r="K367" t="s">
        <v>38</v>
      </c>
      <c r="L367" t="s">
        <v>38</v>
      </c>
      <c r="M367" t="s">
        <v>38</v>
      </c>
      <c r="N367">
        <v>490</v>
      </c>
      <c r="O367" s="1">
        <v>37572</v>
      </c>
      <c r="P367" t="s">
        <v>871</v>
      </c>
      <c r="Q367">
        <v>20</v>
      </c>
      <c r="R367">
        <v>13</v>
      </c>
      <c r="S367">
        <v>0.75739644970414199</v>
      </c>
      <c r="T367" t="s">
        <v>40</v>
      </c>
      <c r="U367" t="s">
        <v>41</v>
      </c>
      <c r="V367" t="s">
        <v>1123</v>
      </c>
      <c r="W367">
        <f t="shared" si="15"/>
        <v>1</v>
      </c>
      <c r="X367">
        <v>1</v>
      </c>
      <c r="Y367">
        <f>IFERROR(ROUND((X367/N367)*100, 2), "")</f>
        <v>0.2</v>
      </c>
      <c r="Z367" t="str">
        <f t="shared" si="16"/>
        <v>Light</v>
      </c>
      <c r="AA367">
        <f>_xlfn.XLOOKUP(A367, [1]Sheet1!A:A, [1]Sheet1!I:I, "Nicht gefunden")</f>
        <v>3</v>
      </c>
      <c r="AB367">
        <f>_xlfn.XLOOKUP(A367, [1]Sheet1!A:A, [1]Sheet1!J:J, "Nicht gefunden")</f>
        <v>0.73127413127413132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</row>
    <row r="368" spans="1:36" x14ac:dyDescent="0.3">
      <c r="A368" t="s">
        <v>1124</v>
      </c>
      <c r="B368">
        <v>2003</v>
      </c>
      <c r="C368" t="s">
        <v>1125</v>
      </c>
      <c r="D368" t="s">
        <v>1126</v>
      </c>
      <c r="E368" t="s">
        <v>45</v>
      </c>
      <c r="F368" t="s">
        <v>38</v>
      </c>
      <c r="G368" t="s">
        <v>38</v>
      </c>
      <c r="H368" t="s">
        <v>38</v>
      </c>
      <c r="I368" s="4" t="s">
        <v>38</v>
      </c>
      <c r="J368" t="s">
        <v>38</v>
      </c>
      <c r="K368" t="s">
        <v>38</v>
      </c>
      <c r="L368" t="s">
        <v>38</v>
      </c>
      <c r="M368" t="s">
        <v>38</v>
      </c>
      <c r="N368">
        <v>748</v>
      </c>
      <c r="O368" s="1">
        <v>37810</v>
      </c>
      <c r="P368" t="s">
        <v>69</v>
      </c>
      <c r="Q368">
        <v>20</v>
      </c>
      <c r="R368">
        <v>12</v>
      </c>
      <c r="S368">
        <v>0.89380530973451322</v>
      </c>
      <c r="T368" t="s">
        <v>40</v>
      </c>
      <c r="U368" t="s">
        <v>41</v>
      </c>
      <c r="V368" t="s">
        <v>1127</v>
      </c>
      <c r="W368">
        <f t="shared" si="15"/>
        <v>1</v>
      </c>
      <c r="X368">
        <v>3</v>
      </c>
      <c r="Y368">
        <f>IFERROR(ROUND((X368/N368)*100, 2), "")</f>
        <v>0.4</v>
      </c>
      <c r="Z368" t="str">
        <f t="shared" si="16"/>
        <v>Light</v>
      </c>
      <c r="AA368">
        <f>_xlfn.XLOOKUP(A368, [1]Sheet1!A:A, [1]Sheet1!I:I, "Nicht gefunden")</f>
        <v>4</v>
      </c>
      <c r="AB368">
        <f>_xlfn.XLOOKUP(A368, [1]Sheet1!A:A, [1]Sheet1!J:J, "Nicht gefunden")</f>
        <v>0.48675995694294938</v>
      </c>
      <c r="AC368">
        <v>0</v>
      </c>
      <c r="AD368">
        <v>1</v>
      </c>
      <c r="AE368">
        <v>0</v>
      </c>
      <c r="AF368">
        <v>0</v>
      </c>
      <c r="AG368">
        <v>2</v>
      </c>
      <c r="AH368">
        <v>0</v>
      </c>
      <c r="AI368">
        <v>0</v>
      </c>
      <c r="AJ368">
        <v>0</v>
      </c>
    </row>
    <row r="369" spans="1:36" x14ac:dyDescent="0.3">
      <c r="A369" t="s">
        <v>1128</v>
      </c>
      <c r="B369">
        <v>2003</v>
      </c>
      <c r="C369" t="s">
        <v>1129</v>
      </c>
      <c r="D369" t="s">
        <v>72</v>
      </c>
      <c r="E369" t="s">
        <v>60</v>
      </c>
      <c r="F369" t="s">
        <v>38</v>
      </c>
      <c r="G369" t="s">
        <v>38</v>
      </c>
      <c r="H369" t="s">
        <v>38</v>
      </c>
      <c r="I369" s="4" t="s">
        <v>38</v>
      </c>
      <c r="J369">
        <v>1992</v>
      </c>
      <c r="K369">
        <v>2025</v>
      </c>
      <c r="L369">
        <f t="shared" si="17"/>
        <v>33</v>
      </c>
      <c r="M369" t="s">
        <v>61</v>
      </c>
      <c r="N369">
        <v>314</v>
      </c>
      <c r="O369" s="1">
        <v>37690</v>
      </c>
      <c r="P369" t="s">
        <v>39</v>
      </c>
      <c r="Q369">
        <v>22</v>
      </c>
      <c r="R369">
        <v>23</v>
      </c>
      <c r="S369">
        <v>0.92682926829268297</v>
      </c>
      <c r="T369" t="s">
        <v>40</v>
      </c>
      <c r="U369" t="s">
        <v>41</v>
      </c>
      <c r="V369" t="s">
        <v>38</v>
      </c>
      <c r="W369">
        <f t="shared" si="15"/>
        <v>0</v>
      </c>
      <c r="X369">
        <v>0</v>
      </c>
      <c r="Y369">
        <f>IFERROR(ROUND((X369/N369)*100, 2), "")</f>
        <v>0</v>
      </c>
      <c r="Z369" t="str">
        <f t="shared" si="16"/>
        <v>NA</v>
      </c>
      <c r="AA369">
        <f>_xlfn.XLOOKUP(A369, [1]Sheet1!A:A, [1]Sheet1!I:I, "Nicht gefunden")</f>
        <v>5</v>
      </c>
      <c r="AB369">
        <f>_xlfn.XLOOKUP(A369, [1]Sheet1!A:A, [1]Sheet1!J:J, "Nicht gefunden")</f>
        <v>0.78029350104821804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 x14ac:dyDescent="0.3">
      <c r="A370" t="s">
        <v>1130</v>
      </c>
      <c r="B370">
        <v>2003</v>
      </c>
      <c r="C370" t="s">
        <v>412</v>
      </c>
      <c r="D370" t="s">
        <v>1131</v>
      </c>
      <c r="E370" t="s">
        <v>35</v>
      </c>
      <c r="F370" t="s">
        <v>36</v>
      </c>
      <c r="G370" t="s">
        <v>37</v>
      </c>
      <c r="H370" s="1">
        <v>29365</v>
      </c>
      <c r="I370" s="4">
        <f>IF(AND(ISNUMBER(H370), ISNUMBER(O370)), YEAR(O370) - YEAR(H370), "")</f>
        <v>22</v>
      </c>
      <c r="J370" t="s">
        <v>38</v>
      </c>
      <c r="K370" t="s">
        <v>38</v>
      </c>
      <c r="L370" t="s">
        <v>38</v>
      </c>
      <c r="M370" t="s">
        <v>38</v>
      </c>
      <c r="N370">
        <v>430</v>
      </c>
      <c r="O370" s="1">
        <v>37494</v>
      </c>
      <c r="P370" t="s">
        <v>56</v>
      </c>
      <c r="Q370">
        <v>20</v>
      </c>
      <c r="R370">
        <v>20</v>
      </c>
      <c r="S370">
        <v>0.94305239179954437</v>
      </c>
      <c r="T370" t="s">
        <v>40</v>
      </c>
      <c r="U370" t="s">
        <v>41</v>
      </c>
      <c r="V370" t="s">
        <v>38</v>
      </c>
      <c r="W370">
        <f t="shared" si="15"/>
        <v>0</v>
      </c>
      <c r="X370">
        <v>0</v>
      </c>
      <c r="Y370">
        <f>IFERROR(ROUND((X370/N370)*100, 2), "")</f>
        <v>0</v>
      </c>
      <c r="Z370" t="str">
        <f t="shared" si="16"/>
        <v>NA</v>
      </c>
      <c r="AA370">
        <f>_xlfn.XLOOKUP(A370, [1]Sheet1!A:A, [1]Sheet1!I:I, "Nicht gefunden")</f>
        <v>4</v>
      </c>
      <c r="AB370">
        <f>_xlfn.XLOOKUP(A370, [1]Sheet1!A:A, [1]Sheet1!J:J, "Nicht gefunden")</f>
        <v>0.99892617449664434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 x14ac:dyDescent="0.3">
      <c r="A371" t="s">
        <v>1132</v>
      </c>
      <c r="B371">
        <v>2003</v>
      </c>
      <c r="C371" t="s">
        <v>1133</v>
      </c>
      <c r="D371" t="s">
        <v>681</v>
      </c>
      <c r="E371" t="s">
        <v>60</v>
      </c>
      <c r="F371" t="s">
        <v>38</v>
      </c>
      <c r="G371" t="s">
        <v>38</v>
      </c>
      <c r="H371" t="s">
        <v>38</v>
      </c>
      <c r="I371" s="4" t="s">
        <v>38</v>
      </c>
      <c r="J371">
        <v>1993</v>
      </c>
      <c r="K371">
        <v>2025</v>
      </c>
      <c r="L371">
        <f t="shared" si="17"/>
        <v>32</v>
      </c>
      <c r="M371" t="s">
        <v>61</v>
      </c>
      <c r="N371">
        <v>232</v>
      </c>
      <c r="O371" s="1">
        <v>37466</v>
      </c>
      <c r="P371" t="s">
        <v>46</v>
      </c>
      <c r="Q371">
        <v>11</v>
      </c>
      <c r="R371">
        <v>13</v>
      </c>
      <c r="S371">
        <v>0.92500000000000004</v>
      </c>
      <c r="T371" t="s">
        <v>40</v>
      </c>
      <c r="U371" t="s">
        <v>41</v>
      </c>
      <c r="V371" t="s">
        <v>1134</v>
      </c>
      <c r="W371">
        <f t="shared" si="15"/>
        <v>1</v>
      </c>
      <c r="X371">
        <v>6</v>
      </c>
      <c r="Y371">
        <f>IFERROR(ROUND((X371/N371)*100, 2), "")</f>
        <v>2.59</v>
      </c>
      <c r="Z371" t="str">
        <f t="shared" si="16"/>
        <v>Moderate</v>
      </c>
      <c r="AA371">
        <f>_xlfn.XLOOKUP(A371, [1]Sheet1!A:A, [1]Sheet1!I:I, "Nicht gefunden")</f>
        <v>4</v>
      </c>
      <c r="AB371">
        <f>_xlfn.XLOOKUP(A371, [1]Sheet1!A:A, [1]Sheet1!J:J, "Nicht gefunden")</f>
        <v>0.77142857142857135</v>
      </c>
      <c r="AC371">
        <v>0</v>
      </c>
      <c r="AD371">
        <v>0</v>
      </c>
      <c r="AE371">
        <v>0</v>
      </c>
      <c r="AF371">
        <v>5</v>
      </c>
      <c r="AG371">
        <v>0</v>
      </c>
      <c r="AH371">
        <v>0</v>
      </c>
      <c r="AI371">
        <v>1</v>
      </c>
      <c r="AJ371">
        <v>0</v>
      </c>
    </row>
    <row r="372" spans="1:36" x14ac:dyDescent="0.3">
      <c r="A372" t="s">
        <v>1135</v>
      </c>
      <c r="B372">
        <v>2003</v>
      </c>
      <c r="C372" t="s">
        <v>1136</v>
      </c>
      <c r="D372" t="s">
        <v>1137</v>
      </c>
      <c r="E372" t="s">
        <v>35</v>
      </c>
      <c r="F372" t="s">
        <v>55</v>
      </c>
      <c r="G372" t="s">
        <v>1138</v>
      </c>
      <c r="H372" s="1">
        <v>27735</v>
      </c>
      <c r="I372" s="4">
        <f>IF(AND(ISNUMBER(H372), ISNUMBER(O372)), YEAR(O372) - YEAR(H372), "")</f>
        <v>28</v>
      </c>
      <c r="J372" t="s">
        <v>38</v>
      </c>
      <c r="K372" t="s">
        <v>38</v>
      </c>
      <c r="L372" t="s">
        <v>38</v>
      </c>
      <c r="M372" t="s">
        <v>38</v>
      </c>
      <c r="N372">
        <v>313</v>
      </c>
      <c r="O372" s="1">
        <v>37719</v>
      </c>
      <c r="P372" t="s">
        <v>56</v>
      </c>
      <c r="Q372">
        <v>20</v>
      </c>
      <c r="R372">
        <v>19</v>
      </c>
      <c r="S372">
        <v>0.87790697674418605</v>
      </c>
      <c r="T372" t="s">
        <v>40</v>
      </c>
      <c r="U372" t="s">
        <v>41</v>
      </c>
      <c r="V372" t="s">
        <v>38</v>
      </c>
      <c r="W372">
        <f t="shared" si="15"/>
        <v>0</v>
      </c>
      <c r="X372">
        <v>0</v>
      </c>
      <c r="Y372">
        <f>IFERROR(ROUND((X372/N372)*100, 2), "")</f>
        <v>0</v>
      </c>
      <c r="Z372" t="str">
        <f t="shared" si="16"/>
        <v>NA</v>
      </c>
      <c r="AA372">
        <f>_xlfn.XLOOKUP(A372, [1]Sheet1!A:A, [1]Sheet1!I:I, "Nicht gefunden")</f>
        <v>4</v>
      </c>
      <c r="AB372">
        <f>_xlfn.XLOOKUP(A372, [1]Sheet1!A:A, [1]Sheet1!J:J, "Nicht gefunden")</f>
        <v>0.9975077881619937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 x14ac:dyDescent="0.3">
      <c r="A373" t="s">
        <v>1139</v>
      </c>
      <c r="B373">
        <v>2003</v>
      </c>
      <c r="C373" t="s">
        <v>1140</v>
      </c>
      <c r="D373" t="s">
        <v>1141</v>
      </c>
      <c r="E373" t="s">
        <v>45</v>
      </c>
      <c r="F373" t="s">
        <v>38</v>
      </c>
      <c r="G373" t="s">
        <v>38</v>
      </c>
      <c r="H373" t="s">
        <v>38</v>
      </c>
      <c r="I373" s="4" t="s">
        <v>38</v>
      </c>
      <c r="J373" t="s">
        <v>38</v>
      </c>
      <c r="K373" t="s">
        <v>38</v>
      </c>
      <c r="L373" t="s">
        <v>38</v>
      </c>
      <c r="M373" t="s">
        <v>38</v>
      </c>
      <c r="N373">
        <v>643</v>
      </c>
      <c r="O373" s="1">
        <v>37680</v>
      </c>
      <c r="P373" t="s">
        <v>137</v>
      </c>
      <c r="Q373">
        <v>20</v>
      </c>
      <c r="R373">
        <v>17</v>
      </c>
      <c r="S373">
        <v>0.87928464977645304</v>
      </c>
      <c r="T373" t="s">
        <v>40</v>
      </c>
      <c r="U373" t="s">
        <v>41</v>
      </c>
      <c r="V373" t="s">
        <v>1142</v>
      </c>
      <c r="W373">
        <f t="shared" si="15"/>
        <v>1</v>
      </c>
      <c r="X373">
        <v>10</v>
      </c>
      <c r="Y373">
        <f>IFERROR(ROUND((X373/N373)*100, 2), "")</f>
        <v>1.56</v>
      </c>
      <c r="Z373" t="str">
        <f t="shared" si="16"/>
        <v>Light</v>
      </c>
      <c r="AA373">
        <f>_xlfn.XLOOKUP(A373, [1]Sheet1!A:A, [1]Sheet1!I:I, "Nicht gefunden")</f>
        <v>2</v>
      </c>
      <c r="AB373">
        <f>_xlfn.XLOOKUP(A373, [1]Sheet1!A:A, [1]Sheet1!J:J, "Nicht gefunden")</f>
        <v>0.85834279228149835</v>
      </c>
      <c r="AC373">
        <v>1</v>
      </c>
      <c r="AD373">
        <v>2</v>
      </c>
      <c r="AE373">
        <v>0</v>
      </c>
      <c r="AF373">
        <v>2</v>
      </c>
      <c r="AG373">
        <v>0</v>
      </c>
      <c r="AH373">
        <v>3</v>
      </c>
      <c r="AI373">
        <v>1</v>
      </c>
      <c r="AJ373">
        <v>1</v>
      </c>
    </row>
    <row r="374" spans="1:36" x14ac:dyDescent="0.3">
      <c r="A374" t="s">
        <v>1143</v>
      </c>
      <c r="B374">
        <v>2003</v>
      </c>
      <c r="C374" t="s">
        <v>1144</v>
      </c>
      <c r="D374" t="s">
        <v>903</v>
      </c>
      <c r="E374" t="s">
        <v>35</v>
      </c>
      <c r="F374" t="s">
        <v>36</v>
      </c>
      <c r="G374" t="s">
        <v>37</v>
      </c>
      <c r="H374" s="1">
        <v>27172</v>
      </c>
      <c r="I374" s="4">
        <f>IF(AND(ISNUMBER(H374), ISNUMBER(O374)), YEAR(O374) - YEAR(H374), "")</f>
        <v>29</v>
      </c>
      <c r="J374" t="s">
        <v>38</v>
      </c>
      <c r="K374" t="s">
        <v>38</v>
      </c>
      <c r="L374" t="s">
        <v>38</v>
      </c>
      <c r="M374" t="s">
        <v>38</v>
      </c>
      <c r="N374">
        <v>279</v>
      </c>
      <c r="O374" s="1">
        <v>37718</v>
      </c>
      <c r="P374" t="s">
        <v>69</v>
      </c>
      <c r="Q374">
        <v>20</v>
      </c>
      <c r="R374">
        <v>20</v>
      </c>
      <c r="S374">
        <v>0.94968553459119498</v>
      </c>
      <c r="T374" t="s">
        <v>40</v>
      </c>
      <c r="U374" t="s">
        <v>41</v>
      </c>
      <c r="V374" t="s">
        <v>1145</v>
      </c>
      <c r="W374">
        <f t="shared" si="15"/>
        <v>1</v>
      </c>
      <c r="X374">
        <v>1</v>
      </c>
      <c r="Y374">
        <f>IFERROR(ROUND((X374/N374)*100, 2), "")</f>
        <v>0.36</v>
      </c>
      <c r="Z374" t="str">
        <f t="shared" si="16"/>
        <v>Light</v>
      </c>
      <c r="AA374">
        <f>_xlfn.XLOOKUP(A374, [1]Sheet1!A:A, [1]Sheet1!I:I, "Nicht gefunden")</f>
        <v>5</v>
      </c>
      <c r="AB374">
        <f>_xlfn.XLOOKUP(A374, [1]Sheet1!A:A, [1]Sheet1!J:J, "Nicht gefunden")</f>
        <v>0.5481662591687041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</row>
    <row r="375" spans="1:36" x14ac:dyDescent="0.3">
      <c r="A375" t="s">
        <v>1146</v>
      </c>
      <c r="B375">
        <v>2003</v>
      </c>
      <c r="C375" t="s">
        <v>1147</v>
      </c>
      <c r="D375" t="s">
        <v>1148</v>
      </c>
      <c r="E375" t="s">
        <v>45</v>
      </c>
      <c r="F375" t="s">
        <v>38</v>
      </c>
      <c r="G375" t="s">
        <v>38</v>
      </c>
      <c r="H375" t="s">
        <v>38</v>
      </c>
      <c r="I375" s="4" t="s">
        <v>38</v>
      </c>
      <c r="J375" t="s">
        <v>38</v>
      </c>
      <c r="K375" t="s">
        <v>38</v>
      </c>
      <c r="L375" t="s">
        <v>38</v>
      </c>
      <c r="M375" t="s">
        <v>38</v>
      </c>
      <c r="N375">
        <v>696</v>
      </c>
      <c r="O375" s="1">
        <v>37635</v>
      </c>
      <c r="P375" t="s">
        <v>56</v>
      </c>
      <c r="Q375">
        <v>20</v>
      </c>
      <c r="R375">
        <v>17</v>
      </c>
      <c r="S375">
        <v>0.86081081081081079</v>
      </c>
      <c r="T375" t="s">
        <v>40</v>
      </c>
      <c r="U375" t="s">
        <v>41</v>
      </c>
      <c r="V375" t="s">
        <v>1149</v>
      </c>
      <c r="W375">
        <f t="shared" si="15"/>
        <v>1</v>
      </c>
      <c r="X375">
        <v>4</v>
      </c>
      <c r="Y375">
        <f>IFERROR(ROUND((X375/N375)*100, 2), "")</f>
        <v>0.56999999999999995</v>
      </c>
      <c r="Z375" t="str">
        <f t="shared" si="16"/>
        <v>Light</v>
      </c>
      <c r="AA375">
        <f>_xlfn.XLOOKUP(A375, [1]Sheet1!A:A, [1]Sheet1!I:I, "Nicht gefunden")</f>
        <v>2</v>
      </c>
      <c r="AB375">
        <f>_xlfn.XLOOKUP(A375, [1]Sheet1!A:A, [1]Sheet1!J:J, "Nicht gefunden")</f>
        <v>0.82477700693756195</v>
      </c>
      <c r="AC375">
        <v>1</v>
      </c>
      <c r="AD375">
        <v>0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2</v>
      </c>
    </row>
    <row r="376" spans="1:36" x14ac:dyDescent="0.3">
      <c r="A376" t="s">
        <v>1150</v>
      </c>
      <c r="B376">
        <v>2003</v>
      </c>
      <c r="C376" t="s">
        <v>1151</v>
      </c>
      <c r="D376" t="s">
        <v>1152</v>
      </c>
      <c r="E376" t="s">
        <v>45</v>
      </c>
      <c r="F376" t="s">
        <v>38</v>
      </c>
      <c r="G376" t="s">
        <v>38</v>
      </c>
      <c r="H376" t="s">
        <v>38</v>
      </c>
      <c r="I376" s="4" t="s">
        <v>38</v>
      </c>
      <c r="J376" t="s">
        <v>38</v>
      </c>
      <c r="K376" t="s">
        <v>38</v>
      </c>
      <c r="L376" t="s">
        <v>38</v>
      </c>
      <c r="M376" t="s">
        <v>38</v>
      </c>
      <c r="N376">
        <v>252</v>
      </c>
      <c r="O376" s="1">
        <v>37718</v>
      </c>
      <c r="P376" t="s">
        <v>39</v>
      </c>
      <c r="Q376">
        <v>20</v>
      </c>
      <c r="R376">
        <v>22</v>
      </c>
      <c r="S376">
        <v>0.87313432835820892</v>
      </c>
      <c r="T376" t="s">
        <v>40</v>
      </c>
      <c r="U376" t="s">
        <v>41</v>
      </c>
      <c r="V376" t="s">
        <v>1153</v>
      </c>
      <c r="W376">
        <f t="shared" si="15"/>
        <v>1</v>
      </c>
      <c r="X376">
        <v>2</v>
      </c>
      <c r="Y376">
        <f>IFERROR(ROUND((X376/N376)*100, 2), "")</f>
        <v>0.79</v>
      </c>
      <c r="Z376" t="str">
        <f t="shared" si="16"/>
        <v>Light</v>
      </c>
      <c r="AA376">
        <f>_xlfn.XLOOKUP(A376, [1]Sheet1!A:A, [1]Sheet1!I:I, "Nicht gefunden")</f>
        <v>5</v>
      </c>
      <c r="AB376">
        <f>_xlfn.XLOOKUP(A376, [1]Sheet1!A:A, [1]Sheet1!J:J, "Nicht gefunden")</f>
        <v>0.66849894291754752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2</v>
      </c>
    </row>
    <row r="377" spans="1:36" x14ac:dyDescent="0.3">
      <c r="A377" t="s">
        <v>1154</v>
      </c>
      <c r="B377">
        <v>2003</v>
      </c>
      <c r="C377" t="s">
        <v>1155</v>
      </c>
      <c r="D377" t="s">
        <v>1156</v>
      </c>
      <c r="E377" t="s">
        <v>45</v>
      </c>
      <c r="F377" t="s">
        <v>38</v>
      </c>
      <c r="G377" t="s">
        <v>38</v>
      </c>
      <c r="H377" t="s">
        <v>38</v>
      </c>
      <c r="I377" s="4" t="s">
        <v>38</v>
      </c>
      <c r="J377" t="s">
        <v>38</v>
      </c>
      <c r="K377" t="s">
        <v>38</v>
      </c>
      <c r="L377" t="s">
        <v>38</v>
      </c>
      <c r="M377" t="s">
        <v>38</v>
      </c>
      <c r="N377">
        <v>757</v>
      </c>
      <c r="O377" s="1">
        <v>37817</v>
      </c>
      <c r="P377" t="s">
        <v>137</v>
      </c>
      <c r="Q377">
        <v>15</v>
      </c>
      <c r="R377">
        <v>3</v>
      </c>
      <c r="S377">
        <v>0.88205771643663744</v>
      </c>
      <c r="T377" t="s">
        <v>40</v>
      </c>
      <c r="U377" t="s">
        <v>95</v>
      </c>
      <c r="V377" t="s">
        <v>1157</v>
      </c>
      <c r="W377">
        <f t="shared" si="15"/>
        <v>1</v>
      </c>
      <c r="X377">
        <v>15</v>
      </c>
      <c r="Y377">
        <f>IFERROR(ROUND((X377/N377)*100, 2), "")</f>
        <v>1.98</v>
      </c>
      <c r="Z377" t="str">
        <f t="shared" si="16"/>
        <v>Light</v>
      </c>
      <c r="AA377">
        <f>_xlfn.XLOOKUP(A377, [1]Sheet1!A:A, [1]Sheet1!I:I, "Nicht gefunden")</f>
        <v>2</v>
      </c>
      <c r="AB377">
        <f>_xlfn.XLOOKUP(A377, [1]Sheet1!A:A, [1]Sheet1!J:J, "Nicht gefunden")</f>
        <v>0.78855585831062669</v>
      </c>
      <c r="AC377">
        <v>2</v>
      </c>
      <c r="AD377">
        <v>4</v>
      </c>
      <c r="AE377">
        <v>2</v>
      </c>
      <c r="AF377">
        <v>0</v>
      </c>
      <c r="AG377">
        <v>1</v>
      </c>
      <c r="AH377">
        <v>1</v>
      </c>
      <c r="AI377">
        <v>1</v>
      </c>
      <c r="AJ377">
        <v>6</v>
      </c>
    </row>
    <row r="378" spans="1:36" x14ac:dyDescent="0.3">
      <c r="A378" t="s">
        <v>1158</v>
      </c>
      <c r="B378">
        <v>2003</v>
      </c>
      <c r="C378" t="s">
        <v>1159</v>
      </c>
      <c r="D378" t="s">
        <v>1160</v>
      </c>
      <c r="E378" t="s">
        <v>45</v>
      </c>
      <c r="F378" t="s">
        <v>38</v>
      </c>
      <c r="G378" t="s">
        <v>38</v>
      </c>
      <c r="H378" t="s">
        <v>38</v>
      </c>
      <c r="I378" s="4" t="s">
        <v>38</v>
      </c>
      <c r="J378" t="s">
        <v>38</v>
      </c>
      <c r="K378" t="s">
        <v>38</v>
      </c>
      <c r="L378" t="s">
        <v>38</v>
      </c>
      <c r="M378" t="s">
        <v>38</v>
      </c>
      <c r="N378">
        <v>470</v>
      </c>
      <c r="O378" s="1">
        <v>37838</v>
      </c>
      <c r="P378" t="s">
        <v>56</v>
      </c>
      <c r="Q378">
        <v>19</v>
      </c>
      <c r="R378">
        <v>7</v>
      </c>
      <c r="S378">
        <v>0.88306451612903225</v>
      </c>
      <c r="T378" t="s">
        <v>40</v>
      </c>
      <c r="U378" t="s">
        <v>95</v>
      </c>
      <c r="V378" t="s">
        <v>38</v>
      </c>
      <c r="W378">
        <f t="shared" si="15"/>
        <v>0</v>
      </c>
      <c r="X378">
        <v>0</v>
      </c>
      <c r="Y378">
        <f>IFERROR(ROUND((X378/N378)*100, 2), "")</f>
        <v>0</v>
      </c>
      <c r="Z378" t="str">
        <f t="shared" si="16"/>
        <v>NA</v>
      </c>
      <c r="AA378">
        <f>_xlfn.XLOOKUP(A378, [1]Sheet1!A:A, [1]Sheet1!I:I, "Nicht gefunden")</f>
        <v>2</v>
      </c>
      <c r="AB378">
        <f>_xlfn.XLOOKUP(A378, [1]Sheet1!A:A, [1]Sheet1!J:J, "Nicht gefunden")</f>
        <v>0.63553875236294899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 x14ac:dyDescent="0.3">
      <c r="A379" t="s">
        <v>1161</v>
      </c>
      <c r="B379">
        <v>2003</v>
      </c>
      <c r="C379" t="s">
        <v>1162</v>
      </c>
      <c r="D379" t="s">
        <v>1163</v>
      </c>
      <c r="E379" t="s">
        <v>45</v>
      </c>
      <c r="F379" t="s">
        <v>38</v>
      </c>
      <c r="G379" t="s">
        <v>38</v>
      </c>
      <c r="H379" t="s">
        <v>38</v>
      </c>
      <c r="I379" s="4" t="s">
        <v>38</v>
      </c>
      <c r="J379" t="s">
        <v>38</v>
      </c>
      <c r="K379" t="s">
        <v>38</v>
      </c>
      <c r="L379" t="s">
        <v>38</v>
      </c>
      <c r="M379" t="s">
        <v>38</v>
      </c>
      <c r="N379">
        <v>444</v>
      </c>
      <c r="O379" s="1">
        <v>37488</v>
      </c>
      <c r="P379" t="s">
        <v>56</v>
      </c>
      <c r="Q379">
        <v>17</v>
      </c>
      <c r="R379">
        <v>11</v>
      </c>
      <c r="S379">
        <v>0.92656587473002161</v>
      </c>
      <c r="T379" t="s">
        <v>40</v>
      </c>
      <c r="U379" t="s">
        <v>41</v>
      </c>
      <c r="V379" t="s">
        <v>938</v>
      </c>
      <c r="W379">
        <f t="shared" si="15"/>
        <v>1</v>
      </c>
      <c r="X379">
        <v>3</v>
      </c>
      <c r="Y379">
        <f>IFERROR(ROUND((X379/N379)*100, 2), "")</f>
        <v>0.68</v>
      </c>
      <c r="Z379" t="str">
        <f t="shared" si="16"/>
        <v>Light</v>
      </c>
      <c r="AA379">
        <f>_xlfn.XLOOKUP(A379, [1]Sheet1!A:A, [1]Sheet1!I:I, "Nicht gefunden")</f>
        <v>4</v>
      </c>
      <c r="AB379">
        <f>_xlfn.XLOOKUP(A379, [1]Sheet1!A:A, [1]Sheet1!J:J, "Nicht gefunden")</f>
        <v>0.55571177504393676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3</v>
      </c>
      <c r="AJ379">
        <v>0</v>
      </c>
    </row>
    <row r="380" spans="1:36" x14ac:dyDescent="0.3">
      <c r="A380" t="s">
        <v>1164</v>
      </c>
      <c r="B380">
        <v>2003</v>
      </c>
      <c r="C380" t="s">
        <v>1165</v>
      </c>
      <c r="D380" t="s">
        <v>108</v>
      </c>
      <c r="E380" t="s">
        <v>35</v>
      </c>
      <c r="F380" t="s">
        <v>36</v>
      </c>
      <c r="G380" t="s">
        <v>37</v>
      </c>
      <c r="H380" s="1">
        <v>29573</v>
      </c>
      <c r="I380" s="4">
        <f>IF(AND(ISNUMBER(H380), ISNUMBER(O380)), YEAR(O380) - YEAR(H380), "")</f>
        <v>23</v>
      </c>
      <c r="J380" t="s">
        <v>38</v>
      </c>
      <c r="K380" t="s">
        <v>38</v>
      </c>
      <c r="L380" t="s">
        <v>38</v>
      </c>
      <c r="M380" t="s">
        <v>38</v>
      </c>
      <c r="N380">
        <v>542</v>
      </c>
      <c r="O380" s="1">
        <v>37693</v>
      </c>
      <c r="P380" t="s">
        <v>69</v>
      </c>
      <c r="Q380">
        <v>20</v>
      </c>
      <c r="R380">
        <v>20</v>
      </c>
      <c r="S380">
        <v>0.88266199649737298</v>
      </c>
      <c r="T380" t="s">
        <v>40</v>
      </c>
      <c r="U380" t="s">
        <v>41</v>
      </c>
      <c r="V380" t="s">
        <v>38</v>
      </c>
      <c r="W380">
        <f t="shared" si="15"/>
        <v>0</v>
      </c>
      <c r="X380">
        <v>0</v>
      </c>
      <c r="Y380">
        <f>IFERROR(ROUND((X380/N380)*100, 2), "")</f>
        <v>0</v>
      </c>
      <c r="Z380" t="str">
        <f t="shared" si="16"/>
        <v>NA</v>
      </c>
      <c r="AA380">
        <f>_xlfn.XLOOKUP(A380, [1]Sheet1!A:A, [1]Sheet1!I:I, "Nicht gefunden")</f>
        <v>4</v>
      </c>
      <c r="AB380">
        <f>_xlfn.XLOOKUP(A380, [1]Sheet1!A:A, [1]Sheet1!J:J, "Nicht gefunden")</f>
        <v>0.99885222381635586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 x14ac:dyDescent="0.3">
      <c r="A381" t="s">
        <v>1166</v>
      </c>
      <c r="B381">
        <v>2003</v>
      </c>
      <c r="C381" t="s">
        <v>1167</v>
      </c>
      <c r="D381" t="s">
        <v>1168</v>
      </c>
      <c r="E381" t="s">
        <v>35</v>
      </c>
      <c r="F381" t="s">
        <v>55</v>
      </c>
      <c r="G381" t="s">
        <v>37</v>
      </c>
      <c r="H381" s="1">
        <v>26100</v>
      </c>
      <c r="I381" s="4">
        <f>IF(AND(ISNUMBER(H381), ISNUMBER(O381)), YEAR(O381) - YEAR(H381), "")</f>
        <v>31</v>
      </c>
      <c r="J381" t="s">
        <v>38</v>
      </c>
      <c r="K381" t="s">
        <v>38</v>
      </c>
      <c r="L381" t="s">
        <v>38</v>
      </c>
      <c r="M381" t="s">
        <v>38</v>
      </c>
      <c r="N381">
        <v>703</v>
      </c>
      <c r="O381" s="1">
        <v>37586</v>
      </c>
      <c r="P381" t="s">
        <v>137</v>
      </c>
      <c r="Q381">
        <v>16</v>
      </c>
      <c r="R381">
        <v>19</v>
      </c>
      <c r="S381">
        <v>0.86915887850467288</v>
      </c>
      <c r="T381" t="s">
        <v>40</v>
      </c>
      <c r="U381" t="s">
        <v>41</v>
      </c>
      <c r="V381" t="s">
        <v>1169</v>
      </c>
      <c r="W381">
        <f t="shared" si="15"/>
        <v>1</v>
      </c>
      <c r="X381">
        <v>3</v>
      </c>
      <c r="Y381">
        <f>IFERROR(ROUND((X381/N381)*100, 2), "")</f>
        <v>0.43</v>
      </c>
      <c r="Z381" t="str">
        <f t="shared" si="16"/>
        <v>Light</v>
      </c>
      <c r="AA381">
        <f>_xlfn.XLOOKUP(A381, [1]Sheet1!A:A, [1]Sheet1!I:I, "Nicht gefunden")</f>
        <v>4</v>
      </c>
      <c r="AB381">
        <f>_xlfn.XLOOKUP(A381, [1]Sheet1!A:A, [1]Sheet1!J:J, "Nicht gefunden")</f>
        <v>0.45193734542456721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2</v>
      </c>
      <c r="AI381">
        <v>1</v>
      </c>
      <c r="AJ381">
        <v>0</v>
      </c>
    </row>
    <row r="382" spans="1:36" x14ac:dyDescent="0.3">
      <c r="A382" t="s">
        <v>1170</v>
      </c>
      <c r="B382">
        <v>2003</v>
      </c>
      <c r="C382" t="s">
        <v>1171</v>
      </c>
      <c r="D382" t="s">
        <v>1172</v>
      </c>
      <c r="E382" t="s">
        <v>60</v>
      </c>
      <c r="F382" t="s">
        <v>38</v>
      </c>
      <c r="G382" t="s">
        <v>38</v>
      </c>
      <c r="H382" t="s">
        <v>38</v>
      </c>
      <c r="I382" s="4" t="s">
        <v>38</v>
      </c>
      <c r="J382">
        <v>1996</v>
      </c>
      <c r="K382">
        <v>2025</v>
      </c>
      <c r="L382">
        <f t="shared" si="17"/>
        <v>29</v>
      </c>
      <c r="M382" t="s">
        <v>541</v>
      </c>
      <c r="N382">
        <v>167</v>
      </c>
      <c r="O382" s="1">
        <v>37494</v>
      </c>
      <c r="P382" t="s">
        <v>46</v>
      </c>
      <c r="Q382">
        <v>22</v>
      </c>
      <c r="R382">
        <v>29</v>
      </c>
      <c r="S382">
        <v>0.82352941176470584</v>
      </c>
      <c r="T382" t="s">
        <v>40</v>
      </c>
      <c r="U382" t="s">
        <v>41</v>
      </c>
      <c r="V382" t="s">
        <v>38</v>
      </c>
      <c r="W382">
        <f t="shared" si="15"/>
        <v>0</v>
      </c>
      <c r="X382">
        <v>0</v>
      </c>
      <c r="Y382">
        <f>IFERROR(ROUND((X382/N382)*100, 2), "")</f>
        <v>0</v>
      </c>
      <c r="Z382" t="str">
        <f t="shared" si="16"/>
        <v>NA</v>
      </c>
      <c r="AA382">
        <f>_xlfn.XLOOKUP(A382, [1]Sheet1!A:A, [1]Sheet1!I:I, "Nicht gefunden")</f>
        <v>4</v>
      </c>
      <c r="AB382">
        <f>_xlfn.XLOOKUP(A382, [1]Sheet1!A:A, [1]Sheet1!J:J, "Nicht gefunden")</f>
        <v>0.69156626506024088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1:36" x14ac:dyDescent="0.3">
      <c r="A383" t="s">
        <v>1173</v>
      </c>
      <c r="B383">
        <v>2003</v>
      </c>
      <c r="C383" t="s">
        <v>1174</v>
      </c>
      <c r="D383" t="s">
        <v>1175</v>
      </c>
      <c r="E383" t="s">
        <v>35</v>
      </c>
      <c r="F383" t="s">
        <v>55</v>
      </c>
      <c r="G383" t="s">
        <v>37</v>
      </c>
      <c r="H383" s="1">
        <v>28636</v>
      </c>
      <c r="I383" s="4">
        <f>IF(AND(ISNUMBER(H383), ISNUMBER(O383)), YEAR(O383) - YEAR(H383), "")</f>
        <v>25</v>
      </c>
      <c r="J383" t="s">
        <v>38</v>
      </c>
      <c r="K383" t="s">
        <v>38</v>
      </c>
      <c r="L383" t="s">
        <v>38</v>
      </c>
      <c r="M383" t="s">
        <v>38</v>
      </c>
      <c r="N383">
        <v>584</v>
      </c>
      <c r="O383" s="1">
        <v>37661</v>
      </c>
      <c r="P383" t="s">
        <v>56</v>
      </c>
      <c r="Q383">
        <v>20</v>
      </c>
      <c r="R383">
        <v>20</v>
      </c>
      <c r="S383">
        <v>0.86111111111111116</v>
      </c>
      <c r="T383" t="s">
        <v>40</v>
      </c>
      <c r="U383" t="s">
        <v>41</v>
      </c>
      <c r="V383" t="s">
        <v>38</v>
      </c>
      <c r="W383">
        <f t="shared" si="15"/>
        <v>0</v>
      </c>
      <c r="X383">
        <v>0</v>
      </c>
      <c r="Y383">
        <f>IFERROR(ROUND((X383/N383)*100, 2), "")</f>
        <v>0</v>
      </c>
      <c r="Z383" t="str">
        <f t="shared" si="16"/>
        <v>NA</v>
      </c>
      <c r="AA383">
        <f>_xlfn.XLOOKUP(A383, [1]Sheet1!A:A, [1]Sheet1!I:I, "Nicht gefunden")</f>
        <v>4</v>
      </c>
      <c r="AB383">
        <f>_xlfn.XLOOKUP(A383, [1]Sheet1!A:A, [1]Sheet1!J:J, "Nicht gefunden")</f>
        <v>0.8077012835472579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 x14ac:dyDescent="0.3">
      <c r="A384" t="s">
        <v>1176</v>
      </c>
      <c r="B384">
        <v>2003</v>
      </c>
      <c r="C384" t="s">
        <v>1177</v>
      </c>
      <c r="D384" t="s">
        <v>657</v>
      </c>
      <c r="E384" t="s">
        <v>35</v>
      </c>
      <c r="F384" t="s">
        <v>36</v>
      </c>
      <c r="G384" t="s">
        <v>37</v>
      </c>
      <c r="H384" s="1">
        <v>29507</v>
      </c>
      <c r="I384" s="4">
        <f>IF(AND(ISNUMBER(H384), ISNUMBER(O384)), YEAR(O384) - YEAR(H384), "")</f>
        <v>23</v>
      </c>
      <c r="J384" t="s">
        <v>38</v>
      </c>
      <c r="K384" t="s">
        <v>38</v>
      </c>
      <c r="L384" t="s">
        <v>38</v>
      </c>
      <c r="M384" t="s">
        <v>38</v>
      </c>
      <c r="N384">
        <v>371</v>
      </c>
      <c r="O384" s="1">
        <v>37803</v>
      </c>
      <c r="P384" t="s">
        <v>56</v>
      </c>
      <c r="Q384">
        <v>18</v>
      </c>
      <c r="R384">
        <v>7</v>
      </c>
      <c r="S384">
        <v>0.93414634146341469</v>
      </c>
      <c r="T384" t="s">
        <v>40</v>
      </c>
      <c r="U384" t="s">
        <v>41</v>
      </c>
      <c r="V384" t="s">
        <v>38</v>
      </c>
      <c r="W384">
        <f t="shared" si="15"/>
        <v>0</v>
      </c>
      <c r="X384">
        <v>0</v>
      </c>
      <c r="Y384">
        <f>IFERROR(ROUND((X384/N384)*100, 2), "")</f>
        <v>0</v>
      </c>
      <c r="Z384" t="str">
        <f t="shared" si="16"/>
        <v>NA</v>
      </c>
      <c r="AA384">
        <f>_xlfn.XLOOKUP(A384, [1]Sheet1!A:A, [1]Sheet1!I:I, "Nicht gefunden")</f>
        <v>4</v>
      </c>
      <c r="AB384">
        <f>_xlfn.XLOOKUP(A384, [1]Sheet1!A:A, [1]Sheet1!J:J, "Nicht gefunden")</f>
        <v>0.99790026246719155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 x14ac:dyDescent="0.3">
      <c r="A385" t="s">
        <v>1178</v>
      </c>
      <c r="B385">
        <v>2003</v>
      </c>
      <c r="C385" t="s">
        <v>1179</v>
      </c>
      <c r="D385" t="s">
        <v>1180</v>
      </c>
      <c r="E385" t="s">
        <v>35</v>
      </c>
      <c r="F385" t="s">
        <v>55</v>
      </c>
      <c r="G385" t="s">
        <v>37</v>
      </c>
      <c r="H385" s="1">
        <v>26884</v>
      </c>
      <c r="I385" s="4">
        <f>IF(AND(ISNUMBER(H385), ISNUMBER(O385)), YEAR(O385) - YEAR(H385), "")</f>
        <v>29</v>
      </c>
      <c r="J385" t="s">
        <v>38</v>
      </c>
      <c r="K385" t="s">
        <v>38</v>
      </c>
      <c r="L385" t="s">
        <v>38</v>
      </c>
      <c r="M385" t="s">
        <v>38</v>
      </c>
      <c r="N385">
        <v>259</v>
      </c>
      <c r="O385" s="1">
        <v>37522</v>
      </c>
      <c r="P385" t="s">
        <v>39</v>
      </c>
      <c r="Q385">
        <v>14</v>
      </c>
      <c r="R385">
        <v>23</v>
      </c>
      <c r="S385">
        <v>0.85144927536231885</v>
      </c>
      <c r="T385" t="s">
        <v>40</v>
      </c>
      <c r="U385" t="s">
        <v>41</v>
      </c>
      <c r="V385" t="s">
        <v>38</v>
      </c>
      <c r="W385">
        <f t="shared" si="15"/>
        <v>0</v>
      </c>
      <c r="X385">
        <v>0</v>
      </c>
      <c r="Y385">
        <f>IFERROR(ROUND((X385/N385)*100, 2), "")</f>
        <v>0</v>
      </c>
      <c r="Z385" t="str">
        <f t="shared" si="16"/>
        <v>NA</v>
      </c>
      <c r="AA385">
        <f>_xlfn.XLOOKUP(A385, [1]Sheet1!A:A, [1]Sheet1!I:I, "Nicht gefunden")</f>
        <v>4</v>
      </c>
      <c r="AB385">
        <f>_xlfn.XLOOKUP(A385, [1]Sheet1!A:A, [1]Sheet1!J:J, "Nicht gefunden")</f>
        <v>0.53038961038961041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3">
      <c r="A386" t="s">
        <v>1181</v>
      </c>
      <c r="B386">
        <v>2003</v>
      </c>
      <c r="C386" t="s">
        <v>1182</v>
      </c>
      <c r="D386" t="s">
        <v>1183</v>
      </c>
      <c r="E386" t="s">
        <v>60</v>
      </c>
      <c r="F386" t="s">
        <v>38</v>
      </c>
      <c r="G386" t="s">
        <v>38</v>
      </c>
      <c r="H386" t="s">
        <v>38</v>
      </c>
      <c r="I386" s="4" t="s">
        <v>38</v>
      </c>
      <c r="J386">
        <v>1995</v>
      </c>
      <c r="K386">
        <v>2025</v>
      </c>
      <c r="L386">
        <f t="shared" si="17"/>
        <v>30</v>
      </c>
      <c r="M386" t="s">
        <v>61</v>
      </c>
      <c r="N386">
        <v>586</v>
      </c>
      <c r="O386" s="1">
        <v>37622</v>
      </c>
      <c r="P386" t="s">
        <v>137</v>
      </c>
      <c r="Q386">
        <v>20</v>
      </c>
      <c r="R386">
        <v>14</v>
      </c>
      <c r="S386">
        <v>0.86341463414634145</v>
      </c>
      <c r="T386" t="s">
        <v>40</v>
      </c>
      <c r="U386" t="s">
        <v>41</v>
      </c>
      <c r="V386" t="s">
        <v>1184</v>
      </c>
      <c r="W386">
        <f t="shared" si="15"/>
        <v>1</v>
      </c>
      <c r="X386">
        <v>12</v>
      </c>
      <c r="Y386">
        <f>IFERROR(ROUND((X386/N386)*100, 2), "")</f>
        <v>2.0499999999999998</v>
      </c>
      <c r="Z386" t="str">
        <f t="shared" si="16"/>
        <v>Moderate</v>
      </c>
      <c r="AA386">
        <f>_xlfn.XLOOKUP(A386, [1]Sheet1!A:A, [1]Sheet1!I:I, "Nicht gefunden")</f>
        <v>2</v>
      </c>
      <c r="AB386">
        <f>_xlfn.XLOOKUP(A386, [1]Sheet1!A:A, [1]Sheet1!J:J, "Nicht gefunden")</f>
        <v>0.66611957796014076</v>
      </c>
      <c r="AC386">
        <v>0</v>
      </c>
      <c r="AD386">
        <v>1</v>
      </c>
      <c r="AE386">
        <v>0</v>
      </c>
      <c r="AF386">
        <v>4</v>
      </c>
      <c r="AG386">
        <v>1</v>
      </c>
      <c r="AH386">
        <v>2</v>
      </c>
      <c r="AI386">
        <v>3</v>
      </c>
      <c r="AJ386">
        <v>1</v>
      </c>
    </row>
    <row r="387" spans="1:36" x14ac:dyDescent="0.3">
      <c r="A387" t="s">
        <v>1185</v>
      </c>
      <c r="B387">
        <v>2003</v>
      </c>
      <c r="C387" t="s">
        <v>1186</v>
      </c>
      <c r="D387" t="s">
        <v>567</v>
      </c>
      <c r="E387" t="s">
        <v>60</v>
      </c>
      <c r="F387" t="s">
        <v>38</v>
      </c>
      <c r="G387" t="s">
        <v>38</v>
      </c>
      <c r="H387" t="s">
        <v>38</v>
      </c>
      <c r="I387" s="4" t="s">
        <v>38</v>
      </c>
      <c r="J387">
        <v>1988</v>
      </c>
      <c r="K387">
        <v>2025</v>
      </c>
      <c r="L387">
        <f t="shared" si="17"/>
        <v>37</v>
      </c>
      <c r="M387" t="s">
        <v>61</v>
      </c>
      <c r="N387">
        <v>215</v>
      </c>
      <c r="O387" s="1">
        <v>37732</v>
      </c>
      <c r="P387" t="s">
        <v>39</v>
      </c>
      <c r="Q387">
        <v>20</v>
      </c>
      <c r="R387">
        <v>25</v>
      </c>
      <c r="S387">
        <v>0.87878787878787878</v>
      </c>
      <c r="T387" t="s">
        <v>40</v>
      </c>
      <c r="U387" t="s">
        <v>41</v>
      </c>
      <c r="V387" t="s">
        <v>38</v>
      </c>
      <c r="W387">
        <f t="shared" ref="W387:W450" si="18">IF(V387="NA", 0, 1)</f>
        <v>0</v>
      </c>
      <c r="X387">
        <v>0</v>
      </c>
      <c r="Y387">
        <f>IFERROR(ROUND((X387/N387)*100, 2), "")</f>
        <v>0</v>
      </c>
      <c r="Z387" t="str">
        <f t="shared" ref="Z387:Z450" si="19">IF(Y387&gt;=5, "Heavy", IF(Y387&gt;=2, "Moderate", IF(Y387&gt;0, "Light", "NA")))</f>
        <v>NA</v>
      </c>
      <c r="AA387">
        <f>_xlfn.XLOOKUP(A387, [1]Sheet1!A:A, [1]Sheet1!I:I, "Nicht gefunden")</f>
        <v>5</v>
      </c>
      <c r="AB387">
        <f>_xlfn.XLOOKUP(A387, [1]Sheet1!A:A, [1]Sheet1!J:J, "Nicht gefunden")</f>
        <v>0.6881355932203389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3">
      <c r="A388" t="s">
        <v>1187</v>
      </c>
      <c r="B388">
        <v>2003</v>
      </c>
      <c r="C388" t="s">
        <v>1188</v>
      </c>
      <c r="D388" t="s">
        <v>1189</v>
      </c>
      <c r="E388" t="s">
        <v>35</v>
      </c>
      <c r="F388" t="s">
        <v>55</v>
      </c>
      <c r="G388" t="s">
        <v>37</v>
      </c>
      <c r="H388" s="1">
        <v>27718</v>
      </c>
      <c r="I388" s="4">
        <f>IF(AND(ISNUMBER(H388), ISNUMBER(O388)), YEAR(O388) - YEAR(H388), "")</f>
        <v>28</v>
      </c>
      <c r="J388" t="s">
        <v>38</v>
      </c>
      <c r="K388" t="s">
        <v>38</v>
      </c>
      <c r="L388" t="s">
        <v>38</v>
      </c>
      <c r="M388" t="s">
        <v>38</v>
      </c>
      <c r="N388">
        <v>315</v>
      </c>
      <c r="O388" s="1">
        <v>37852</v>
      </c>
      <c r="P388" t="s">
        <v>39</v>
      </c>
      <c r="Q388">
        <v>20</v>
      </c>
      <c r="R388">
        <v>22</v>
      </c>
      <c r="S388">
        <v>0.95665634674922606</v>
      </c>
      <c r="T388" t="s">
        <v>40</v>
      </c>
      <c r="U388" t="s">
        <v>41</v>
      </c>
      <c r="V388" t="s">
        <v>79</v>
      </c>
      <c r="W388">
        <f t="shared" si="18"/>
        <v>1</v>
      </c>
      <c r="X388">
        <v>1</v>
      </c>
      <c r="Y388">
        <f>IFERROR(ROUND((X388/N388)*100, 2), "")</f>
        <v>0.32</v>
      </c>
      <c r="Z388" t="str">
        <f t="shared" si="19"/>
        <v>Light</v>
      </c>
      <c r="AA388">
        <f>_xlfn.XLOOKUP(A388, [1]Sheet1!A:A, [1]Sheet1!I:I, "Nicht gefunden")</f>
        <v>5</v>
      </c>
      <c r="AB388">
        <f>_xlfn.XLOOKUP(A388, [1]Sheet1!A:A, [1]Sheet1!J:J, "Nicht gefunden")</f>
        <v>0.55185995623632378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</row>
    <row r="389" spans="1:36" x14ac:dyDescent="0.3">
      <c r="A389" t="s">
        <v>1190</v>
      </c>
      <c r="B389">
        <v>2003</v>
      </c>
      <c r="C389" t="s">
        <v>1191</v>
      </c>
      <c r="D389" t="s">
        <v>1192</v>
      </c>
      <c r="E389" t="s">
        <v>35</v>
      </c>
      <c r="F389" t="s">
        <v>55</v>
      </c>
      <c r="G389" t="s">
        <v>37</v>
      </c>
      <c r="H389" s="1">
        <v>28745</v>
      </c>
      <c r="I389" s="4">
        <f>IF(AND(ISNUMBER(H389), ISNUMBER(O389)), YEAR(O389) - YEAR(H389), "")</f>
        <v>25</v>
      </c>
      <c r="J389" t="s">
        <v>38</v>
      </c>
      <c r="K389" t="s">
        <v>38</v>
      </c>
      <c r="L389" t="s">
        <v>38</v>
      </c>
      <c r="M389" t="s">
        <v>38</v>
      </c>
      <c r="N389">
        <v>238</v>
      </c>
      <c r="O389" s="1">
        <v>37782</v>
      </c>
      <c r="P389" t="s">
        <v>69</v>
      </c>
      <c r="Q389">
        <v>10</v>
      </c>
      <c r="R389">
        <v>2</v>
      </c>
      <c r="S389">
        <v>0.87209302325581395</v>
      </c>
      <c r="T389" t="s">
        <v>40</v>
      </c>
      <c r="U389" t="s">
        <v>41</v>
      </c>
      <c r="V389" t="s">
        <v>38</v>
      </c>
      <c r="W389">
        <f t="shared" si="18"/>
        <v>0</v>
      </c>
      <c r="X389">
        <v>0</v>
      </c>
      <c r="Y389">
        <f>IFERROR(ROUND((X389/N389)*100, 2), "")</f>
        <v>0</v>
      </c>
      <c r="Z389" t="str">
        <f t="shared" si="19"/>
        <v>NA</v>
      </c>
      <c r="AA389">
        <f>_xlfn.XLOOKUP(A389, [1]Sheet1!A:A, [1]Sheet1!I:I, "Nicht gefunden")</f>
        <v>4</v>
      </c>
      <c r="AB389">
        <f>_xlfn.XLOOKUP(A389, [1]Sheet1!A:A, [1]Sheet1!J:J, "Nicht gefunden")</f>
        <v>0.99806295399515732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x14ac:dyDescent="0.3">
      <c r="A390" t="s">
        <v>1193</v>
      </c>
      <c r="B390">
        <v>2003</v>
      </c>
      <c r="C390" t="s">
        <v>1194</v>
      </c>
      <c r="D390" t="s">
        <v>205</v>
      </c>
      <c r="E390" t="s">
        <v>35</v>
      </c>
      <c r="F390" t="s">
        <v>55</v>
      </c>
      <c r="G390" t="s">
        <v>37</v>
      </c>
      <c r="H390" s="1">
        <v>26589</v>
      </c>
      <c r="I390" s="4">
        <f>IF(AND(ISNUMBER(H390), ISNUMBER(O390)), YEAR(O390) - YEAR(H390), "")</f>
        <v>30</v>
      </c>
      <c r="J390" t="s">
        <v>38</v>
      </c>
      <c r="K390" t="s">
        <v>38</v>
      </c>
      <c r="L390" t="s">
        <v>38</v>
      </c>
      <c r="M390" t="s">
        <v>38</v>
      </c>
      <c r="N390">
        <v>791</v>
      </c>
      <c r="O390" s="1">
        <v>37402</v>
      </c>
      <c r="P390" t="s">
        <v>137</v>
      </c>
      <c r="Q390">
        <v>18</v>
      </c>
      <c r="R390">
        <v>14</v>
      </c>
      <c r="S390">
        <v>0.86642599277978338</v>
      </c>
      <c r="T390" t="s">
        <v>40</v>
      </c>
      <c r="U390" t="s">
        <v>41</v>
      </c>
      <c r="V390" t="s">
        <v>1195</v>
      </c>
      <c r="W390">
        <f t="shared" si="18"/>
        <v>1</v>
      </c>
      <c r="X390">
        <v>18</v>
      </c>
      <c r="Y390">
        <f>IFERROR(ROUND((X390/N390)*100, 2), "")</f>
        <v>2.2799999999999998</v>
      </c>
      <c r="Z390" t="str">
        <f t="shared" si="19"/>
        <v>Moderate</v>
      </c>
      <c r="AA390">
        <f>_xlfn.XLOOKUP(A390, [1]Sheet1!A:A, [1]Sheet1!I:I, "Nicht gefunden")</f>
        <v>4</v>
      </c>
      <c r="AB390">
        <f>_xlfn.XLOOKUP(A390, [1]Sheet1!A:A, [1]Sheet1!J:J, "Nicht gefunden")</f>
        <v>0.54829931972789125</v>
      </c>
      <c r="AC390">
        <v>1</v>
      </c>
      <c r="AD390">
        <v>0</v>
      </c>
      <c r="AE390">
        <v>0</v>
      </c>
      <c r="AF390">
        <v>9</v>
      </c>
      <c r="AG390">
        <v>0</v>
      </c>
      <c r="AH390">
        <v>0</v>
      </c>
      <c r="AI390">
        <v>7</v>
      </c>
      <c r="AJ390">
        <v>1</v>
      </c>
    </row>
    <row r="391" spans="1:36" x14ac:dyDescent="0.3">
      <c r="A391" t="s">
        <v>1196</v>
      </c>
      <c r="B391">
        <v>2003</v>
      </c>
      <c r="C391" t="s">
        <v>1197</v>
      </c>
      <c r="D391" t="s">
        <v>1198</v>
      </c>
      <c r="E391" t="s">
        <v>35</v>
      </c>
      <c r="F391" t="s">
        <v>55</v>
      </c>
      <c r="G391" t="s">
        <v>37</v>
      </c>
      <c r="H391" s="1">
        <v>23681</v>
      </c>
      <c r="I391" s="4">
        <f>IF(AND(ISNUMBER(H391), ISNUMBER(O391)), YEAR(O391) - YEAR(H391), "")</f>
        <v>39</v>
      </c>
      <c r="J391" t="s">
        <v>38</v>
      </c>
      <c r="K391" t="s">
        <v>38</v>
      </c>
      <c r="L391" t="s">
        <v>38</v>
      </c>
      <c r="M391" t="s">
        <v>38</v>
      </c>
      <c r="N391">
        <v>261</v>
      </c>
      <c r="O391" s="1">
        <v>37690</v>
      </c>
      <c r="P391" t="s">
        <v>39</v>
      </c>
      <c r="Q391">
        <v>20</v>
      </c>
      <c r="R391">
        <v>22</v>
      </c>
      <c r="S391">
        <v>0.89928057553956831</v>
      </c>
      <c r="T391" t="s">
        <v>40</v>
      </c>
      <c r="U391" t="s">
        <v>41</v>
      </c>
      <c r="V391" t="s">
        <v>1153</v>
      </c>
      <c r="W391">
        <f t="shared" si="18"/>
        <v>1</v>
      </c>
      <c r="X391">
        <v>2</v>
      </c>
      <c r="Y391">
        <f>IFERROR(ROUND((X391/N391)*100, 2), "")</f>
        <v>0.77</v>
      </c>
      <c r="Z391" t="str">
        <f t="shared" si="19"/>
        <v>Light</v>
      </c>
      <c r="AA391">
        <f>_xlfn.XLOOKUP(A391, [1]Sheet1!A:A, [1]Sheet1!I:I, "Nicht gefunden")</f>
        <v>4</v>
      </c>
      <c r="AB391">
        <f>_xlfn.XLOOKUP(A391, [1]Sheet1!A:A, [1]Sheet1!J:J, "Nicht gefunden")</f>
        <v>0.72383561643835614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2</v>
      </c>
    </row>
    <row r="392" spans="1:36" x14ac:dyDescent="0.3">
      <c r="A392" t="s">
        <v>1199</v>
      </c>
      <c r="B392">
        <v>2003</v>
      </c>
      <c r="C392" t="s">
        <v>1200</v>
      </c>
      <c r="D392" t="s">
        <v>610</v>
      </c>
      <c r="E392" t="s">
        <v>35</v>
      </c>
      <c r="F392" t="s">
        <v>55</v>
      </c>
      <c r="G392" t="s">
        <v>37</v>
      </c>
      <c r="H392" s="1">
        <v>24923</v>
      </c>
      <c r="I392" s="4">
        <f>IF(AND(ISNUMBER(H392), ISNUMBER(O392)), YEAR(O392) - YEAR(H392), "")</f>
        <v>34</v>
      </c>
      <c r="J392" t="s">
        <v>38</v>
      </c>
      <c r="K392" t="s">
        <v>38</v>
      </c>
      <c r="L392" t="s">
        <v>38</v>
      </c>
      <c r="M392" t="s">
        <v>38</v>
      </c>
      <c r="N392">
        <v>181</v>
      </c>
      <c r="O392" s="1">
        <v>37369</v>
      </c>
      <c r="P392" t="s">
        <v>39</v>
      </c>
      <c r="Q392">
        <v>20</v>
      </c>
      <c r="R392">
        <v>28</v>
      </c>
      <c r="S392">
        <v>0.84042553191489366</v>
      </c>
      <c r="T392" t="s">
        <v>40</v>
      </c>
      <c r="U392" t="s">
        <v>41</v>
      </c>
      <c r="V392" t="s">
        <v>38</v>
      </c>
      <c r="W392">
        <f t="shared" si="18"/>
        <v>0</v>
      </c>
      <c r="X392">
        <v>0</v>
      </c>
      <c r="Y392">
        <f>IFERROR(ROUND((X392/N392)*100, 2), "")</f>
        <v>0</v>
      </c>
      <c r="Z392" t="str">
        <f t="shared" si="19"/>
        <v>NA</v>
      </c>
      <c r="AA392">
        <f>_xlfn.XLOOKUP(A392, [1]Sheet1!A:A, [1]Sheet1!I:I, "Nicht gefunden")</f>
        <v>5</v>
      </c>
      <c r="AB392">
        <f>_xlfn.XLOOKUP(A392, [1]Sheet1!A:A, [1]Sheet1!J:J, "Nicht gefunden")</f>
        <v>0.51999999999999991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3">
      <c r="A393" t="s">
        <v>1201</v>
      </c>
      <c r="B393">
        <v>2003</v>
      </c>
      <c r="C393" t="s">
        <v>1202</v>
      </c>
      <c r="D393" t="s">
        <v>85</v>
      </c>
      <c r="E393" t="s">
        <v>35</v>
      </c>
      <c r="F393" t="s">
        <v>36</v>
      </c>
      <c r="G393" t="s">
        <v>37</v>
      </c>
      <c r="H393" s="1">
        <v>28871</v>
      </c>
      <c r="I393" s="4">
        <f>IF(AND(ISNUMBER(H393), ISNUMBER(O393)), YEAR(O393) - YEAR(H393), "")</f>
        <v>23</v>
      </c>
      <c r="J393" t="s">
        <v>38</v>
      </c>
      <c r="K393" t="s">
        <v>38</v>
      </c>
      <c r="L393" t="s">
        <v>38</v>
      </c>
      <c r="M393" t="s">
        <v>38</v>
      </c>
      <c r="N393">
        <v>338</v>
      </c>
      <c r="O393" s="1">
        <v>37600</v>
      </c>
      <c r="P393" t="s">
        <v>56</v>
      </c>
      <c r="Q393">
        <v>20</v>
      </c>
      <c r="R393">
        <v>32</v>
      </c>
      <c r="S393">
        <v>0.93732193732193736</v>
      </c>
      <c r="T393" t="s">
        <v>40</v>
      </c>
      <c r="U393" t="s">
        <v>41</v>
      </c>
      <c r="V393" t="s">
        <v>38</v>
      </c>
      <c r="W393">
        <f t="shared" si="18"/>
        <v>0</v>
      </c>
      <c r="X393">
        <v>0</v>
      </c>
      <c r="Y393">
        <f>IFERROR(ROUND((X393/N393)*100, 2), "")</f>
        <v>0</v>
      </c>
      <c r="Z393" t="str">
        <f t="shared" si="19"/>
        <v>NA</v>
      </c>
      <c r="AA393">
        <f>_xlfn.XLOOKUP(A393, [1]Sheet1!A:A, [1]Sheet1!I:I, "Nicht gefunden")</f>
        <v>3</v>
      </c>
      <c r="AB393">
        <f>_xlfn.XLOOKUP(A393, [1]Sheet1!A:A, [1]Sheet1!J:J, "Nicht gefunden")</f>
        <v>0.59857651245551602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 x14ac:dyDescent="0.3">
      <c r="A394" t="s">
        <v>1203</v>
      </c>
      <c r="B394">
        <v>2003</v>
      </c>
      <c r="C394" t="s">
        <v>1204</v>
      </c>
      <c r="D394" t="s">
        <v>1205</v>
      </c>
      <c r="E394" t="s">
        <v>60</v>
      </c>
      <c r="F394" t="s">
        <v>38</v>
      </c>
      <c r="G394" t="s">
        <v>38</v>
      </c>
      <c r="H394" t="s">
        <v>38</v>
      </c>
      <c r="I394" s="4" t="s">
        <v>38</v>
      </c>
      <c r="J394">
        <v>2000</v>
      </c>
      <c r="K394">
        <v>2025</v>
      </c>
      <c r="L394">
        <f t="shared" ref="L394:L452" si="20">K394-J394</f>
        <v>25</v>
      </c>
      <c r="M394" t="s">
        <v>61</v>
      </c>
      <c r="N394">
        <v>522</v>
      </c>
      <c r="O394" s="1">
        <v>37481</v>
      </c>
      <c r="P394" t="s">
        <v>137</v>
      </c>
      <c r="Q394">
        <v>17</v>
      </c>
      <c r="R394">
        <v>18</v>
      </c>
      <c r="S394">
        <v>0.83121597096188748</v>
      </c>
      <c r="T394" t="s">
        <v>40</v>
      </c>
      <c r="U394" t="s">
        <v>41</v>
      </c>
      <c r="V394" t="s">
        <v>1206</v>
      </c>
      <c r="W394">
        <f t="shared" si="18"/>
        <v>1</v>
      </c>
      <c r="X394">
        <v>2</v>
      </c>
      <c r="Y394">
        <f>IFERROR(ROUND((X394/N394)*100, 2), "")</f>
        <v>0.38</v>
      </c>
      <c r="Z394" t="str">
        <f t="shared" si="19"/>
        <v>Light</v>
      </c>
      <c r="AA394">
        <f>_xlfn.XLOOKUP(A394, [1]Sheet1!A:A, [1]Sheet1!I:I, "Nicht gefunden")</f>
        <v>3</v>
      </c>
      <c r="AB394">
        <f>_xlfn.XLOOKUP(A394, [1]Sheet1!A:A, [1]Sheet1!J:J, "Nicht gefunden")</f>
        <v>0.48383705650459918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1</v>
      </c>
    </row>
    <row r="395" spans="1:36" x14ac:dyDescent="0.3">
      <c r="A395" t="s">
        <v>1207</v>
      </c>
      <c r="B395">
        <v>2003</v>
      </c>
      <c r="C395" t="s">
        <v>1208</v>
      </c>
      <c r="D395" t="s">
        <v>615</v>
      </c>
      <c r="E395" t="s">
        <v>35</v>
      </c>
      <c r="F395" t="s">
        <v>55</v>
      </c>
      <c r="G395" t="s">
        <v>37</v>
      </c>
      <c r="H395" s="1">
        <v>24480</v>
      </c>
      <c r="I395" s="4">
        <f>IF(AND(ISNUMBER(H395), ISNUMBER(O395)), YEAR(O395) - YEAR(H395), "")</f>
        <v>36</v>
      </c>
      <c r="J395" t="s">
        <v>38</v>
      </c>
      <c r="K395" t="s">
        <v>38</v>
      </c>
      <c r="L395" t="s">
        <v>38</v>
      </c>
      <c r="M395" t="s">
        <v>38</v>
      </c>
      <c r="N395">
        <v>420</v>
      </c>
      <c r="O395" s="1">
        <v>37670</v>
      </c>
      <c r="P395" t="s">
        <v>56</v>
      </c>
      <c r="Q395">
        <v>19</v>
      </c>
      <c r="R395">
        <v>9</v>
      </c>
      <c r="S395">
        <v>0.90271493212669685</v>
      </c>
      <c r="T395" t="s">
        <v>40</v>
      </c>
      <c r="U395" t="s">
        <v>95</v>
      </c>
      <c r="V395" t="s">
        <v>38</v>
      </c>
      <c r="W395">
        <f t="shared" si="18"/>
        <v>0</v>
      </c>
      <c r="X395">
        <v>0</v>
      </c>
      <c r="Y395">
        <f>IFERROR(ROUND((X395/N395)*100, 2), "")</f>
        <v>0</v>
      </c>
      <c r="Z395" t="str">
        <f t="shared" si="19"/>
        <v>NA</v>
      </c>
      <c r="AA395">
        <f>_xlfn.XLOOKUP(A395, [1]Sheet1!A:A, [1]Sheet1!I:I, "Nicht gefunden")</f>
        <v>4</v>
      </c>
      <c r="AB395">
        <f>_xlfn.XLOOKUP(A395, [1]Sheet1!A:A, [1]Sheet1!J:J, "Nicht gefunden")</f>
        <v>0.55181422351233667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 x14ac:dyDescent="0.3">
      <c r="A396" t="s">
        <v>1209</v>
      </c>
      <c r="B396">
        <v>2003</v>
      </c>
      <c r="C396" t="s">
        <v>1210</v>
      </c>
      <c r="D396" t="s">
        <v>1211</v>
      </c>
      <c r="E396" t="s">
        <v>45</v>
      </c>
      <c r="F396" t="s">
        <v>38</v>
      </c>
      <c r="G396" t="s">
        <v>38</v>
      </c>
      <c r="H396" t="s">
        <v>38</v>
      </c>
      <c r="I396" s="4" t="s">
        <v>38</v>
      </c>
      <c r="J396" t="s">
        <v>38</v>
      </c>
      <c r="K396" t="s">
        <v>38</v>
      </c>
      <c r="L396" t="s">
        <v>38</v>
      </c>
      <c r="M396" t="s">
        <v>38</v>
      </c>
      <c r="N396">
        <v>408</v>
      </c>
      <c r="O396" s="1">
        <v>37808</v>
      </c>
      <c r="P396" t="s">
        <v>69</v>
      </c>
      <c r="Q396">
        <v>19</v>
      </c>
      <c r="R396">
        <v>22</v>
      </c>
      <c r="S396">
        <v>0.9314420803782506</v>
      </c>
      <c r="T396" t="s">
        <v>40</v>
      </c>
      <c r="U396" t="s">
        <v>41</v>
      </c>
      <c r="V396" t="s">
        <v>38</v>
      </c>
      <c r="W396">
        <f t="shared" si="18"/>
        <v>0</v>
      </c>
      <c r="X396">
        <v>0</v>
      </c>
      <c r="Y396">
        <f>IFERROR(ROUND((X396/N396)*100, 2), "")</f>
        <v>0</v>
      </c>
      <c r="Z396" t="str">
        <f t="shared" si="19"/>
        <v>NA</v>
      </c>
      <c r="AA396">
        <f>_xlfn.XLOOKUP(A396, [1]Sheet1!A:A, [1]Sheet1!I:I, "Nicht gefunden")</f>
        <v>3</v>
      </c>
      <c r="AB396">
        <f>_xlfn.XLOOKUP(A396, [1]Sheet1!A:A, [1]Sheet1!J:J, "Nicht gefunden")</f>
        <v>0.84670658682634725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3">
      <c r="A397" t="s">
        <v>1212</v>
      </c>
      <c r="B397">
        <v>2003</v>
      </c>
      <c r="C397" t="s">
        <v>1213</v>
      </c>
      <c r="D397" t="s">
        <v>1214</v>
      </c>
      <c r="E397" t="s">
        <v>60</v>
      </c>
      <c r="F397" t="s">
        <v>38</v>
      </c>
      <c r="G397" t="s">
        <v>38</v>
      </c>
      <c r="H397" t="s">
        <v>38</v>
      </c>
      <c r="I397" s="4" t="s">
        <v>38</v>
      </c>
      <c r="J397">
        <v>2001</v>
      </c>
      <c r="K397">
        <v>2007</v>
      </c>
      <c r="L397">
        <f t="shared" si="20"/>
        <v>6</v>
      </c>
      <c r="M397" t="s">
        <v>61</v>
      </c>
      <c r="N397">
        <v>209</v>
      </c>
      <c r="O397" s="1">
        <v>37649</v>
      </c>
      <c r="P397" t="s">
        <v>46</v>
      </c>
      <c r="Q397">
        <v>20</v>
      </c>
      <c r="R397">
        <v>31</v>
      </c>
      <c r="S397">
        <v>0.91402714932126694</v>
      </c>
      <c r="T397" t="s">
        <v>40</v>
      </c>
      <c r="U397" t="s">
        <v>41</v>
      </c>
      <c r="V397" t="s">
        <v>38</v>
      </c>
      <c r="W397">
        <f t="shared" si="18"/>
        <v>0</v>
      </c>
      <c r="X397">
        <v>0</v>
      </c>
      <c r="Y397">
        <f>IFERROR(ROUND((X397/N397)*100, 2), "")</f>
        <v>0</v>
      </c>
      <c r="Z397" t="str">
        <f t="shared" si="19"/>
        <v>NA</v>
      </c>
      <c r="AA397">
        <f>_xlfn.XLOOKUP(A397, [1]Sheet1!A:A, [1]Sheet1!I:I, "Nicht gefunden")</f>
        <v>5</v>
      </c>
      <c r="AB397">
        <f>_xlfn.XLOOKUP(A397, [1]Sheet1!A:A, [1]Sheet1!J:J, "Nicht gefunden")</f>
        <v>0.51844660194174752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3">
      <c r="A398" t="s">
        <v>1215</v>
      </c>
      <c r="B398">
        <v>2003</v>
      </c>
      <c r="C398" t="s">
        <v>1216</v>
      </c>
      <c r="D398" t="s">
        <v>1217</v>
      </c>
      <c r="E398" t="s">
        <v>35</v>
      </c>
      <c r="F398" t="s">
        <v>36</v>
      </c>
      <c r="G398" t="s">
        <v>37</v>
      </c>
      <c r="H398" s="1">
        <v>28944</v>
      </c>
      <c r="I398" s="4">
        <f>IF(AND(ISNUMBER(H398), ISNUMBER(O398)), YEAR(O398) - YEAR(H398), "")</f>
        <v>23</v>
      </c>
      <c r="J398" t="s">
        <v>38</v>
      </c>
      <c r="K398" t="s">
        <v>38</v>
      </c>
      <c r="L398" t="s">
        <v>38</v>
      </c>
      <c r="M398" t="s">
        <v>38</v>
      </c>
      <c r="N398">
        <v>150</v>
      </c>
      <c r="O398" s="1">
        <v>37438</v>
      </c>
      <c r="P398" t="s">
        <v>1218</v>
      </c>
      <c r="Q398">
        <v>17</v>
      </c>
      <c r="R398">
        <v>30</v>
      </c>
      <c r="S398">
        <v>0.90419161676646709</v>
      </c>
      <c r="T398" t="s">
        <v>40</v>
      </c>
      <c r="U398" t="s">
        <v>41</v>
      </c>
      <c r="V398" t="s">
        <v>38</v>
      </c>
      <c r="W398">
        <f t="shared" si="18"/>
        <v>0</v>
      </c>
      <c r="X398">
        <v>0</v>
      </c>
      <c r="Y398">
        <f>IFERROR(ROUND((X398/N398)*100, 2), "")</f>
        <v>0</v>
      </c>
      <c r="Z398" t="str">
        <f t="shared" si="19"/>
        <v>NA</v>
      </c>
      <c r="AA398">
        <f>_xlfn.XLOOKUP(A398, [1]Sheet1!A:A, [1]Sheet1!I:I, "Nicht gefunden")</f>
        <v>4</v>
      </c>
      <c r="AB398">
        <f>_xlfn.XLOOKUP(A398, [1]Sheet1!A:A, [1]Sheet1!J:J, "Nicht gefunden")</f>
        <v>0.57235023041474653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3">
      <c r="A399" t="s">
        <v>1219</v>
      </c>
      <c r="B399">
        <v>2003</v>
      </c>
      <c r="C399" t="s">
        <v>1220</v>
      </c>
      <c r="D399" t="s">
        <v>205</v>
      </c>
      <c r="E399" t="s">
        <v>35</v>
      </c>
      <c r="F399" t="s">
        <v>55</v>
      </c>
      <c r="G399" t="s">
        <v>37</v>
      </c>
      <c r="H399" s="1">
        <v>26589</v>
      </c>
      <c r="I399" s="4">
        <f>IF(AND(ISNUMBER(H399), ISNUMBER(O399)), YEAR(O399) - YEAR(H399), "")</f>
        <v>30</v>
      </c>
      <c r="J399" t="s">
        <v>38</v>
      </c>
      <c r="K399" t="s">
        <v>38</v>
      </c>
      <c r="L399" t="s">
        <v>38</v>
      </c>
      <c r="M399" t="s">
        <v>38</v>
      </c>
      <c r="N399">
        <v>148</v>
      </c>
      <c r="O399" s="1">
        <v>37402</v>
      </c>
      <c r="P399" t="s">
        <v>137</v>
      </c>
      <c r="Q399">
        <v>16</v>
      </c>
      <c r="R399">
        <v>15</v>
      </c>
      <c r="S399">
        <v>0.91194968553459121</v>
      </c>
      <c r="T399" t="s">
        <v>40</v>
      </c>
      <c r="U399" t="s">
        <v>41</v>
      </c>
      <c r="V399" t="s">
        <v>1221</v>
      </c>
      <c r="W399">
        <f t="shared" si="18"/>
        <v>1</v>
      </c>
      <c r="X399">
        <v>2</v>
      </c>
      <c r="Y399">
        <f>IFERROR(ROUND((X399/N399)*100, 2), "")</f>
        <v>1.35</v>
      </c>
      <c r="Z399" t="str">
        <f t="shared" si="19"/>
        <v>Light</v>
      </c>
      <c r="AA399">
        <f>_xlfn.XLOOKUP(A399, [1]Sheet1!A:A, [1]Sheet1!I:I, "Nicht gefunden")</f>
        <v>4</v>
      </c>
      <c r="AB399">
        <f>_xlfn.XLOOKUP(A399, [1]Sheet1!A:A, [1]Sheet1!J:J, "Nicht gefunden")</f>
        <v>0.63389830508474576</v>
      </c>
      <c r="AC399">
        <v>0</v>
      </c>
      <c r="AD399">
        <v>1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</row>
    <row r="400" spans="1:36" x14ac:dyDescent="0.3">
      <c r="A400" t="s">
        <v>1222</v>
      </c>
      <c r="B400">
        <v>2003</v>
      </c>
      <c r="C400" t="s">
        <v>1223</v>
      </c>
      <c r="D400" t="s">
        <v>307</v>
      </c>
      <c r="E400" t="s">
        <v>35</v>
      </c>
      <c r="F400" t="s">
        <v>55</v>
      </c>
      <c r="G400" t="s">
        <v>37</v>
      </c>
      <c r="H400" s="1">
        <v>24593</v>
      </c>
      <c r="I400" s="4">
        <f>IF(AND(ISNUMBER(H400), ISNUMBER(O400)), YEAR(O400) - YEAR(H400), "")</f>
        <v>35</v>
      </c>
      <c r="J400" t="s">
        <v>38</v>
      </c>
      <c r="K400" t="s">
        <v>38</v>
      </c>
      <c r="L400" t="s">
        <v>38</v>
      </c>
      <c r="M400" t="s">
        <v>38</v>
      </c>
      <c r="N400">
        <v>206</v>
      </c>
      <c r="O400" s="1">
        <v>37586</v>
      </c>
      <c r="P400" t="s">
        <v>39</v>
      </c>
      <c r="Q400">
        <v>20</v>
      </c>
      <c r="R400">
        <v>27</v>
      </c>
      <c r="S400">
        <v>0.94618834080717484</v>
      </c>
      <c r="T400" t="s">
        <v>40</v>
      </c>
      <c r="U400" t="s">
        <v>41</v>
      </c>
      <c r="V400" t="s">
        <v>38</v>
      </c>
      <c r="W400">
        <f t="shared" si="18"/>
        <v>0</v>
      </c>
      <c r="X400">
        <v>0</v>
      </c>
      <c r="Y400">
        <f>IFERROR(ROUND((X400/N400)*100, 2), "")</f>
        <v>0</v>
      </c>
      <c r="Z400" t="str">
        <f t="shared" si="19"/>
        <v>NA</v>
      </c>
      <c r="AA400">
        <f>_xlfn.XLOOKUP(A400, [1]Sheet1!A:A, [1]Sheet1!I:I, "Nicht gefunden")</f>
        <v>3</v>
      </c>
      <c r="AB400">
        <f>_xlfn.XLOOKUP(A400, [1]Sheet1!A:A, [1]Sheet1!J:J, "Nicht gefunden")</f>
        <v>0.7868995633187772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3">
      <c r="A401" t="s">
        <v>1224</v>
      </c>
      <c r="B401">
        <v>2003</v>
      </c>
      <c r="C401" t="s">
        <v>1225</v>
      </c>
      <c r="D401" t="s">
        <v>1226</v>
      </c>
      <c r="E401" t="s">
        <v>60</v>
      </c>
      <c r="F401" t="s">
        <v>38</v>
      </c>
      <c r="G401" t="s">
        <v>38</v>
      </c>
      <c r="H401" t="s">
        <v>38</v>
      </c>
      <c r="I401" s="4" t="s">
        <v>38</v>
      </c>
      <c r="J401">
        <v>1997</v>
      </c>
      <c r="K401">
        <v>2007</v>
      </c>
      <c r="L401">
        <f t="shared" si="20"/>
        <v>10</v>
      </c>
      <c r="M401" t="s">
        <v>541</v>
      </c>
      <c r="N401">
        <v>382</v>
      </c>
      <c r="O401" s="1">
        <v>37645</v>
      </c>
      <c r="P401" t="s">
        <v>56</v>
      </c>
      <c r="Q401">
        <v>20</v>
      </c>
      <c r="R401">
        <v>24</v>
      </c>
      <c r="S401">
        <v>0.92500000000000004</v>
      </c>
      <c r="T401" t="s">
        <v>40</v>
      </c>
      <c r="U401" t="s">
        <v>41</v>
      </c>
      <c r="V401" t="s">
        <v>38</v>
      </c>
      <c r="W401">
        <f t="shared" si="18"/>
        <v>0</v>
      </c>
      <c r="X401">
        <v>0</v>
      </c>
      <c r="Y401">
        <f>IFERROR(ROUND((X401/N401)*100, 2), "")</f>
        <v>0</v>
      </c>
      <c r="Z401" t="str">
        <f t="shared" si="19"/>
        <v>NA</v>
      </c>
      <c r="AA401">
        <f>_xlfn.XLOOKUP(A401, [1]Sheet1!A:A, [1]Sheet1!I:I, "Nicht gefunden")</f>
        <v>3</v>
      </c>
      <c r="AB401">
        <f>_xlfn.XLOOKUP(A401, [1]Sheet1!A:A, [1]Sheet1!J:J, "Nicht gefunden")</f>
        <v>0.89602888086642596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x14ac:dyDescent="0.3">
      <c r="A402" t="s">
        <v>1227</v>
      </c>
      <c r="B402">
        <v>2004</v>
      </c>
      <c r="C402" t="s">
        <v>1228</v>
      </c>
      <c r="D402" t="s">
        <v>1229</v>
      </c>
      <c r="E402" t="s">
        <v>45</v>
      </c>
      <c r="F402" t="s">
        <v>38</v>
      </c>
      <c r="G402" t="s">
        <v>38</v>
      </c>
      <c r="H402" t="s">
        <v>38</v>
      </c>
      <c r="I402" s="4" t="s">
        <v>38</v>
      </c>
      <c r="J402" t="s">
        <v>38</v>
      </c>
      <c r="K402" t="s">
        <v>38</v>
      </c>
      <c r="L402" t="s">
        <v>38</v>
      </c>
      <c r="M402" t="s">
        <v>38</v>
      </c>
      <c r="N402">
        <v>543</v>
      </c>
      <c r="O402" s="1">
        <v>38013</v>
      </c>
      <c r="P402" t="s">
        <v>137</v>
      </c>
      <c r="Q402">
        <v>45</v>
      </c>
      <c r="R402">
        <v>1</v>
      </c>
      <c r="S402">
        <v>0.92708333333333337</v>
      </c>
      <c r="T402" t="s">
        <v>40</v>
      </c>
      <c r="U402" t="s">
        <v>41</v>
      </c>
      <c r="V402" t="s">
        <v>1230</v>
      </c>
      <c r="W402">
        <f t="shared" si="18"/>
        <v>1</v>
      </c>
      <c r="X402">
        <v>5</v>
      </c>
      <c r="Y402">
        <f>IFERROR(ROUND((X402/N402)*100, 2), "")</f>
        <v>0.92</v>
      </c>
      <c r="Z402" t="str">
        <f t="shared" si="19"/>
        <v>Light</v>
      </c>
      <c r="AA402">
        <f>_xlfn.XLOOKUP(A402, [1]Sheet1!A:A, [1]Sheet1!I:I, "Nicht gefunden")</f>
        <v>2</v>
      </c>
      <c r="AB402">
        <f>_xlfn.XLOOKUP(A402, [1]Sheet1!A:A, [1]Sheet1!J:J, "Nicht gefunden")</f>
        <v>0.58960138648180238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5</v>
      </c>
    </row>
    <row r="403" spans="1:36" x14ac:dyDescent="0.3">
      <c r="A403" t="s">
        <v>1231</v>
      </c>
      <c r="B403">
        <v>2004</v>
      </c>
      <c r="C403" t="s">
        <v>1232</v>
      </c>
      <c r="D403" t="s">
        <v>407</v>
      </c>
      <c r="E403" t="s">
        <v>35</v>
      </c>
      <c r="F403" t="s">
        <v>55</v>
      </c>
      <c r="G403" t="s">
        <v>37</v>
      </c>
      <c r="H403" s="1">
        <v>28777</v>
      </c>
      <c r="I403" s="4">
        <f>IF(AND(ISNUMBER(H403), ISNUMBER(O403)), YEAR(O403) - YEAR(H403), "")</f>
        <v>26</v>
      </c>
      <c r="J403" t="s">
        <v>38</v>
      </c>
      <c r="K403" t="s">
        <v>38</v>
      </c>
      <c r="L403" t="s">
        <v>38</v>
      </c>
      <c r="M403" t="s">
        <v>38</v>
      </c>
      <c r="N403">
        <v>632</v>
      </c>
      <c r="O403" s="1">
        <v>38067</v>
      </c>
      <c r="P403" t="s">
        <v>56</v>
      </c>
      <c r="Q403">
        <v>30</v>
      </c>
      <c r="R403">
        <v>1</v>
      </c>
      <c r="S403">
        <v>0.87851851851851848</v>
      </c>
      <c r="T403" t="s">
        <v>40</v>
      </c>
      <c r="U403" t="s">
        <v>41</v>
      </c>
      <c r="V403" t="s">
        <v>38</v>
      </c>
      <c r="W403">
        <f t="shared" si="18"/>
        <v>0</v>
      </c>
      <c r="X403">
        <v>0</v>
      </c>
      <c r="Y403">
        <f>IFERROR(ROUND((X403/N403)*100, 2), "")</f>
        <v>0</v>
      </c>
      <c r="Z403" t="str">
        <f t="shared" si="19"/>
        <v>NA</v>
      </c>
      <c r="AA403">
        <f>_xlfn.XLOOKUP(A403, [1]Sheet1!A:A, [1]Sheet1!I:I, "Nicht gefunden")</f>
        <v>4</v>
      </c>
      <c r="AB403">
        <f>_xlfn.XLOOKUP(A403, [1]Sheet1!A:A, [1]Sheet1!J:J, "Nicht gefunden")</f>
        <v>0.57832512315270934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 x14ac:dyDescent="0.3">
      <c r="A404" t="s">
        <v>1233</v>
      </c>
      <c r="B404">
        <v>2004</v>
      </c>
      <c r="C404" t="s">
        <v>1234</v>
      </c>
      <c r="D404" t="s">
        <v>367</v>
      </c>
      <c r="E404" t="s">
        <v>35</v>
      </c>
      <c r="F404" t="s">
        <v>36</v>
      </c>
      <c r="G404" t="s">
        <v>37</v>
      </c>
      <c r="H404" s="1">
        <v>29611</v>
      </c>
      <c r="I404" s="4">
        <f>IF(AND(ISNUMBER(H404), ISNUMBER(O404)), YEAR(O404) - YEAR(H404), "")</f>
        <v>23</v>
      </c>
      <c r="J404" t="s">
        <v>38</v>
      </c>
      <c r="K404" t="s">
        <v>38</v>
      </c>
      <c r="L404" t="s">
        <v>38</v>
      </c>
      <c r="M404" t="s">
        <v>38</v>
      </c>
      <c r="N404">
        <v>208</v>
      </c>
      <c r="O404" s="1">
        <v>38034</v>
      </c>
      <c r="P404" t="s">
        <v>56</v>
      </c>
      <c r="Q404">
        <v>40</v>
      </c>
      <c r="R404">
        <v>4</v>
      </c>
      <c r="S404">
        <v>0.875</v>
      </c>
      <c r="T404" t="s">
        <v>40</v>
      </c>
      <c r="U404" t="s">
        <v>41</v>
      </c>
      <c r="V404" t="s">
        <v>38</v>
      </c>
      <c r="W404">
        <f t="shared" si="18"/>
        <v>0</v>
      </c>
      <c r="X404">
        <v>0</v>
      </c>
      <c r="Y404">
        <f>IFERROR(ROUND((X404/N404)*100, 2), "")</f>
        <v>0</v>
      </c>
      <c r="Z404" t="str">
        <f t="shared" si="19"/>
        <v>NA</v>
      </c>
      <c r="AA404">
        <f>_xlfn.XLOOKUP(A404, [1]Sheet1!A:A, [1]Sheet1!I:I, "Nicht gefunden")</f>
        <v>4</v>
      </c>
      <c r="AB404">
        <f>_xlfn.XLOOKUP(A404, [1]Sheet1!A:A, [1]Sheet1!J:J, "Nicht gefunden")</f>
        <v>0.8644518272425249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x14ac:dyDescent="0.3">
      <c r="A405" t="s">
        <v>1235</v>
      </c>
      <c r="B405">
        <v>2004</v>
      </c>
      <c r="C405" t="s">
        <v>1236</v>
      </c>
      <c r="D405" t="s">
        <v>1237</v>
      </c>
      <c r="E405" t="s">
        <v>60</v>
      </c>
      <c r="F405" t="s">
        <v>38</v>
      </c>
      <c r="G405" t="s">
        <v>38</v>
      </c>
      <c r="H405" t="s">
        <v>38</v>
      </c>
      <c r="I405" s="4" t="s">
        <v>38</v>
      </c>
      <c r="J405">
        <v>2002</v>
      </c>
      <c r="K405">
        <v>2025</v>
      </c>
      <c r="L405">
        <f t="shared" si="20"/>
        <v>23</v>
      </c>
      <c r="M405" t="s">
        <v>61</v>
      </c>
      <c r="N405">
        <v>313</v>
      </c>
      <c r="O405" s="1">
        <v>37432</v>
      </c>
      <c r="P405" t="s">
        <v>69</v>
      </c>
      <c r="Q405">
        <v>43</v>
      </c>
      <c r="R405">
        <v>5</v>
      </c>
      <c r="S405">
        <v>0.89164086687306499</v>
      </c>
      <c r="T405" t="s">
        <v>40</v>
      </c>
      <c r="U405" t="s">
        <v>41</v>
      </c>
      <c r="V405" t="s">
        <v>38</v>
      </c>
      <c r="W405">
        <f t="shared" si="18"/>
        <v>0</v>
      </c>
      <c r="X405">
        <v>0</v>
      </c>
      <c r="Y405">
        <f>IFERROR(ROUND((X405/N405)*100, 2), "")</f>
        <v>0</v>
      </c>
      <c r="Z405" t="str">
        <f t="shared" si="19"/>
        <v>NA</v>
      </c>
      <c r="AA405">
        <f>_xlfn.XLOOKUP(A405, [1]Sheet1!A:A, [1]Sheet1!I:I, "Nicht gefunden")</f>
        <v>4</v>
      </c>
      <c r="AB405">
        <f>_xlfn.XLOOKUP(A405, [1]Sheet1!A:A, [1]Sheet1!J:J, "Nicht gefunden")</f>
        <v>0.98790931989924435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3">
      <c r="A406" t="s">
        <v>1238</v>
      </c>
      <c r="B406">
        <v>2004</v>
      </c>
      <c r="C406" t="s">
        <v>1239</v>
      </c>
      <c r="D406" t="s">
        <v>1240</v>
      </c>
      <c r="E406" t="s">
        <v>45</v>
      </c>
      <c r="F406" t="s">
        <v>38</v>
      </c>
      <c r="G406" t="s">
        <v>38</v>
      </c>
      <c r="H406" t="s">
        <v>38</v>
      </c>
      <c r="I406" s="4" t="s">
        <v>38</v>
      </c>
      <c r="J406" t="s">
        <v>38</v>
      </c>
      <c r="K406" t="s">
        <v>38</v>
      </c>
      <c r="L406" t="s">
        <v>38</v>
      </c>
      <c r="M406" t="s">
        <v>38</v>
      </c>
      <c r="N406">
        <v>552</v>
      </c>
      <c r="O406" s="1">
        <v>37887</v>
      </c>
      <c r="P406" t="s">
        <v>56</v>
      </c>
      <c r="Q406">
        <v>25</v>
      </c>
      <c r="R406">
        <v>1</v>
      </c>
      <c r="S406">
        <v>0.91993185689948898</v>
      </c>
      <c r="T406" t="s">
        <v>40</v>
      </c>
      <c r="U406" t="s">
        <v>41</v>
      </c>
      <c r="V406" t="s">
        <v>1241</v>
      </c>
      <c r="W406">
        <f t="shared" si="18"/>
        <v>1</v>
      </c>
      <c r="X406">
        <v>4</v>
      </c>
      <c r="Y406">
        <f>IFERROR(ROUND((X406/N406)*100, 2), "")</f>
        <v>0.72</v>
      </c>
      <c r="Z406" t="str">
        <f t="shared" si="19"/>
        <v>Light</v>
      </c>
      <c r="AA406">
        <f>_xlfn.XLOOKUP(A406, [1]Sheet1!A:A, [1]Sheet1!I:I, "Nicht gefunden")</f>
        <v>3</v>
      </c>
      <c r="AB406">
        <f>_xlfn.XLOOKUP(A406, [1]Sheet1!A:A, [1]Sheet1!J:J, "Nicht gefunden")</f>
        <v>0.50852017937219729</v>
      </c>
      <c r="AC406">
        <v>0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0</v>
      </c>
      <c r="AJ406">
        <v>2</v>
      </c>
    </row>
    <row r="407" spans="1:36" x14ac:dyDescent="0.3">
      <c r="A407" t="s">
        <v>1242</v>
      </c>
      <c r="B407">
        <v>2004</v>
      </c>
      <c r="C407" t="s">
        <v>1243</v>
      </c>
      <c r="D407" t="s">
        <v>1244</v>
      </c>
      <c r="E407" t="s">
        <v>60</v>
      </c>
      <c r="F407" t="s">
        <v>38</v>
      </c>
      <c r="G407" t="s">
        <v>38</v>
      </c>
      <c r="H407" t="s">
        <v>38</v>
      </c>
      <c r="I407" s="4" t="s">
        <v>38</v>
      </c>
      <c r="J407">
        <v>1994</v>
      </c>
      <c r="K407">
        <v>2025</v>
      </c>
      <c r="L407">
        <f t="shared" si="20"/>
        <v>31</v>
      </c>
      <c r="M407" t="s">
        <v>61</v>
      </c>
      <c r="N407">
        <v>201</v>
      </c>
      <c r="O407" s="1">
        <v>37964</v>
      </c>
      <c r="P407" t="s">
        <v>46</v>
      </c>
      <c r="Q407">
        <v>38</v>
      </c>
      <c r="R407">
        <v>2</v>
      </c>
      <c r="S407">
        <v>0.95754716981132071</v>
      </c>
      <c r="T407" t="s">
        <v>40</v>
      </c>
      <c r="U407" t="s">
        <v>41</v>
      </c>
      <c r="V407" t="s">
        <v>38</v>
      </c>
      <c r="W407">
        <f t="shared" si="18"/>
        <v>0</v>
      </c>
      <c r="X407">
        <v>0</v>
      </c>
      <c r="Y407">
        <f>IFERROR(ROUND((X407/N407)*100, 2), "")</f>
        <v>0</v>
      </c>
      <c r="Z407" t="str">
        <f t="shared" si="19"/>
        <v>NA</v>
      </c>
      <c r="AA407">
        <f>_xlfn.XLOOKUP(A407, [1]Sheet1!A:A, [1]Sheet1!I:I, "Nicht gefunden")</f>
        <v>4</v>
      </c>
      <c r="AB407">
        <f>_xlfn.XLOOKUP(A407, [1]Sheet1!A:A, [1]Sheet1!J:J, "Nicht gefunden")</f>
        <v>0.99678714859437745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3">
      <c r="A408" t="s">
        <v>1245</v>
      </c>
      <c r="B408">
        <v>2004</v>
      </c>
      <c r="C408" t="s">
        <v>1246</v>
      </c>
      <c r="D408" t="s">
        <v>1247</v>
      </c>
      <c r="E408" t="s">
        <v>45</v>
      </c>
      <c r="F408" t="s">
        <v>38</v>
      </c>
      <c r="G408" t="s">
        <v>38</v>
      </c>
      <c r="H408" t="s">
        <v>38</v>
      </c>
      <c r="I408" s="4" t="s">
        <v>38</v>
      </c>
      <c r="J408" t="s">
        <v>38</v>
      </c>
      <c r="K408" t="s">
        <v>38</v>
      </c>
      <c r="L408" t="s">
        <v>38</v>
      </c>
      <c r="M408" t="s">
        <v>38</v>
      </c>
      <c r="N408">
        <v>397</v>
      </c>
      <c r="O408" s="1">
        <v>37943</v>
      </c>
      <c r="P408" t="s">
        <v>56</v>
      </c>
      <c r="Q408">
        <v>30</v>
      </c>
      <c r="R408">
        <v>2</v>
      </c>
      <c r="S408">
        <v>0.91474654377880182</v>
      </c>
      <c r="T408" t="s">
        <v>40</v>
      </c>
      <c r="U408" t="s">
        <v>41</v>
      </c>
      <c r="V408" t="s">
        <v>1248</v>
      </c>
      <c r="W408">
        <f t="shared" si="18"/>
        <v>1</v>
      </c>
      <c r="X408">
        <v>2</v>
      </c>
      <c r="Y408">
        <f>IFERROR(ROUND((X408/N408)*100, 2), "")</f>
        <v>0.5</v>
      </c>
      <c r="Z408" t="str">
        <f t="shared" si="19"/>
        <v>Light</v>
      </c>
      <c r="AA408">
        <f>_xlfn.XLOOKUP(A408, [1]Sheet1!A:A, [1]Sheet1!I:I, "Nicht gefunden")</f>
        <v>3</v>
      </c>
      <c r="AB408">
        <f>_xlfn.XLOOKUP(A408, [1]Sheet1!A:A, [1]Sheet1!J:J, "Nicht gefunden")</f>
        <v>0.3976905311778291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</row>
    <row r="409" spans="1:36" x14ac:dyDescent="0.3">
      <c r="A409" t="s">
        <v>1249</v>
      </c>
      <c r="B409">
        <v>2004</v>
      </c>
      <c r="C409" t="s">
        <v>1250</v>
      </c>
      <c r="D409" t="s">
        <v>1251</v>
      </c>
      <c r="E409" t="s">
        <v>60</v>
      </c>
      <c r="F409" t="s">
        <v>38</v>
      </c>
      <c r="G409" t="s">
        <v>38</v>
      </c>
      <c r="H409" t="s">
        <v>38</v>
      </c>
      <c r="I409" s="4" t="s">
        <v>38</v>
      </c>
      <c r="J409">
        <v>1991</v>
      </c>
      <c r="K409">
        <v>2025</v>
      </c>
      <c r="L409">
        <f t="shared" si="20"/>
        <v>34</v>
      </c>
      <c r="M409" t="s">
        <v>61</v>
      </c>
      <c r="N409">
        <v>484</v>
      </c>
      <c r="O409" s="1">
        <v>37873</v>
      </c>
      <c r="P409" t="s">
        <v>137</v>
      </c>
      <c r="Q409">
        <v>21</v>
      </c>
      <c r="R409">
        <v>1</v>
      </c>
      <c r="S409">
        <v>0.90370370370370368</v>
      </c>
      <c r="T409" t="s">
        <v>40</v>
      </c>
      <c r="U409" t="s">
        <v>41</v>
      </c>
      <c r="V409" t="s">
        <v>38</v>
      </c>
      <c r="W409">
        <f t="shared" si="18"/>
        <v>0</v>
      </c>
      <c r="X409">
        <v>0</v>
      </c>
      <c r="Y409">
        <f>IFERROR(ROUND((X409/N409)*100, 2), "")</f>
        <v>0</v>
      </c>
      <c r="Z409" t="str">
        <f t="shared" si="19"/>
        <v>NA</v>
      </c>
      <c r="AA409">
        <f>_xlfn.XLOOKUP(A409, [1]Sheet1!A:A, [1]Sheet1!I:I, "Nicht gefunden")</f>
        <v>4</v>
      </c>
      <c r="AB409">
        <f>_xlfn.XLOOKUP(A409, [1]Sheet1!A:A, [1]Sheet1!J:J, "Nicht gefunden")</f>
        <v>0.4013986013986014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x14ac:dyDescent="0.3">
      <c r="A410" t="s">
        <v>1252</v>
      </c>
      <c r="B410">
        <v>2004</v>
      </c>
      <c r="C410" t="s">
        <v>1253</v>
      </c>
      <c r="D410" t="s">
        <v>1254</v>
      </c>
      <c r="E410" t="s">
        <v>45</v>
      </c>
      <c r="F410" t="s">
        <v>38</v>
      </c>
      <c r="G410" t="s">
        <v>38</v>
      </c>
      <c r="H410" t="s">
        <v>38</v>
      </c>
      <c r="I410" s="4" t="s">
        <v>38</v>
      </c>
      <c r="J410" t="s">
        <v>38</v>
      </c>
      <c r="K410" t="s">
        <v>38</v>
      </c>
      <c r="L410" t="s">
        <v>38</v>
      </c>
      <c r="M410" t="s">
        <v>38</v>
      </c>
      <c r="N410">
        <v>598</v>
      </c>
      <c r="O410" s="1">
        <v>38146</v>
      </c>
      <c r="P410" t="s">
        <v>137</v>
      </c>
      <c r="Q410">
        <v>27</v>
      </c>
      <c r="R410">
        <v>1</v>
      </c>
      <c r="S410">
        <v>0.89402985074626862</v>
      </c>
      <c r="T410" t="s">
        <v>40</v>
      </c>
      <c r="U410" t="s">
        <v>41</v>
      </c>
      <c r="V410" t="s">
        <v>47</v>
      </c>
      <c r="W410">
        <f t="shared" si="18"/>
        <v>1</v>
      </c>
      <c r="X410">
        <v>1</v>
      </c>
      <c r="Y410">
        <f>IFERROR(ROUND((X410/N410)*100, 2), "")</f>
        <v>0.17</v>
      </c>
      <c r="Z410" t="str">
        <f t="shared" si="19"/>
        <v>Light</v>
      </c>
      <c r="AA410">
        <f>_xlfn.XLOOKUP(A410, [1]Sheet1!A:A, [1]Sheet1!I:I, "Nicht gefunden")</f>
        <v>3</v>
      </c>
      <c r="AB410">
        <f>_xlfn.XLOOKUP(A410, [1]Sheet1!A:A, [1]Sheet1!J:J, "Nicht gefunden")</f>
        <v>0.58799368088467607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</row>
    <row r="411" spans="1:36" x14ac:dyDescent="0.3">
      <c r="A411" t="s">
        <v>1255</v>
      </c>
      <c r="B411">
        <v>2004</v>
      </c>
      <c r="C411" t="s">
        <v>1256</v>
      </c>
      <c r="D411" t="s">
        <v>1257</v>
      </c>
      <c r="E411" t="s">
        <v>45</v>
      </c>
      <c r="F411" t="s">
        <v>38</v>
      </c>
      <c r="G411" t="s">
        <v>38</v>
      </c>
      <c r="H411" t="s">
        <v>38</v>
      </c>
      <c r="I411" s="4" t="s">
        <v>38</v>
      </c>
      <c r="J411" t="s">
        <v>38</v>
      </c>
      <c r="K411" t="s">
        <v>38</v>
      </c>
      <c r="L411" t="s">
        <v>38</v>
      </c>
      <c r="M411" t="s">
        <v>38</v>
      </c>
      <c r="N411">
        <v>622</v>
      </c>
      <c r="O411" s="1">
        <v>38146</v>
      </c>
      <c r="P411" t="s">
        <v>137</v>
      </c>
      <c r="Q411">
        <v>27</v>
      </c>
      <c r="R411">
        <v>1</v>
      </c>
      <c r="S411">
        <v>0.8364197530864198</v>
      </c>
      <c r="T411" t="s">
        <v>40</v>
      </c>
      <c r="U411" t="s">
        <v>41</v>
      </c>
      <c r="V411" t="s">
        <v>1258</v>
      </c>
      <c r="W411">
        <f t="shared" si="18"/>
        <v>1</v>
      </c>
      <c r="X411">
        <v>27</v>
      </c>
      <c r="Y411">
        <f>IFERROR(ROUND((X411/N411)*100, 2), "")</f>
        <v>4.34</v>
      </c>
      <c r="Z411" t="str">
        <f t="shared" si="19"/>
        <v>Moderate</v>
      </c>
      <c r="AA411">
        <f>_xlfn.XLOOKUP(A411, [1]Sheet1!A:A, [1]Sheet1!I:I, "Nicht gefunden")</f>
        <v>2</v>
      </c>
      <c r="AB411">
        <f>_xlfn.XLOOKUP(A411, [1]Sheet1!A:A, [1]Sheet1!J:J, "Nicht gefunden")</f>
        <v>0.72562417871222085</v>
      </c>
      <c r="AC411">
        <v>0</v>
      </c>
      <c r="AD411">
        <v>0</v>
      </c>
      <c r="AE411">
        <v>1</v>
      </c>
      <c r="AF411">
        <v>2</v>
      </c>
      <c r="AG411">
        <v>0</v>
      </c>
      <c r="AH411">
        <v>17</v>
      </c>
      <c r="AI411">
        <v>6</v>
      </c>
      <c r="AJ411">
        <v>2</v>
      </c>
    </row>
    <row r="412" spans="1:36" x14ac:dyDescent="0.3">
      <c r="A412" t="s">
        <v>1259</v>
      </c>
      <c r="B412">
        <v>2004</v>
      </c>
      <c r="C412" t="s">
        <v>1260</v>
      </c>
      <c r="D412" t="s">
        <v>1261</v>
      </c>
      <c r="E412" t="s">
        <v>35</v>
      </c>
      <c r="F412" t="s">
        <v>55</v>
      </c>
      <c r="G412" t="s">
        <v>37</v>
      </c>
      <c r="H412" s="1">
        <v>31499</v>
      </c>
      <c r="I412" s="4">
        <f>IF(AND(ISNUMBER(H412), ISNUMBER(O412)), YEAR(O412) - YEAR(H412), "")</f>
        <v>18</v>
      </c>
      <c r="J412" t="s">
        <v>38</v>
      </c>
      <c r="K412" t="s">
        <v>38</v>
      </c>
      <c r="L412" t="s">
        <v>38</v>
      </c>
      <c r="M412" t="s">
        <v>38</v>
      </c>
      <c r="N412">
        <v>548</v>
      </c>
      <c r="O412" s="1">
        <v>38027</v>
      </c>
      <c r="P412" t="s">
        <v>137</v>
      </c>
      <c r="Q412">
        <v>30</v>
      </c>
      <c r="R412">
        <v>2</v>
      </c>
      <c r="S412">
        <v>0.87091222030981064</v>
      </c>
      <c r="T412" t="s">
        <v>40</v>
      </c>
      <c r="U412" t="s">
        <v>41</v>
      </c>
      <c r="V412" t="s">
        <v>1262</v>
      </c>
      <c r="W412">
        <f t="shared" si="18"/>
        <v>1</v>
      </c>
      <c r="X412">
        <v>21</v>
      </c>
      <c r="Y412">
        <f>IFERROR(ROUND((X412/N412)*100, 2), "")</f>
        <v>3.83</v>
      </c>
      <c r="Z412" t="str">
        <f t="shared" si="19"/>
        <v>Moderate</v>
      </c>
      <c r="AA412">
        <f>_xlfn.XLOOKUP(A412, [1]Sheet1!A:A, [1]Sheet1!I:I, "Nicht gefunden")</f>
        <v>2</v>
      </c>
      <c r="AB412">
        <f>_xlfn.XLOOKUP(A412, [1]Sheet1!A:A, [1]Sheet1!J:J, "Nicht gefunden")</f>
        <v>0.63578104138851799</v>
      </c>
      <c r="AC412">
        <v>1</v>
      </c>
      <c r="AD412">
        <v>17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</row>
    <row r="413" spans="1:36" x14ac:dyDescent="0.3">
      <c r="A413" t="s">
        <v>1263</v>
      </c>
      <c r="B413">
        <v>2004</v>
      </c>
      <c r="C413" t="s">
        <v>1264</v>
      </c>
      <c r="D413" t="s">
        <v>407</v>
      </c>
      <c r="E413" t="s">
        <v>35</v>
      </c>
      <c r="F413" t="s">
        <v>55</v>
      </c>
      <c r="G413" t="s">
        <v>37</v>
      </c>
      <c r="H413" s="1">
        <v>28777</v>
      </c>
      <c r="I413" s="4">
        <f>IF(AND(ISNUMBER(H413), ISNUMBER(O413)), YEAR(O413) - YEAR(H413), "")</f>
        <v>26</v>
      </c>
      <c r="J413" t="s">
        <v>38</v>
      </c>
      <c r="K413" t="s">
        <v>38</v>
      </c>
      <c r="L413" t="s">
        <v>38</v>
      </c>
      <c r="M413" t="s">
        <v>38</v>
      </c>
      <c r="N413">
        <v>597</v>
      </c>
      <c r="O413" s="1">
        <v>38139</v>
      </c>
      <c r="P413" t="s">
        <v>56</v>
      </c>
      <c r="Q413">
        <v>25</v>
      </c>
      <c r="R413">
        <v>1</v>
      </c>
      <c r="S413">
        <v>0.917981072555205</v>
      </c>
      <c r="T413" t="s">
        <v>40</v>
      </c>
      <c r="U413" t="s">
        <v>41</v>
      </c>
      <c r="V413" t="s">
        <v>38</v>
      </c>
      <c r="W413">
        <f t="shared" si="18"/>
        <v>0</v>
      </c>
      <c r="X413">
        <v>0</v>
      </c>
      <c r="Y413">
        <f>IFERROR(ROUND((X413/N413)*100, 2), "")</f>
        <v>0</v>
      </c>
      <c r="Z413" t="str">
        <f t="shared" si="19"/>
        <v>NA</v>
      </c>
      <c r="AA413">
        <f>_xlfn.XLOOKUP(A413, [1]Sheet1!A:A, [1]Sheet1!I:I, "Nicht gefunden")</f>
        <v>4</v>
      </c>
      <c r="AB413">
        <f>_xlfn.XLOOKUP(A413, [1]Sheet1!A:A, [1]Sheet1!J:J, "Nicht gefunden")</f>
        <v>0.75920114122681892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3">
      <c r="A414" t="s">
        <v>1265</v>
      </c>
      <c r="B414">
        <v>2004</v>
      </c>
      <c r="C414" t="s">
        <v>1266</v>
      </c>
      <c r="D414" t="s">
        <v>1267</v>
      </c>
      <c r="E414" t="s">
        <v>45</v>
      </c>
      <c r="F414" t="s">
        <v>38</v>
      </c>
      <c r="G414" t="s">
        <v>38</v>
      </c>
      <c r="H414" t="s">
        <v>38</v>
      </c>
      <c r="I414" s="4" t="s">
        <v>38</v>
      </c>
      <c r="J414" t="s">
        <v>38</v>
      </c>
      <c r="K414" t="s">
        <v>38</v>
      </c>
      <c r="L414" t="s">
        <v>38</v>
      </c>
      <c r="M414" t="s">
        <v>38</v>
      </c>
      <c r="N414">
        <v>564</v>
      </c>
      <c r="O414" s="1">
        <v>38047</v>
      </c>
      <c r="P414" t="s">
        <v>137</v>
      </c>
      <c r="Q414">
        <v>28</v>
      </c>
      <c r="R414">
        <v>1</v>
      </c>
      <c r="S414">
        <v>0.92281879194630867</v>
      </c>
      <c r="T414" t="s">
        <v>40</v>
      </c>
      <c r="U414" t="s">
        <v>41</v>
      </c>
      <c r="V414" t="s">
        <v>1268</v>
      </c>
      <c r="W414">
        <f t="shared" si="18"/>
        <v>1</v>
      </c>
      <c r="X414">
        <v>20</v>
      </c>
      <c r="Y414">
        <f>IFERROR(ROUND((X414/N414)*100, 2), "")</f>
        <v>3.55</v>
      </c>
      <c r="Z414" t="str">
        <f t="shared" si="19"/>
        <v>Moderate</v>
      </c>
      <c r="AA414">
        <f>_xlfn.XLOOKUP(A414, [1]Sheet1!A:A, [1]Sheet1!I:I, "Nicht gefunden")</f>
        <v>3</v>
      </c>
      <c r="AB414">
        <f>_xlfn.XLOOKUP(A414, [1]Sheet1!A:A, [1]Sheet1!J:J, "Nicht gefunden")</f>
        <v>0.56159527326440173</v>
      </c>
      <c r="AC414">
        <v>2</v>
      </c>
      <c r="AD414">
        <v>3</v>
      </c>
      <c r="AE414">
        <v>0</v>
      </c>
      <c r="AF414">
        <v>1</v>
      </c>
      <c r="AG414">
        <v>2</v>
      </c>
      <c r="AH414">
        <v>4</v>
      </c>
      <c r="AI414">
        <v>2</v>
      </c>
      <c r="AJ414">
        <v>6</v>
      </c>
    </row>
    <row r="415" spans="1:36" x14ac:dyDescent="0.3">
      <c r="A415" t="s">
        <v>1269</v>
      </c>
      <c r="B415">
        <v>2004</v>
      </c>
      <c r="C415" t="s">
        <v>1270</v>
      </c>
      <c r="D415" t="s">
        <v>1271</v>
      </c>
      <c r="E415" t="s">
        <v>35</v>
      </c>
      <c r="F415" t="s">
        <v>55</v>
      </c>
      <c r="G415" t="s">
        <v>37</v>
      </c>
      <c r="H415" s="1">
        <v>26867</v>
      </c>
      <c r="I415" s="4">
        <f>IF(AND(ISNUMBER(H415), ISNUMBER(O415)), YEAR(O415) - YEAR(H415), "")</f>
        <v>30</v>
      </c>
      <c r="J415" t="s">
        <v>38</v>
      </c>
      <c r="K415" t="s">
        <v>38</v>
      </c>
      <c r="L415" t="s">
        <v>38</v>
      </c>
      <c r="M415" t="s">
        <v>38</v>
      </c>
      <c r="N415">
        <v>778</v>
      </c>
      <c r="O415" s="1">
        <v>37971</v>
      </c>
      <c r="P415" t="s">
        <v>137</v>
      </c>
      <c r="Q415">
        <v>39</v>
      </c>
      <c r="R415">
        <v>7</v>
      </c>
      <c r="S415">
        <v>0.89277108433734942</v>
      </c>
      <c r="T415" t="s">
        <v>40</v>
      </c>
      <c r="U415" t="s">
        <v>41</v>
      </c>
      <c r="V415" t="s">
        <v>1272</v>
      </c>
      <c r="W415">
        <f t="shared" si="18"/>
        <v>1</v>
      </c>
      <c r="X415">
        <v>10</v>
      </c>
      <c r="Y415">
        <f>IFERROR(ROUND((X415/N415)*100, 2), "")</f>
        <v>1.29</v>
      </c>
      <c r="Z415" t="str">
        <f t="shared" si="19"/>
        <v>Light</v>
      </c>
      <c r="AA415">
        <f>_xlfn.XLOOKUP(A415, [1]Sheet1!A:A, [1]Sheet1!I:I, "Nicht gefunden")</f>
        <v>2</v>
      </c>
      <c r="AB415">
        <f>_xlfn.XLOOKUP(A415, [1]Sheet1!A:A, [1]Sheet1!J:J, "Nicht gefunden")</f>
        <v>0.51668696711327644</v>
      </c>
      <c r="AC415">
        <v>1</v>
      </c>
      <c r="AD415">
        <v>1</v>
      </c>
      <c r="AE415">
        <v>0</v>
      </c>
      <c r="AF415">
        <v>0</v>
      </c>
      <c r="AG415">
        <v>0</v>
      </c>
      <c r="AH415">
        <v>1</v>
      </c>
      <c r="AI415">
        <v>3</v>
      </c>
      <c r="AJ415">
        <v>4</v>
      </c>
    </row>
    <row r="416" spans="1:36" x14ac:dyDescent="0.3">
      <c r="A416" t="s">
        <v>1273</v>
      </c>
      <c r="B416">
        <v>2004</v>
      </c>
      <c r="C416" t="s">
        <v>1112</v>
      </c>
      <c r="D416" t="s">
        <v>94</v>
      </c>
      <c r="E416" t="s">
        <v>60</v>
      </c>
      <c r="F416" t="s">
        <v>38</v>
      </c>
      <c r="G416" t="s">
        <v>38</v>
      </c>
      <c r="H416" t="s">
        <v>38</v>
      </c>
      <c r="I416" s="4" t="s">
        <v>38</v>
      </c>
      <c r="J416">
        <v>1996</v>
      </c>
      <c r="K416">
        <v>2025</v>
      </c>
      <c r="L416">
        <f t="shared" si="20"/>
        <v>29</v>
      </c>
      <c r="M416" t="s">
        <v>61</v>
      </c>
      <c r="N416">
        <v>220</v>
      </c>
      <c r="O416" s="1">
        <v>37572</v>
      </c>
      <c r="P416" t="s">
        <v>46</v>
      </c>
      <c r="Q416">
        <v>33</v>
      </c>
      <c r="R416">
        <v>5</v>
      </c>
      <c r="S416">
        <v>0.91063829787234041</v>
      </c>
      <c r="T416" t="s">
        <v>40</v>
      </c>
      <c r="U416" t="s">
        <v>389</v>
      </c>
      <c r="V416" t="s">
        <v>38</v>
      </c>
      <c r="W416">
        <f t="shared" si="18"/>
        <v>0</v>
      </c>
      <c r="X416">
        <v>0</v>
      </c>
      <c r="Y416">
        <f>IFERROR(ROUND((X416/N416)*100, 2), "")</f>
        <v>0</v>
      </c>
      <c r="Z416" t="str">
        <f t="shared" si="19"/>
        <v>NA</v>
      </c>
      <c r="AA416">
        <v>4</v>
      </c>
      <c r="AB416">
        <v>0.99683794466403153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3">
      <c r="A417" t="s">
        <v>1274</v>
      </c>
      <c r="B417">
        <v>2004</v>
      </c>
      <c r="C417" t="s">
        <v>1275</v>
      </c>
      <c r="D417" t="s">
        <v>1276</v>
      </c>
      <c r="E417" t="s">
        <v>45</v>
      </c>
      <c r="F417" t="s">
        <v>38</v>
      </c>
      <c r="G417" t="s">
        <v>38</v>
      </c>
      <c r="H417" t="s">
        <v>38</v>
      </c>
      <c r="I417" s="4" t="s">
        <v>38</v>
      </c>
      <c r="J417" t="s">
        <v>38</v>
      </c>
      <c r="K417" t="s">
        <v>38</v>
      </c>
      <c r="L417" t="s">
        <v>38</v>
      </c>
      <c r="M417" t="s">
        <v>38</v>
      </c>
      <c r="N417">
        <v>829</v>
      </c>
      <c r="O417" s="1">
        <v>37957</v>
      </c>
      <c r="P417" t="s">
        <v>137</v>
      </c>
      <c r="Q417">
        <v>18</v>
      </c>
      <c r="R417">
        <v>1</v>
      </c>
      <c r="S417">
        <v>0.87514450867052018</v>
      </c>
      <c r="T417" t="s">
        <v>40</v>
      </c>
      <c r="U417" t="s">
        <v>41</v>
      </c>
      <c r="V417" t="s">
        <v>454</v>
      </c>
      <c r="W417">
        <f t="shared" si="18"/>
        <v>1</v>
      </c>
      <c r="X417">
        <v>1</v>
      </c>
      <c r="Y417">
        <f>IFERROR(ROUND((X417/N417)*100, 2), "")</f>
        <v>0.12</v>
      </c>
      <c r="Z417" t="str">
        <f t="shared" si="19"/>
        <v>Light</v>
      </c>
      <c r="AA417">
        <f>_xlfn.XLOOKUP(A417, [1]Sheet1!A:A, [1]Sheet1!I:I, "Nicht gefunden")</f>
        <v>2</v>
      </c>
      <c r="AB417">
        <f>_xlfn.XLOOKUP(A417, [1]Sheet1!A:A, [1]Sheet1!J:J, "Nicht gefunden")</f>
        <v>0.43324808184143221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3">
      <c r="A418" t="s">
        <v>1277</v>
      </c>
      <c r="B418">
        <v>2004</v>
      </c>
      <c r="C418" t="s">
        <v>1278</v>
      </c>
      <c r="D418" t="s">
        <v>653</v>
      </c>
      <c r="E418" t="s">
        <v>60</v>
      </c>
      <c r="F418" t="s">
        <v>38</v>
      </c>
      <c r="G418" t="s">
        <v>38</v>
      </c>
      <c r="H418" t="s">
        <v>38</v>
      </c>
      <c r="I418" s="4" t="s">
        <v>38</v>
      </c>
      <c r="J418">
        <v>1995</v>
      </c>
      <c r="K418">
        <v>2025</v>
      </c>
      <c r="L418">
        <f t="shared" si="20"/>
        <v>30</v>
      </c>
      <c r="M418" t="s">
        <v>654</v>
      </c>
      <c r="N418">
        <v>245</v>
      </c>
      <c r="O418" s="1">
        <v>37838</v>
      </c>
      <c r="P418" t="s">
        <v>46</v>
      </c>
      <c r="Q418">
        <v>31</v>
      </c>
      <c r="R418">
        <v>7</v>
      </c>
      <c r="S418">
        <v>0.91575091575091572</v>
      </c>
      <c r="T418" t="s">
        <v>40</v>
      </c>
      <c r="U418" t="s">
        <v>41</v>
      </c>
      <c r="V418" t="s">
        <v>38</v>
      </c>
      <c r="W418">
        <f t="shared" si="18"/>
        <v>0</v>
      </c>
      <c r="X418">
        <v>0</v>
      </c>
      <c r="Y418">
        <f>IFERROR(ROUND((X418/N418)*100, 2), "")</f>
        <v>0</v>
      </c>
      <c r="Z418" t="str">
        <f t="shared" si="19"/>
        <v>NA</v>
      </c>
      <c r="AA418">
        <f>_xlfn.XLOOKUP(A418, [1]Sheet1!A:A, [1]Sheet1!I:I, "Nicht gefunden")</f>
        <v>4</v>
      </c>
      <c r="AB418">
        <f>_xlfn.XLOOKUP(A418, [1]Sheet1!A:A, [1]Sheet1!J:J, "Nicht gefunden")</f>
        <v>0.99737704918032788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3">
      <c r="A419" t="s">
        <v>1279</v>
      </c>
      <c r="B419">
        <v>2004</v>
      </c>
      <c r="C419" t="s">
        <v>1280</v>
      </c>
      <c r="D419" t="s">
        <v>1281</v>
      </c>
      <c r="E419" t="s">
        <v>35</v>
      </c>
      <c r="F419" t="s">
        <v>36</v>
      </c>
      <c r="G419" t="s">
        <v>37</v>
      </c>
      <c r="H419" s="1">
        <v>29833</v>
      </c>
      <c r="I419" s="4">
        <f>IF(AND(ISNUMBER(H419), ISNUMBER(O419)), YEAR(O419) - YEAR(H419), "")</f>
        <v>23</v>
      </c>
      <c r="J419" t="s">
        <v>38</v>
      </c>
      <c r="K419" t="s">
        <v>38</v>
      </c>
      <c r="L419" t="s">
        <v>38</v>
      </c>
      <c r="M419" t="s">
        <v>38</v>
      </c>
      <c r="N419">
        <v>422</v>
      </c>
      <c r="O419" s="1">
        <v>38060</v>
      </c>
      <c r="P419" t="s">
        <v>56</v>
      </c>
      <c r="Q419">
        <v>22</v>
      </c>
      <c r="R419">
        <v>3</v>
      </c>
      <c r="S419">
        <v>0.89670329670329674</v>
      </c>
      <c r="T419" t="s">
        <v>40</v>
      </c>
      <c r="U419" t="s">
        <v>41</v>
      </c>
      <c r="V419" t="s">
        <v>38</v>
      </c>
      <c r="W419">
        <f t="shared" si="18"/>
        <v>0</v>
      </c>
      <c r="X419">
        <v>0</v>
      </c>
      <c r="Y419">
        <f>IFERROR(ROUND((X419/N419)*100, 2), "")</f>
        <v>0</v>
      </c>
      <c r="Z419" t="str">
        <f t="shared" si="19"/>
        <v>NA</v>
      </c>
      <c r="AA419">
        <f>_xlfn.XLOOKUP(A419, [1]Sheet1!A:A, [1]Sheet1!I:I, "Nicht gefunden")</f>
        <v>3</v>
      </c>
      <c r="AB419">
        <f>_xlfn.XLOOKUP(A419, [1]Sheet1!A:A, [1]Sheet1!J:J, "Nicht gefunden")</f>
        <v>0.59155470249520148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3">
      <c r="A420" t="s">
        <v>1282</v>
      </c>
      <c r="B420">
        <v>2004</v>
      </c>
      <c r="C420" t="s">
        <v>1283</v>
      </c>
      <c r="D420" t="s">
        <v>1284</v>
      </c>
      <c r="E420" t="s">
        <v>60</v>
      </c>
      <c r="F420" t="s">
        <v>38</v>
      </c>
      <c r="G420" t="s">
        <v>38</v>
      </c>
      <c r="H420" t="s">
        <v>38</v>
      </c>
      <c r="I420" s="4" t="s">
        <v>38</v>
      </c>
      <c r="J420">
        <v>1995</v>
      </c>
      <c r="K420">
        <v>2025</v>
      </c>
      <c r="L420">
        <f t="shared" si="20"/>
        <v>30</v>
      </c>
      <c r="M420" t="s">
        <v>61</v>
      </c>
      <c r="N420">
        <v>192</v>
      </c>
      <c r="O420" s="1">
        <v>36834</v>
      </c>
      <c r="P420" t="s">
        <v>46</v>
      </c>
      <c r="Q420">
        <v>32</v>
      </c>
      <c r="R420">
        <v>7</v>
      </c>
      <c r="S420">
        <v>0.92682926829268297</v>
      </c>
      <c r="T420" t="s">
        <v>40</v>
      </c>
      <c r="U420" t="s">
        <v>41</v>
      </c>
      <c r="V420" t="s">
        <v>38</v>
      </c>
      <c r="W420">
        <f t="shared" si="18"/>
        <v>0</v>
      </c>
      <c r="X420">
        <v>0</v>
      </c>
      <c r="Y420">
        <f>IFERROR(ROUND((X420/N420)*100, 2), "")</f>
        <v>0</v>
      </c>
      <c r="Z420" t="str">
        <f t="shared" si="19"/>
        <v>NA</v>
      </c>
      <c r="AA420">
        <f>_xlfn.XLOOKUP(A420, [1]Sheet1!A:A, [1]Sheet1!I:I, "Nicht gefunden")</f>
        <v>4</v>
      </c>
      <c r="AB420">
        <f>_xlfn.XLOOKUP(A420, [1]Sheet1!A:A, [1]Sheet1!J:J, "Nicht gefunden")</f>
        <v>0.99698113207547168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3">
      <c r="A421" t="s">
        <v>1285</v>
      </c>
      <c r="B421">
        <v>2004</v>
      </c>
      <c r="C421" t="s">
        <v>1286</v>
      </c>
      <c r="D421" t="s">
        <v>1287</v>
      </c>
      <c r="E421" t="s">
        <v>45</v>
      </c>
      <c r="F421" t="s">
        <v>38</v>
      </c>
      <c r="G421" t="s">
        <v>38</v>
      </c>
      <c r="H421" t="s">
        <v>38</v>
      </c>
      <c r="I421" s="4" t="s">
        <v>38</v>
      </c>
      <c r="J421" t="s">
        <v>38</v>
      </c>
      <c r="K421" t="s">
        <v>38</v>
      </c>
      <c r="L421" t="s">
        <v>38</v>
      </c>
      <c r="M421" t="s">
        <v>38</v>
      </c>
      <c r="N421">
        <v>505</v>
      </c>
      <c r="O421" s="1">
        <v>38128</v>
      </c>
      <c r="P421" t="s">
        <v>137</v>
      </c>
      <c r="Q421">
        <v>23</v>
      </c>
      <c r="R421">
        <v>2</v>
      </c>
      <c r="S421">
        <v>0.9217557251908397</v>
      </c>
      <c r="T421" t="s">
        <v>40</v>
      </c>
      <c r="U421" t="s">
        <v>41</v>
      </c>
      <c r="V421" t="s">
        <v>1288</v>
      </c>
      <c r="W421">
        <f t="shared" si="18"/>
        <v>1</v>
      </c>
      <c r="X421">
        <v>2</v>
      </c>
      <c r="Y421">
        <f>IFERROR(ROUND((X421/N421)*100, 2), "")</f>
        <v>0.4</v>
      </c>
      <c r="Z421" t="str">
        <f t="shared" si="19"/>
        <v>Light</v>
      </c>
      <c r="AA421">
        <f>_xlfn.XLOOKUP(A421, [1]Sheet1!A:A, [1]Sheet1!I:I, "Nicht gefunden")</f>
        <v>3</v>
      </c>
      <c r="AB421">
        <f>_xlfn.XLOOKUP(A421, [1]Sheet1!A:A, [1]Sheet1!J:J, "Nicht gefunden")</f>
        <v>0.58718381112984819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2</v>
      </c>
      <c r="AI421">
        <v>0</v>
      </c>
      <c r="AJ421">
        <v>0</v>
      </c>
    </row>
    <row r="422" spans="1:36" x14ac:dyDescent="0.3">
      <c r="A422" t="s">
        <v>1289</v>
      </c>
      <c r="B422">
        <v>2004</v>
      </c>
      <c r="C422" t="s">
        <v>1290</v>
      </c>
      <c r="D422" t="s">
        <v>508</v>
      </c>
      <c r="E422" t="s">
        <v>35</v>
      </c>
      <c r="F422" t="s">
        <v>55</v>
      </c>
      <c r="G422" t="s">
        <v>37</v>
      </c>
      <c r="H422" s="1">
        <v>25541</v>
      </c>
      <c r="I422" s="4">
        <f>IF(AND(ISNUMBER(H422), ISNUMBER(O422)), YEAR(O422) - YEAR(H422), "")</f>
        <v>34</v>
      </c>
      <c r="J422" t="s">
        <v>38</v>
      </c>
      <c r="K422" t="s">
        <v>38</v>
      </c>
      <c r="L422" t="s">
        <v>38</v>
      </c>
      <c r="M422" t="s">
        <v>38</v>
      </c>
      <c r="N422">
        <v>585</v>
      </c>
      <c r="O422" s="1">
        <v>37682</v>
      </c>
      <c r="P422" t="s">
        <v>137</v>
      </c>
      <c r="Q422">
        <v>26</v>
      </c>
      <c r="R422">
        <v>5</v>
      </c>
      <c r="S422">
        <v>0.82594417077175697</v>
      </c>
      <c r="T422" t="s">
        <v>40</v>
      </c>
      <c r="U422" t="s">
        <v>41</v>
      </c>
      <c r="V422" t="s">
        <v>1291</v>
      </c>
      <c r="W422">
        <f t="shared" si="18"/>
        <v>1</v>
      </c>
      <c r="X422">
        <v>9</v>
      </c>
      <c r="Y422">
        <f>IFERROR(ROUND((X422/N422)*100, 2), "")</f>
        <v>1.54</v>
      </c>
      <c r="Z422" t="str">
        <f t="shared" si="19"/>
        <v>Light</v>
      </c>
      <c r="AA422">
        <f>_xlfn.XLOOKUP(A422, [1]Sheet1!A:A, [1]Sheet1!I:I, "Nicht gefunden")</f>
        <v>2</v>
      </c>
      <c r="AB422">
        <f>_xlfn.XLOOKUP(A422, [1]Sheet1!A:A, [1]Sheet1!J:J, "Nicht gefunden")</f>
        <v>0.88392156862745108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7</v>
      </c>
      <c r="AI422">
        <v>0</v>
      </c>
      <c r="AJ422">
        <v>1</v>
      </c>
    </row>
    <row r="423" spans="1:36" x14ac:dyDescent="0.3">
      <c r="A423" t="s">
        <v>1292</v>
      </c>
      <c r="B423">
        <v>2004</v>
      </c>
      <c r="C423" t="s">
        <v>1293</v>
      </c>
      <c r="D423" t="s">
        <v>1294</v>
      </c>
      <c r="E423" t="s">
        <v>45</v>
      </c>
      <c r="F423" t="s">
        <v>38</v>
      </c>
      <c r="G423" t="s">
        <v>38</v>
      </c>
      <c r="H423" t="s">
        <v>38</v>
      </c>
      <c r="I423" s="4" t="s">
        <v>38</v>
      </c>
      <c r="J423" t="s">
        <v>38</v>
      </c>
      <c r="K423" t="s">
        <v>38</v>
      </c>
      <c r="L423" t="s">
        <v>38</v>
      </c>
      <c r="M423" t="s">
        <v>38</v>
      </c>
      <c r="N423">
        <v>490</v>
      </c>
      <c r="O423" s="1">
        <v>38104</v>
      </c>
      <c r="P423" t="s">
        <v>51</v>
      </c>
      <c r="Q423">
        <v>26</v>
      </c>
      <c r="R423">
        <v>4</v>
      </c>
      <c r="S423">
        <v>0.89400000000000002</v>
      </c>
      <c r="T423" t="s">
        <v>40</v>
      </c>
      <c r="U423" t="s">
        <v>41</v>
      </c>
      <c r="V423" t="s">
        <v>38</v>
      </c>
      <c r="W423">
        <f t="shared" si="18"/>
        <v>0</v>
      </c>
      <c r="X423">
        <v>0</v>
      </c>
      <c r="Y423">
        <f>IFERROR(ROUND((X423/N423)*100, 2), "")</f>
        <v>0</v>
      </c>
      <c r="Z423" t="str">
        <f t="shared" si="19"/>
        <v>NA</v>
      </c>
      <c r="AA423">
        <f>_xlfn.XLOOKUP(A423, [1]Sheet1!A:A, [1]Sheet1!I:I, "Nicht gefunden")</f>
        <v>1</v>
      </c>
      <c r="AB423">
        <f>_xlfn.XLOOKUP(A423, [1]Sheet1!A:A, [1]Sheet1!J:J, "Nicht gefunden")</f>
        <v>0.67976366322008863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3">
      <c r="A424" t="s">
        <v>1295</v>
      </c>
      <c r="B424">
        <v>2004</v>
      </c>
      <c r="C424" t="s">
        <v>1296</v>
      </c>
      <c r="D424" t="s">
        <v>1297</v>
      </c>
      <c r="E424" t="s">
        <v>35</v>
      </c>
      <c r="F424" t="s">
        <v>36</v>
      </c>
      <c r="G424" t="s">
        <v>37</v>
      </c>
      <c r="H424" s="1">
        <v>29855</v>
      </c>
      <c r="I424" s="4">
        <f>IF(AND(ISNUMBER(H424), ISNUMBER(O424)), YEAR(O424) - YEAR(H424), "")</f>
        <v>23</v>
      </c>
      <c r="J424" t="s">
        <v>38</v>
      </c>
      <c r="K424" t="s">
        <v>38</v>
      </c>
      <c r="L424" t="s">
        <v>38</v>
      </c>
      <c r="M424" t="s">
        <v>38</v>
      </c>
      <c r="N424">
        <v>628</v>
      </c>
      <c r="O424" s="1">
        <v>38084</v>
      </c>
      <c r="P424" t="s">
        <v>56</v>
      </c>
      <c r="Q424">
        <v>30</v>
      </c>
      <c r="R424">
        <v>5</v>
      </c>
      <c r="S424">
        <v>0.93124065769805675</v>
      </c>
      <c r="T424" t="s">
        <v>40</v>
      </c>
      <c r="U424" t="s">
        <v>41</v>
      </c>
      <c r="V424" t="s">
        <v>38</v>
      </c>
      <c r="W424">
        <f t="shared" si="18"/>
        <v>0</v>
      </c>
      <c r="X424">
        <v>0</v>
      </c>
      <c r="Y424">
        <f>IFERROR(ROUND((X424/N424)*100, 2), "")</f>
        <v>0</v>
      </c>
      <c r="Z424" t="str">
        <f t="shared" si="19"/>
        <v>NA</v>
      </c>
      <c r="AA424">
        <f>_xlfn.XLOOKUP(A424, [1]Sheet1!A:A, [1]Sheet1!I:I, "Nicht gefunden")</f>
        <v>3</v>
      </c>
      <c r="AB424">
        <f>_xlfn.XLOOKUP(A424, [1]Sheet1!A:A, [1]Sheet1!J:J, "Nicht gefunden")</f>
        <v>0.51475409836065578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3">
      <c r="A425" t="s">
        <v>1298</v>
      </c>
      <c r="B425">
        <v>2004</v>
      </c>
      <c r="C425" t="s">
        <v>1299</v>
      </c>
      <c r="D425" t="s">
        <v>1300</v>
      </c>
      <c r="E425" t="s">
        <v>45</v>
      </c>
      <c r="F425" t="s">
        <v>38</v>
      </c>
      <c r="G425" t="s">
        <v>38</v>
      </c>
      <c r="H425" t="s">
        <v>38</v>
      </c>
      <c r="I425" s="4" t="s">
        <v>38</v>
      </c>
      <c r="J425" t="s">
        <v>38</v>
      </c>
      <c r="K425" t="s">
        <v>38</v>
      </c>
      <c r="L425" t="s">
        <v>38</v>
      </c>
      <c r="M425" t="s">
        <v>38</v>
      </c>
      <c r="N425">
        <v>579</v>
      </c>
      <c r="O425" s="1">
        <v>38230</v>
      </c>
      <c r="P425" t="s">
        <v>56</v>
      </c>
      <c r="Q425">
        <v>16</v>
      </c>
      <c r="R425">
        <v>1</v>
      </c>
      <c r="S425">
        <v>0.95527156549520764</v>
      </c>
      <c r="T425" t="s">
        <v>40</v>
      </c>
      <c r="U425" t="s">
        <v>95</v>
      </c>
      <c r="V425" t="s">
        <v>38</v>
      </c>
      <c r="W425">
        <f t="shared" si="18"/>
        <v>0</v>
      </c>
      <c r="X425">
        <v>0</v>
      </c>
      <c r="Y425">
        <f>IFERROR(ROUND((X425/N425)*100, 2), "")</f>
        <v>0</v>
      </c>
      <c r="Z425" t="str">
        <f t="shared" si="19"/>
        <v>NA</v>
      </c>
      <c r="AA425">
        <f>_xlfn.XLOOKUP(A425, [1]Sheet1!A:A, [1]Sheet1!I:I, "Nicht gefunden")</f>
        <v>4</v>
      </c>
      <c r="AB425">
        <f>_xlfn.XLOOKUP(A425, [1]Sheet1!A:A, [1]Sheet1!J:J, "Nicht gefunden")</f>
        <v>0.53950762016412657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3">
      <c r="A426" t="s">
        <v>1301</v>
      </c>
      <c r="B426">
        <v>2004</v>
      </c>
      <c r="C426" t="s">
        <v>1302</v>
      </c>
      <c r="D426" t="s">
        <v>1303</v>
      </c>
      <c r="E426" t="s">
        <v>45</v>
      </c>
      <c r="F426" t="s">
        <v>38</v>
      </c>
      <c r="G426" t="s">
        <v>38</v>
      </c>
      <c r="H426" t="s">
        <v>38</v>
      </c>
      <c r="I426" s="4" t="s">
        <v>38</v>
      </c>
      <c r="J426" t="s">
        <v>38</v>
      </c>
      <c r="K426" t="s">
        <v>38</v>
      </c>
      <c r="L426" t="s">
        <v>38</v>
      </c>
      <c r="M426" t="s">
        <v>38</v>
      </c>
      <c r="N426">
        <v>625</v>
      </c>
      <c r="O426" s="1">
        <v>37998</v>
      </c>
      <c r="P426" t="s">
        <v>137</v>
      </c>
      <c r="Q426">
        <v>20</v>
      </c>
      <c r="R426">
        <v>2</v>
      </c>
      <c r="S426">
        <v>0.92177914110429449</v>
      </c>
      <c r="T426" t="s">
        <v>40</v>
      </c>
      <c r="U426" t="s">
        <v>41</v>
      </c>
      <c r="V426" t="s">
        <v>1025</v>
      </c>
      <c r="W426">
        <f t="shared" si="18"/>
        <v>1</v>
      </c>
      <c r="X426">
        <v>1</v>
      </c>
      <c r="Y426">
        <f>IFERROR(ROUND((X426/N426)*100, 2), "")</f>
        <v>0.16</v>
      </c>
      <c r="Z426" t="str">
        <f t="shared" si="19"/>
        <v>Light</v>
      </c>
      <c r="AA426">
        <f>_xlfn.XLOOKUP(A426, [1]Sheet1!A:A, [1]Sheet1!I:I, "Nicht gefunden")</f>
        <v>4</v>
      </c>
      <c r="AB426">
        <f>_xlfn.XLOOKUP(A426, [1]Sheet1!A:A, [1]Sheet1!J:J, "Nicht gefunden")</f>
        <v>0.33828425096030729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</row>
    <row r="427" spans="1:36" x14ac:dyDescent="0.3">
      <c r="A427" t="s">
        <v>1304</v>
      </c>
      <c r="B427">
        <v>2004</v>
      </c>
      <c r="C427" t="s">
        <v>1305</v>
      </c>
      <c r="D427" t="s">
        <v>1281</v>
      </c>
      <c r="E427" t="s">
        <v>35</v>
      </c>
      <c r="F427" t="s">
        <v>36</v>
      </c>
      <c r="G427" t="s">
        <v>37</v>
      </c>
      <c r="H427" s="1">
        <v>29833</v>
      </c>
      <c r="I427" s="4">
        <f>IF(AND(ISNUMBER(H427), ISNUMBER(O427)), YEAR(O427) - YEAR(H427), "")</f>
        <v>22</v>
      </c>
      <c r="J427" t="s">
        <v>38</v>
      </c>
      <c r="K427" t="s">
        <v>38</v>
      </c>
      <c r="L427" t="s">
        <v>38</v>
      </c>
      <c r="M427" t="s">
        <v>38</v>
      </c>
      <c r="N427">
        <v>626</v>
      </c>
      <c r="O427" s="1">
        <v>37913</v>
      </c>
      <c r="P427" t="s">
        <v>56</v>
      </c>
      <c r="Q427">
        <v>17</v>
      </c>
      <c r="R427">
        <v>4</v>
      </c>
      <c r="S427">
        <v>0.93393393393393398</v>
      </c>
      <c r="T427" t="s">
        <v>40</v>
      </c>
      <c r="U427" t="s">
        <v>41</v>
      </c>
      <c r="V427" t="s">
        <v>38</v>
      </c>
      <c r="W427">
        <f t="shared" si="18"/>
        <v>0</v>
      </c>
      <c r="X427">
        <v>0</v>
      </c>
      <c r="Y427">
        <f>IFERROR(ROUND((X427/N427)*100, 2), "")</f>
        <v>0</v>
      </c>
      <c r="Z427" t="str">
        <f t="shared" si="19"/>
        <v>NA</v>
      </c>
      <c r="AA427">
        <f>_xlfn.XLOOKUP(A427, [1]Sheet1!A:A, [1]Sheet1!I:I, "Nicht gefunden")</f>
        <v>4</v>
      </c>
      <c r="AB427">
        <f>_xlfn.XLOOKUP(A427, [1]Sheet1!A:A, [1]Sheet1!J:J, "Nicht gefunden")</f>
        <v>0.9480254777070064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3">
      <c r="A428" t="s">
        <v>1306</v>
      </c>
      <c r="B428">
        <v>2004</v>
      </c>
      <c r="C428" t="s">
        <v>1307</v>
      </c>
      <c r="D428" t="s">
        <v>1308</v>
      </c>
      <c r="E428" t="s">
        <v>45</v>
      </c>
      <c r="F428" t="s">
        <v>38</v>
      </c>
      <c r="G428" t="s">
        <v>38</v>
      </c>
      <c r="H428" t="s">
        <v>38</v>
      </c>
      <c r="I428" s="4" t="s">
        <v>38</v>
      </c>
      <c r="J428" t="s">
        <v>38</v>
      </c>
      <c r="K428" t="s">
        <v>38</v>
      </c>
      <c r="L428" t="s">
        <v>38</v>
      </c>
      <c r="M428" t="s">
        <v>38</v>
      </c>
      <c r="N428">
        <v>559</v>
      </c>
      <c r="O428" s="1">
        <v>38195</v>
      </c>
      <c r="P428" t="s">
        <v>871</v>
      </c>
      <c r="Q428">
        <v>25</v>
      </c>
      <c r="R428">
        <v>4</v>
      </c>
      <c r="S428">
        <v>0.92281303602058318</v>
      </c>
      <c r="T428" t="s">
        <v>40</v>
      </c>
      <c r="U428" t="s">
        <v>41</v>
      </c>
      <c r="V428" t="s">
        <v>1007</v>
      </c>
      <c r="W428">
        <f t="shared" si="18"/>
        <v>1</v>
      </c>
      <c r="X428">
        <v>1</v>
      </c>
      <c r="Y428">
        <f>IFERROR(ROUND((X428/N428)*100, 2), "")</f>
        <v>0.18</v>
      </c>
      <c r="Z428" t="str">
        <f t="shared" si="19"/>
        <v>Light</v>
      </c>
      <c r="AA428">
        <f>_xlfn.XLOOKUP(A428, [1]Sheet1!A:A, [1]Sheet1!I:I, "Nicht gefunden")</f>
        <v>3</v>
      </c>
      <c r="AB428">
        <f>_xlfn.XLOOKUP(A428, [1]Sheet1!A:A, [1]Sheet1!J:J, "Nicht gefunden")</f>
        <v>0.66984126984126979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</row>
    <row r="429" spans="1:36" x14ac:dyDescent="0.3">
      <c r="A429" t="s">
        <v>1309</v>
      </c>
      <c r="B429">
        <v>2004</v>
      </c>
      <c r="C429" t="s">
        <v>1310</v>
      </c>
      <c r="D429" t="s">
        <v>752</v>
      </c>
      <c r="E429" t="s">
        <v>35</v>
      </c>
      <c r="F429" t="s">
        <v>36</v>
      </c>
      <c r="G429" t="s">
        <v>37</v>
      </c>
      <c r="H429" s="1">
        <v>22688</v>
      </c>
      <c r="I429" s="4">
        <f>IF(AND(ISNUMBER(H429), ISNUMBER(O429)), YEAR(O429) - YEAR(H429), "")</f>
        <v>41</v>
      </c>
      <c r="J429" t="s">
        <v>38</v>
      </c>
      <c r="K429" t="s">
        <v>38</v>
      </c>
      <c r="L429" t="s">
        <v>38</v>
      </c>
      <c r="M429" t="s">
        <v>38</v>
      </c>
      <c r="N429">
        <v>254</v>
      </c>
      <c r="O429" s="1">
        <v>37914</v>
      </c>
      <c r="P429" t="s">
        <v>39</v>
      </c>
      <c r="Q429">
        <v>26</v>
      </c>
      <c r="R429">
        <v>14</v>
      </c>
      <c r="S429">
        <v>0.91272727272727272</v>
      </c>
      <c r="T429" t="s">
        <v>40</v>
      </c>
      <c r="U429" t="s">
        <v>41</v>
      </c>
      <c r="V429" t="s">
        <v>38</v>
      </c>
      <c r="W429">
        <f t="shared" si="18"/>
        <v>0</v>
      </c>
      <c r="X429">
        <v>0</v>
      </c>
      <c r="Y429">
        <f>IFERROR(ROUND((X429/N429)*100, 2), "")</f>
        <v>0</v>
      </c>
      <c r="Z429" t="str">
        <f t="shared" si="19"/>
        <v>NA</v>
      </c>
      <c r="AA429">
        <f>_xlfn.XLOOKUP(A429, [1]Sheet1!A:A, [1]Sheet1!I:I, "Nicht gefunden")</f>
        <v>4</v>
      </c>
      <c r="AB429">
        <f>_xlfn.XLOOKUP(A429, [1]Sheet1!A:A, [1]Sheet1!J:J, "Nicht gefunden")</f>
        <v>0.51072463768115939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3">
      <c r="A430" t="s">
        <v>1311</v>
      </c>
      <c r="B430">
        <v>2004</v>
      </c>
      <c r="C430" t="s">
        <v>1312</v>
      </c>
      <c r="D430" t="s">
        <v>367</v>
      </c>
      <c r="E430" t="s">
        <v>35</v>
      </c>
      <c r="F430" t="s">
        <v>36</v>
      </c>
      <c r="G430" t="s">
        <v>37</v>
      </c>
      <c r="H430" s="1">
        <v>29611</v>
      </c>
      <c r="I430" s="4">
        <f>IF(AND(ISNUMBER(H430), ISNUMBER(O430)), YEAR(O430) - YEAR(H430), "")</f>
        <v>22</v>
      </c>
      <c r="J430" t="s">
        <v>38</v>
      </c>
      <c r="K430" t="s">
        <v>38</v>
      </c>
      <c r="L430" t="s">
        <v>38</v>
      </c>
      <c r="M430" t="s">
        <v>38</v>
      </c>
      <c r="N430">
        <v>676</v>
      </c>
      <c r="O430" s="1">
        <v>37943</v>
      </c>
      <c r="P430" t="s">
        <v>56</v>
      </c>
      <c r="Q430">
        <v>13</v>
      </c>
      <c r="R430">
        <v>3</v>
      </c>
      <c r="S430">
        <v>0.84435261707988984</v>
      </c>
      <c r="T430" t="s">
        <v>40</v>
      </c>
      <c r="U430" t="s">
        <v>41</v>
      </c>
      <c r="V430" t="s">
        <v>38</v>
      </c>
      <c r="W430">
        <f t="shared" si="18"/>
        <v>0</v>
      </c>
      <c r="X430">
        <v>0</v>
      </c>
      <c r="Y430">
        <f>IFERROR(ROUND((X430/N430)*100, 2), "")</f>
        <v>0</v>
      </c>
      <c r="Z430" t="str">
        <f t="shared" si="19"/>
        <v>NA</v>
      </c>
      <c r="AA430">
        <f>_xlfn.XLOOKUP(A430, [1]Sheet1!A:A, [1]Sheet1!I:I, "Nicht gefunden")</f>
        <v>3</v>
      </c>
      <c r="AB430">
        <f>_xlfn.XLOOKUP(A430, [1]Sheet1!A:A, [1]Sheet1!J:J, "Nicht gefunden")</f>
        <v>0.58955067920585169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3">
      <c r="A431" t="s">
        <v>1313</v>
      </c>
      <c r="B431">
        <v>2004</v>
      </c>
      <c r="C431" t="s">
        <v>1314</v>
      </c>
      <c r="D431" t="s">
        <v>1315</v>
      </c>
      <c r="E431" t="s">
        <v>45</v>
      </c>
      <c r="F431" t="s">
        <v>38</v>
      </c>
      <c r="G431" t="s">
        <v>38</v>
      </c>
      <c r="H431" t="s">
        <v>38</v>
      </c>
      <c r="I431" s="4" t="s">
        <v>38</v>
      </c>
      <c r="J431" t="s">
        <v>38</v>
      </c>
      <c r="K431" t="s">
        <v>38</v>
      </c>
      <c r="L431" t="s">
        <v>38</v>
      </c>
      <c r="M431" t="s">
        <v>38</v>
      </c>
      <c r="N431">
        <v>572</v>
      </c>
      <c r="O431" s="1">
        <v>38184</v>
      </c>
      <c r="P431" t="s">
        <v>137</v>
      </c>
      <c r="Q431">
        <v>20</v>
      </c>
      <c r="R431">
        <v>4</v>
      </c>
      <c r="S431">
        <v>0.95551894563426687</v>
      </c>
      <c r="T431" t="s">
        <v>40</v>
      </c>
      <c r="U431" t="s">
        <v>41</v>
      </c>
      <c r="V431" t="s">
        <v>38</v>
      </c>
      <c r="W431">
        <f t="shared" si="18"/>
        <v>0</v>
      </c>
      <c r="X431">
        <v>0</v>
      </c>
      <c r="Y431">
        <f>IFERROR(ROUND((X431/N431)*100, 2), "")</f>
        <v>0</v>
      </c>
      <c r="Z431" t="str">
        <f t="shared" si="19"/>
        <v>NA</v>
      </c>
      <c r="AA431">
        <f>_xlfn.XLOOKUP(A431, [1]Sheet1!A:A, [1]Sheet1!I:I, "Nicht gefunden")</f>
        <v>4</v>
      </c>
      <c r="AB431">
        <f>_xlfn.XLOOKUP(A431, [1]Sheet1!A:A, [1]Sheet1!J:J, "Nicht gefunden")</f>
        <v>0.83227953410981692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3">
      <c r="A432" t="s">
        <v>1316</v>
      </c>
      <c r="B432">
        <v>2004</v>
      </c>
      <c r="C432" t="s">
        <v>1317</v>
      </c>
      <c r="D432" t="s">
        <v>1318</v>
      </c>
      <c r="E432" t="s">
        <v>35</v>
      </c>
      <c r="F432" t="s">
        <v>55</v>
      </c>
      <c r="G432" t="s">
        <v>37</v>
      </c>
      <c r="H432" s="1">
        <v>26995</v>
      </c>
      <c r="I432" s="4">
        <f>IF(AND(ISNUMBER(H432), ISNUMBER(O432)), YEAR(O432) - YEAR(H432), "")</f>
        <v>31</v>
      </c>
      <c r="J432" t="s">
        <v>38</v>
      </c>
      <c r="K432" t="s">
        <v>38</v>
      </c>
      <c r="L432" t="s">
        <v>38</v>
      </c>
      <c r="M432" t="s">
        <v>38</v>
      </c>
      <c r="N432">
        <v>777</v>
      </c>
      <c r="O432" s="1">
        <v>38013</v>
      </c>
      <c r="P432" t="s">
        <v>137</v>
      </c>
      <c r="Q432">
        <v>20</v>
      </c>
      <c r="R432">
        <v>6</v>
      </c>
      <c r="S432">
        <v>0.90656565656565657</v>
      </c>
      <c r="T432" t="s">
        <v>40</v>
      </c>
      <c r="U432" t="s">
        <v>41</v>
      </c>
      <c r="V432" t="s">
        <v>454</v>
      </c>
      <c r="W432">
        <f t="shared" si="18"/>
        <v>1</v>
      </c>
      <c r="X432">
        <v>1</v>
      </c>
      <c r="Y432">
        <f>IFERROR(ROUND((X432/N432)*100, 2), "")</f>
        <v>0.13</v>
      </c>
      <c r="Z432" t="str">
        <f t="shared" si="19"/>
        <v>Light</v>
      </c>
      <c r="AA432">
        <f>_xlfn.XLOOKUP(A432, [1]Sheet1!A:A, [1]Sheet1!I:I, "Nicht gefunden")</f>
        <v>2</v>
      </c>
      <c r="AB432">
        <f>_xlfn.XLOOKUP(A432, [1]Sheet1!A:A, [1]Sheet1!J:J, "Nicht gefunden")</f>
        <v>0.69046087888531626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3">
      <c r="A433" t="s">
        <v>1319</v>
      </c>
      <c r="B433">
        <v>2004</v>
      </c>
      <c r="C433" t="s">
        <v>1320</v>
      </c>
      <c r="D433" t="s">
        <v>1321</v>
      </c>
      <c r="E433" t="s">
        <v>45</v>
      </c>
      <c r="F433" t="s">
        <v>38</v>
      </c>
      <c r="G433" t="s">
        <v>38</v>
      </c>
      <c r="H433" t="s">
        <v>38</v>
      </c>
      <c r="I433" s="4" t="s">
        <v>38</v>
      </c>
      <c r="J433" t="s">
        <v>38</v>
      </c>
      <c r="K433" t="s">
        <v>38</v>
      </c>
      <c r="L433" t="s">
        <v>38</v>
      </c>
      <c r="M433" t="s">
        <v>38</v>
      </c>
      <c r="N433">
        <v>654</v>
      </c>
      <c r="O433" s="1">
        <v>37887</v>
      </c>
      <c r="P433" t="s">
        <v>137</v>
      </c>
      <c r="Q433">
        <v>22</v>
      </c>
      <c r="R433">
        <v>4</v>
      </c>
      <c r="S433">
        <v>0.76614060258249639</v>
      </c>
      <c r="T433" t="s">
        <v>40</v>
      </c>
      <c r="U433" t="s">
        <v>41</v>
      </c>
      <c r="V433" t="s">
        <v>47</v>
      </c>
      <c r="W433">
        <f t="shared" si="18"/>
        <v>1</v>
      </c>
      <c r="X433">
        <v>1</v>
      </c>
      <c r="Y433">
        <f>IFERROR(ROUND((X433/N433)*100, 2), "")</f>
        <v>0.15</v>
      </c>
      <c r="Z433" t="str">
        <f t="shared" si="19"/>
        <v>Light</v>
      </c>
      <c r="AA433">
        <f>_xlfn.XLOOKUP(A433, [1]Sheet1!A:A, [1]Sheet1!I:I, "Nicht gefunden")</f>
        <v>2</v>
      </c>
      <c r="AB433">
        <f>_xlfn.XLOOKUP(A433, [1]Sheet1!A:A, [1]Sheet1!J:J, "Nicht gefunden")</f>
        <v>0.80107642626480091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1</v>
      </c>
    </row>
    <row r="434" spans="1:36" x14ac:dyDescent="0.3">
      <c r="A434" t="s">
        <v>1322</v>
      </c>
      <c r="B434">
        <v>2004</v>
      </c>
      <c r="C434" t="s">
        <v>1323</v>
      </c>
      <c r="D434" t="s">
        <v>672</v>
      </c>
      <c r="E434" t="s">
        <v>60</v>
      </c>
      <c r="F434" t="s">
        <v>38</v>
      </c>
      <c r="G434" t="s">
        <v>38</v>
      </c>
      <c r="H434" t="s">
        <v>38</v>
      </c>
      <c r="I434" s="4" t="s">
        <v>38</v>
      </c>
      <c r="J434">
        <v>1996</v>
      </c>
      <c r="K434">
        <v>2025</v>
      </c>
      <c r="L434">
        <f t="shared" si="20"/>
        <v>29</v>
      </c>
      <c r="M434" t="s">
        <v>61</v>
      </c>
      <c r="N434">
        <v>233</v>
      </c>
      <c r="O434" s="1">
        <v>37872</v>
      </c>
      <c r="P434" t="s">
        <v>46</v>
      </c>
      <c r="Q434">
        <v>24</v>
      </c>
      <c r="R434">
        <v>11</v>
      </c>
      <c r="S434">
        <v>0.97570850202429149</v>
      </c>
      <c r="T434" t="s">
        <v>40</v>
      </c>
      <c r="U434" t="s">
        <v>41</v>
      </c>
      <c r="V434" t="s">
        <v>38</v>
      </c>
      <c r="W434">
        <f t="shared" si="18"/>
        <v>0</v>
      </c>
      <c r="X434">
        <v>0</v>
      </c>
      <c r="Y434">
        <f>IFERROR(ROUND((X434/N434)*100, 2), "")</f>
        <v>0</v>
      </c>
      <c r="Z434" t="str">
        <f t="shared" si="19"/>
        <v>NA</v>
      </c>
      <c r="AA434">
        <f>_xlfn.XLOOKUP(A434, [1]Sheet1!A:A, [1]Sheet1!I:I, "Nicht gefunden")</f>
        <v>4</v>
      </c>
      <c r="AB434">
        <f>_xlfn.XLOOKUP(A434, [1]Sheet1!A:A, [1]Sheet1!J:J, "Nicht gefunden")</f>
        <v>0.99706959706959708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3">
      <c r="A435" t="s">
        <v>1324</v>
      </c>
      <c r="B435">
        <v>2004</v>
      </c>
      <c r="C435" t="s">
        <v>1325</v>
      </c>
      <c r="D435" t="s">
        <v>1326</v>
      </c>
      <c r="E435" t="s">
        <v>45</v>
      </c>
      <c r="F435" t="s">
        <v>38</v>
      </c>
      <c r="G435" t="s">
        <v>38</v>
      </c>
      <c r="H435" t="s">
        <v>38</v>
      </c>
      <c r="I435" s="4" t="s">
        <v>38</v>
      </c>
      <c r="J435" t="s">
        <v>38</v>
      </c>
      <c r="K435" t="s">
        <v>38</v>
      </c>
      <c r="L435" t="s">
        <v>38</v>
      </c>
      <c r="M435" t="s">
        <v>38</v>
      </c>
      <c r="N435">
        <v>249</v>
      </c>
      <c r="O435" s="1">
        <v>38167</v>
      </c>
      <c r="P435" t="s">
        <v>56</v>
      </c>
      <c r="Q435">
        <v>28</v>
      </c>
      <c r="R435">
        <v>8</v>
      </c>
      <c r="S435">
        <v>0.89138576779026213</v>
      </c>
      <c r="T435" t="s">
        <v>40</v>
      </c>
      <c r="U435" t="s">
        <v>41</v>
      </c>
      <c r="V435" t="s">
        <v>38</v>
      </c>
      <c r="W435">
        <f t="shared" si="18"/>
        <v>0</v>
      </c>
      <c r="X435">
        <v>0</v>
      </c>
      <c r="Y435">
        <f>IFERROR(ROUND((X435/N435)*100, 2), "")</f>
        <v>0</v>
      </c>
      <c r="Z435" t="str">
        <f t="shared" si="19"/>
        <v>NA</v>
      </c>
      <c r="AA435">
        <f>_xlfn.XLOOKUP(A435, [1]Sheet1!A:A, [1]Sheet1!I:I, "Nicht gefunden")</f>
        <v>3</v>
      </c>
      <c r="AB435">
        <f>_xlfn.XLOOKUP(A435, [1]Sheet1!A:A, [1]Sheet1!J:J, "Nicht gefunden")</f>
        <v>0.60489795918367339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3">
      <c r="A436" t="s">
        <v>1327</v>
      </c>
      <c r="B436">
        <v>2004</v>
      </c>
      <c r="C436" t="s">
        <v>1328</v>
      </c>
      <c r="D436" t="s">
        <v>1237</v>
      </c>
      <c r="E436" t="s">
        <v>60</v>
      </c>
      <c r="F436" t="s">
        <v>38</v>
      </c>
      <c r="G436" t="s">
        <v>38</v>
      </c>
      <c r="H436" t="s">
        <v>38</v>
      </c>
      <c r="I436" s="4" t="s">
        <v>38</v>
      </c>
      <c r="J436">
        <v>2002</v>
      </c>
      <c r="K436">
        <v>2025</v>
      </c>
      <c r="L436">
        <f t="shared" si="20"/>
        <v>23</v>
      </c>
      <c r="M436" t="s">
        <v>61</v>
      </c>
      <c r="N436">
        <v>332</v>
      </c>
      <c r="O436" s="1">
        <v>37432</v>
      </c>
      <c r="P436" t="s">
        <v>69</v>
      </c>
      <c r="Q436">
        <v>23</v>
      </c>
      <c r="R436">
        <v>5</v>
      </c>
      <c r="S436">
        <v>0.90434782608695652</v>
      </c>
      <c r="T436" t="s">
        <v>40</v>
      </c>
      <c r="U436" t="s">
        <v>95</v>
      </c>
      <c r="V436" t="s">
        <v>38</v>
      </c>
      <c r="W436">
        <f t="shared" si="18"/>
        <v>0</v>
      </c>
      <c r="X436">
        <v>0</v>
      </c>
      <c r="Y436">
        <f>IFERROR(ROUND((X436/N436)*100, 2), "")</f>
        <v>0</v>
      </c>
      <c r="Z436" t="str">
        <f t="shared" si="19"/>
        <v>NA</v>
      </c>
      <c r="AA436">
        <f>_xlfn.XLOOKUP(A436, [1]Sheet1!A:A, [1]Sheet1!I:I, "Nicht gefunden")</f>
        <v>4</v>
      </c>
      <c r="AB436">
        <f>_xlfn.XLOOKUP(A436, [1]Sheet1!A:A, [1]Sheet1!J:J, "Nicht gefunden")</f>
        <v>0.8645879732739421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3">
      <c r="A437" t="s">
        <v>1329</v>
      </c>
      <c r="B437">
        <v>2004</v>
      </c>
      <c r="C437" t="s">
        <v>1330</v>
      </c>
      <c r="D437" t="s">
        <v>384</v>
      </c>
      <c r="E437" t="s">
        <v>35</v>
      </c>
      <c r="F437" t="s">
        <v>36</v>
      </c>
      <c r="G437" t="s">
        <v>40</v>
      </c>
      <c r="H437" s="1">
        <v>26292</v>
      </c>
      <c r="I437" s="4">
        <f>IF(AND(ISNUMBER(H437), ISNUMBER(O437)), YEAR(O437) - YEAR(H437), "")</f>
        <v>32</v>
      </c>
      <c r="J437" t="s">
        <v>38</v>
      </c>
      <c r="K437" t="s">
        <v>38</v>
      </c>
      <c r="L437" t="s">
        <v>38</v>
      </c>
      <c r="M437" t="s">
        <v>38</v>
      </c>
      <c r="N437">
        <v>167</v>
      </c>
      <c r="O437" s="1">
        <v>37809</v>
      </c>
      <c r="P437" t="s">
        <v>69</v>
      </c>
      <c r="Q437">
        <v>26</v>
      </c>
      <c r="R437">
        <v>18</v>
      </c>
      <c r="S437">
        <v>0.94475138121546964</v>
      </c>
      <c r="T437" t="s">
        <v>40</v>
      </c>
      <c r="U437" t="s">
        <v>41</v>
      </c>
      <c r="V437" t="s">
        <v>38</v>
      </c>
      <c r="W437">
        <f t="shared" si="18"/>
        <v>0</v>
      </c>
      <c r="X437">
        <v>0</v>
      </c>
      <c r="Y437">
        <f>IFERROR(ROUND((X437/N437)*100, 2), "")</f>
        <v>0</v>
      </c>
      <c r="Z437" t="str">
        <f t="shared" si="19"/>
        <v>NA</v>
      </c>
      <c r="AA437">
        <f>_xlfn.XLOOKUP(A437, [1]Sheet1!A:A, [1]Sheet1!I:I, "Nicht gefunden")</f>
        <v>4</v>
      </c>
      <c r="AB437">
        <f>_xlfn.XLOOKUP(A437, [1]Sheet1!A:A, [1]Sheet1!J:J, "Nicht gefunden")</f>
        <v>0.86594594594594587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3">
      <c r="A438" t="s">
        <v>1331</v>
      </c>
      <c r="B438">
        <v>2004</v>
      </c>
      <c r="C438" t="s">
        <v>739</v>
      </c>
      <c r="D438" t="s">
        <v>1332</v>
      </c>
      <c r="E438" t="s">
        <v>60</v>
      </c>
      <c r="F438" t="s">
        <v>38</v>
      </c>
      <c r="G438" t="s">
        <v>38</v>
      </c>
      <c r="H438" t="s">
        <v>38</v>
      </c>
      <c r="I438" s="4" t="s">
        <v>38</v>
      </c>
      <c r="J438">
        <v>2001</v>
      </c>
      <c r="K438">
        <v>2025</v>
      </c>
      <c r="L438">
        <f t="shared" si="20"/>
        <v>24</v>
      </c>
      <c r="M438" t="s">
        <v>61</v>
      </c>
      <c r="N438">
        <v>202</v>
      </c>
      <c r="O438" s="1">
        <v>38111</v>
      </c>
      <c r="P438" t="s">
        <v>46</v>
      </c>
      <c r="Q438">
        <v>30</v>
      </c>
      <c r="R438">
        <v>16</v>
      </c>
      <c r="S438">
        <v>0.91787439613526567</v>
      </c>
      <c r="T438" t="s">
        <v>40</v>
      </c>
      <c r="U438" t="s">
        <v>41</v>
      </c>
      <c r="V438" t="s">
        <v>38</v>
      </c>
      <c r="W438">
        <f t="shared" si="18"/>
        <v>0</v>
      </c>
      <c r="X438">
        <v>0</v>
      </c>
      <c r="Y438">
        <f>IFERROR(ROUND((X438/N438)*100, 2), "")</f>
        <v>0</v>
      </c>
      <c r="Z438" t="str">
        <f t="shared" si="19"/>
        <v>NA</v>
      </c>
      <c r="AA438">
        <f>_xlfn.XLOOKUP(A438, [1]Sheet1!A:A, [1]Sheet1!I:I, "Nicht gefunden")</f>
        <v>4</v>
      </c>
      <c r="AB438">
        <f>_xlfn.XLOOKUP(A438, [1]Sheet1!A:A, [1]Sheet1!J:J, "Nicht gefunden")</f>
        <v>0.99702602230483273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3">
      <c r="A439" t="s">
        <v>1333</v>
      </c>
      <c r="B439">
        <v>2004</v>
      </c>
      <c r="C439" t="s">
        <v>1334</v>
      </c>
      <c r="D439" t="s">
        <v>824</v>
      </c>
      <c r="E439" t="s">
        <v>60</v>
      </c>
      <c r="F439" t="s">
        <v>38</v>
      </c>
      <c r="G439" t="s">
        <v>38</v>
      </c>
      <c r="H439" t="s">
        <v>38</v>
      </c>
      <c r="I439" s="4" t="s">
        <v>38</v>
      </c>
      <c r="J439">
        <v>1986</v>
      </c>
      <c r="K439">
        <v>2025</v>
      </c>
      <c r="L439">
        <f t="shared" si="20"/>
        <v>39</v>
      </c>
      <c r="M439" t="s">
        <v>61</v>
      </c>
      <c r="N439">
        <v>163</v>
      </c>
      <c r="O439" s="1">
        <v>37924</v>
      </c>
      <c r="P439" t="s">
        <v>69</v>
      </c>
      <c r="Q439">
        <v>19</v>
      </c>
      <c r="R439">
        <v>10</v>
      </c>
      <c r="S439">
        <v>0.91803278688524592</v>
      </c>
      <c r="T439" t="s">
        <v>40</v>
      </c>
      <c r="U439" t="s">
        <v>41</v>
      </c>
      <c r="V439" t="s">
        <v>38</v>
      </c>
      <c r="W439">
        <f t="shared" si="18"/>
        <v>0</v>
      </c>
      <c r="X439">
        <v>0</v>
      </c>
      <c r="Y439">
        <f>IFERROR(ROUND((X439/N439)*100, 2), "")</f>
        <v>0</v>
      </c>
      <c r="Z439" t="str">
        <f t="shared" si="19"/>
        <v>NA</v>
      </c>
      <c r="AA439">
        <f>_xlfn.XLOOKUP(A439, [1]Sheet1!A:A, [1]Sheet1!I:I, "Nicht gefunden")</f>
        <v>4</v>
      </c>
      <c r="AB439">
        <f>_xlfn.XLOOKUP(A439, [1]Sheet1!A:A, [1]Sheet1!J:J, "Nicht gefunden")</f>
        <v>0.99702602230483273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3">
      <c r="A440" t="s">
        <v>1335</v>
      </c>
      <c r="B440">
        <v>2004</v>
      </c>
      <c r="C440" t="s">
        <v>1336</v>
      </c>
      <c r="D440" t="s">
        <v>1337</v>
      </c>
      <c r="E440" t="s">
        <v>35</v>
      </c>
      <c r="F440" t="s">
        <v>36</v>
      </c>
      <c r="G440" t="s">
        <v>37</v>
      </c>
      <c r="H440" s="1">
        <v>30958</v>
      </c>
      <c r="I440" s="4">
        <f>IF(AND(ISNUMBER(H440), ISNUMBER(O440)), YEAR(O440) - YEAR(H440), "")</f>
        <v>20</v>
      </c>
      <c r="J440" t="s">
        <v>38</v>
      </c>
      <c r="K440" t="s">
        <v>38</v>
      </c>
      <c r="L440" t="s">
        <v>38</v>
      </c>
      <c r="M440" t="s">
        <v>38</v>
      </c>
      <c r="N440">
        <v>253</v>
      </c>
      <c r="O440" s="1">
        <v>38118</v>
      </c>
      <c r="P440" t="s">
        <v>69</v>
      </c>
      <c r="Q440">
        <v>21</v>
      </c>
      <c r="R440">
        <v>5</v>
      </c>
      <c r="S440">
        <v>0.90151515151515149</v>
      </c>
      <c r="T440" t="s">
        <v>40</v>
      </c>
      <c r="U440" t="s">
        <v>41</v>
      </c>
      <c r="V440" t="s">
        <v>38</v>
      </c>
      <c r="W440">
        <f t="shared" si="18"/>
        <v>0</v>
      </c>
      <c r="X440">
        <v>0</v>
      </c>
      <c r="Y440">
        <f>IFERROR(ROUND((X440/N440)*100, 2), "")</f>
        <v>0</v>
      </c>
      <c r="Z440" t="str">
        <f t="shared" si="19"/>
        <v>NA</v>
      </c>
      <c r="AA440">
        <f>_xlfn.XLOOKUP(A440, [1]Sheet1!A:A, [1]Sheet1!I:I, "Nicht gefunden")</f>
        <v>4</v>
      </c>
      <c r="AB440">
        <f>_xlfn.XLOOKUP(A440, [1]Sheet1!A:A, [1]Sheet1!J:J, "Nicht gefunden")</f>
        <v>0.87191601049868761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3">
      <c r="A441" t="s">
        <v>1338</v>
      </c>
      <c r="B441">
        <v>2004</v>
      </c>
      <c r="C441" t="s">
        <v>1339</v>
      </c>
      <c r="D441" t="s">
        <v>1340</v>
      </c>
      <c r="E441" t="s">
        <v>35</v>
      </c>
      <c r="F441" t="s">
        <v>36</v>
      </c>
      <c r="G441" t="s">
        <v>37</v>
      </c>
      <c r="H441" s="1">
        <v>33227</v>
      </c>
      <c r="I441" s="4">
        <f>IF(AND(ISNUMBER(H441), ISNUMBER(O441)), YEAR(O441) - YEAR(H441), "")</f>
        <v>14</v>
      </c>
      <c r="J441" t="s">
        <v>38</v>
      </c>
      <c r="K441" t="s">
        <v>38</v>
      </c>
      <c r="L441" t="s">
        <v>38</v>
      </c>
      <c r="M441" t="s">
        <v>38</v>
      </c>
      <c r="N441">
        <v>505</v>
      </c>
      <c r="O441" s="1">
        <v>38041</v>
      </c>
      <c r="P441" t="s">
        <v>69</v>
      </c>
      <c r="Q441">
        <v>29</v>
      </c>
      <c r="R441">
        <v>12</v>
      </c>
      <c r="S441">
        <v>0.95463137996219283</v>
      </c>
      <c r="T441" t="s">
        <v>40</v>
      </c>
      <c r="U441" t="s">
        <v>41</v>
      </c>
      <c r="V441" t="s">
        <v>38</v>
      </c>
      <c r="W441">
        <f t="shared" si="18"/>
        <v>0</v>
      </c>
      <c r="X441">
        <v>0</v>
      </c>
      <c r="Y441">
        <f>IFERROR(ROUND((X441/N441)*100, 2), "")</f>
        <v>0</v>
      </c>
      <c r="Z441" t="str">
        <f t="shared" si="19"/>
        <v>NA</v>
      </c>
      <c r="AA441">
        <f>_xlfn.XLOOKUP(A441, [1]Sheet1!A:A, [1]Sheet1!I:I, "Nicht gefunden")</f>
        <v>4</v>
      </c>
      <c r="AB441">
        <f>_xlfn.XLOOKUP(A441, [1]Sheet1!A:A, [1]Sheet1!J:J, "Nicht gefunden")</f>
        <v>0.99002079002079002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3">
      <c r="A442" t="s">
        <v>1341</v>
      </c>
      <c r="B442">
        <v>2004</v>
      </c>
      <c r="C442" t="s">
        <v>1342</v>
      </c>
      <c r="D442" t="s">
        <v>1343</v>
      </c>
      <c r="E442" t="s">
        <v>35</v>
      </c>
      <c r="F442" t="s">
        <v>36</v>
      </c>
      <c r="G442" t="s">
        <v>37</v>
      </c>
      <c r="H442" s="1">
        <v>29088</v>
      </c>
      <c r="I442" s="4">
        <f>IF(AND(ISNUMBER(H442), ISNUMBER(O442)), YEAR(O442) - YEAR(H442), "")</f>
        <v>24</v>
      </c>
      <c r="J442" t="s">
        <v>38</v>
      </c>
      <c r="K442" t="s">
        <v>38</v>
      </c>
      <c r="L442" t="s">
        <v>38</v>
      </c>
      <c r="M442" t="s">
        <v>38</v>
      </c>
      <c r="N442">
        <v>216</v>
      </c>
      <c r="O442" s="1">
        <v>37858</v>
      </c>
      <c r="P442" t="s">
        <v>56</v>
      </c>
      <c r="Q442">
        <v>9</v>
      </c>
      <c r="R442">
        <v>3</v>
      </c>
      <c r="S442">
        <v>0.93305439330543938</v>
      </c>
      <c r="T442" t="s">
        <v>40</v>
      </c>
      <c r="U442" t="s">
        <v>41</v>
      </c>
      <c r="V442" t="s">
        <v>38</v>
      </c>
      <c r="W442">
        <f t="shared" si="18"/>
        <v>0</v>
      </c>
      <c r="X442">
        <v>0</v>
      </c>
      <c r="Y442">
        <f>IFERROR(ROUND((X442/N442)*100, 2), "")</f>
        <v>0</v>
      </c>
      <c r="Z442" t="str">
        <f t="shared" si="19"/>
        <v>NA</v>
      </c>
      <c r="AA442">
        <f>_xlfn.XLOOKUP(A442, [1]Sheet1!A:A, [1]Sheet1!I:I, "Nicht gefunden")</f>
        <v>3</v>
      </c>
      <c r="AB442">
        <f>_xlfn.XLOOKUP(A442, [1]Sheet1!A:A, [1]Sheet1!J:J, "Nicht gefunden")</f>
        <v>0.5455399061032864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3">
      <c r="A443" t="s">
        <v>1344</v>
      </c>
      <c r="B443">
        <v>2004</v>
      </c>
      <c r="C443" t="s">
        <v>1345</v>
      </c>
      <c r="D443" t="s">
        <v>585</v>
      </c>
      <c r="E443" t="s">
        <v>35</v>
      </c>
      <c r="F443" t="s">
        <v>55</v>
      </c>
      <c r="G443" t="s">
        <v>37</v>
      </c>
      <c r="H443" s="1">
        <v>28379</v>
      </c>
      <c r="I443" s="4">
        <f>IF(AND(ISNUMBER(H443), ISNUMBER(O443)), YEAR(O443) - YEAR(H443), "")</f>
        <v>26</v>
      </c>
      <c r="J443" t="s">
        <v>38</v>
      </c>
      <c r="K443" t="s">
        <v>38</v>
      </c>
      <c r="L443" t="s">
        <v>38</v>
      </c>
      <c r="M443" t="s">
        <v>38</v>
      </c>
      <c r="N443">
        <v>504</v>
      </c>
      <c r="O443" s="1">
        <v>37901</v>
      </c>
      <c r="P443" t="s">
        <v>137</v>
      </c>
      <c r="Q443">
        <v>21</v>
      </c>
      <c r="R443">
        <v>6</v>
      </c>
      <c r="S443">
        <v>0.86363636363636365</v>
      </c>
      <c r="T443" t="s">
        <v>40</v>
      </c>
      <c r="U443" t="s">
        <v>41</v>
      </c>
      <c r="V443" t="s">
        <v>1346</v>
      </c>
      <c r="W443">
        <f t="shared" si="18"/>
        <v>1</v>
      </c>
      <c r="X443">
        <v>3</v>
      </c>
      <c r="Y443">
        <f>IFERROR(ROUND((X443/N443)*100, 2), "")</f>
        <v>0.6</v>
      </c>
      <c r="Z443" t="str">
        <f t="shared" si="19"/>
        <v>Light</v>
      </c>
      <c r="AA443">
        <f>_xlfn.XLOOKUP(A443, [1]Sheet1!A:A, [1]Sheet1!I:I, "Nicht gefunden")</f>
        <v>3</v>
      </c>
      <c r="AB443">
        <f>_xlfn.XLOOKUP(A443, [1]Sheet1!A:A, [1]Sheet1!J:J, "Nicht gefunden")</f>
        <v>0.5468123861566484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1</v>
      </c>
    </row>
    <row r="444" spans="1:36" x14ac:dyDescent="0.3">
      <c r="A444" t="s">
        <v>1347</v>
      </c>
      <c r="B444">
        <v>2004</v>
      </c>
      <c r="C444" t="s">
        <v>1348</v>
      </c>
      <c r="D444" t="s">
        <v>1349</v>
      </c>
      <c r="E444" t="s">
        <v>35</v>
      </c>
      <c r="F444" t="s">
        <v>55</v>
      </c>
      <c r="G444" t="s">
        <v>37</v>
      </c>
      <c r="H444" s="1">
        <v>28284</v>
      </c>
      <c r="I444" s="4">
        <f>IF(AND(ISNUMBER(H444), ISNUMBER(O444)), YEAR(O444) - YEAR(H444), "")</f>
        <v>27</v>
      </c>
      <c r="J444" t="s">
        <v>38</v>
      </c>
      <c r="K444" t="s">
        <v>38</v>
      </c>
      <c r="L444" t="s">
        <v>38</v>
      </c>
      <c r="M444" t="s">
        <v>38</v>
      </c>
      <c r="N444">
        <v>451</v>
      </c>
      <c r="O444" s="1">
        <v>38027</v>
      </c>
      <c r="P444" t="s">
        <v>137</v>
      </c>
      <c r="Q444">
        <v>25</v>
      </c>
      <c r="R444">
        <v>11</v>
      </c>
      <c r="S444">
        <v>0.83086680761099363</v>
      </c>
      <c r="T444" t="s">
        <v>40</v>
      </c>
      <c r="U444" t="s">
        <v>41</v>
      </c>
      <c r="V444" t="s">
        <v>1350</v>
      </c>
      <c r="W444">
        <f t="shared" si="18"/>
        <v>1</v>
      </c>
      <c r="X444">
        <v>3</v>
      </c>
      <c r="Y444">
        <f>IFERROR(ROUND((X444/N444)*100, 2), "")</f>
        <v>0.67</v>
      </c>
      <c r="Z444" t="str">
        <f t="shared" si="19"/>
        <v>Light</v>
      </c>
      <c r="AA444">
        <f>_xlfn.XLOOKUP(A444, [1]Sheet1!A:A, [1]Sheet1!I:I, "Nicht gefunden")</f>
        <v>2</v>
      </c>
      <c r="AB444">
        <f>_xlfn.XLOOKUP(A444, [1]Sheet1!A:A, [1]Sheet1!J:J, "Nicht gefunden")</f>
        <v>0.54600870827285919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1</v>
      </c>
    </row>
    <row r="445" spans="1:36" x14ac:dyDescent="0.3">
      <c r="A445" t="s">
        <v>1351</v>
      </c>
      <c r="B445">
        <v>2004</v>
      </c>
      <c r="C445" t="s">
        <v>1352</v>
      </c>
      <c r="D445" t="s">
        <v>1353</v>
      </c>
      <c r="E445" t="s">
        <v>45</v>
      </c>
      <c r="F445" t="s">
        <v>38</v>
      </c>
      <c r="G445" t="s">
        <v>38</v>
      </c>
      <c r="H445" t="s">
        <v>38</v>
      </c>
      <c r="I445" s="4" t="s">
        <v>38</v>
      </c>
      <c r="J445" t="s">
        <v>38</v>
      </c>
      <c r="K445" t="s">
        <v>38</v>
      </c>
      <c r="L445" t="s">
        <v>38</v>
      </c>
      <c r="M445" t="s">
        <v>38</v>
      </c>
      <c r="N445">
        <v>473</v>
      </c>
      <c r="O445" s="1">
        <v>38090</v>
      </c>
      <c r="P445" t="s">
        <v>137</v>
      </c>
      <c r="Q445">
        <v>27</v>
      </c>
      <c r="R445">
        <v>8</v>
      </c>
      <c r="S445">
        <v>0.95361781076066787</v>
      </c>
      <c r="T445" t="s">
        <v>40</v>
      </c>
      <c r="U445" t="s">
        <v>41</v>
      </c>
      <c r="V445" t="s">
        <v>342</v>
      </c>
      <c r="W445">
        <f t="shared" si="18"/>
        <v>1</v>
      </c>
      <c r="X445">
        <v>3</v>
      </c>
      <c r="Y445">
        <f>IFERROR(ROUND((X445/N445)*100, 2), "")</f>
        <v>0.63</v>
      </c>
      <c r="Z445" t="str">
        <f t="shared" si="19"/>
        <v>Light</v>
      </c>
      <c r="AA445">
        <f>_xlfn.XLOOKUP(A445, [1]Sheet1!A:A, [1]Sheet1!I:I, "Nicht gefunden")</f>
        <v>2</v>
      </c>
      <c r="AB445">
        <f>_xlfn.XLOOKUP(A445, [1]Sheet1!A:A, [1]Sheet1!J:J, "Nicht gefunden")</f>
        <v>0.63618581907090466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3</v>
      </c>
      <c r="AI445">
        <v>0</v>
      </c>
      <c r="AJ445">
        <v>0</v>
      </c>
    </row>
    <row r="446" spans="1:36" x14ac:dyDescent="0.3">
      <c r="A446" t="s">
        <v>1354</v>
      </c>
      <c r="B446">
        <v>2004</v>
      </c>
      <c r="C446" t="s">
        <v>1081</v>
      </c>
      <c r="D446" t="s">
        <v>1082</v>
      </c>
      <c r="E446" t="s">
        <v>45</v>
      </c>
      <c r="F446" t="s">
        <v>38</v>
      </c>
      <c r="G446" t="s">
        <v>38</v>
      </c>
      <c r="H446" t="s">
        <v>38</v>
      </c>
      <c r="I446" s="4" t="s">
        <v>38</v>
      </c>
      <c r="J446" t="s">
        <v>38</v>
      </c>
      <c r="K446" t="s">
        <v>38</v>
      </c>
      <c r="L446" t="s">
        <v>38</v>
      </c>
      <c r="M446" t="s">
        <v>38</v>
      </c>
      <c r="N446">
        <v>504</v>
      </c>
      <c r="O446" s="1">
        <v>37852</v>
      </c>
      <c r="P446" t="s">
        <v>137</v>
      </c>
      <c r="Q446">
        <v>11</v>
      </c>
      <c r="R446">
        <v>1</v>
      </c>
      <c r="S446">
        <v>0.88336520076481839</v>
      </c>
      <c r="T446" t="s">
        <v>40</v>
      </c>
      <c r="U446" t="s">
        <v>389</v>
      </c>
      <c r="V446" t="s">
        <v>1083</v>
      </c>
      <c r="W446">
        <f t="shared" si="18"/>
        <v>1</v>
      </c>
      <c r="X446">
        <v>6</v>
      </c>
      <c r="Y446">
        <f>IFERROR(ROUND((X446/N446)*100, 2), "")</f>
        <v>1.19</v>
      </c>
      <c r="Z446" t="str">
        <f t="shared" si="19"/>
        <v>Light</v>
      </c>
      <c r="AA446">
        <v>2</v>
      </c>
      <c r="AB446">
        <v>0.44134762633996938</v>
      </c>
      <c r="AC446">
        <v>2</v>
      </c>
      <c r="AD446">
        <v>0</v>
      </c>
      <c r="AE446">
        <v>1</v>
      </c>
      <c r="AF446">
        <v>2</v>
      </c>
      <c r="AG446">
        <v>0</v>
      </c>
      <c r="AH446">
        <v>0</v>
      </c>
      <c r="AI446">
        <v>0</v>
      </c>
      <c r="AJ446">
        <v>1</v>
      </c>
    </row>
    <row r="447" spans="1:36" x14ac:dyDescent="0.3">
      <c r="A447" t="s">
        <v>1355</v>
      </c>
      <c r="B447">
        <v>2004</v>
      </c>
      <c r="C447" t="s">
        <v>1159</v>
      </c>
      <c r="D447" t="s">
        <v>1160</v>
      </c>
      <c r="E447" t="s">
        <v>45</v>
      </c>
      <c r="F447" t="s">
        <v>38</v>
      </c>
      <c r="G447" t="s">
        <v>38</v>
      </c>
      <c r="H447" t="s">
        <v>38</v>
      </c>
      <c r="I447" s="4" t="s">
        <v>38</v>
      </c>
      <c r="J447" t="s">
        <v>38</v>
      </c>
      <c r="K447" t="s">
        <v>38</v>
      </c>
      <c r="L447" t="s">
        <v>38</v>
      </c>
      <c r="M447" t="s">
        <v>38</v>
      </c>
      <c r="N447">
        <v>470</v>
      </c>
      <c r="O447" s="1">
        <v>37838</v>
      </c>
      <c r="P447" t="s">
        <v>56</v>
      </c>
      <c r="Q447">
        <v>14</v>
      </c>
      <c r="R447">
        <v>7</v>
      </c>
      <c r="S447">
        <v>0.88306451612903225</v>
      </c>
      <c r="T447" t="s">
        <v>40</v>
      </c>
      <c r="U447" t="s">
        <v>389</v>
      </c>
      <c r="V447" t="s">
        <v>38</v>
      </c>
      <c r="W447">
        <f t="shared" si="18"/>
        <v>0</v>
      </c>
      <c r="X447">
        <v>0</v>
      </c>
      <c r="Y447">
        <f>IFERROR(ROUND((X447/N447)*100, 2), "")</f>
        <v>0</v>
      </c>
      <c r="Z447" t="str">
        <f t="shared" si="19"/>
        <v>NA</v>
      </c>
      <c r="AA447">
        <v>2</v>
      </c>
      <c r="AB447">
        <v>0.63553875236294899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3">
      <c r="A448" t="s">
        <v>1356</v>
      </c>
      <c r="B448">
        <v>2004</v>
      </c>
      <c r="C448" t="s">
        <v>1357</v>
      </c>
      <c r="D448" t="s">
        <v>1358</v>
      </c>
      <c r="E448" t="s">
        <v>45</v>
      </c>
      <c r="F448" t="s">
        <v>38</v>
      </c>
      <c r="G448" t="s">
        <v>38</v>
      </c>
      <c r="H448" t="s">
        <v>38</v>
      </c>
      <c r="I448" s="4" t="s">
        <v>38</v>
      </c>
      <c r="J448" t="s">
        <v>38</v>
      </c>
      <c r="K448" t="s">
        <v>38</v>
      </c>
      <c r="L448" t="s">
        <v>38</v>
      </c>
      <c r="M448" t="s">
        <v>38</v>
      </c>
      <c r="N448">
        <v>768</v>
      </c>
      <c r="O448" s="1">
        <v>38027</v>
      </c>
      <c r="P448" t="s">
        <v>137</v>
      </c>
      <c r="Q448">
        <v>20</v>
      </c>
      <c r="R448">
        <v>7</v>
      </c>
      <c r="S448">
        <v>0.86924939467312345</v>
      </c>
      <c r="T448" t="s">
        <v>40</v>
      </c>
      <c r="U448" t="s">
        <v>41</v>
      </c>
      <c r="V448" t="s">
        <v>1359</v>
      </c>
      <c r="W448">
        <f t="shared" si="18"/>
        <v>1</v>
      </c>
      <c r="X448">
        <v>2</v>
      </c>
      <c r="Y448">
        <f>IFERROR(ROUND((X448/N448)*100, 2), "")</f>
        <v>0.26</v>
      </c>
      <c r="Z448" t="str">
        <f t="shared" si="19"/>
        <v>Light</v>
      </c>
      <c r="AA448">
        <f>_xlfn.XLOOKUP(A448, [1]Sheet1!A:A, [1]Sheet1!I:I, "Nicht gefunden")</f>
        <v>2</v>
      </c>
      <c r="AB448">
        <f>_xlfn.XLOOKUP(A448, [1]Sheet1!A:A, [1]Sheet1!J:J, "Nicht gefunden")</f>
        <v>0.65187566988210077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1</v>
      </c>
      <c r="AI448">
        <v>0</v>
      </c>
      <c r="AJ448">
        <v>0</v>
      </c>
    </row>
    <row r="449" spans="1:36" x14ac:dyDescent="0.3">
      <c r="A449" t="s">
        <v>1360</v>
      </c>
      <c r="B449">
        <v>2004</v>
      </c>
      <c r="C449" t="s">
        <v>1361</v>
      </c>
      <c r="D449" t="s">
        <v>217</v>
      </c>
      <c r="E449" t="s">
        <v>35</v>
      </c>
      <c r="F449" t="s">
        <v>36</v>
      </c>
      <c r="G449" t="s">
        <v>37</v>
      </c>
      <c r="H449" s="1">
        <v>29922</v>
      </c>
      <c r="I449" s="4">
        <f>IF(AND(ISNUMBER(H449), ISNUMBER(O449)), YEAR(O449) - YEAR(H449), "")</f>
        <v>23</v>
      </c>
      <c r="J449" t="s">
        <v>38</v>
      </c>
      <c r="K449" t="s">
        <v>38</v>
      </c>
      <c r="L449" t="s">
        <v>38</v>
      </c>
      <c r="M449" t="s">
        <v>38</v>
      </c>
      <c r="N449">
        <v>248</v>
      </c>
      <c r="O449" s="1">
        <v>37998</v>
      </c>
      <c r="P449" t="s">
        <v>69</v>
      </c>
      <c r="Q449">
        <v>20</v>
      </c>
      <c r="R449">
        <v>9</v>
      </c>
      <c r="S449">
        <v>0.95205479452054798</v>
      </c>
      <c r="T449" t="s">
        <v>40</v>
      </c>
      <c r="U449" t="s">
        <v>41</v>
      </c>
      <c r="V449" t="s">
        <v>38</v>
      </c>
      <c r="W449">
        <f t="shared" si="18"/>
        <v>0</v>
      </c>
      <c r="X449">
        <v>0</v>
      </c>
      <c r="Y449">
        <f>IFERROR(ROUND((X449/N449)*100, 2), "")</f>
        <v>0</v>
      </c>
      <c r="Z449" t="str">
        <f t="shared" si="19"/>
        <v>NA</v>
      </c>
      <c r="AA449">
        <f>_xlfn.XLOOKUP(A449, [1]Sheet1!A:A, [1]Sheet1!I:I, "Nicht gefunden")</f>
        <v>3</v>
      </c>
      <c r="AB449">
        <f>_xlfn.XLOOKUP(A449, [1]Sheet1!A:A, [1]Sheet1!J:J, "Nicht gefunden")</f>
        <v>0.77142857142857135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3">
      <c r="A450" t="s">
        <v>1362</v>
      </c>
      <c r="B450">
        <v>2004</v>
      </c>
      <c r="C450" t="s">
        <v>1363</v>
      </c>
      <c r="D450" t="s">
        <v>1364</v>
      </c>
      <c r="E450" t="s">
        <v>45</v>
      </c>
      <c r="F450" t="s">
        <v>38</v>
      </c>
      <c r="G450" t="s">
        <v>38</v>
      </c>
      <c r="H450" t="s">
        <v>38</v>
      </c>
      <c r="I450" s="4" t="s">
        <v>38</v>
      </c>
      <c r="J450" t="s">
        <v>38</v>
      </c>
      <c r="K450" t="s">
        <v>38</v>
      </c>
      <c r="L450" t="s">
        <v>38</v>
      </c>
      <c r="M450" t="s">
        <v>38</v>
      </c>
      <c r="N450">
        <v>199</v>
      </c>
      <c r="O450" s="1">
        <v>37880</v>
      </c>
      <c r="P450" t="s">
        <v>137</v>
      </c>
      <c r="Q450">
        <v>19</v>
      </c>
      <c r="R450">
        <v>9</v>
      </c>
      <c r="S450">
        <v>0.875</v>
      </c>
      <c r="T450" t="s">
        <v>40</v>
      </c>
      <c r="U450" t="s">
        <v>41</v>
      </c>
      <c r="V450" t="s">
        <v>1365</v>
      </c>
      <c r="W450">
        <f t="shared" si="18"/>
        <v>1</v>
      </c>
      <c r="X450">
        <v>9</v>
      </c>
      <c r="Y450">
        <f>IFERROR(ROUND((X450/N450)*100, 2), "")</f>
        <v>4.5199999999999996</v>
      </c>
      <c r="Z450" t="str">
        <f t="shared" si="19"/>
        <v>Moderate</v>
      </c>
      <c r="AA450">
        <f>_xlfn.XLOOKUP(A450, [1]Sheet1!A:A, [1]Sheet1!I:I, "Nicht gefunden")</f>
        <v>2</v>
      </c>
      <c r="AB450">
        <f>_xlfn.XLOOKUP(A450, [1]Sheet1!A:A, [1]Sheet1!J:J, "Nicht gefunden")</f>
        <v>0.37445482866043622</v>
      </c>
      <c r="AC450">
        <v>4</v>
      </c>
      <c r="AD450">
        <v>1</v>
      </c>
      <c r="AE450">
        <v>0</v>
      </c>
      <c r="AF450">
        <v>0</v>
      </c>
      <c r="AG450">
        <v>2</v>
      </c>
      <c r="AH450">
        <v>1</v>
      </c>
      <c r="AI450">
        <v>0</v>
      </c>
      <c r="AJ450">
        <v>1</v>
      </c>
    </row>
    <row r="451" spans="1:36" x14ac:dyDescent="0.3">
      <c r="A451" t="s">
        <v>1366</v>
      </c>
      <c r="B451">
        <v>2004</v>
      </c>
      <c r="C451" t="s">
        <v>1367</v>
      </c>
      <c r="D451" t="s">
        <v>220</v>
      </c>
      <c r="E451" t="s">
        <v>35</v>
      </c>
      <c r="F451" t="s">
        <v>36</v>
      </c>
      <c r="G451" t="s">
        <v>37</v>
      </c>
      <c r="H451" s="1">
        <v>29412</v>
      </c>
      <c r="I451" s="4">
        <f>IF(AND(ISNUMBER(H451), ISNUMBER(O451)), YEAR(O451) - YEAR(H451), "")</f>
        <v>23</v>
      </c>
      <c r="J451" t="s">
        <v>38</v>
      </c>
      <c r="K451" t="s">
        <v>38</v>
      </c>
      <c r="L451" t="s">
        <v>38</v>
      </c>
      <c r="M451" t="s">
        <v>38</v>
      </c>
      <c r="N451">
        <v>278</v>
      </c>
      <c r="O451" s="1">
        <v>37907</v>
      </c>
      <c r="P451" t="s">
        <v>69</v>
      </c>
      <c r="Q451">
        <v>22</v>
      </c>
      <c r="R451">
        <v>14</v>
      </c>
      <c r="S451">
        <v>0.96283783783783783</v>
      </c>
      <c r="T451" t="s">
        <v>40</v>
      </c>
      <c r="U451" t="s">
        <v>41</v>
      </c>
      <c r="V451" t="s">
        <v>38</v>
      </c>
      <c r="W451">
        <f t="shared" ref="W451:W514" si="21">IF(V451="NA", 0, 1)</f>
        <v>0</v>
      </c>
      <c r="X451">
        <v>0</v>
      </c>
      <c r="Y451">
        <f>IFERROR(ROUND((X451/N451)*100, 2), "")</f>
        <v>0</v>
      </c>
      <c r="Z451" t="str">
        <f t="shared" ref="Z451:Z514" si="22">IF(Y451&gt;=5, "Heavy", IF(Y451&gt;=2, "Moderate", IF(Y451&gt;0, "Light", "NA")))</f>
        <v>NA</v>
      </c>
      <c r="AA451">
        <f>_xlfn.XLOOKUP(A451, [1]Sheet1!A:A, [1]Sheet1!I:I, "Nicht gefunden")</f>
        <v>4</v>
      </c>
      <c r="AB451">
        <f>_xlfn.XLOOKUP(A451, [1]Sheet1!A:A, [1]Sheet1!J:J, "Nicht gefunden")</f>
        <v>0.8440894568690096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3">
      <c r="A452" t="s">
        <v>1368</v>
      </c>
      <c r="B452">
        <v>2004</v>
      </c>
      <c r="C452" t="s">
        <v>1369</v>
      </c>
      <c r="D452" t="s">
        <v>1370</v>
      </c>
      <c r="E452" t="s">
        <v>60</v>
      </c>
      <c r="F452" t="s">
        <v>38</v>
      </c>
      <c r="G452" t="s">
        <v>38</v>
      </c>
      <c r="H452" t="s">
        <v>38</v>
      </c>
      <c r="I452" s="4" t="s">
        <v>38</v>
      </c>
      <c r="J452">
        <v>1997</v>
      </c>
      <c r="K452">
        <v>2025</v>
      </c>
      <c r="L452">
        <f t="shared" si="20"/>
        <v>28</v>
      </c>
      <c r="M452" t="s">
        <v>61</v>
      </c>
      <c r="N452">
        <v>192</v>
      </c>
      <c r="O452" s="1">
        <v>37677</v>
      </c>
      <c r="P452" t="s">
        <v>46</v>
      </c>
      <c r="Q452">
        <v>28</v>
      </c>
      <c r="R452">
        <v>18</v>
      </c>
      <c r="S452">
        <v>0.92929292929292928</v>
      </c>
      <c r="T452" t="s">
        <v>40</v>
      </c>
      <c r="U452" t="s">
        <v>41</v>
      </c>
      <c r="V452" t="s">
        <v>38</v>
      </c>
      <c r="W452">
        <f t="shared" si="21"/>
        <v>0</v>
      </c>
      <c r="X452">
        <v>0</v>
      </c>
      <c r="Y452">
        <f>IFERROR(ROUND((X452/N452)*100, 2), "")</f>
        <v>0</v>
      </c>
      <c r="Z452" t="str">
        <f t="shared" si="22"/>
        <v>NA</v>
      </c>
      <c r="AA452">
        <f>_xlfn.XLOOKUP(A452, [1]Sheet1!A:A, [1]Sheet1!I:I, "Nicht gefunden")</f>
        <v>4</v>
      </c>
      <c r="AB452">
        <f>_xlfn.XLOOKUP(A452, [1]Sheet1!A:A, [1]Sheet1!J:J, "Nicht gefunden")</f>
        <v>0.98726790450928381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3">
      <c r="A453" t="s">
        <v>1371</v>
      </c>
      <c r="B453">
        <v>2004</v>
      </c>
      <c r="C453" t="s">
        <v>1372</v>
      </c>
      <c r="D453" t="s">
        <v>1373</v>
      </c>
      <c r="E453" t="s">
        <v>45</v>
      </c>
      <c r="F453" t="s">
        <v>38</v>
      </c>
      <c r="G453" t="s">
        <v>38</v>
      </c>
      <c r="H453" t="s">
        <v>38</v>
      </c>
      <c r="I453" s="4" t="s">
        <v>38</v>
      </c>
      <c r="J453" t="s">
        <v>38</v>
      </c>
      <c r="K453" t="s">
        <v>38</v>
      </c>
      <c r="L453" t="s">
        <v>38</v>
      </c>
      <c r="M453" t="s">
        <v>38</v>
      </c>
      <c r="N453">
        <v>563</v>
      </c>
      <c r="O453" s="1">
        <v>38117</v>
      </c>
      <c r="P453" t="s">
        <v>137</v>
      </c>
      <c r="Q453">
        <v>20</v>
      </c>
      <c r="R453">
        <v>11</v>
      </c>
      <c r="S453">
        <v>0.89965986394557829</v>
      </c>
      <c r="T453" t="s">
        <v>40</v>
      </c>
      <c r="U453" t="s">
        <v>41</v>
      </c>
      <c r="V453" t="s">
        <v>1374</v>
      </c>
      <c r="W453">
        <f t="shared" si="21"/>
        <v>1</v>
      </c>
      <c r="X453">
        <v>2</v>
      </c>
      <c r="Y453">
        <f>IFERROR(ROUND((X453/N453)*100, 2), "")</f>
        <v>0.36</v>
      </c>
      <c r="Z453" t="str">
        <f t="shared" si="22"/>
        <v>Light</v>
      </c>
      <c r="AA453">
        <f>_xlfn.XLOOKUP(A453, [1]Sheet1!A:A, [1]Sheet1!I:I, "Nicht gefunden")</f>
        <v>2</v>
      </c>
      <c r="AB453">
        <f>_xlfn.XLOOKUP(A453, [1]Sheet1!A:A, [1]Sheet1!J:J, "Nicht gefunden")</f>
        <v>0.83339317773788146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</row>
    <row r="454" spans="1:36" x14ac:dyDescent="0.3">
      <c r="A454" t="s">
        <v>1375</v>
      </c>
      <c r="B454">
        <v>2004</v>
      </c>
      <c r="C454" t="s">
        <v>1376</v>
      </c>
      <c r="D454" t="s">
        <v>1192</v>
      </c>
      <c r="E454" t="s">
        <v>35</v>
      </c>
      <c r="F454" t="s">
        <v>55</v>
      </c>
      <c r="G454" t="s">
        <v>37</v>
      </c>
      <c r="H454" s="1">
        <v>28745</v>
      </c>
      <c r="I454" s="4">
        <f>IF(AND(ISNUMBER(H454), ISNUMBER(O454)), YEAR(O454) - YEAR(H454), "")</f>
        <v>25</v>
      </c>
      <c r="J454" t="s">
        <v>38</v>
      </c>
      <c r="K454" t="s">
        <v>38</v>
      </c>
      <c r="L454" t="s">
        <v>38</v>
      </c>
      <c r="M454" t="s">
        <v>38</v>
      </c>
      <c r="N454">
        <v>415</v>
      </c>
      <c r="O454" s="1">
        <v>37967</v>
      </c>
      <c r="P454" t="s">
        <v>56</v>
      </c>
      <c r="Q454">
        <v>20</v>
      </c>
      <c r="R454">
        <v>9</v>
      </c>
      <c r="S454">
        <v>0.89462365591397852</v>
      </c>
      <c r="T454" t="s">
        <v>40</v>
      </c>
      <c r="U454" t="s">
        <v>41</v>
      </c>
      <c r="V454" t="s">
        <v>47</v>
      </c>
      <c r="W454">
        <f t="shared" si="21"/>
        <v>1</v>
      </c>
      <c r="X454">
        <v>1</v>
      </c>
      <c r="Y454">
        <f>IFERROR(ROUND((X454/N454)*100, 2), "")</f>
        <v>0.24</v>
      </c>
      <c r="Z454" t="str">
        <f t="shared" si="22"/>
        <v>Light</v>
      </c>
      <c r="AA454">
        <f>_xlfn.XLOOKUP(A454, [1]Sheet1!A:A, [1]Sheet1!I:I, "Nicht gefunden")</f>
        <v>4</v>
      </c>
      <c r="AB454">
        <f>_xlfn.XLOOKUP(A454, [1]Sheet1!A:A, [1]Sheet1!J:J, "Nicht gefunden")</f>
        <v>0.87960396039603961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1</v>
      </c>
    </row>
    <row r="455" spans="1:36" x14ac:dyDescent="0.3">
      <c r="A455" t="s">
        <v>1377</v>
      </c>
      <c r="B455">
        <v>2004</v>
      </c>
      <c r="C455" t="s">
        <v>1378</v>
      </c>
      <c r="D455" t="s">
        <v>684</v>
      </c>
      <c r="E455" t="s">
        <v>35</v>
      </c>
      <c r="F455" t="s">
        <v>36</v>
      </c>
      <c r="G455" t="s">
        <v>133</v>
      </c>
      <c r="H455" s="1">
        <v>30952</v>
      </c>
      <c r="I455" s="4">
        <f>IF(AND(ISNUMBER(H455), ISNUMBER(O455)), YEAR(O455) - YEAR(H455), "")</f>
        <v>20</v>
      </c>
      <c r="J455" t="s">
        <v>38</v>
      </c>
      <c r="K455" t="s">
        <v>38</v>
      </c>
      <c r="L455" t="s">
        <v>38</v>
      </c>
      <c r="M455" t="s">
        <v>38</v>
      </c>
      <c r="N455">
        <v>333</v>
      </c>
      <c r="O455" s="1">
        <v>38154</v>
      </c>
      <c r="P455" t="s">
        <v>46</v>
      </c>
      <c r="Q455">
        <v>22</v>
      </c>
      <c r="R455">
        <v>9</v>
      </c>
      <c r="S455">
        <v>0.95417789757412397</v>
      </c>
      <c r="T455" t="s">
        <v>40</v>
      </c>
      <c r="U455" t="s">
        <v>41</v>
      </c>
      <c r="V455" t="s">
        <v>1379</v>
      </c>
      <c r="W455">
        <f t="shared" si="21"/>
        <v>1</v>
      </c>
      <c r="X455">
        <v>2</v>
      </c>
      <c r="Y455">
        <f>IFERROR(ROUND((X455/N455)*100, 2), "")</f>
        <v>0.6</v>
      </c>
      <c r="Z455" t="str">
        <f t="shared" si="22"/>
        <v>Light</v>
      </c>
      <c r="AA455">
        <f>_xlfn.XLOOKUP(A455, [1]Sheet1!A:A, [1]Sheet1!I:I, "Nicht gefunden")</f>
        <v>4</v>
      </c>
      <c r="AB455">
        <f>_xlfn.XLOOKUP(A455, [1]Sheet1!A:A, [1]Sheet1!J:J, "Nicht gefunden")</f>
        <v>0.99806295399515732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2</v>
      </c>
      <c r="AJ455">
        <v>0</v>
      </c>
    </row>
    <row r="456" spans="1:36" x14ac:dyDescent="0.3">
      <c r="A456" t="s">
        <v>1380</v>
      </c>
      <c r="B456">
        <v>2004</v>
      </c>
      <c r="C456" t="s">
        <v>1381</v>
      </c>
      <c r="D456" t="s">
        <v>1382</v>
      </c>
      <c r="E456" t="s">
        <v>35</v>
      </c>
      <c r="F456" t="s">
        <v>55</v>
      </c>
      <c r="G456" t="s">
        <v>37</v>
      </c>
      <c r="H456" s="1">
        <v>30071</v>
      </c>
      <c r="I456" s="4">
        <f>IF(AND(ISNUMBER(H456), ISNUMBER(O456)), YEAR(O456) - YEAR(H456), "")</f>
        <v>22</v>
      </c>
      <c r="J456" t="s">
        <v>38</v>
      </c>
      <c r="K456" t="s">
        <v>38</v>
      </c>
      <c r="L456" t="s">
        <v>38</v>
      </c>
      <c r="M456" t="s">
        <v>38</v>
      </c>
      <c r="N456">
        <v>406</v>
      </c>
      <c r="O456" s="1">
        <v>38104</v>
      </c>
      <c r="P456" t="s">
        <v>137</v>
      </c>
      <c r="Q456">
        <v>20</v>
      </c>
      <c r="R456">
        <v>8</v>
      </c>
      <c r="S456">
        <v>0.852112676056338</v>
      </c>
      <c r="T456" t="s">
        <v>40</v>
      </c>
      <c r="U456" t="s">
        <v>41</v>
      </c>
      <c r="V456" t="s">
        <v>1383</v>
      </c>
      <c r="W456">
        <f t="shared" si="21"/>
        <v>1</v>
      </c>
      <c r="X456">
        <v>11</v>
      </c>
      <c r="Y456">
        <f>IFERROR(ROUND((X456/N456)*100, 2), "")</f>
        <v>2.71</v>
      </c>
      <c r="Z456" t="str">
        <f t="shared" si="22"/>
        <v>Moderate</v>
      </c>
      <c r="AA456">
        <f>_xlfn.XLOOKUP(A456, [1]Sheet1!A:A, [1]Sheet1!I:I, "Nicht gefunden")</f>
        <v>2</v>
      </c>
      <c r="AB456">
        <f>_xlfn.XLOOKUP(A456, [1]Sheet1!A:A, [1]Sheet1!J:J, "Nicht gefunden")</f>
        <v>0.66168521462639107</v>
      </c>
      <c r="AC456">
        <v>2</v>
      </c>
      <c r="AD456">
        <v>1</v>
      </c>
      <c r="AE456">
        <v>0</v>
      </c>
      <c r="AF456">
        <v>6</v>
      </c>
      <c r="AG456">
        <v>0</v>
      </c>
      <c r="AH456">
        <v>2</v>
      </c>
      <c r="AI456">
        <v>0</v>
      </c>
      <c r="AJ456">
        <v>0</v>
      </c>
    </row>
    <row r="457" spans="1:36" x14ac:dyDescent="0.3">
      <c r="A457" t="s">
        <v>1384</v>
      </c>
      <c r="B457">
        <v>2004</v>
      </c>
      <c r="C457" t="s">
        <v>1385</v>
      </c>
      <c r="D457" t="s">
        <v>1251</v>
      </c>
      <c r="E457" t="s">
        <v>60</v>
      </c>
      <c r="F457" t="s">
        <v>38</v>
      </c>
      <c r="G457" t="s">
        <v>38</v>
      </c>
      <c r="H457" t="s">
        <v>38</v>
      </c>
      <c r="I457" s="4" t="s">
        <v>38</v>
      </c>
      <c r="J457">
        <v>1991</v>
      </c>
      <c r="K457">
        <v>2025</v>
      </c>
      <c r="L457">
        <f t="shared" ref="L457:L517" si="23">K457-J457</f>
        <v>34</v>
      </c>
      <c r="M457" t="s">
        <v>61</v>
      </c>
      <c r="N457">
        <v>568</v>
      </c>
      <c r="O457" s="1">
        <v>37887</v>
      </c>
      <c r="P457" t="s">
        <v>137</v>
      </c>
      <c r="Q457">
        <v>21</v>
      </c>
      <c r="R457">
        <v>9</v>
      </c>
      <c r="S457">
        <v>0.89158576051779936</v>
      </c>
      <c r="T457" t="s">
        <v>40</v>
      </c>
      <c r="U457" t="s">
        <v>41</v>
      </c>
      <c r="V457" t="s">
        <v>1386</v>
      </c>
      <c r="W457">
        <f t="shared" si="21"/>
        <v>1</v>
      </c>
      <c r="X457">
        <v>37</v>
      </c>
      <c r="Y457">
        <f>IFERROR(ROUND((X457/N457)*100, 2), "")</f>
        <v>6.51</v>
      </c>
      <c r="Z457" t="str">
        <f t="shared" si="22"/>
        <v>Heavy</v>
      </c>
      <c r="AA457">
        <f>_xlfn.XLOOKUP(A457, [1]Sheet1!A:A, [1]Sheet1!I:I, "Nicht gefunden")</f>
        <v>2</v>
      </c>
      <c r="AB457">
        <f>_xlfn.XLOOKUP(A457, [1]Sheet1!A:A, [1]Sheet1!J:J, "Nicht gefunden")</f>
        <v>0.68989298454221171</v>
      </c>
      <c r="AC457">
        <v>0</v>
      </c>
      <c r="AD457">
        <v>33</v>
      </c>
      <c r="AE457">
        <v>0</v>
      </c>
      <c r="AF457">
        <v>0</v>
      </c>
      <c r="AG457">
        <v>0</v>
      </c>
      <c r="AH457">
        <v>0</v>
      </c>
      <c r="AI457">
        <v>4</v>
      </c>
      <c r="AJ457">
        <v>0</v>
      </c>
    </row>
    <row r="458" spans="1:36" x14ac:dyDescent="0.3">
      <c r="A458" t="s">
        <v>1387</v>
      </c>
      <c r="B458">
        <v>2004</v>
      </c>
      <c r="C458" t="s">
        <v>1388</v>
      </c>
      <c r="D458" t="s">
        <v>189</v>
      </c>
      <c r="E458" t="s">
        <v>60</v>
      </c>
      <c r="F458" t="s">
        <v>38</v>
      </c>
      <c r="G458" t="s">
        <v>38</v>
      </c>
      <c r="H458" t="s">
        <v>38</v>
      </c>
      <c r="I458" s="4" t="s">
        <v>38</v>
      </c>
      <c r="J458">
        <v>1995</v>
      </c>
      <c r="K458">
        <v>2025</v>
      </c>
      <c r="L458">
        <f t="shared" si="23"/>
        <v>30</v>
      </c>
      <c r="M458" t="s">
        <v>61</v>
      </c>
      <c r="N458">
        <v>735</v>
      </c>
      <c r="O458" s="1">
        <v>37884</v>
      </c>
      <c r="P458" t="s">
        <v>56</v>
      </c>
      <c r="Q458">
        <v>10</v>
      </c>
      <c r="R458">
        <v>6</v>
      </c>
      <c r="S458">
        <v>0.9214929214929215</v>
      </c>
      <c r="T458" t="s">
        <v>40</v>
      </c>
      <c r="U458" t="s">
        <v>41</v>
      </c>
      <c r="V458" t="s">
        <v>1389</v>
      </c>
      <c r="W458">
        <f t="shared" si="21"/>
        <v>1</v>
      </c>
      <c r="X458">
        <v>9</v>
      </c>
      <c r="Y458">
        <f>IFERROR(ROUND((X458/N458)*100, 2), "")</f>
        <v>1.22</v>
      </c>
      <c r="Z458" t="str">
        <f t="shared" si="22"/>
        <v>Light</v>
      </c>
      <c r="AA458">
        <f>_xlfn.XLOOKUP(A458, [1]Sheet1!A:A, [1]Sheet1!I:I, "Nicht gefunden")</f>
        <v>4</v>
      </c>
      <c r="AB458">
        <f>_xlfn.XLOOKUP(A458, [1]Sheet1!A:A, [1]Sheet1!J:J, "Nicht gefunden")</f>
        <v>0.99888423988842401</v>
      </c>
      <c r="AC458">
        <v>0</v>
      </c>
      <c r="AD458">
        <v>0</v>
      </c>
      <c r="AE458">
        <v>9</v>
      </c>
      <c r="AF458">
        <v>0</v>
      </c>
      <c r="AG458">
        <v>0</v>
      </c>
      <c r="AH458">
        <v>0</v>
      </c>
      <c r="AI458">
        <v>0</v>
      </c>
      <c r="AJ458">
        <v>9</v>
      </c>
    </row>
    <row r="459" spans="1:36" x14ac:dyDescent="0.3">
      <c r="A459" t="s">
        <v>1390</v>
      </c>
      <c r="B459">
        <v>2004</v>
      </c>
      <c r="C459" t="s">
        <v>1391</v>
      </c>
      <c r="D459" t="s">
        <v>64</v>
      </c>
      <c r="E459" t="s">
        <v>60</v>
      </c>
      <c r="F459" t="s">
        <v>38</v>
      </c>
      <c r="G459" t="s">
        <v>38</v>
      </c>
      <c r="H459" t="s">
        <v>38</v>
      </c>
      <c r="I459" s="4" t="s">
        <v>38</v>
      </c>
      <c r="J459">
        <v>1990</v>
      </c>
      <c r="K459">
        <v>2006</v>
      </c>
      <c r="L459">
        <f t="shared" si="23"/>
        <v>16</v>
      </c>
      <c r="M459" t="s">
        <v>61</v>
      </c>
      <c r="N459">
        <v>556</v>
      </c>
      <c r="O459" s="1">
        <v>38301</v>
      </c>
      <c r="P459" t="s">
        <v>56</v>
      </c>
      <c r="Q459">
        <v>14</v>
      </c>
      <c r="R459">
        <v>3</v>
      </c>
      <c r="S459">
        <v>0.94608695652173913</v>
      </c>
      <c r="T459" t="s">
        <v>40</v>
      </c>
      <c r="U459" t="s">
        <v>95</v>
      </c>
      <c r="V459" t="s">
        <v>38</v>
      </c>
      <c r="W459">
        <f t="shared" si="21"/>
        <v>0</v>
      </c>
      <c r="X459">
        <v>0</v>
      </c>
      <c r="Y459">
        <f>IFERROR(ROUND((X459/N459)*100, 2), "")</f>
        <v>0</v>
      </c>
      <c r="Z459" t="str">
        <f t="shared" si="22"/>
        <v>NA</v>
      </c>
      <c r="AA459">
        <f>_xlfn.XLOOKUP(A459, [1]Sheet1!A:A, [1]Sheet1!I:I, "Nicht gefunden")</f>
        <v>1</v>
      </c>
      <c r="AB459">
        <f>_xlfn.XLOOKUP(A459, [1]Sheet1!A:A, [1]Sheet1!J:J, "Nicht gefunden")</f>
        <v>0.58127250900360139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3">
      <c r="A460" t="s">
        <v>1392</v>
      </c>
      <c r="B460">
        <v>2004</v>
      </c>
      <c r="C460" t="s">
        <v>1393</v>
      </c>
      <c r="D460" t="s">
        <v>1394</v>
      </c>
      <c r="E460" t="s">
        <v>60</v>
      </c>
      <c r="F460" t="s">
        <v>38</v>
      </c>
      <c r="G460" t="s">
        <v>38</v>
      </c>
      <c r="H460" t="s">
        <v>38</v>
      </c>
      <c r="I460" s="4" t="s">
        <v>38</v>
      </c>
      <c r="J460">
        <v>1996</v>
      </c>
      <c r="K460">
        <v>2025</v>
      </c>
      <c r="L460">
        <f t="shared" si="23"/>
        <v>29</v>
      </c>
      <c r="M460" t="s">
        <v>61</v>
      </c>
      <c r="N460">
        <v>1035</v>
      </c>
      <c r="O460" s="1">
        <v>38060</v>
      </c>
      <c r="P460" t="s">
        <v>137</v>
      </c>
      <c r="Q460">
        <v>18</v>
      </c>
      <c r="R460">
        <v>6</v>
      </c>
      <c r="S460">
        <v>0.87237921604375568</v>
      </c>
      <c r="T460" t="s">
        <v>40</v>
      </c>
      <c r="U460" t="s">
        <v>41</v>
      </c>
      <c r="V460" t="s">
        <v>1395</v>
      </c>
      <c r="W460">
        <f t="shared" si="21"/>
        <v>1</v>
      </c>
      <c r="X460">
        <v>19</v>
      </c>
      <c r="Y460">
        <f>IFERROR(ROUND((X460/N460)*100, 2), "")</f>
        <v>1.84</v>
      </c>
      <c r="Z460" t="str">
        <f t="shared" si="22"/>
        <v>Light</v>
      </c>
      <c r="AA460">
        <f>_xlfn.XLOOKUP(A460, [1]Sheet1!A:A, [1]Sheet1!I:I, "Nicht gefunden")</f>
        <v>2</v>
      </c>
      <c r="AB460">
        <f>_xlfn.XLOOKUP(A460, [1]Sheet1!A:A, [1]Sheet1!J:J, "Nicht gefunden")</f>
        <v>0.72198581560283692</v>
      </c>
      <c r="AC460">
        <v>2</v>
      </c>
      <c r="AD460">
        <v>2</v>
      </c>
      <c r="AE460">
        <v>1</v>
      </c>
      <c r="AF460">
        <v>6</v>
      </c>
      <c r="AG460">
        <v>0</v>
      </c>
      <c r="AH460">
        <v>1</v>
      </c>
      <c r="AI460">
        <v>4</v>
      </c>
      <c r="AJ460">
        <v>4</v>
      </c>
    </row>
    <row r="461" spans="1:36" x14ac:dyDescent="0.3">
      <c r="A461" t="s">
        <v>1396</v>
      </c>
      <c r="B461">
        <v>2004</v>
      </c>
      <c r="C461" t="s">
        <v>1397</v>
      </c>
      <c r="D461" t="s">
        <v>1398</v>
      </c>
      <c r="E461" t="s">
        <v>45</v>
      </c>
      <c r="F461" t="s">
        <v>38</v>
      </c>
      <c r="G461" t="s">
        <v>38</v>
      </c>
      <c r="H461" t="s">
        <v>38</v>
      </c>
      <c r="I461" s="4" t="s">
        <v>38</v>
      </c>
      <c r="J461" t="s">
        <v>38</v>
      </c>
      <c r="K461" t="s">
        <v>38</v>
      </c>
      <c r="L461" t="s">
        <v>38</v>
      </c>
      <c r="M461" t="s">
        <v>38</v>
      </c>
      <c r="N461">
        <v>568</v>
      </c>
      <c r="O461" s="1">
        <v>38034</v>
      </c>
      <c r="P461" t="s">
        <v>871</v>
      </c>
      <c r="Q461">
        <v>25</v>
      </c>
      <c r="R461">
        <v>14</v>
      </c>
      <c r="S461">
        <v>0.9192751235584844</v>
      </c>
      <c r="T461" t="s">
        <v>40</v>
      </c>
      <c r="U461" t="s">
        <v>41</v>
      </c>
      <c r="V461" t="s">
        <v>38</v>
      </c>
      <c r="W461">
        <f t="shared" si="21"/>
        <v>0</v>
      </c>
      <c r="X461">
        <v>0</v>
      </c>
      <c r="Y461">
        <f>IFERROR(ROUND((X461/N461)*100, 2), "")</f>
        <v>0</v>
      </c>
      <c r="Z461" t="str">
        <f t="shared" si="22"/>
        <v>NA</v>
      </c>
      <c r="AA461">
        <f>_xlfn.XLOOKUP(A461, [1]Sheet1!A:A, [1]Sheet1!I:I, "Nicht gefunden")</f>
        <v>3</v>
      </c>
      <c r="AB461">
        <f>_xlfn.XLOOKUP(A461, [1]Sheet1!A:A, [1]Sheet1!J:J, "Nicht gefunden")</f>
        <v>0.69387283236994224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3">
      <c r="A462" t="s">
        <v>1399</v>
      </c>
      <c r="B462">
        <v>2004</v>
      </c>
      <c r="C462" t="s">
        <v>1400</v>
      </c>
      <c r="D462" t="s">
        <v>1349</v>
      </c>
      <c r="E462" t="s">
        <v>35</v>
      </c>
      <c r="F462" t="s">
        <v>55</v>
      </c>
      <c r="G462" t="s">
        <v>37</v>
      </c>
      <c r="H462" s="1">
        <v>28284</v>
      </c>
      <c r="I462" s="4">
        <f>IF(AND(ISNUMBER(H462), ISNUMBER(O462)), YEAR(O462) - YEAR(H462), "")</f>
        <v>26</v>
      </c>
      <c r="J462" t="s">
        <v>38</v>
      </c>
      <c r="K462" t="s">
        <v>38</v>
      </c>
      <c r="L462" t="s">
        <v>38</v>
      </c>
      <c r="M462" t="s">
        <v>38</v>
      </c>
      <c r="N462">
        <v>736</v>
      </c>
      <c r="O462" s="1">
        <v>37894</v>
      </c>
      <c r="P462" t="s">
        <v>137</v>
      </c>
      <c r="Q462">
        <v>16</v>
      </c>
      <c r="R462">
        <v>15</v>
      </c>
      <c r="S462">
        <v>0.91001267427122945</v>
      </c>
      <c r="T462" t="s">
        <v>40</v>
      </c>
      <c r="U462" t="s">
        <v>41</v>
      </c>
      <c r="V462" t="s">
        <v>1401</v>
      </c>
      <c r="W462">
        <f t="shared" si="21"/>
        <v>1</v>
      </c>
      <c r="X462">
        <v>3</v>
      </c>
      <c r="Y462">
        <f>IFERROR(ROUND((X462/N462)*100, 2), "")</f>
        <v>0.41</v>
      </c>
      <c r="Z462" t="str">
        <f t="shared" si="22"/>
        <v>Light</v>
      </c>
      <c r="AA462">
        <f>_xlfn.XLOOKUP(A462, [1]Sheet1!A:A, [1]Sheet1!I:I, "Nicht gefunden")</f>
        <v>2</v>
      </c>
      <c r="AB462">
        <f>_xlfn.XLOOKUP(A462, [1]Sheet1!A:A, [1]Sheet1!J:J, "Nicht gefunden")</f>
        <v>0.43677482792527039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</row>
    <row r="463" spans="1:36" x14ac:dyDescent="0.3">
      <c r="A463" t="s">
        <v>1402</v>
      </c>
      <c r="B463">
        <v>2004</v>
      </c>
      <c r="C463" t="s">
        <v>1403</v>
      </c>
      <c r="D463" t="s">
        <v>1404</v>
      </c>
      <c r="E463" t="s">
        <v>45</v>
      </c>
      <c r="F463" t="s">
        <v>38</v>
      </c>
      <c r="G463" t="s">
        <v>38</v>
      </c>
      <c r="H463" t="s">
        <v>38</v>
      </c>
      <c r="I463" s="4" t="s">
        <v>38</v>
      </c>
      <c r="J463" t="s">
        <v>38</v>
      </c>
      <c r="K463" t="s">
        <v>38</v>
      </c>
      <c r="L463" t="s">
        <v>38</v>
      </c>
      <c r="M463" t="s">
        <v>38</v>
      </c>
      <c r="N463">
        <v>623</v>
      </c>
      <c r="O463" s="1">
        <v>38160</v>
      </c>
      <c r="P463" t="s">
        <v>137</v>
      </c>
      <c r="Q463">
        <v>20</v>
      </c>
      <c r="R463">
        <v>11</v>
      </c>
      <c r="S463">
        <v>0.88153846153846149</v>
      </c>
      <c r="T463" t="s">
        <v>40</v>
      </c>
      <c r="U463" t="s">
        <v>41</v>
      </c>
      <c r="V463" t="s">
        <v>1405</v>
      </c>
      <c r="W463">
        <f t="shared" si="21"/>
        <v>1</v>
      </c>
      <c r="X463">
        <v>12</v>
      </c>
      <c r="Y463">
        <f>IFERROR(ROUND((X463/N463)*100, 2), "")</f>
        <v>1.93</v>
      </c>
      <c r="Z463" t="str">
        <f t="shared" si="22"/>
        <v>Light</v>
      </c>
      <c r="AA463">
        <f>_xlfn.XLOOKUP(A463, [1]Sheet1!A:A, [1]Sheet1!I:I, "Nicht gefunden")</f>
        <v>2</v>
      </c>
      <c r="AB463">
        <f>_xlfn.XLOOKUP(A463, [1]Sheet1!A:A, [1]Sheet1!J:J, "Nicht gefunden")</f>
        <v>0.6719167904903417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9</v>
      </c>
      <c r="AI463">
        <v>1</v>
      </c>
      <c r="AJ463">
        <v>1</v>
      </c>
    </row>
    <row r="464" spans="1:36" x14ac:dyDescent="0.3">
      <c r="A464" t="s">
        <v>1406</v>
      </c>
      <c r="B464">
        <v>2004</v>
      </c>
      <c r="C464" t="s">
        <v>1407</v>
      </c>
      <c r="D464" t="s">
        <v>1408</v>
      </c>
      <c r="E464" t="s">
        <v>35</v>
      </c>
      <c r="F464" t="s">
        <v>55</v>
      </c>
      <c r="G464" t="s">
        <v>37</v>
      </c>
      <c r="H464" s="1">
        <v>30578</v>
      </c>
      <c r="I464" s="4">
        <f>IF(AND(ISNUMBER(H464), ISNUMBER(O464)), YEAR(O464) - YEAR(H464), "")</f>
        <v>20</v>
      </c>
      <c r="J464" t="s">
        <v>38</v>
      </c>
      <c r="K464" t="s">
        <v>38</v>
      </c>
      <c r="L464" t="s">
        <v>38</v>
      </c>
      <c r="M464" t="s">
        <v>38</v>
      </c>
      <c r="N464">
        <v>280</v>
      </c>
      <c r="O464" s="1">
        <v>37894</v>
      </c>
      <c r="P464" t="s">
        <v>56</v>
      </c>
      <c r="Q464">
        <v>4</v>
      </c>
      <c r="R464">
        <v>58</v>
      </c>
      <c r="S464">
        <v>0.83768115942028987</v>
      </c>
      <c r="T464" t="s">
        <v>40</v>
      </c>
      <c r="U464" t="s">
        <v>41</v>
      </c>
      <c r="V464" t="s">
        <v>1409</v>
      </c>
      <c r="W464">
        <f t="shared" si="21"/>
        <v>1</v>
      </c>
      <c r="X464">
        <v>8</v>
      </c>
      <c r="Y464">
        <f>IFERROR(ROUND((X464/N464)*100, 2), "")</f>
        <v>2.86</v>
      </c>
      <c r="Z464" t="str">
        <f t="shared" si="22"/>
        <v>Moderate</v>
      </c>
      <c r="AA464">
        <f>_xlfn.XLOOKUP(A464, [1]Sheet1!A:A, [1]Sheet1!I:I, "Nicht gefunden")</f>
        <v>3</v>
      </c>
      <c r="AB464">
        <f>_xlfn.XLOOKUP(A464, [1]Sheet1!A:A, [1]Sheet1!J:J, "Nicht gefunden")</f>
        <v>0.56632996632996624</v>
      </c>
      <c r="AC464">
        <v>0</v>
      </c>
      <c r="AD464">
        <v>1</v>
      </c>
      <c r="AE464">
        <v>0</v>
      </c>
      <c r="AF464">
        <v>0</v>
      </c>
      <c r="AG464">
        <v>3</v>
      </c>
      <c r="AH464">
        <v>0</v>
      </c>
      <c r="AI464">
        <v>4</v>
      </c>
      <c r="AJ464">
        <v>0</v>
      </c>
    </row>
    <row r="465" spans="1:36" x14ac:dyDescent="0.3">
      <c r="A465" t="s">
        <v>1410</v>
      </c>
      <c r="B465">
        <v>2004</v>
      </c>
      <c r="C465" t="s">
        <v>1411</v>
      </c>
      <c r="D465" t="s">
        <v>243</v>
      </c>
      <c r="E465" t="s">
        <v>35</v>
      </c>
      <c r="F465" t="s">
        <v>55</v>
      </c>
      <c r="G465" t="s">
        <v>37</v>
      </c>
      <c r="H465" s="1">
        <v>28606</v>
      </c>
      <c r="I465" s="4">
        <f>IF(AND(ISNUMBER(H465), ISNUMBER(O465)), YEAR(O465) - YEAR(H465), "")</f>
        <v>25</v>
      </c>
      <c r="J465" t="s">
        <v>38</v>
      </c>
      <c r="K465" t="s">
        <v>38</v>
      </c>
      <c r="L465" t="s">
        <v>38</v>
      </c>
      <c r="M465" t="s">
        <v>38</v>
      </c>
      <c r="N465">
        <v>451</v>
      </c>
      <c r="O465" s="1">
        <v>37894</v>
      </c>
      <c r="P465" t="s">
        <v>56</v>
      </c>
      <c r="Q465">
        <v>13</v>
      </c>
      <c r="R465">
        <v>13</v>
      </c>
      <c r="S465">
        <v>0.86116700201207241</v>
      </c>
      <c r="T465" t="s">
        <v>40</v>
      </c>
      <c r="U465" t="s">
        <v>41</v>
      </c>
      <c r="V465" t="s">
        <v>38</v>
      </c>
      <c r="W465">
        <f t="shared" si="21"/>
        <v>0</v>
      </c>
      <c r="X465">
        <v>0</v>
      </c>
      <c r="Y465">
        <f>IFERROR(ROUND((X465/N465)*100, 2), "")</f>
        <v>0</v>
      </c>
      <c r="Z465" t="str">
        <f t="shared" si="22"/>
        <v>NA</v>
      </c>
      <c r="AA465">
        <f>_xlfn.XLOOKUP(A465, [1]Sheet1!A:A, [1]Sheet1!I:I, "Nicht gefunden")</f>
        <v>3</v>
      </c>
      <c r="AB465">
        <f>_xlfn.XLOOKUP(A465, [1]Sheet1!A:A, [1]Sheet1!J:J, "Nicht gefunden")</f>
        <v>0.88844036697247708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3">
      <c r="A466" t="s">
        <v>1412</v>
      </c>
      <c r="B466">
        <v>2004</v>
      </c>
      <c r="C466" t="s">
        <v>1413</v>
      </c>
      <c r="D466" t="s">
        <v>1414</v>
      </c>
      <c r="E466" t="s">
        <v>35</v>
      </c>
      <c r="F466" t="s">
        <v>55</v>
      </c>
      <c r="G466" t="s">
        <v>37</v>
      </c>
      <c r="H466" s="1">
        <v>29648</v>
      </c>
      <c r="I466" s="4">
        <f>IF(AND(ISNUMBER(H466), ISNUMBER(O466)), YEAR(O466) - YEAR(H466), "")</f>
        <v>23</v>
      </c>
      <c r="J466" t="s">
        <v>38</v>
      </c>
      <c r="K466" t="s">
        <v>38</v>
      </c>
      <c r="L466" t="s">
        <v>38</v>
      </c>
      <c r="M466" t="s">
        <v>38</v>
      </c>
      <c r="N466">
        <v>428</v>
      </c>
      <c r="O466" s="1">
        <v>38030</v>
      </c>
      <c r="P466" t="s">
        <v>137</v>
      </c>
      <c r="Q466">
        <v>20</v>
      </c>
      <c r="R466">
        <v>15</v>
      </c>
      <c r="S466">
        <v>0.9181034482758621</v>
      </c>
      <c r="T466" t="s">
        <v>40</v>
      </c>
      <c r="U466" t="s">
        <v>41</v>
      </c>
      <c r="V466" t="s">
        <v>1415</v>
      </c>
      <c r="W466">
        <f t="shared" si="21"/>
        <v>1</v>
      </c>
      <c r="X466">
        <v>16</v>
      </c>
      <c r="Y466">
        <f>IFERROR(ROUND((X466/N466)*100, 2), "")</f>
        <v>3.74</v>
      </c>
      <c r="Z466" t="str">
        <f t="shared" si="22"/>
        <v>Moderate</v>
      </c>
      <c r="AA466">
        <f>_xlfn.XLOOKUP(A466, [1]Sheet1!A:A, [1]Sheet1!I:I, "Nicht gefunden")</f>
        <v>2</v>
      </c>
      <c r="AB466">
        <f>_xlfn.XLOOKUP(A466, [1]Sheet1!A:A, [1]Sheet1!J:J, "Nicht gefunden")</f>
        <v>0.99866888519134778</v>
      </c>
      <c r="AC466">
        <v>0</v>
      </c>
      <c r="AD466">
        <v>1</v>
      </c>
      <c r="AE466">
        <v>0</v>
      </c>
      <c r="AF466">
        <v>4</v>
      </c>
      <c r="AG466">
        <v>1</v>
      </c>
      <c r="AH466">
        <v>3</v>
      </c>
      <c r="AI466">
        <v>7</v>
      </c>
      <c r="AJ466">
        <v>0</v>
      </c>
    </row>
    <row r="467" spans="1:36" x14ac:dyDescent="0.3">
      <c r="A467" t="s">
        <v>1416</v>
      </c>
      <c r="B467">
        <v>2004</v>
      </c>
      <c r="C467" t="s">
        <v>1417</v>
      </c>
      <c r="D467" t="s">
        <v>1418</v>
      </c>
      <c r="E467" t="s">
        <v>60</v>
      </c>
      <c r="F467" t="s">
        <v>38</v>
      </c>
      <c r="G467" t="s">
        <v>38</v>
      </c>
      <c r="H467" t="s">
        <v>38</v>
      </c>
      <c r="I467" s="4" t="s">
        <v>38</v>
      </c>
      <c r="J467">
        <v>1996</v>
      </c>
      <c r="K467">
        <v>2025</v>
      </c>
      <c r="L467">
        <f t="shared" si="23"/>
        <v>29</v>
      </c>
      <c r="M467" t="s">
        <v>654</v>
      </c>
      <c r="N467">
        <v>165</v>
      </c>
      <c r="O467" s="1">
        <v>37873</v>
      </c>
      <c r="P467" t="s">
        <v>46</v>
      </c>
      <c r="Q467">
        <v>23</v>
      </c>
      <c r="R467">
        <v>16</v>
      </c>
      <c r="S467">
        <v>0.94767441860465118</v>
      </c>
      <c r="T467" t="s">
        <v>40</v>
      </c>
      <c r="U467" t="s">
        <v>41</v>
      </c>
      <c r="V467" t="s">
        <v>38</v>
      </c>
      <c r="W467">
        <f t="shared" si="21"/>
        <v>0</v>
      </c>
      <c r="X467">
        <v>0</v>
      </c>
      <c r="Y467">
        <f>IFERROR(ROUND((X467/N467)*100, 2), "")</f>
        <v>0</v>
      </c>
      <c r="Z467" t="str">
        <f t="shared" si="22"/>
        <v>NA</v>
      </c>
      <c r="AA467">
        <f>_xlfn.XLOOKUP(A467, [1]Sheet1!A:A, [1]Sheet1!I:I, "Nicht gefunden")</f>
        <v>4</v>
      </c>
      <c r="AB467">
        <f>_xlfn.XLOOKUP(A467, [1]Sheet1!A:A, [1]Sheet1!J:J, "Nicht gefunden")</f>
        <v>0.99650655021834056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3">
      <c r="A468" t="s">
        <v>1419</v>
      </c>
      <c r="B468">
        <v>2004</v>
      </c>
      <c r="C468" t="s">
        <v>1420</v>
      </c>
      <c r="D468" t="s">
        <v>866</v>
      </c>
      <c r="E468" t="s">
        <v>35</v>
      </c>
      <c r="F468" t="s">
        <v>55</v>
      </c>
      <c r="G468" t="s">
        <v>37</v>
      </c>
      <c r="H468" s="1">
        <v>24851</v>
      </c>
      <c r="I468" s="4">
        <f>IF(AND(ISNUMBER(H468), ISNUMBER(O468)), YEAR(O468) - YEAR(H468), "")</f>
        <v>36</v>
      </c>
      <c r="J468" t="s">
        <v>38</v>
      </c>
      <c r="K468" t="s">
        <v>38</v>
      </c>
      <c r="L468" t="s">
        <v>38</v>
      </c>
      <c r="M468" t="s">
        <v>38</v>
      </c>
      <c r="N468">
        <v>475</v>
      </c>
      <c r="O468" s="1">
        <v>38145</v>
      </c>
      <c r="P468" t="s">
        <v>137</v>
      </c>
      <c r="Q468">
        <v>20</v>
      </c>
      <c r="R468">
        <v>16</v>
      </c>
      <c r="S468">
        <v>0.95564516129032262</v>
      </c>
      <c r="T468" t="s">
        <v>40</v>
      </c>
      <c r="U468" t="s">
        <v>41</v>
      </c>
      <c r="V468" t="s">
        <v>38</v>
      </c>
      <c r="W468">
        <f t="shared" si="21"/>
        <v>0</v>
      </c>
      <c r="X468">
        <v>0</v>
      </c>
      <c r="Y468">
        <f>IFERROR(ROUND((X468/N468)*100, 2), "")</f>
        <v>0</v>
      </c>
      <c r="Z468" t="str">
        <f t="shared" si="22"/>
        <v>NA</v>
      </c>
      <c r="AA468">
        <f>_xlfn.XLOOKUP(A468, [1]Sheet1!A:A, [1]Sheet1!I:I, "Nicht gefunden")</f>
        <v>2</v>
      </c>
      <c r="AB468">
        <f>_xlfn.XLOOKUP(A468, [1]Sheet1!A:A, [1]Sheet1!J:J, "Nicht gefunden")</f>
        <v>0.94752000000000003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3">
      <c r="A469" t="s">
        <v>1421</v>
      </c>
      <c r="B469">
        <v>2004</v>
      </c>
      <c r="C469" t="s">
        <v>1066</v>
      </c>
      <c r="D469" t="s">
        <v>1067</v>
      </c>
      <c r="E469" t="s">
        <v>45</v>
      </c>
      <c r="F469" t="s">
        <v>38</v>
      </c>
      <c r="G469" t="s">
        <v>38</v>
      </c>
      <c r="H469" t="s">
        <v>38</v>
      </c>
      <c r="I469" s="4" t="s">
        <v>38</v>
      </c>
      <c r="J469" t="s">
        <v>38</v>
      </c>
      <c r="K469" t="s">
        <v>38</v>
      </c>
      <c r="L469" t="s">
        <v>38</v>
      </c>
      <c r="M469" t="s">
        <v>38</v>
      </c>
      <c r="N469">
        <v>664</v>
      </c>
      <c r="O469" s="1">
        <v>37788</v>
      </c>
      <c r="P469" t="s">
        <v>137</v>
      </c>
      <c r="Q469">
        <v>11</v>
      </c>
      <c r="R469">
        <v>4</v>
      </c>
      <c r="S469">
        <v>0.87260273972602742</v>
      </c>
      <c r="T469" t="s">
        <v>40</v>
      </c>
      <c r="U469" t="s">
        <v>389</v>
      </c>
      <c r="V469" t="s">
        <v>1068</v>
      </c>
      <c r="W469">
        <f t="shared" si="21"/>
        <v>1</v>
      </c>
      <c r="X469">
        <v>53</v>
      </c>
      <c r="Y469">
        <f>IFERROR(ROUND((X469/N469)*100, 2), "")</f>
        <v>7.98</v>
      </c>
      <c r="Z469" t="str">
        <f t="shared" si="22"/>
        <v>Heavy</v>
      </c>
      <c r="AA469">
        <v>2</v>
      </c>
      <c r="AB469">
        <v>0.99877488514548241</v>
      </c>
      <c r="AC469">
        <v>0</v>
      </c>
      <c r="AD469">
        <v>0</v>
      </c>
      <c r="AE469">
        <v>3</v>
      </c>
      <c r="AF469">
        <v>5</v>
      </c>
      <c r="AG469">
        <v>5</v>
      </c>
      <c r="AH469">
        <v>5</v>
      </c>
      <c r="AI469">
        <v>32</v>
      </c>
      <c r="AJ469">
        <v>6</v>
      </c>
    </row>
    <row r="470" spans="1:36" x14ac:dyDescent="0.3">
      <c r="A470" t="s">
        <v>1422</v>
      </c>
      <c r="B470">
        <v>2004</v>
      </c>
      <c r="C470" t="s">
        <v>966</v>
      </c>
      <c r="D470" t="s">
        <v>967</v>
      </c>
      <c r="E470" t="s">
        <v>45</v>
      </c>
      <c r="F470" t="s">
        <v>38</v>
      </c>
      <c r="G470" t="s">
        <v>38</v>
      </c>
      <c r="H470" t="s">
        <v>38</v>
      </c>
      <c r="I470" s="4" t="s">
        <v>38</v>
      </c>
      <c r="J470" t="s">
        <v>38</v>
      </c>
      <c r="K470" t="s">
        <v>38</v>
      </c>
      <c r="L470" t="s">
        <v>38</v>
      </c>
      <c r="M470" t="s">
        <v>38</v>
      </c>
      <c r="N470">
        <v>804</v>
      </c>
      <c r="O470" s="1">
        <v>37836</v>
      </c>
      <c r="P470" t="s">
        <v>56</v>
      </c>
      <c r="Q470">
        <v>9</v>
      </c>
      <c r="R470">
        <v>1</v>
      </c>
      <c r="S470">
        <v>0.91119221411192219</v>
      </c>
      <c r="T470" t="s">
        <v>40</v>
      </c>
      <c r="U470" t="s">
        <v>389</v>
      </c>
      <c r="V470" t="s">
        <v>968</v>
      </c>
      <c r="W470">
        <f t="shared" si="21"/>
        <v>1</v>
      </c>
      <c r="X470">
        <v>2</v>
      </c>
      <c r="Y470">
        <f>IFERROR(ROUND((X470/N470)*100, 2), "")</f>
        <v>0.25</v>
      </c>
      <c r="Z470" t="str">
        <f t="shared" si="22"/>
        <v>Light</v>
      </c>
      <c r="AA470">
        <v>3</v>
      </c>
      <c r="AB470">
        <v>0.71235955056179778</v>
      </c>
      <c r="AC470">
        <v>0</v>
      </c>
      <c r="AD470">
        <v>0</v>
      </c>
      <c r="AE470">
        <v>2</v>
      </c>
      <c r="AF470">
        <v>0</v>
      </c>
      <c r="AG470">
        <v>0</v>
      </c>
      <c r="AH470">
        <v>0</v>
      </c>
      <c r="AI470">
        <v>0</v>
      </c>
      <c r="AJ470">
        <v>2</v>
      </c>
    </row>
    <row r="471" spans="1:36" x14ac:dyDescent="0.3">
      <c r="A471" t="s">
        <v>1423</v>
      </c>
      <c r="B471">
        <v>2004</v>
      </c>
      <c r="C471" t="s">
        <v>962</v>
      </c>
      <c r="D471" t="s">
        <v>963</v>
      </c>
      <c r="E471" t="s">
        <v>45</v>
      </c>
      <c r="F471" t="s">
        <v>38</v>
      </c>
      <c r="G471" t="s">
        <v>38</v>
      </c>
      <c r="H471" t="s">
        <v>38</v>
      </c>
      <c r="I471" s="4" t="s">
        <v>38</v>
      </c>
      <c r="J471" t="s">
        <v>38</v>
      </c>
      <c r="K471" t="s">
        <v>38</v>
      </c>
      <c r="L471" t="s">
        <v>38</v>
      </c>
      <c r="M471" t="s">
        <v>38</v>
      </c>
      <c r="N471">
        <v>708</v>
      </c>
      <c r="O471" s="1">
        <v>37537</v>
      </c>
      <c r="P471" t="s">
        <v>137</v>
      </c>
      <c r="Q471">
        <v>10</v>
      </c>
      <c r="R471">
        <v>2</v>
      </c>
      <c r="S471">
        <v>0.83837056504599217</v>
      </c>
      <c r="T471" t="s">
        <v>40</v>
      </c>
      <c r="U471" t="s">
        <v>389</v>
      </c>
      <c r="V471" t="s">
        <v>964</v>
      </c>
      <c r="W471">
        <f t="shared" si="21"/>
        <v>1</v>
      </c>
      <c r="X471">
        <v>57</v>
      </c>
      <c r="Y471">
        <f>IFERROR(ROUND((X471/N471)*100, 2), "")</f>
        <v>8.0500000000000007</v>
      </c>
      <c r="Z471" t="str">
        <f t="shared" si="22"/>
        <v>Heavy</v>
      </c>
      <c r="AA471">
        <f>_xlfn.XLOOKUP(A471, [1]Sheet1!A:A, [1]Sheet1!I:I, "Nicht gefunden")</f>
        <v>1</v>
      </c>
      <c r="AB471">
        <f>_xlfn.XLOOKUP(A471, [1]Sheet1!A:A, [1]Sheet1!J:J, "Nicht gefunden")</f>
        <v>0.70925306577480496</v>
      </c>
      <c r="AC471">
        <v>14</v>
      </c>
      <c r="AD471">
        <v>5</v>
      </c>
      <c r="AE471">
        <v>13</v>
      </c>
      <c r="AF471">
        <v>14</v>
      </c>
      <c r="AG471">
        <v>2</v>
      </c>
      <c r="AH471">
        <v>2</v>
      </c>
      <c r="AI471">
        <v>1</v>
      </c>
      <c r="AJ471">
        <v>7</v>
      </c>
    </row>
    <row r="472" spans="1:36" x14ac:dyDescent="0.3">
      <c r="A472" t="s">
        <v>1424</v>
      </c>
      <c r="B472">
        <v>2004</v>
      </c>
      <c r="C472" t="s">
        <v>1425</v>
      </c>
      <c r="D472" t="s">
        <v>1426</v>
      </c>
      <c r="E472" t="s">
        <v>45</v>
      </c>
      <c r="F472" t="s">
        <v>38</v>
      </c>
      <c r="G472" t="s">
        <v>38</v>
      </c>
      <c r="H472" t="s">
        <v>38</v>
      </c>
      <c r="I472" s="4" t="s">
        <v>38</v>
      </c>
      <c r="J472" t="s">
        <v>38</v>
      </c>
      <c r="K472" t="s">
        <v>38</v>
      </c>
      <c r="L472" t="s">
        <v>38</v>
      </c>
      <c r="M472" t="s">
        <v>38</v>
      </c>
      <c r="N472">
        <v>558</v>
      </c>
      <c r="O472" s="1">
        <v>38242</v>
      </c>
      <c r="P472" t="s">
        <v>137</v>
      </c>
      <c r="Q472">
        <v>13</v>
      </c>
      <c r="R472">
        <v>1</v>
      </c>
      <c r="S472">
        <v>0.88778877887788776</v>
      </c>
      <c r="T472" t="s">
        <v>40</v>
      </c>
      <c r="U472" t="s">
        <v>95</v>
      </c>
      <c r="V472" t="s">
        <v>1427</v>
      </c>
      <c r="W472">
        <f t="shared" si="21"/>
        <v>1</v>
      </c>
      <c r="X472">
        <v>11</v>
      </c>
      <c r="Y472">
        <f>IFERROR(ROUND((X472/N472)*100, 2), "")</f>
        <v>1.97</v>
      </c>
      <c r="Z472" t="str">
        <f t="shared" si="22"/>
        <v>Light</v>
      </c>
      <c r="AA472">
        <f>_xlfn.XLOOKUP(A472, [1]Sheet1!A:A, [1]Sheet1!I:I, "Nicht gefunden")</f>
        <v>2</v>
      </c>
      <c r="AB472">
        <f>_xlfn.XLOOKUP(A472, [1]Sheet1!A:A, [1]Sheet1!J:J, "Nicht gefunden")</f>
        <v>0.94951989026063111</v>
      </c>
      <c r="AC472">
        <v>0</v>
      </c>
      <c r="AD472">
        <v>0</v>
      </c>
      <c r="AE472">
        <v>0</v>
      </c>
      <c r="AF472">
        <v>3</v>
      </c>
      <c r="AG472">
        <v>1</v>
      </c>
      <c r="AH472">
        <v>4</v>
      </c>
      <c r="AI472">
        <v>3</v>
      </c>
      <c r="AJ472">
        <v>0</v>
      </c>
    </row>
    <row r="473" spans="1:36" x14ac:dyDescent="0.3">
      <c r="A473" t="s">
        <v>1428</v>
      </c>
      <c r="B473">
        <v>2004</v>
      </c>
      <c r="C473" t="s">
        <v>1429</v>
      </c>
      <c r="D473" t="s">
        <v>1047</v>
      </c>
      <c r="E473" t="s">
        <v>35</v>
      </c>
      <c r="F473" t="s">
        <v>36</v>
      </c>
      <c r="G473" t="s">
        <v>37</v>
      </c>
      <c r="H473" s="1">
        <v>29518</v>
      </c>
      <c r="I473" s="4">
        <f>IF(AND(ISNUMBER(H473), ISNUMBER(O473)), YEAR(O473) - YEAR(H473), "")</f>
        <v>24</v>
      </c>
      <c r="J473" t="s">
        <v>38</v>
      </c>
      <c r="K473" t="s">
        <v>38</v>
      </c>
      <c r="L473" t="s">
        <v>38</v>
      </c>
      <c r="M473" t="s">
        <v>38</v>
      </c>
      <c r="N473">
        <v>447</v>
      </c>
      <c r="O473" s="1">
        <v>38125</v>
      </c>
      <c r="P473" t="s">
        <v>56</v>
      </c>
      <c r="Q473">
        <v>20</v>
      </c>
      <c r="R473">
        <v>19</v>
      </c>
      <c r="S473">
        <v>0.91017964071856283</v>
      </c>
      <c r="T473" t="s">
        <v>40</v>
      </c>
      <c r="U473" t="s">
        <v>41</v>
      </c>
      <c r="V473" t="s">
        <v>38</v>
      </c>
      <c r="W473">
        <f t="shared" si="21"/>
        <v>0</v>
      </c>
      <c r="X473">
        <v>0</v>
      </c>
      <c r="Y473">
        <f>IFERROR(ROUND((X473/N473)*100, 2), "")</f>
        <v>0</v>
      </c>
      <c r="Z473" t="str">
        <f t="shared" si="22"/>
        <v>NA</v>
      </c>
      <c r="AA473">
        <f>_xlfn.XLOOKUP(A473, [1]Sheet1!A:A, [1]Sheet1!I:I, "Nicht gefunden")</f>
        <v>4</v>
      </c>
      <c r="AB473">
        <f>_xlfn.XLOOKUP(A473, [1]Sheet1!A:A, [1]Sheet1!J:J, "Nicht gefunden")</f>
        <v>0.93300492610837449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3">
      <c r="A474" t="s">
        <v>1430</v>
      </c>
      <c r="B474">
        <v>2004</v>
      </c>
      <c r="C474" t="s">
        <v>1431</v>
      </c>
      <c r="D474" t="s">
        <v>1432</v>
      </c>
      <c r="E474" t="s">
        <v>35</v>
      </c>
      <c r="F474" t="s">
        <v>55</v>
      </c>
      <c r="G474" t="s">
        <v>37</v>
      </c>
      <c r="H474" s="1">
        <v>30150</v>
      </c>
      <c r="I474" s="4">
        <f>IF(AND(ISNUMBER(H474), ISNUMBER(O474)), YEAR(O474) - YEAR(H474), "")</f>
        <v>22</v>
      </c>
      <c r="J474" t="s">
        <v>38</v>
      </c>
      <c r="K474" t="s">
        <v>38</v>
      </c>
      <c r="L474" t="s">
        <v>38</v>
      </c>
      <c r="M474" t="s">
        <v>38</v>
      </c>
      <c r="N474">
        <v>187</v>
      </c>
      <c r="O474" s="1">
        <v>38150</v>
      </c>
      <c r="P474" t="s">
        <v>69</v>
      </c>
      <c r="Q474">
        <v>22</v>
      </c>
      <c r="R474">
        <v>15</v>
      </c>
      <c r="S474">
        <v>0.92893401015228427</v>
      </c>
      <c r="T474" t="s">
        <v>40</v>
      </c>
      <c r="U474" t="s">
        <v>41</v>
      </c>
      <c r="V474" t="s">
        <v>38</v>
      </c>
      <c r="W474">
        <f t="shared" si="21"/>
        <v>0</v>
      </c>
      <c r="X474">
        <v>0</v>
      </c>
      <c r="Y474">
        <f>IFERROR(ROUND((X474/N474)*100, 2), "")</f>
        <v>0</v>
      </c>
      <c r="Z474" t="str">
        <f t="shared" si="22"/>
        <v>NA</v>
      </c>
      <c r="AA474">
        <f>_xlfn.XLOOKUP(A474, [1]Sheet1!A:A, [1]Sheet1!I:I, "Nicht gefunden")</f>
        <v>4</v>
      </c>
      <c r="AB474">
        <f>_xlfn.XLOOKUP(A474, [1]Sheet1!A:A, [1]Sheet1!J:J, "Nicht gefunden")</f>
        <v>0.99537572254335249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3">
      <c r="A475" t="s">
        <v>1433</v>
      </c>
      <c r="B475">
        <v>2004</v>
      </c>
      <c r="C475" t="s">
        <v>1434</v>
      </c>
      <c r="D475" t="s">
        <v>764</v>
      </c>
      <c r="E475" t="s">
        <v>35</v>
      </c>
      <c r="F475" t="s">
        <v>36</v>
      </c>
      <c r="G475" t="s">
        <v>37</v>
      </c>
      <c r="H475" s="1">
        <v>30065</v>
      </c>
      <c r="I475" s="4">
        <f>IF(AND(ISNUMBER(H475), ISNUMBER(O475)), YEAR(O475) - YEAR(H475), "")</f>
        <v>22</v>
      </c>
      <c r="J475" t="s">
        <v>38</v>
      </c>
      <c r="K475" t="s">
        <v>38</v>
      </c>
      <c r="L475" t="s">
        <v>38</v>
      </c>
      <c r="M475" t="s">
        <v>38</v>
      </c>
      <c r="N475">
        <v>338</v>
      </c>
      <c r="O475" s="1">
        <v>38187</v>
      </c>
      <c r="P475" t="s">
        <v>69</v>
      </c>
      <c r="Q475">
        <v>18</v>
      </c>
      <c r="R475">
        <v>6</v>
      </c>
      <c r="S475">
        <v>0.93264248704663211</v>
      </c>
      <c r="T475" t="s">
        <v>40</v>
      </c>
      <c r="U475" t="s">
        <v>95</v>
      </c>
      <c r="V475" t="s">
        <v>38</v>
      </c>
      <c r="W475">
        <f t="shared" si="21"/>
        <v>0</v>
      </c>
      <c r="X475">
        <v>0</v>
      </c>
      <c r="Y475">
        <f>IFERROR(ROUND((X475/N475)*100, 2), "")</f>
        <v>0</v>
      </c>
      <c r="Z475" t="str">
        <f t="shared" si="22"/>
        <v>NA</v>
      </c>
      <c r="AA475">
        <f>_xlfn.XLOOKUP(A475, [1]Sheet1!A:A, [1]Sheet1!I:I, "Nicht gefunden")</f>
        <v>4</v>
      </c>
      <c r="AB475">
        <f>_xlfn.XLOOKUP(A475, [1]Sheet1!A:A, [1]Sheet1!J:J, "Nicht gefunden")</f>
        <v>0.79208261617900166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3">
      <c r="A476" t="s">
        <v>1435</v>
      </c>
      <c r="B476">
        <v>2004</v>
      </c>
      <c r="C476" t="s">
        <v>1088</v>
      </c>
      <c r="D476" t="s">
        <v>1089</v>
      </c>
      <c r="E476" t="s">
        <v>45</v>
      </c>
      <c r="F476" t="s">
        <v>38</v>
      </c>
      <c r="G476" t="s">
        <v>38</v>
      </c>
      <c r="H476" t="s">
        <v>38</v>
      </c>
      <c r="I476" s="4" t="s">
        <v>38</v>
      </c>
      <c r="J476" t="s">
        <v>38</v>
      </c>
      <c r="K476" t="s">
        <v>38</v>
      </c>
      <c r="L476" t="s">
        <v>38</v>
      </c>
      <c r="M476" t="s">
        <v>38</v>
      </c>
      <c r="N476">
        <v>293</v>
      </c>
      <c r="O476" s="1">
        <v>37551</v>
      </c>
      <c r="P476" t="s">
        <v>46</v>
      </c>
      <c r="Q476">
        <v>23</v>
      </c>
      <c r="R476">
        <v>8</v>
      </c>
      <c r="S476">
        <v>0.930379746835443</v>
      </c>
      <c r="T476" t="s">
        <v>40</v>
      </c>
      <c r="U476" t="s">
        <v>389</v>
      </c>
      <c r="V476" t="s">
        <v>38</v>
      </c>
      <c r="W476">
        <f t="shared" si="21"/>
        <v>0</v>
      </c>
      <c r="X476">
        <v>0</v>
      </c>
      <c r="Y476">
        <f>IFERROR(ROUND((X476/N476)*100, 2), "")</f>
        <v>0</v>
      </c>
      <c r="Z476" t="str">
        <f t="shared" si="22"/>
        <v>NA</v>
      </c>
      <c r="AA476">
        <v>4</v>
      </c>
      <c r="AB476">
        <v>0.73409742120343835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3">
      <c r="A477" t="s">
        <v>1436</v>
      </c>
      <c r="B477">
        <v>2004</v>
      </c>
      <c r="C477" t="s">
        <v>1437</v>
      </c>
      <c r="D477" t="s">
        <v>1438</v>
      </c>
      <c r="E477" t="s">
        <v>60</v>
      </c>
      <c r="F477" t="s">
        <v>38</v>
      </c>
      <c r="G477" t="s">
        <v>38</v>
      </c>
      <c r="H477" t="s">
        <v>38</v>
      </c>
      <c r="I477" s="4" t="s">
        <v>38</v>
      </c>
      <c r="J477">
        <v>2001</v>
      </c>
      <c r="K477">
        <v>2025</v>
      </c>
      <c r="L477">
        <f t="shared" si="23"/>
        <v>24</v>
      </c>
      <c r="M477" t="s">
        <v>68</v>
      </c>
      <c r="N477">
        <v>211</v>
      </c>
      <c r="O477" s="1">
        <v>37858</v>
      </c>
      <c r="P477" t="s">
        <v>46</v>
      </c>
      <c r="Q477">
        <v>23</v>
      </c>
      <c r="R477">
        <v>29</v>
      </c>
      <c r="S477">
        <v>0.94495412844036697</v>
      </c>
      <c r="T477" t="s">
        <v>40</v>
      </c>
      <c r="U477" t="s">
        <v>41</v>
      </c>
      <c r="V477" t="s">
        <v>38</v>
      </c>
      <c r="W477">
        <f t="shared" si="21"/>
        <v>0</v>
      </c>
      <c r="X477">
        <v>0</v>
      </c>
      <c r="Y477">
        <f>IFERROR(ROUND((X477/N477)*100, 2), "")</f>
        <v>0</v>
      </c>
      <c r="Z477" t="str">
        <f t="shared" si="22"/>
        <v>NA</v>
      </c>
      <c r="AA477">
        <f>_xlfn.XLOOKUP(A477, [1]Sheet1!A:A, [1]Sheet1!I:I, "Nicht gefunden")</f>
        <v>2</v>
      </c>
      <c r="AB477">
        <f>_xlfn.XLOOKUP(A477, [1]Sheet1!A:A, [1]Sheet1!J:J, "Nicht gefunden")</f>
        <v>0.52676056338028165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x14ac:dyDescent="0.3">
      <c r="A478" t="s">
        <v>1439</v>
      </c>
      <c r="B478">
        <v>2004</v>
      </c>
      <c r="C478" t="s">
        <v>1440</v>
      </c>
      <c r="D478" t="s">
        <v>787</v>
      </c>
      <c r="E478" t="s">
        <v>35</v>
      </c>
      <c r="F478" t="s">
        <v>55</v>
      </c>
      <c r="G478" t="s">
        <v>37</v>
      </c>
      <c r="H478" s="1">
        <v>23749</v>
      </c>
      <c r="I478" s="4">
        <f>IF(AND(ISNUMBER(H478), ISNUMBER(O478)), YEAR(O478) - YEAR(H478), "")</f>
        <v>38</v>
      </c>
      <c r="J478" t="s">
        <v>38</v>
      </c>
      <c r="K478" t="s">
        <v>38</v>
      </c>
      <c r="L478" t="s">
        <v>38</v>
      </c>
      <c r="M478" t="s">
        <v>38</v>
      </c>
      <c r="N478">
        <v>268</v>
      </c>
      <c r="O478" s="1">
        <v>37949</v>
      </c>
      <c r="P478" t="s">
        <v>46</v>
      </c>
      <c r="Q478">
        <v>22</v>
      </c>
      <c r="R478">
        <v>28</v>
      </c>
      <c r="S478">
        <v>0.91318327974276525</v>
      </c>
      <c r="T478" t="s">
        <v>40</v>
      </c>
      <c r="U478" t="s">
        <v>41</v>
      </c>
      <c r="V478" t="s">
        <v>38</v>
      </c>
      <c r="W478">
        <f t="shared" si="21"/>
        <v>0</v>
      </c>
      <c r="X478">
        <v>0</v>
      </c>
      <c r="Y478">
        <f>IFERROR(ROUND((X478/N478)*100, 2), "")</f>
        <v>0</v>
      </c>
      <c r="Z478" t="str">
        <f t="shared" si="22"/>
        <v>NA</v>
      </c>
      <c r="AA478">
        <f>_xlfn.XLOOKUP(A478, [1]Sheet1!A:A, [1]Sheet1!I:I, "Nicht gefunden")</f>
        <v>4</v>
      </c>
      <c r="AB478">
        <f>_xlfn.XLOOKUP(A478, [1]Sheet1!A:A, [1]Sheet1!J:J, "Nicht gefunden")</f>
        <v>0.63713527851458884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x14ac:dyDescent="0.3">
      <c r="A479" t="s">
        <v>1441</v>
      </c>
      <c r="B479">
        <v>2004</v>
      </c>
      <c r="C479" t="s">
        <v>1208</v>
      </c>
      <c r="D479" t="s">
        <v>615</v>
      </c>
      <c r="E479" t="s">
        <v>35</v>
      </c>
      <c r="F479" t="s">
        <v>55</v>
      </c>
      <c r="G479" t="s">
        <v>37</v>
      </c>
      <c r="H479" s="1">
        <v>24480</v>
      </c>
      <c r="I479" s="4">
        <f>IF(AND(ISNUMBER(H479), ISNUMBER(O479)), YEAR(O479) - YEAR(H479), "")</f>
        <v>36</v>
      </c>
      <c r="J479" t="s">
        <v>38</v>
      </c>
      <c r="K479" t="s">
        <v>38</v>
      </c>
      <c r="L479" t="s">
        <v>38</v>
      </c>
      <c r="M479" t="s">
        <v>38</v>
      </c>
      <c r="N479">
        <v>420</v>
      </c>
      <c r="O479" s="1">
        <v>37670</v>
      </c>
      <c r="P479" t="s">
        <v>56</v>
      </c>
      <c r="Q479">
        <v>8</v>
      </c>
      <c r="R479">
        <v>9</v>
      </c>
      <c r="S479">
        <v>0.90271493212669685</v>
      </c>
      <c r="T479" t="s">
        <v>40</v>
      </c>
      <c r="U479" t="s">
        <v>389</v>
      </c>
      <c r="V479" t="s">
        <v>38</v>
      </c>
      <c r="W479">
        <f t="shared" si="21"/>
        <v>0</v>
      </c>
      <c r="X479">
        <v>0</v>
      </c>
      <c r="Y479">
        <f>IFERROR(ROUND((X479/N479)*100, 2), "")</f>
        <v>0</v>
      </c>
      <c r="Z479" t="str">
        <f t="shared" si="22"/>
        <v>NA</v>
      </c>
      <c r="AA479">
        <v>4</v>
      </c>
      <c r="AB479">
        <v>0.55181422351233667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 x14ac:dyDescent="0.3">
      <c r="A480" t="s">
        <v>1442</v>
      </c>
      <c r="B480">
        <v>2004</v>
      </c>
      <c r="C480" t="s">
        <v>1443</v>
      </c>
      <c r="D480" t="s">
        <v>672</v>
      </c>
      <c r="E480" t="s">
        <v>60</v>
      </c>
      <c r="F480" t="s">
        <v>38</v>
      </c>
      <c r="G480" t="s">
        <v>38</v>
      </c>
      <c r="H480" t="s">
        <v>38</v>
      </c>
      <c r="I480" s="4" t="s">
        <v>38</v>
      </c>
      <c r="J480">
        <v>1996</v>
      </c>
      <c r="K480">
        <v>2025</v>
      </c>
      <c r="L480">
        <f t="shared" si="23"/>
        <v>29</v>
      </c>
      <c r="M480" t="s">
        <v>61</v>
      </c>
      <c r="N480">
        <v>232</v>
      </c>
      <c r="O480" s="1">
        <v>38152</v>
      </c>
      <c r="P480" t="s">
        <v>46</v>
      </c>
      <c r="Q480">
        <v>20</v>
      </c>
      <c r="R480">
        <v>20</v>
      </c>
      <c r="S480">
        <v>0.9538461538461539</v>
      </c>
      <c r="T480" t="s">
        <v>40</v>
      </c>
      <c r="U480" t="s">
        <v>41</v>
      </c>
      <c r="V480" t="s">
        <v>38</v>
      </c>
      <c r="W480">
        <f t="shared" si="21"/>
        <v>0</v>
      </c>
      <c r="X480">
        <v>0</v>
      </c>
      <c r="Y480">
        <f>IFERROR(ROUND((X480/N480)*100, 2), "")</f>
        <v>0</v>
      </c>
      <c r="Z480" t="str">
        <f t="shared" si="22"/>
        <v>NA</v>
      </c>
      <c r="AA480">
        <f>_xlfn.XLOOKUP(A480, [1]Sheet1!A:A, [1]Sheet1!I:I, "Nicht gefunden")</f>
        <v>4</v>
      </c>
      <c r="AB480">
        <f>_xlfn.XLOOKUP(A480, [1]Sheet1!A:A, [1]Sheet1!J:J, "Nicht gefunden")</f>
        <v>0.88491228070175432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x14ac:dyDescent="0.3">
      <c r="A481" t="s">
        <v>1444</v>
      </c>
      <c r="B481">
        <v>2004</v>
      </c>
      <c r="C481" t="s">
        <v>1445</v>
      </c>
      <c r="D481" t="s">
        <v>1446</v>
      </c>
      <c r="E481" t="s">
        <v>45</v>
      </c>
      <c r="F481" t="s">
        <v>38</v>
      </c>
      <c r="G481" t="s">
        <v>38</v>
      </c>
      <c r="H481" t="s">
        <v>38</v>
      </c>
      <c r="I481" s="4" t="s">
        <v>38</v>
      </c>
      <c r="J481" t="s">
        <v>38</v>
      </c>
      <c r="K481" t="s">
        <v>38</v>
      </c>
      <c r="L481" t="s">
        <v>38</v>
      </c>
      <c r="M481" t="s">
        <v>38</v>
      </c>
      <c r="N481">
        <v>535</v>
      </c>
      <c r="O481" s="1">
        <v>37912</v>
      </c>
      <c r="P481" t="s">
        <v>137</v>
      </c>
      <c r="Q481">
        <v>13</v>
      </c>
      <c r="R481">
        <v>24</v>
      </c>
      <c r="S481">
        <v>0.87634408602150538</v>
      </c>
      <c r="T481" t="s">
        <v>40</v>
      </c>
      <c r="U481" t="s">
        <v>41</v>
      </c>
      <c r="V481" t="s">
        <v>1447</v>
      </c>
      <c r="W481">
        <f t="shared" si="21"/>
        <v>1</v>
      </c>
      <c r="X481">
        <v>2</v>
      </c>
      <c r="Y481">
        <f>IFERROR(ROUND((X481/N481)*100, 2), "")</f>
        <v>0.37</v>
      </c>
      <c r="Z481" t="str">
        <f t="shared" si="22"/>
        <v>Light</v>
      </c>
      <c r="AA481">
        <f>_xlfn.XLOOKUP(A481, [1]Sheet1!A:A, [1]Sheet1!I:I, "Nicht gefunden")</f>
        <v>2</v>
      </c>
      <c r="AB481">
        <f>_xlfn.XLOOKUP(A481, [1]Sheet1!A:A, [1]Sheet1!J:J, "Nicht gefunden")</f>
        <v>0.85633456334563351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1</v>
      </c>
    </row>
    <row r="482" spans="1:36" x14ac:dyDescent="0.3">
      <c r="A482" t="s">
        <v>1448</v>
      </c>
      <c r="B482">
        <v>2004</v>
      </c>
      <c r="C482" t="s">
        <v>1449</v>
      </c>
      <c r="D482" t="s">
        <v>307</v>
      </c>
      <c r="E482" t="s">
        <v>35</v>
      </c>
      <c r="F482" t="s">
        <v>55</v>
      </c>
      <c r="G482" t="s">
        <v>37</v>
      </c>
      <c r="H482" s="1">
        <v>24593</v>
      </c>
      <c r="I482" s="4">
        <f>IF(AND(ISNUMBER(H482), ISNUMBER(O482)), YEAR(O482) - YEAR(H482), "")</f>
        <v>37</v>
      </c>
      <c r="J482" t="s">
        <v>38</v>
      </c>
      <c r="K482" t="s">
        <v>38</v>
      </c>
      <c r="L482" t="s">
        <v>38</v>
      </c>
      <c r="M482" t="s">
        <v>38</v>
      </c>
      <c r="N482">
        <v>329</v>
      </c>
      <c r="O482" s="1">
        <v>38145</v>
      </c>
      <c r="P482" t="s">
        <v>39</v>
      </c>
      <c r="Q482">
        <v>20</v>
      </c>
      <c r="R482">
        <v>30</v>
      </c>
      <c r="S482">
        <v>0.87058823529411766</v>
      </c>
      <c r="T482" t="s">
        <v>40</v>
      </c>
      <c r="U482" t="s">
        <v>41</v>
      </c>
      <c r="V482" t="s">
        <v>38</v>
      </c>
      <c r="W482">
        <f t="shared" si="21"/>
        <v>0</v>
      </c>
      <c r="X482">
        <v>0</v>
      </c>
      <c r="Y482">
        <f>IFERROR(ROUND((X482/N482)*100, 2), "")</f>
        <v>0</v>
      </c>
      <c r="Z482" t="str">
        <f t="shared" si="22"/>
        <v>NA</v>
      </c>
      <c r="AA482">
        <f>_xlfn.XLOOKUP(A482, [1]Sheet1!A:A, [1]Sheet1!I:I, "Nicht gefunden")</f>
        <v>4</v>
      </c>
      <c r="AB482">
        <f>_xlfn.XLOOKUP(A482, [1]Sheet1!A:A, [1]Sheet1!J:J, "Nicht gefunden")</f>
        <v>0.84371373307543518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3">
      <c r="A483" t="s">
        <v>1450</v>
      </c>
      <c r="B483">
        <v>2004</v>
      </c>
      <c r="C483" t="s">
        <v>1451</v>
      </c>
      <c r="D483" t="s">
        <v>900</v>
      </c>
      <c r="E483" t="s">
        <v>35</v>
      </c>
      <c r="F483" t="s">
        <v>55</v>
      </c>
      <c r="G483" t="s">
        <v>37</v>
      </c>
      <c r="H483" s="1">
        <v>21475</v>
      </c>
      <c r="I483" s="4">
        <f>IF(AND(ISNUMBER(H483), ISNUMBER(O483)), YEAR(O483) - YEAR(H483), "")</f>
        <v>45</v>
      </c>
      <c r="J483" t="s">
        <v>38</v>
      </c>
      <c r="K483" t="s">
        <v>38</v>
      </c>
      <c r="L483" t="s">
        <v>38</v>
      </c>
      <c r="M483" t="s">
        <v>38</v>
      </c>
      <c r="N483">
        <v>196</v>
      </c>
      <c r="O483" s="1">
        <v>37921</v>
      </c>
      <c r="P483" t="s">
        <v>39</v>
      </c>
      <c r="Q483">
        <v>17</v>
      </c>
      <c r="R483">
        <v>29</v>
      </c>
      <c r="S483">
        <v>0.92195121951219516</v>
      </c>
      <c r="T483" t="s">
        <v>40</v>
      </c>
      <c r="U483" t="s">
        <v>41</v>
      </c>
      <c r="V483" t="s">
        <v>38</v>
      </c>
      <c r="W483">
        <f t="shared" si="21"/>
        <v>0</v>
      </c>
      <c r="X483">
        <v>0</v>
      </c>
      <c r="Y483">
        <f>IFERROR(ROUND((X483/N483)*100, 2), "")</f>
        <v>0</v>
      </c>
      <c r="Z483" t="str">
        <f t="shared" si="22"/>
        <v>NA</v>
      </c>
      <c r="AA483">
        <f>_xlfn.XLOOKUP(A483, [1]Sheet1!A:A, [1]Sheet1!I:I, "Nicht gefunden")</f>
        <v>4</v>
      </c>
      <c r="AB483">
        <f>_xlfn.XLOOKUP(A483, [1]Sheet1!A:A, [1]Sheet1!J:J, "Nicht gefunden")</f>
        <v>0.975070821529745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x14ac:dyDescent="0.3">
      <c r="A484" t="s">
        <v>1452</v>
      </c>
      <c r="B484">
        <v>2004</v>
      </c>
      <c r="C484" t="s">
        <v>1453</v>
      </c>
      <c r="D484" t="s">
        <v>217</v>
      </c>
      <c r="E484" t="s">
        <v>35</v>
      </c>
      <c r="F484" t="s">
        <v>36</v>
      </c>
      <c r="G484" t="s">
        <v>37</v>
      </c>
      <c r="H484" s="1">
        <v>29922</v>
      </c>
      <c r="I484" s="4">
        <f>IF(AND(ISNUMBER(H484), ISNUMBER(O484)), YEAR(O484) - YEAR(H484), "")</f>
        <v>22</v>
      </c>
      <c r="J484" t="s">
        <v>38</v>
      </c>
      <c r="K484" t="s">
        <v>38</v>
      </c>
      <c r="L484" t="s">
        <v>38</v>
      </c>
      <c r="M484" t="s">
        <v>38</v>
      </c>
      <c r="N484">
        <v>145</v>
      </c>
      <c r="O484" s="1">
        <v>37942</v>
      </c>
      <c r="P484" t="s">
        <v>69</v>
      </c>
      <c r="Q484">
        <v>18</v>
      </c>
      <c r="R484">
        <v>15</v>
      </c>
      <c r="S484">
        <v>0.94</v>
      </c>
      <c r="T484" t="s">
        <v>40</v>
      </c>
      <c r="U484" t="s">
        <v>41</v>
      </c>
      <c r="V484" t="s">
        <v>38</v>
      </c>
      <c r="W484">
        <f t="shared" si="21"/>
        <v>0</v>
      </c>
      <c r="X484">
        <v>0</v>
      </c>
      <c r="Y484">
        <f>IFERROR(ROUND((X484/N484)*100, 2), "")</f>
        <v>0</v>
      </c>
      <c r="Z484" t="str">
        <f t="shared" si="22"/>
        <v>NA</v>
      </c>
      <c r="AA484">
        <f>_xlfn.XLOOKUP(A484, [1]Sheet1!A:A, [1]Sheet1!I:I, "Nicht gefunden")</f>
        <v>4</v>
      </c>
      <c r="AB484">
        <f>_xlfn.XLOOKUP(A484, [1]Sheet1!A:A, [1]Sheet1!J:J, "Nicht gefunden")</f>
        <v>0.92533333333333323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3">
      <c r="A485" t="s">
        <v>1454</v>
      </c>
      <c r="B485">
        <v>2004</v>
      </c>
      <c r="C485" t="s">
        <v>1455</v>
      </c>
      <c r="D485" t="s">
        <v>1456</v>
      </c>
      <c r="E485" t="s">
        <v>45</v>
      </c>
      <c r="F485" t="s">
        <v>38</v>
      </c>
      <c r="G485" t="s">
        <v>38</v>
      </c>
      <c r="H485" t="s">
        <v>38</v>
      </c>
      <c r="I485" s="4" t="s">
        <v>38</v>
      </c>
      <c r="J485" t="s">
        <v>38</v>
      </c>
      <c r="K485" t="s">
        <v>38</v>
      </c>
      <c r="L485" t="s">
        <v>38</v>
      </c>
      <c r="M485" t="s">
        <v>38</v>
      </c>
      <c r="N485">
        <v>604</v>
      </c>
      <c r="O485" s="1">
        <v>38115</v>
      </c>
      <c r="P485" t="s">
        <v>56</v>
      </c>
      <c r="Q485">
        <v>20</v>
      </c>
      <c r="R485">
        <v>24</v>
      </c>
      <c r="S485">
        <v>0.87125748502994016</v>
      </c>
      <c r="T485" t="s">
        <v>40</v>
      </c>
      <c r="U485" t="s">
        <v>41</v>
      </c>
      <c r="V485" t="s">
        <v>38</v>
      </c>
      <c r="W485">
        <f t="shared" si="21"/>
        <v>0</v>
      </c>
      <c r="X485">
        <v>0</v>
      </c>
      <c r="Y485">
        <f>IFERROR(ROUND((X485/N485)*100, 2), "")</f>
        <v>0</v>
      </c>
      <c r="Z485" t="str">
        <f t="shared" si="22"/>
        <v>NA</v>
      </c>
      <c r="AA485">
        <f>_xlfn.XLOOKUP(A485, [1]Sheet1!A:A, [1]Sheet1!I:I, "Nicht gefunden")</f>
        <v>3</v>
      </c>
      <c r="AB485">
        <f>_xlfn.XLOOKUP(A485, [1]Sheet1!A:A, [1]Sheet1!J:J, "Nicht gefunden")</f>
        <v>0.54079794079794075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x14ac:dyDescent="0.3">
      <c r="A486" t="s">
        <v>1457</v>
      </c>
      <c r="B486">
        <v>2004</v>
      </c>
      <c r="C486" t="s">
        <v>1458</v>
      </c>
      <c r="D486" t="s">
        <v>1459</v>
      </c>
      <c r="E486" t="s">
        <v>45</v>
      </c>
      <c r="F486" t="s">
        <v>38</v>
      </c>
      <c r="G486" t="s">
        <v>38</v>
      </c>
      <c r="H486" t="s">
        <v>38</v>
      </c>
      <c r="I486" s="4" t="s">
        <v>38</v>
      </c>
      <c r="J486" t="s">
        <v>38</v>
      </c>
      <c r="K486" t="s">
        <v>38</v>
      </c>
      <c r="L486" t="s">
        <v>38</v>
      </c>
      <c r="M486" t="s">
        <v>38</v>
      </c>
      <c r="N486">
        <v>488</v>
      </c>
      <c r="O486" s="1">
        <v>38181</v>
      </c>
      <c r="P486" t="s">
        <v>871</v>
      </c>
      <c r="Q486">
        <v>26</v>
      </c>
      <c r="R486">
        <v>26</v>
      </c>
      <c r="S486">
        <v>0.86720321931589539</v>
      </c>
      <c r="T486" t="s">
        <v>40</v>
      </c>
      <c r="U486" t="s">
        <v>41</v>
      </c>
      <c r="V486" t="s">
        <v>38</v>
      </c>
      <c r="W486">
        <f t="shared" si="21"/>
        <v>0</v>
      </c>
      <c r="X486">
        <v>0</v>
      </c>
      <c r="Y486">
        <f>IFERROR(ROUND((X486/N486)*100, 2), "")</f>
        <v>0</v>
      </c>
      <c r="Z486" t="str">
        <f t="shared" si="22"/>
        <v>NA</v>
      </c>
      <c r="AA486">
        <f>_xlfn.XLOOKUP(A486, [1]Sheet1!A:A, [1]Sheet1!I:I, "Nicht gefunden")</f>
        <v>3</v>
      </c>
      <c r="AB486">
        <f>_xlfn.XLOOKUP(A486, [1]Sheet1!A:A, [1]Sheet1!J:J, "Nicht gefunden")</f>
        <v>0.80252454417952324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3">
      <c r="A487" t="s">
        <v>1460</v>
      </c>
      <c r="B487">
        <v>2004</v>
      </c>
      <c r="C487" t="s">
        <v>1461</v>
      </c>
      <c r="D487" t="s">
        <v>1462</v>
      </c>
      <c r="E487" t="s">
        <v>45</v>
      </c>
      <c r="F487" t="s">
        <v>38</v>
      </c>
      <c r="G487" t="s">
        <v>38</v>
      </c>
      <c r="H487" t="s">
        <v>38</v>
      </c>
      <c r="I487" s="4" t="s">
        <v>38</v>
      </c>
      <c r="J487" t="s">
        <v>38</v>
      </c>
      <c r="K487" t="s">
        <v>38</v>
      </c>
      <c r="L487" t="s">
        <v>38</v>
      </c>
      <c r="M487" t="s">
        <v>38</v>
      </c>
      <c r="N487">
        <v>658</v>
      </c>
      <c r="O487" s="1">
        <v>37939</v>
      </c>
      <c r="P487" t="s">
        <v>137</v>
      </c>
      <c r="Q487">
        <v>18</v>
      </c>
      <c r="R487">
        <v>15</v>
      </c>
      <c r="S487">
        <v>0.90829694323144106</v>
      </c>
      <c r="T487" t="s">
        <v>40</v>
      </c>
      <c r="U487" t="s">
        <v>41</v>
      </c>
      <c r="V487" t="s">
        <v>1463</v>
      </c>
      <c r="W487">
        <f t="shared" si="21"/>
        <v>1</v>
      </c>
      <c r="X487">
        <v>5</v>
      </c>
      <c r="Y487">
        <f>IFERROR(ROUND((X487/N487)*100, 2), "")</f>
        <v>0.76</v>
      </c>
      <c r="Z487" t="str">
        <f t="shared" si="22"/>
        <v>Light</v>
      </c>
      <c r="AA487">
        <f>_xlfn.XLOOKUP(A487, [1]Sheet1!A:A, [1]Sheet1!I:I, "Nicht gefunden")</f>
        <v>3</v>
      </c>
      <c r="AB487">
        <f>_xlfn.XLOOKUP(A487, [1]Sheet1!A:A, [1]Sheet1!J:J, "Nicht gefunden")</f>
        <v>0.48781065088757403</v>
      </c>
      <c r="AC487">
        <v>1</v>
      </c>
      <c r="AD487">
        <v>0</v>
      </c>
      <c r="AE487">
        <v>0</v>
      </c>
      <c r="AF487">
        <v>3</v>
      </c>
      <c r="AG487">
        <v>0</v>
      </c>
      <c r="AH487">
        <v>1</v>
      </c>
      <c r="AI487">
        <v>0</v>
      </c>
      <c r="AJ487">
        <v>0</v>
      </c>
    </row>
    <row r="488" spans="1:36" x14ac:dyDescent="0.3">
      <c r="A488" t="s">
        <v>1464</v>
      </c>
      <c r="B488">
        <v>2004</v>
      </c>
      <c r="C488" t="s">
        <v>1155</v>
      </c>
      <c r="D488" t="s">
        <v>1156</v>
      </c>
      <c r="E488" t="s">
        <v>45</v>
      </c>
      <c r="F488" t="s">
        <v>38</v>
      </c>
      <c r="G488" t="s">
        <v>38</v>
      </c>
      <c r="H488" t="s">
        <v>38</v>
      </c>
      <c r="I488" s="4" t="s">
        <v>38</v>
      </c>
      <c r="J488" t="s">
        <v>38</v>
      </c>
      <c r="K488" t="s">
        <v>38</v>
      </c>
      <c r="L488" t="s">
        <v>38</v>
      </c>
      <c r="M488" t="s">
        <v>38</v>
      </c>
      <c r="N488">
        <v>757</v>
      </c>
      <c r="O488" s="1">
        <v>37817</v>
      </c>
      <c r="P488" t="s">
        <v>137</v>
      </c>
      <c r="Q488">
        <v>6</v>
      </c>
      <c r="R488">
        <v>3</v>
      </c>
      <c r="S488">
        <v>0.88205771643663744</v>
      </c>
      <c r="T488" t="s">
        <v>40</v>
      </c>
      <c r="U488" t="s">
        <v>389</v>
      </c>
      <c r="V488" t="s">
        <v>1157</v>
      </c>
      <c r="W488">
        <f t="shared" si="21"/>
        <v>1</v>
      </c>
      <c r="X488">
        <v>15</v>
      </c>
      <c r="Y488">
        <f>IFERROR(ROUND((X488/N488)*100, 2), "")</f>
        <v>1.98</v>
      </c>
      <c r="Z488" t="str">
        <f t="shared" si="22"/>
        <v>Light</v>
      </c>
      <c r="AA488">
        <v>2</v>
      </c>
      <c r="AB488">
        <v>0.78855585831062669</v>
      </c>
      <c r="AC488">
        <v>2</v>
      </c>
      <c r="AD488">
        <v>4</v>
      </c>
      <c r="AE488">
        <v>2</v>
      </c>
      <c r="AF488">
        <v>0</v>
      </c>
      <c r="AG488">
        <v>1</v>
      </c>
      <c r="AH488">
        <v>1</v>
      </c>
      <c r="AI488">
        <v>1</v>
      </c>
      <c r="AJ488">
        <v>6</v>
      </c>
    </row>
    <row r="489" spans="1:36" x14ac:dyDescent="0.3">
      <c r="A489" t="s">
        <v>1465</v>
      </c>
      <c r="B489">
        <v>2004</v>
      </c>
      <c r="C489" t="s">
        <v>1466</v>
      </c>
      <c r="D489" t="s">
        <v>1467</v>
      </c>
      <c r="E489" t="s">
        <v>60</v>
      </c>
      <c r="F489" t="s">
        <v>38</v>
      </c>
      <c r="G489" t="s">
        <v>38</v>
      </c>
      <c r="H489" t="s">
        <v>38</v>
      </c>
      <c r="I489" s="4" t="s">
        <v>38</v>
      </c>
      <c r="J489">
        <v>1995</v>
      </c>
      <c r="K489">
        <v>2025</v>
      </c>
      <c r="L489">
        <f t="shared" si="23"/>
        <v>30</v>
      </c>
      <c r="M489" t="s">
        <v>61</v>
      </c>
      <c r="N489">
        <v>520</v>
      </c>
      <c r="O489" s="1">
        <v>38152</v>
      </c>
      <c r="P489" t="s">
        <v>137</v>
      </c>
      <c r="Q489">
        <v>20</v>
      </c>
      <c r="R489">
        <v>21</v>
      </c>
      <c r="S489">
        <v>0.85517241379310349</v>
      </c>
      <c r="T489" t="s">
        <v>40</v>
      </c>
      <c r="U489" t="s">
        <v>41</v>
      </c>
      <c r="V489" t="s">
        <v>99</v>
      </c>
      <c r="W489">
        <f t="shared" si="21"/>
        <v>1</v>
      </c>
      <c r="X489">
        <v>1</v>
      </c>
      <c r="Y489">
        <f>IFERROR(ROUND((X489/N489)*100, 2), "")</f>
        <v>0.19</v>
      </c>
      <c r="Z489" t="str">
        <f t="shared" si="22"/>
        <v>Light</v>
      </c>
      <c r="AA489">
        <f>_xlfn.XLOOKUP(A489, [1]Sheet1!A:A, [1]Sheet1!I:I, "Nicht gefunden")</f>
        <v>1</v>
      </c>
      <c r="AB489">
        <f>_xlfn.XLOOKUP(A489, [1]Sheet1!A:A, [1]Sheet1!J:J, "Nicht gefunden")</f>
        <v>0.51954350927246784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</row>
    <row r="490" spans="1:36" x14ac:dyDescent="0.3">
      <c r="A490" t="s">
        <v>1468</v>
      </c>
      <c r="B490">
        <v>2004</v>
      </c>
      <c r="C490" t="s">
        <v>1469</v>
      </c>
      <c r="D490" t="s">
        <v>1470</v>
      </c>
      <c r="E490" t="s">
        <v>45</v>
      </c>
      <c r="F490" t="s">
        <v>38</v>
      </c>
      <c r="G490" t="s">
        <v>38</v>
      </c>
      <c r="H490" t="s">
        <v>38</v>
      </c>
      <c r="I490" s="4" t="s">
        <v>38</v>
      </c>
      <c r="J490" t="s">
        <v>38</v>
      </c>
      <c r="K490" t="s">
        <v>38</v>
      </c>
      <c r="L490" t="s">
        <v>38</v>
      </c>
      <c r="M490" t="s">
        <v>38</v>
      </c>
      <c r="N490">
        <v>231</v>
      </c>
      <c r="O490" s="1">
        <v>38019</v>
      </c>
      <c r="P490" t="s">
        <v>39</v>
      </c>
      <c r="Q490">
        <v>20</v>
      </c>
      <c r="R490">
        <v>26</v>
      </c>
      <c r="S490">
        <v>0.90909090909090906</v>
      </c>
      <c r="T490" t="s">
        <v>40</v>
      </c>
      <c r="U490" t="s">
        <v>41</v>
      </c>
      <c r="V490" t="s">
        <v>38</v>
      </c>
      <c r="W490">
        <f t="shared" si="21"/>
        <v>0</v>
      </c>
      <c r="X490">
        <v>0</v>
      </c>
      <c r="Y490">
        <f>IFERROR(ROUND((X490/N490)*100, 2), "")</f>
        <v>0</v>
      </c>
      <c r="Z490" t="str">
        <f t="shared" si="22"/>
        <v>NA</v>
      </c>
      <c r="AA490">
        <f>_xlfn.XLOOKUP(A490, [1]Sheet1!A:A, [1]Sheet1!I:I, "Nicht gefunden")</f>
        <v>5</v>
      </c>
      <c r="AB490">
        <f>_xlfn.XLOOKUP(A490, [1]Sheet1!A:A, [1]Sheet1!J:J, "Nicht gefunden")</f>
        <v>0.87324675324675327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3">
      <c r="A491" t="s">
        <v>1471</v>
      </c>
      <c r="B491">
        <v>2004</v>
      </c>
      <c r="C491" t="s">
        <v>1472</v>
      </c>
      <c r="D491" t="s">
        <v>304</v>
      </c>
      <c r="E491" t="s">
        <v>35</v>
      </c>
      <c r="F491" t="s">
        <v>55</v>
      </c>
      <c r="G491" t="s">
        <v>37</v>
      </c>
      <c r="H491" s="1">
        <v>22470</v>
      </c>
      <c r="I491" s="4">
        <f>IF(AND(ISNUMBER(H491), ISNUMBER(O491)), YEAR(O491) - YEAR(H491), "")</f>
        <v>42</v>
      </c>
      <c r="J491" t="s">
        <v>38</v>
      </c>
      <c r="K491" t="s">
        <v>38</v>
      </c>
      <c r="L491" t="s">
        <v>38</v>
      </c>
      <c r="M491" t="s">
        <v>38</v>
      </c>
      <c r="N491">
        <v>240</v>
      </c>
      <c r="O491" s="1">
        <v>37949</v>
      </c>
      <c r="P491" t="s">
        <v>39</v>
      </c>
      <c r="Q491">
        <v>19</v>
      </c>
      <c r="R491">
        <v>28</v>
      </c>
      <c r="S491">
        <v>0.9315589353612167</v>
      </c>
      <c r="T491" t="s">
        <v>40</v>
      </c>
      <c r="U491" t="s">
        <v>41</v>
      </c>
      <c r="V491" t="s">
        <v>38</v>
      </c>
      <c r="W491">
        <f t="shared" si="21"/>
        <v>0</v>
      </c>
      <c r="X491">
        <v>0</v>
      </c>
      <c r="Y491">
        <f>IFERROR(ROUND((X491/N491)*100, 2), "")</f>
        <v>0</v>
      </c>
      <c r="Z491" t="str">
        <f t="shared" si="22"/>
        <v>NA</v>
      </c>
      <c r="AA491">
        <f>_xlfn.XLOOKUP(A491, [1]Sheet1!A:A, [1]Sheet1!I:I, "Nicht gefunden")</f>
        <v>5</v>
      </c>
      <c r="AB491">
        <f>_xlfn.XLOOKUP(A491, [1]Sheet1!A:A, [1]Sheet1!J:J, "Nicht gefunden")</f>
        <v>0.39716713881019827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 x14ac:dyDescent="0.3">
      <c r="A492" t="s">
        <v>1473</v>
      </c>
      <c r="B492">
        <v>2004</v>
      </c>
      <c r="C492" t="s">
        <v>1474</v>
      </c>
      <c r="D492" t="s">
        <v>508</v>
      </c>
      <c r="E492" t="s">
        <v>35</v>
      </c>
      <c r="F492" t="s">
        <v>55</v>
      </c>
      <c r="G492" t="s">
        <v>37</v>
      </c>
      <c r="H492" s="1">
        <v>25541</v>
      </c>
      <c r="I492" s="4">
        <f>IF(AND(ISNUMBER(H492), ISNUMBER(O492)), YEAR(O492) - YEAR(H492), "")</f>
        <v>34</v>
      </c>
      <c r="J492" t="s">
        <v>38</v>
      </c>
      <c r="K492" t="s">
        <v>38</v>
      </c>
      <c r="L492" t="s">
        <v>38</v>
      </c>
      <c r="M492" t="s">
        <v>38</v>
      </c>
      <c r="N492">
        <v>626</v>
      </c>
      <c r="O492" s="1">
        <v>37929</v>
      </c>
      <c r="P492" t="s">
        <v>137</v>
      </c>
      <c r="Q492">
        <v>11</v>
      </c>
      <c r="R492">
        <v>10</v>
      </c>
      <c r="S492">
        <v>0.89639639639639634</v>
      </c>
      <c r="T492" t="s">
        <v>40</v>
      </c>
      <c r="U492" t="s">
        <v>41</v>
      </c>
      <c r="V492" t="s">
        <v>1475</v>
      </c>
      <c r="W492">
        <f t="shared" si="21"/>
        <v>1</v>
      </c>
      <c r="X492">
        <v>3</v>
      </c>
      <c r="Y492">
        <f>IFERROR(ROUND((X492/N492)*100, 2), "")</f>
        <v>0.48</v>
      </c>
      <c r="Z492" t="str">
        <f t="shared" si="22"/>
        <v>Light</v>
      </c>
      <c r="AA492">
        <f>_xlfn.XLOOKUP(A492, [1]Sheet1!A:A, [1]Sheet1!I:I, "Nicht gefunden")</f>
        <v>2</v>
      </c>
      <c r="AB492">
        <f>_xlfn.XLOOKUP(A492, [1]Sheet1!A:A, [1]Sheet1!J:J, "Nicht gefunden")</f>
        <v>0.68581157775255397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2</v>
      </c>
      <c r="AJ492">
        <v>0</v>
      </c>
    </row>
    <row r="493" spans="1:36" x14ac:dyDescent="0.3">
      <c r="A493" t="s">
        <v>1476</v>
      </c>
      <c r="B493">
        <v>2004</v>
      </c>
      <c r="C493" t="s">
        <v>461</v>
      </c>
      <c r="D493" t="s">
        <v>684</v>
      </c>
      <c r="E493" t="s">
        <v>35</v>
      </c>
      <c r="F493" t="s">
        <v>36</v>
      </c>
      <c r="G493" t="s">
        <v>133</v>
      </c>
      <c r="H493" s="1">
        <v>30952</v>
      </c>
      <c r="I493" s="4">
        <f>IF(AND(ISNUMBER(H493), ISNUMBER(O493)), YEAR(O493) - YEAR(H493), "")</f>
        <v>20</v>
      </c>
      <c r="J493" t="s">
        <v>38</v>
      </c>
      <c r="K493" t="s">
        <v>38</v>
      </c>
      <c r="L493" t="s">
        <v>38</v>
      </c>
      <c r="M493" t="s">
        <v>38</v>
      </c>
      <c r="N493">
        <v>286</v>
      </c>
      <c r="O493" s="1">
        <v>38047</v>
      </c>
      <c r="P493" t="s">
        <v>46</v>
      </c>
      <c r="Q493">
        <v>20</v>
      </c>
      <c r="R493">
        <v>22</v>
      </c>
      <c r="S493">
        <v>0.93729372937293731</v>
      </c>
      <c r="T493" t="s">
        <v>40</v>
      </c>
      <c r="U493" t="s">
        <v>41</v>
      </c>
      <c r="V493" t="s">
        <v>454</v>
      </c>
      <c r="W493">
        <f t="shared" si="21"/>
        <v>1</v>
      </c>
      <c r="X493">
        <v>1</v>
      </c>
      <c r="Y493">
        <f>IFERROR(ROUND((X493/N493)*100, 2), "")</f>
        <v>0.35</v>
      </c>
      <c r="Z493" t="str">
        <f t="shared" si="22"/>
        <v>Light</v>
      </c>
      <c r="AA493">
        <f>_xlfn.XLOOKUP(A493, [1]Sheet1!A:A, [1]Sheet1!I:I, "Nicht gefunden")</f>
        <v>4</v>
      </c>
      <c r="AB493">
        <f>_xlfn.XLOOKUP(A493, [1]Sheet1!A:A, [1]Sheet1!J:J, "Nicht gefunden")</f>
        <v>0.67038626609442054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3">
      <c r="A494" t="s">
        <v>1477</v>
      </c>
      <c r="B494">
        <v>2004</v>
      </c>
      <c r="C494" t="s">
        <v>1478</v>
      </c>
      <c r="D494" t="s">
        <v>1479</v>
      </c>
      <c r="E494" t="s">
        <v>35</v>
      </c>
      <c r="F494" t="s">
        <v>55</v>
      </c>
      <c r="G494" t="s">
        <v>831</v>
      </c>
      <c r="H494" s="1">
        <v>24771</v>
      </c>
      <c r="I494" s="4">
        <f>IF(AND(ISNUMBER(H494), ISNUMBER(O494)), YEAR(O494) - YEAR(H494), "")</f>
        <v>37</v>
      </c>
      <c r="J494" t="s">
        <v>38</v>
      </c>
      <c r="K494" t="s">
        <v>38</v>
      </c>
      <c r="L494" t="s">
        <v>38</v>
      </c>
      <c r="M494" t="s">
        <v>38</v>
      </c>
      <c r="N494">
        <v>374</v>
      </c>
      <c r="O494" s="1">
        <v>37992</v>
      </c>
      <c r="P494" t="s">
        <v>39</v>
      </c>
      <c r="Q494">
        <v>20</v>
      </c>
      <c r="R494">
        <v>24</v>
      </c>
      <c r="S494">
        <v>0.90024937655860349</v>
      </c>
      <c r="T494" t="s">
        <v>40</v>
      </c>
      <c r="U494" t="s">
        <v>41</v>
      </c>
      <c r="V494" t="s">
        <v>38</v>
      </c>
      <c r="W494">
        <f t="shared" si="21"/>
        <v>0</v>
      </c>
      <c r="X494">
        <v>0</v>
      </c>
      <c r="Y494">
        <f>IFERROR(ROUND((X494/N494)*100, 2), "")</f>
        <v>0</v>
      </c>
      <c r="Z494" t="str">
        <f t="shared" si="22"/>
        <v>NA</v>
      </c>
      <c r="AA494">
        <f>_xlfn.XLOOKUP(A494, [1]Sheet1!A:A, [1]Sheet1!I:I, "Nicht gefunden")</f>
        <v>4</v>
      </c>
      <c r="AB494">
        <f>_xlfn.XLOOKUP(A494, [1]Sheet1!A:A, [1]Sheet1!J:J, "Nicht gefunden")</f>
        <v>0.94385964912280695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3">
      <c r="A495" t="s">
        <v>1480</v>
      </c>
      <c r="B495">
        <v>2004</v>
      </c>
      <c r="C495" t="s">
        <v>1481</v>
      </c>
      <c r="D495" t="s">
        <v>615</v>
      </c>
      <c r="E495" t="s">
        <v>35</v>
      </c>
      <c r="F495" t="s">
        <v>55</v>
      </c>
      <c r="G495" t="s">
        <v>37</v>
      </c>
      <c r="H495" s="1">
        <v>24480</v>
      </c>
      <c r="I495" s="4">
        <f>IF(AND(ISNUMBER(H495), ISNUMBER(O495)), YEAR(O495) - YEAR(H495), "")</f>
        <v>37</v>
      </c>
      <c r="J495" t="s">
        <v>38</v>
      </c>
      <c r="K495" t="s">
        <v>38</v>
      </c>
      <c r="L495" t="s">
        <v>38</v>
      </c>
      <c r="M495" t="s">
        <v>38</v>
      </c>
      <c r="N495">
        <v>832</v>
      </c>
      <c r="O495" s="1">
        <v>38223</v>
      </c>
      <c r="P495" t="s">
        <v>56</v>
      </c>
      <c r="Q495">
        <v>20</v>
      </c>
      <c r="R495">
        <v>19</v>
      </c>
      <c r="S495">
        <v>0.88516746411483249</v>
      </c>
      <c r="T495" t="s">
        <v>40</v>
      </c>
      <c r="U495" t="s">
        <v>41</v>
      </c>
      <c r="V495" t="s">
        <v>38</v>
      </c>
      <c r="W495">
        <f t="shared" si="21"/>
        <v>0</v>
      </c>
      <c r="X495">
        <v>0</v>
      </c>
      <c r="Y495">
        <f>IFERROR(ROUND((X495/N495)*100, 2), "")</f>
        <v>0</v>
      </c>
      <c r="Z495" t="str">
        <f t="shared" si="22"/>
        <v>NA</v>
      </c>
      <c r="AA495">
        <f>_xlfn.XLOOKUP(A495, [1]Sheet1!A:A, [1]Sheet1!I:I, "Nicht gefunden")</f>
        <v>1</v>
      </c>
      <c r="AB495">
        <f>_xlfn.XLOOKUP(A495, [1]Sheet1!A:A, [1]Sheet1!J:J, "Nicht gefunden")</f>
        <v>0.41792863359442989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3">
      <c r="A496" t="s">
        <v>1482</v>
      </c>
      <c r="B496">
        <v>2004</v>
      </c>
      <c r="C496" t="s">
        <v>1483</v>
      </c>
      <c r="D496" t="s">
        <v>1467</v>
      </c>
      <c r="E496" t="s">
        <v>60</v>
      </c>
      <c r="F496" t="s">
        <v>38</v>
      </c>
      <c r="G496" t="s">
        <v>38</v>
      </c>
      <c r="H496" t="s">
        <v>38</v>
      </c>
      <c r="I496" s="4" t="s">
        <v>38</v>
      </c>
      <c r="J496">
        <v>1995</v>
      </c>
      <c r="K496">
        <v>2025</v>
      </c>
      <c r="L496">
        <f t="shared" si="23"/>
        <v>30</v>
      </c>
      <c r="M496" t="s">
        <v>61</v>
      </c>
      <c r="N496">
        <v>629</v>
      </c>
      <c r="O496" s="1">
        <v>37998</v>
      </c>
      <c r="P496" t="s">
        <v>137</v>
      </c>
      <c r="Q496">
        <v>20</v>
      </c>
      <c r="R496">
        <v>23</v>
      </c>
      <c r="S496">
        <v>0.83514774494556765</v>
      </c>
      <c r="T496" t="s">
        <v>40</v>
      </c>
      <c r="U496" t="s">
        <v>41</v>
      </c>
      <c r="V496" t="s">
        <v>1484</v>
      </c>
      <c r="W496">
        <f t="shared" si="21"/>
        <v>1</v>
      </c>
      <c r="X496">
        <v>15</v>
      </c>
      <c r="Y496">
        <f>IFERROR(ROUND((X496/N496)*100, 2), "")</f>
        <v>2.38</v>
      </c>
      <c r="Z496" t="str">
        <f t="shared" si="22"/>
        <v>Moderate</v>
      </c>
      <c r="AA496">
        <f>_xlfn.XLOOKUP(A496, [1]Sheet1!A:A, [1]Sheet1!I:I, "Nicht gefunden")</f>
        <v>1</v>
      </c>
      <c r="AB496">
        <f>_xlfn.XLOOKUP(A496, [1]Sheet1!A:A, [1]Sheet1!J:J, "Nicht gefunden")</f>
        <v>0.47457240592930439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5</v>
      </c>
      <c r="AJ496">
        <v>9</v>
      </c>
    </row>
    <row r="497" spans="1:36" x14ac:dyDescent="0.3">
      <c r="A497" t="s">
        <v>1485</v>
      </c>
      <c r="B497">
        <v>2004</v>
      </c>
      <c r="C497" t="s">
        <v>1486</v>
      </c>
      <c r="D497" t="s">
        <v>1487</v>
      </c>
      <c r="E497" t="s">
        <v>45</v>
      </c>
      <c r="F497" t="s">
        <v>38</v>
      </c>
      <c r="G497" t="s">
        <v>38</v>
      </c>
      <c r="H497" t="s">
        <v>38</v>
      </c>
      <c r="I497" s="4" t="s">
        <v>38</v>
      </c>
      <c r="J497" t="s">
        <v>38</v>
      </c>
      <c r="K497" t="s">
        <v>38</v>
      </c>
      <c r="L497" t="s">
        <v>38</v>
      </c>
      <c r="M497" t="s">
        <v>38</v>
      </c>
      <c r="N497">
        <v>326</v>
      </c>
      <c r="O497" s="1">
        <v>38242</v>
      </c>
      <c r="P497" t="s">
        <v>39</v>
      </c>
      <c r="Q497">
        <v>11</v>
      </c>
      <c r="R497">
        <v>3</v>
      </c>
      <c r="S497">
        <v>0.85399449035812669</v>
      </c>
      <c r="T497" t="s">
        <v>40</v>
      </c>
      <c r="U497" t="s">
        <v>95</v>
      </c>
      <c r="V497" t="s">
        <v>47</v>
      </c>
      <c r="W497">
        <f t="shared" si="21"/>
        <v>1</v>
      </c>
      <c r="X497">
        <v>1</v>
      </c>
      <c r="Y497">
        <f>IFERROR(ROUND((X497/N497)*100, 2), "")</f>
        <v>0.31</v>
      </c>
      <c r="Z497" t="str">
        <f t="shared" si="22"/>
        <v>Light</v>
      </c>
      <c r="AA497">
        <f>_xlfn.XLOOKUP(A497, [1]Sheet1!A:A, [1]Sheet1!I:I, "Nicht gefunden")</f>
        <v>4</v>
      </c>
      <c r="AB497">
        <f>_xlfn.XLOOKUP(A497, [1]Sheet1!A:A, [1]Sheet1!J:J, "Nicht gefunden")</f>
        <v>0.70101010101010097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>
        <v>0</v>
      </c>
      <c r="AJ497">
        <v>1</v>
      </c>
    </row>
    <row r="498" spans="1:36" x14ac:dyDescent="0.3">
      <c r="A498" t="s">
        <v>1488</v>
      </c>
      <c r="B498">
        <v>2004</v>
      </c>
      <c r="C498" t="s">
        <v>1489</v>
      </c>
      <c r="D498" t="s">
        <v>1490</v>
      </c>
      <c r="E498" t="s">
        <v>35</v>
      </c>
      <c r="F498" t="s">
        <v>36</v>
      </c>
      <c r="G498" t="s">
        <v>37</v>
      </c>
      <c r="H498" s="1">
        <v>26841</v>
      </c>
      <c r="I498" s="4">
        <f>IF(AND(ISNUMBER(H498), ISNUMBER(O498)), YEAR(O498) - YEAR(H498), "")</f>
        <v>31</v>
      </c>
      <c r="J498" t="s">
        <v>38</v>
      </c>
      <c r="K498" t="s">
        <v>38</v>
      </c>
      <c r="L498" t="s">
        <v>38</v>
      </c>
      <c r="M498" t="s">
        <v>38</v>
      </c>
      <c r="N498">
        <v>352</v>
      </c>
      <c r="O498" s="1">
        <v>38069</v>
      </c>
      <c r="P498" t="s">
        <v>39</v>
      </c>
      <c r="Q498">
        <v>20</v>
      </c>
      <c r="R498">
        <v>22</v>
      </c>
      <c r="S498">
        <v>0.89736842105263159</v>
      </c>
      <c r="T498" t="s">
        <v>40</v>
      </c>
      <c r="U498" t="s">
        <v>41</v>
      </c>
      <c r="V498" t="s">
        <v>1491</v>
      </c>
      <c r="W498">
        <f t="shared" si="21"/>
        <v>1</v>
      </c>
      <c r="X498">
        <v>5</v>
      </c>
      <c r="Y498">
        <f>IFERROR(ROUND((X498/N498)*100, 2), "")</f>
        <v>1.42</v>
      </c>
      <c r="Z498" t="str">
        <f t="shared" si="22"/>
        <v>Light</v>
      </c>
      <c r="AA498">
        <f>_xlfn.XLOOKUP(A498, [1]Sheet1!A:A, [1]Sheet1!I:I, "Nicht gefunden")</f>
        <v>5</v>
      </c>
      <c r="AB498">
        <f>_xlfn.XLOOKUP(A498, [1]Sheet1!A:A, [1]Sheet1!J:J, "Nicht gefunden")</f>
        <v>0.48988235294117638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0</v>
      </c>
      <c r="AI498">
        <v>0</v>
      </c>
      <c r="AJ498">
        <v>5</v>
      </c>
    </row>
    <row r="499" spans="1:36" x14ac:dyDescent="0.3">
      <c r="A499" t="s">
        <v>1492</v>
      </c>
      <c r="B499">
        <v>2004</v>
      </c>
      <c r="C499" t="s">
        <v>1493</v>
      </c>
      <c r="D499" t="s">
        <v>205</v>
      </c>
      <c r="E499" t="s">
        <v>35</v>
      </c>
      <c r="F499" t="s">
        <v>55</v>
      </c>
      <c r="G499" t="s">
        <v>37</v>
      </c>
      <c r="H499" s="1">
        <v>26589</v>
      </c>
      <c r="I499" s="4">
        <f>IF(AND(ISNUMBER(H499), ISNUMBER(O499)), YEAR(O499) - YEAR(H499), "")</f>
        <v>32</v>
      </c>
      <c r="J499" t="s">
        <v>38</v>
      </c>
      <c r="K499" t="s">
        <v>38</v>
      </c>
      <c r="L499" t="s">
        <v>38</v>
      </c>
      <c r="M499" t="s">
        <v>38</v>
      </c>
      <c r="N499">
        <v>604</v>
      </c>
      <c r="O499" s="1">
        <v>38242</v>
      </c>
      <c r="P499" t="s">
        <v>137</v>
      </c>
      <c r="Q499">
        <v>12</v>
      </c>
      <c r="R499">
        <v>6</v>
      </c>
      <c r="S499">
        <v>0.91139240506329111</v>
      </c>
      <c r="T499" t="s">
        <v>40</v>
      </c>
      <c r="U499" t="s">
        <v>41</v>
      </c>
      <c r="V499" t="s">
        <v>454</v>
      </c>
      <c r="W499">
        <f t="shared" si="21"/>
        <v>1</v>
      </c>
      <c r="X499">
        <v>1</v>
      </c>
      <c r="Y499">
        <f>IFERROR(ROUND((X499/N499)*100, 2), "")</f>
        <v>0.17</v>
      </c>
      <c r="Z499" t="str">
        <f t="shared" si="22"/>
        <v>Light</v>
      </c>
      <c r="AA499">
        <f>_xlfn.XLOOKUP(A499, [1]Sheet1!A:A, [1]Sheet1!I:I, "Nicht gefunden")</f>
        <v>2</v>
      </c>
      <c r="AB499">
        <f>_xlfn.XLOOKUP(A499, [1]Sheet1!A:A, [1]Sheet1!J:J, "Nicht gefunden")</f>
        <v>0.28061336254107339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 x14ac:dyDescent="0.3">
      <c r="A500" t="s">
        <v>1494</v>
      </c>
      <c r="B500">
        <v>2004</v>
      </c>
      <c r="C500" t="s">
        <v>1495</v>
      </c>
      <c r="D500" t="s">
        <v>1496</v>
      </c>
      <c r="E500" t="s">
        <v>35</v>
      </c>
      <c r="F500" t="s">
        <v>55</v>
      </c>
      <c r="G500" t="s">
        <v>37</v>
      </c>
      <c r="H500" s="1">
        <v>23762</v>
      </c>
      <c r="I500" s="4">
        <f>IF(AND(ISNUMBER(H500), ISNUMBER(O500)), YEAR(O500) - YEAR(H500), "")</f>
        <v>39</v>
      </c>
      <c r="J500" t="s">
        <v>38</v>
      </c>
      <c r="K500" t="s">
        <v>38</v>
      </c>
      <c r="L500" t="s">
        <v>38</v>
      </c>
      <c r="M500" t="s">
        <v>38</v>
      </c>
      <c r="N500">
        <v>323</v>
      </c>
      <c r="O500" s="1">
        <v>38019</v>
      </c>
      <c r="P500" t="s">
        <v>39</v>
      </c>
      <c r="Q500">
        <v>20</v>
      </c>
      <c r="R500">
        <v>24</v>
      </c>
      <c r="S500">
        <v>0.84813753581661888</v>
      </c>
      <c r="T500" t="s">
        <v>40</v>
      </c>
      <c r="U500" t="s">
        <v>41</v>
      </c>
      <c r="V500" t="s">
        <v>38</v>
      </c>
      <c r="W500">
        <f t="shared" si="21"/>
        <v>0</v>
      </c>
      <c r="X500">
        <v>0</v>
      </c>
      <c r="Y500">
        <f>IFERROR(ROUND((X500/N500)*100, 2), "")</f>
        <v>0</v>
      </c>
      <c r="Z500" t="str">
        <f t="shared" si="22"/>
        <v>NA</v>
      </c>
      <c r="AA500">
        <f>_xlfn.XLOOKUP(A500, [1]Sheet1!A:A, [1]Sheet1!I:I, "Nicht gefunden")</f>
        <v>5</v>
      </c>
      <c r="AB500">
        <f>_xlfn.XLOOKUP(A500, [1]Sheet1!A:A, [1]Sheet1!J:J, "Nicht gefunden")</f>
        <v>0.51627906976744187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3">
      <c r="A501" t="s">
        <v>1497</v>
      </c>
      <c r="B501">
        <v>2004</v>
      </c>
      <c r="C501" t="s">
        <v>1498</v>
      </c>
      <c r="D501" t="s">
        <v>610</v>
      </c>
      <c r="E501" t="s">
        <v>35</v>
      </c>
      <c r="F501" t="s">
        <v>55</v>
      </c>
      <c r="G501" t="s">
        <v>37</v>
      </c>
      <c r="H501" s="1">
        <v>24923</v>
      </c>
      <c r="I501" s="4">
        <f>IF(AND(ISNUMBER(H501), ISNUMBER(O501)), YEAR(O501) - YEAR(H501), "")</f>
        <v>36</v>
      </c>
      <c r="J501" t="s">
        <v>38</v>
      </c>
      <c r="K501" t="s">
        <v>38</v>
      </c>
      <c r="L501" t="s">
        <v>38</v>
      </c>
      <c r="M501" t="s">
        <v>38</v>
      </c>
      <c r="N501">
        <v>362</v>
      </c>
      <c r="O501" s="1">
        <v>38020</v>
      </c>
      <c r="P501" t="s">
        <v>39</v>
      </c>
      <c r="Q501">
        <v>20</v>
      </c>
      <c r="R501">
        <v>32</v>
      </c>
      <c r="S501">
        <v>0.92582417582417587</v>
      </c>
      <c r="T501" t="s">
        <v>40</v>
      </c>
      <c r="U501" t="s">
        <v>41</v>
      </c>
      <c r="V501" t="s">
        <v>38</v>
      </c>
      <c r="W501">
        <f t="shared" si="21"/>
        <v>0</v>
      </c>
      <c r="X501">
        <v>0</v>
      </c>
      <c r="Y501">
        <f>IFERROR(ROUND((X501/N501)*100, 2), "")</f>
        <v>0</v>
      </c>
      <c r="Z501" t="str">
        <f t="shared" si="22"/>
        <v>NA</v>
      </c>
      <c r="AA501">
        <f>_xlfn.XLOOKUP(A501, [1]Sheet1!A:A, [1]Sheet1!I:I, "Nicht gefunden")</f>
        <v>5</v>
      </c>
      <c r="AB501">
        <f>_xlfn.XLOOKUP(A501, [1]Sheet1!A:A, [1]Sheet1!J:J, "Nicht gefunden")</f>
        <v>0.46162570888468812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3">
      <c r="A502" t="s">
        <v>1499</v>
      </c>
      <c r="B502">
        <v>2005</v>
      </c>
      <c r="C502" t="s">
        <v>1500</v>
      </c>
      <c r="D502" t="s">
        <v>1501</v>
      </c>
      <c r="E502" t="s">
        <v>35</v>
      </c>
      <c r="F502" t="s">
        <v>36</v>
      </c>
      <c r="G502" t="s">
        <v>37</v>
      </c>
      <c r="H502" s="1">
        <v>25289</v>
      </c>
      <c r="I502" s="4">
        <f>IF(AND(ISNUMBER(H502), ISNUMBER(O502)), YEAR(O502) - YEAR(H502), "")</f>
        <v>36</v>
      </c>
      <c r="J502" t="s">
        <v>38</v>
      </c>
      <c r="K502" t="s">
        <v>38</v>
      </c>
      <c r="L502" t="s">
        <v>38</v>
      </c>
      <c r="M502" t="s">
        <v>38</v>
      </c>
      <c r="N502">
        <v>461</v>
      </c>
      <c r="O502" s="1">
        <v>38440</v>
      </c>
      <c r="P502" t="s">
        <v>56</v>
      </c>
      <c r="Q502">
        <v>38</v>
      </c>
      <c r="R502">
        <v>1</v>
      </c>
      <c r="S502">
        <v>0.91666666666666663</v>
      </c>
      <c r="T502" t="s">
        <v>40</v>
      </c>
      <c r="U502" t="s">
        <v>41</v>
      </c>
      <c r="V502" t="s">
        <v>79</v>
      </c>
      <c r="W502">
        <f t="shared" si="21"/>
        <v>1</v>
      </c>
      <c r="X502">
        <v>1</v>
      </c>
      <c r="Y502">
        <f>IFERROR(ROUND((X502/N502)*100, 2), "")</f>
        <v>0.22</v>
      </c>
      <c r="Z502" t="str">
        <f t="shared" si="22"/>
        <v>Light</v>
      </c>
      <c r="AA502">
        <f>_xlfn.XLOOKUP(A502, [1]Sheet1!A:A, [1]Sheet1!I:I, "Nicht gefunden")</f>
        <v>4</v>
      </c>
      <c r="AB502">
        <f>_xlfn.XLOOKUP(A502, [1]Sheet1!A:A, [1]Sheet1!J:J, "Nicht gefunden")</f>
        <v>0.86317411402157174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</row>
    <row r="503" spans="1:36" x14ac:dyDescent="0.3">
      <c r="A503" t="s">
        <v>1502</v>
      </c>
      <c r="B503">
        <v>2005</v>
      </c>
      <c r="C503" t="s">
        <v>1503</v>
      </c>
      <c r="D503" t="s">
        <v>1504</v>
      </c>
      <c r="E503" t="s">
        <v>35</v>
      </c>
      <c r="F503" t="s">
        <v>36</v>
      </c>
      <c r="G503" t="s">
        <v>37</v>
      </c>
      <c r="H503" s="1">
        <v>25479</v>
      </c>
      <c r="I503" s="4">
        <f>IF(AND(ISNUMBER(H503), ISNUMBER(O503)), YEAR(O503) - YEAR(H503), "")</f>
        <v>35</v>
      </c>
      <c r="J503" t="s">
        <v>38</v>
      </c>
      <c r="K503" t="s">
        <v>38</v>
      </c>
      <c r="L503" t="s">
        <v>38</v>
      </c>
      <c r="M503" t="s">
        <v>38</v>
      </c>
      <c r="N503">
        <v>296</v>
      </c>
      <c r="O503" s="1">
        <v>38303</v>
      </c>
      <c r="P503" t="s">
        <v>69</v>
      </c>
      <c r="Q503">
        <v>31</v>
      </c>
      <c r="R503">
        <v>1</v>
      </c>
      <c r="S503">
        <v>0.75739644970414199</v>
      </c>
      <c r="T503" t="s">
        <v>40</v>
      </c>
      <c r="U503" t="s">
        <v>41</v>
      </c>
      <c r="V503" t="s">
        <v>1505</v>
      </c>
      <c r="W503">
        <f t="shared" si="21"/>
        <v>1</v>
      </c>
      <c r="X503">
        <v>35</v>
      </c>
      <c r="Y503">
        <f>IFERROR(ROUND((X503/N503)*100, 2), "")</f>
        <v>11.82</v>
      </c>
      <c r="Z503" t="str">
        <f t="shared" si="22"/>
        <v>Heavy</v>
      </c>
      <c r="AA503">
        <f>_xlfn.XLOOKUP(A503, [1]Sheet1!A:A, [1]Sheet1!I:I, "Nicht gefunden")</f>
        <v>5</v>
      </c>
      <c r="AB503">
        <f>_xlfn.XLOOKUP(A503, [1]Sheet1!A:A, [1]Sheet1!J:J, "Nicht gefunden")</f>
        <v>0.67594936708860753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35</v>
      </c>
      <c r="AJ503">
        <v>0</v>
      </c>
    </row>
    <row r="504" spans="1:36" x14ac:dyDescent="0.3">
      <c r="A504" t="s">
        <v>1506</v>
      </c>
      <c r="B504">
        <v>2005</v>
      </c>
      <c r="C504" t="s">
        <v>1507</v>
      </c>
      <c r="D504" t="s">
        <v>749</v>
      </c>
      <c r="E504" t="s">
        <v>35</v>
      </c>
      <c r="F504" t="s">
        <v>55</v>
      </c>
      <c r="G504" t="s">
        <v>37</v>
      </c>
      <c r="H504" s="1">
        <v>31651</v>
      </c>
      <c r="I504" s="4">
        <f>IF(AND(ISNUMBER(H504), ISNUMBER(O504)), YEAR(O504) - YEAR(H504), "")</f>
        <v>18</v>
      </c>
      <c r="J504" t="s">
        <v>38</v>
      </c>
      <c r="K504" t="s">
        <v>38</v>
      </c>
      <c r="L504" t="s">
        <v>38</v>
      </c>
      <c r="M504" t="s">
        <v>38</v>
      </c>
      <c r="N504">
        <v>169</v>
      </c>
      <c r="O504" s="1">
        <v>38307</v>
      </c>
      <c r="P504" t="s">
        <v>56</v>
      </c>
      <c r="Q504">
        <v>26</v>
      </c>
      <c r="R504">
        <v>1</v>
      </c>
      <c r="S504">
        <v>0.90555555555555556</v>
      </c>
      <c r="T504" t="s">
        <v>40</v>
      </c>
      <c r="U504" t="s">
        <v>41</v>
      </c>
      <c r="V504" t="s">
        <v>38</v>
      </c>
      <c r="W504">
        <f t="shared" si="21"/>
        <v>0</v>
      </c>
      <c r="X504">
        <v>0</v>
      </c>
      <c r="Y504">
        <f>IFERROR(ROUND((X504/N504)*100, 2), "")</f>
        <v>0</v>
      </c>
      <c r="Z504" t="str">
        <f t="shared" si="22"/>
        <v>NA</v>
      </c>
      <c r="AA504">
        <f>_xlfn.XLOOKUP(A504, [1]Sheet1!A:A, [1]Sheet1!I:I, "Nicht gefunden")</f>
        <v>3</v>
      </c>
      <c r="AB504">
        <f>_xlfn.XLOOKUP(A504, [1]Sheet1!A:A, [1]Sheet1!J:J, "Nicht gefunden")</f>
        <v>0.67594936708860753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x14ac:dyDescent="0.3">
      <c r="A505" t="s">
        <v>1508</v>
      </c>
      <c r="B505">
        <v>2005</v>
      </c>
      <c r="C505" t="s">
        <v>1509</v>
      </c>
      <c r="D505" t="s">
        <v>764</v>
      </c>
      <c r="E505" t="s">
        <v>35</v>
      </c>
      <c r="F505" t="s">
        <v>36</v>
      </c>
      <c r="G505" t="s">
        <v>37</v>
      </c>
      <c r="H505" s="1">
        <v>30065</v>
      </c>
      <c r="I505" s="4">
        <f>IF(AND(ISNUMBER(H505), ISNUMBER(O505)), YEAR(O505) - YEAR(H505), "")</f>
        <v>22</v>
      </c>
      <c r="J505" t="s">
        <v>38</v>
      </c>
      <c r="K505" t="s">
        <v>38</v>
      </c>
      <c r="L505" t="s">
        <v>38</v>
      </c>
      <c r="M505" t="s">
        <v>38</v>
      </c>
      <c r="N505">
        <v>280</v>
      </c>
      <c r="O505" s="1">
        <v>38307</v>
      </c>
      <c r="P505" t="s">
        <v>69</v>
      </c>
      <c r="Q505">
        <v>44</v>
      </c>
      <c r="R505">
        <v>2</v>
      </c>
      <c r="S505">
        <v>0.96232876712328763</v>
      </c>
      <c r="T505" t="s">
        <v>40</v>
      </c>
      <c r="U505" t="s">
        <v>41</v>
      </c>
      <c r="V505" t="s">
        <v>38</v>
      </c>
      <c r="W505">
        <f t="shared" si="21"/>
        <v>0</v>
      </c>
      <c r="X505">
        <v>0</v>
      </c>
      <c r="Y505">
        <f>IFERROR(ROUND((X505/N505)*100, 2), "")</f>
        <v>0</v>
      </c>
      <c r="Z505" t="str">
        <f t="shared" si="22"/>
        <v>NA</v>
      </c>
      <c r="AA505">
        <f>_xlfn.XLOOKUP(A505, [1]Sheet1!A:A, [1]Sheet1!I:I, "Nicht gefunden")</f>
        <v>4</v>
      </c>
      <c r="AB505">
        <f>_xlfn.XLOOKUP(A505, [1]Sheet1!A:A, [1]Sheet1!J:J, "Nicht gefunden")</f>
        <v>0.98315789473684212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3">
      <c r="A506" t="s">
        <v>1510</v>
      </c>
      <c r="B506">
        <v>2005</v>
      </c>
      <c r="C506" t="s">
        <v>1511</v>
      </c>
      <c r="D506" t="s">
        <v>1512</v>
      </c>
      <c r="E506" t="s">
        <v>45</v>
      </c>
      <c r="F506" t="s">
        <v>38</v>
      </c>
      <c r="G506" t="s">
        <v>38</v>
      </c>
      <c r="H506" t="s">
        <v>38</v>
      </c>
      <c r="I506" s="4" t="s">
        <v>38</v>
      </c>
      <c r="J506" t="s">
        <v>38</v>
      </c>
      <c r="K506" t="s">
        <v>38</v>
      </c>
      <c r="L506" t="s">
        <v>38</v>
      </c>
      <c r="M506" t="s">
        <v>38</v>
      </c>
      <c r="N506">
        <v>408</v>
      </c>
      <c r="O506" s="1">
        <v>38283</v>
      </c>
      <c r="P506" t="s">
        <v>137</v>
      </c>
      <c r="Q506">
        <v>30</v>
      </c>
      <c r="R506">
        <v>2</v>
      </c>
      <c r="S506">
        <v>0.88416075650118209</v>
      </c>
      <c r="T506" t="s">
        <v>40</v>
      </c>
      <c r="U506" t="s">
        <v>41</v>
      </c>
      <c r="V506" t="s">
        <v>1513</v>
      </c>
      <c r="W506">
        <f t="shared" si="21"/>
        <v>1</v>
      </c>
      <c r="X506">
        <v>1</v>
      </c>
      <c r="Y506">
        <f>IFERROR(ROUND((X506/N506)*100, 2), "")</f>
        <v>0.25</v>
      </c>
      <c r="Z506" t="str">
        <f t="shared" si="22"/>
        <v>Light</v>
      </c>
      <c r="AA506">
        <f>_xlfn.XLOOKUP(A506, [1]Sheet1!A:A, [1]Sheet1!I:I, "Nicht gefunden")</f>
        <v>1</v>
      </c>
      <c r="AB506">
        <f>_xlfn.XLOOKUP(A506, [1]Sheet1!A:A, [1]Sheet1!J:J, "Nicht gefunden")</f>
        <v>0.51372549019607838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</row>
    <row r="507" spans="1:36" x14ac:dyDescent="0.3">
      <c r="A507" t="s">
        <v>1514</v>
      </c>
      <c r="B507">
        <v>2005</v>
      </c>
      <c r="C507" t="s">
        <v>1515</v>
      </c>
      <c r="D507" t="s">
        <v>1516</v>
      </c>
      <c r="E507" t="s">
        <v>45</v>
      </c>
      <c r="F507" t="s">
        <v>38</v>
      </c>
      <c r="G507" t="s">
        <v>38</v>
      </c>
      <c r="H507" t="s">
        <v>38</v>
      </c>
      <c r="I507" s="4" t="s">
        <v>38</v>
      </c>
      <c r="J507" t="s">
        <v>38</v>
      </c>
      <c r="K507" t="s">
        <v>38</v>
      </c>
      <c r="L507" t="s">
        <v>38</v>
      </c>
      <c r="M507" t="s">
        <v>38</v>
      </c>
      <c r="N507">
        <v>611</v>
      </c>
      <c r="O507" s="1">
        <v>38538</v>
      </c>
      <c r="P507" t="s">
        <v>137</v>
      </c>
      <c r="Q507">
        <v>23</v>
      </c>
      <c r="R507">
        <v>1</v>
      </c>
      <c r="S507">
        <v>0.85736434108527126</v>
      </c>
      <c r="T507" t="s">
        <v>40</v>
      </c>
      <c r="U507" t="s">
        <v>95</v>
      </c>
      <c r="V507" t="s">
        <v>1517</v>
      </c>
      <c r="W507">
        <f t="shared" si="21"/>
        <v>1</v>
      </c>
      <c r="X507">
        <v>11</v>
      </c>
      <c r="Y507">
        <f>IFERROR(ROUND((X507/N507)*100, 2), "")</f>
        <v>1.8</v>
      </c>
      <c r="Z507" t="str">
        <f t="shared" si="22"/>
        <v>Light</v>
      </c>
      <c r="AA507">
        <f>_xlfn.XLOOKUP(A507, [1]Sheet1!A:A, [1]Sheet1!I:I, "Nicht gefunden")</f>
        <v>2</v>
      </c>
      <c r="AB507">
        <f>_xlfn.XLOOKUP(A507, [1]Sheet1!A:A, [1]Sheet1!J:J, "Nicht gefunden")</f>
        <v>0.77987261146496822</v>
      </c>
      <c r="AC507">
        <v>4</v>
      </c>
      <c r="AD507">
        <v>0</v>
      </c>
      <c r="AE507">
        <v>0</v>
      </c>
      <c r="AF507">
        <v>2</v>
      </c>
      <c r="AG507">
        <v>0</v>
      </c>
      <c r="AH507">
        <v>4</v>
      </c>
      <c r="AI507">
        <v>0</v>
      </c>
      <c r="AJ507">
        <v>1</v>
      </c>
    </row>
    <row r="508" spans="1:36" x14ac:dyDescent="0.3">
      <c r="A508" t="s">
        <v>1518</v>
      </c>
      <c r="B508">
        <v>2005</v>
      </c>
      <c r="C508" t="s">
        <v>1519</v>
      </c>
      <c r="D508" t="s">
        <v>1520</v>
      </c>
      <c r="E508" t="s">
        <v>60</v>
      </c>
      <c r="F508" t="s">
        <v>38</v>
      </c>
      <c r="G508" t="s">
        <v>38</v>
      </c>
      <c r="H508" t="s">
        <v>38</v>
      </c>
      <c r="I508" s="4" t="s">
        <v>38</v>
      </c>
      <c r="J508">
        <v>1989</v>
      </c>
      <c r="K508">
        <v>2025</v>
      </c>
      <c r="L508">
        <f t="shared" si="23"/>
        <v>36</v>
      </c>
      <c r="M508" t="s">
        <v>61</v>
      </c>
      <c r="N508">
        <v>222</v>
      </c>
      <c r="O508" s="1">
        <v>38251</v>
      </c>
      <c r="P508" t="s">
        <v>46</v>
      </c>
      <c r="Q508">
        <v>31</v>
      </c>
      <c r="R508">
        <v>2</v>
      </c>
      <c r="S508">
        <v>0.94779116465863456</v>
      </c>
      <c r="T508" t="s">
        <v>40</v>
      </c>
      <c r="U508" t="s">
        <v>41</v>
      </c>
      <c r="V508" t="s">
        <v>768</v>
      </c>
      <c r="W508">
        <f t="shared" si="21"/>
        <v>1</v>
      </c>
      <c r="X508">
        <v>1</v>
      </c>
      <c r="Y508">
        <f>IFERROR(ROUND((X508/N508)*100, 2), "")</f>
        <v>0.45</v>
      </c>
      <c r="Z508" t="str">
        <f t="shared" si="22"/>
        <v>Light</v>
      </c>
      <c r="AA508">
        <f>_xlfn.XLOOKUP(A508, [1]Sheet1!A:A, [1]Sheet1!I:I, "Nicht gefunden")</f>
        <v>4</v>
      </c>
      <c r="AB508">
        <f>_xlfn.XLOOKUP(A508, [1]Sheet1!A:A, [1]Sheet1!J:J, "Nicht gefunden")</f>
        <v>0.93351206434316347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</row>
    <row r="509" spans="1:36" x14ac:dyDescent="0.3">
      <c r="A509" t="s">
        <v>1521</v>
      </c>
      <c r="B509">
        <v>2005</v>
      </c>
      <c r="C509" t="s">
        <v>1522</v>
      </c>
      <c r="D509" t="s">
        <v>1523</v>
      </c>
      <c r="E509" t="s">
        <v>45</v>
      </c>
      <c r="F509" t="s">
        <v>38</v>
      </c>
      <c r="G509" t="s">
        <v>38</v>
      </c>
      <c r="H509" t="s">
        <v>38</v>
      </c>
      <c r="I509" s="4" t="s">
        <v>38</v>
      </c>
      <c r="J509" t="s">
        <v>38</v>
      </c>
      <c r="K509" t="s">
        <v>38</v>
      </c>
      <c r="L509" t="s">
        <v>38</v>
      </c>
      <c r="M509" t="s">
        <v>38</v>
      </c>
      <c r="N509">
        <v>525</v>
      </c>
      <c r="O509" s="1">
        <v>38367</v>
      </c>
      <c r="P509" t="s">
        <v>137</v>
      </c>
      <c r="Q509">
        <v>23</v>
      </c>
      <c r="R509">
        <v>1</v>
      </c>
      <c r="S509">
        <v>0.8928571428571429</v>
      </c>
      <c r="T509" t="s">
        <v>40</v>
      </c>
      <c r="U509" t="s">
        <v>41</v>
      </c>
      <c r="V509" t="s">
        <v>1524</v>
      </c>
      <c r="W509">
        <f t="shared" si="21"/>
        <v>1</v>
      </c>
      <c r="X509">
        <v>4</v>
      </c>
      <c r="Y509">
        <f>IFERROR(ROUND((X509/N509)*100, 2), "")</f>
        <v>0.76</v>
      </c>
      <c r="Z509" t="str">
        <f t="shared" si="22"/>
        <v>Light</v>
      </c>
      <c r="AA509">
        <f>_xlfn.XLOOKUP(A509, [1]Sheet1!A:A, [1]Sheet1!I:I, "Nicht gefunden")</f>
        <v>2</v>
      </c>
      <c r="AB509">
        <f>_xlfn.XLOOKUP(A509, [1]Sheet1!A:A, [1]Sheet1!J:J, "Nicht gefunden")</f>
        <v>0.69630931458699474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2</v>
      </c>
    </row>
    <row r="510" spans="1:36" x14ac:dyDescent="0.3">
      <c r="A510" t="s">
        <v>1525</v>
      </c>
      <c r="B510">
        <v>2005</v>
      </c>
      <c r="C510" t="s">
        <v>1526</v>
      </c>
      <c r="D510" t="s">
        <v>1527</v>
      </c>
      <c r="E510" t="s">
        <v>45</v>
      </c>
      <c r="F510" t="s">
        <v>38</v>
      </c>
      <c r="G510" t="s">
        <v>38</v>
      </c>
      <c r="H510" t="s">
        <v>38</v>
      </c>
      <c r="I510" s="4" t="s">
        <v>38</v>
      </c>
      <c r="J510" t="s">
        <v>38</v>
      </c>
      <c r="K510" t="s">
        <v>38</v>
      </c>
      <c r="L510" t="s">
        <v>38</v>
      </c>
      <c r="M510" t="s">
        <v>38</v>
      </c>
      <c r="N510">
        <v>648</v>
      </c>
      <c r="O510" s="1">
        <v>38461</v>
      </c>
      <c r="P510" t="s">
        <v>69</v>
      </c>
      <c r="Q510">
        <v>35</v>
      </c>
      <c r="R510">
        <v>2</v>
      </c>
      <c r="S510">
        <v>0.90730337078651691</v>
      </c>
      <c r="T510" t="s">
        <v>40</v>
      </c>
      <c r="U510" t="s">
        <v>41</v>
      </c>
      <c r="V510" t="s">
        <v>1528</v>
      </c>
      <c r="W510">
        <f t="shared" si="21"/>
        <v>1</v>
      </c>
      <c r="X510">
        <v>6</v>
      </c>
      <c r="Y510">
        <f>IFERROR(ROUND((X510/N510)*100, 2), "")</f>
        <v>0.93</v>
      </c>
      <c r="Z510" t="str">
        <f t="shared" si="22"/>
        <v>Light</v>
      </c>
      <c r="AA510">
        <f>_xlfn.XLOOKUP(A510, [1]Sheet1!A:A, [1]Sheet1!I:I, "Nicht gefunden")</f>
        <v>3</v>
      </c>
      <c r="AB510">
        <f>_xlfn.XLOOKUP(A510, [1]Sheet1!A:A, [1]Sheet1!J:J, "Nicht gefunden")</f>
        <v>0.66618106139438094</v>
      </c>
      <c r="AC510">
        <v>0</v>
      </c>
      <c r="AD510">
        <v>0</v>
      </c>
      <c r="AE510">
        <v>0</v>
      </c>
      <c r="AF510">
        <v>3</v>
      </c>
      <c r="AG510">
        <v>0</v>
      </c>
      <c r="AH510">
        <v>1</v>
      </c>
      <c r="AI510">
        <v>1</v>
      </c>
      <c r="AJ510">
        <v>1</v>
      </c>
    </row>
    <row r="511" spans="1:36" x14ac:dyDescent="0.3">
      <c r="A511" t="s">
        <v>1529</v>
      </c>
      <c r="B511">
        <v>2005</v>
      </c>
      <c r="C511" t="s">
        <v>1530</v>
      </c>
      <c r="D511" t="s">
        <v>764</v>
      </c>
      <c r="E511" t="s">
        <v>35</v>
      </c>
      <c r="F511" t="s">
        <v>36</v>
      </c>
      <c r="G511" t="s">
        <v>37</v>
      </c>
      <c r="H511" s="1">
        <v>30065</v>
      </c>
      <c r="I511" s="4">
        <f>IF(AND(ISNUMBER(H511), ISNUMBER(O511)), YEAR(O511) - YEAR(H511), "")</f>
        <v>23</v>
      </c>
      <c r="J511" t="s">
        <v>38</v>
      </c>
      <c r="K511" t="s">
        <v>38</v>
      </c>
      <c r="L511" t="s">
        <v>38</v>
      </c>
      <c r="M511" t="s">
        <v>38</v>
      </c>
      <c r="N511">
        <v>197</v>
      </c>
      <c r="O511" s="1">
        <v>38454</v>
      </c>
      <c r="P511" t="s">
        <v>69</v>
      </c>
      <c r="Q511">
        <v>34</v>
      </c>
      <c r="R511">
        <v>6</v>
      </c>
      <c r="S511">
        <v>0.92344497607655507</v>
      </c>
      <c r="T511" t="s">
        <v>40</v>
      </c>
      <c r="U511" t="s">
        <v>41</v>
      </c>
      <c r="V511" t="s">
        <v>38</v>
      </c>
      <c r="W511">
        <f t="shared" si="21"/>
        <v>0</v>
      </c>
      <c r="X511">
        <v>0</v>
      </c>
      <c r="Y511">
        <f>IFERROR(ROUND((X511/N511)*100, 2), "")</f>
        <v>0</v>
      </c>
      <c r="Z511" t="str">
        <f t="shared" si="22"/>
        <v>NA</v>
      </c>
      <c r="AA511">
        <f>_xlfn.XLOOKUP(A511, [1]Sheet1!A:A, [1]Sheet1!I:I, "Nicht gefunden")</f>
        <v>4</v>
      </c>
      <c r="AB511">
        <f>_xlfn.XLOOKUP(A511, [1]Sheet1!A:A, [1]Sheet1!J:J, "Nicht gefunden")</f>
        <v>0.97076411960132891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3">
      <c r="A512" t="s">
        <v>1531</v>
      </c>
      <c r="B512">
        <v>2005</v>
      </c>
      <c r="C512" t="s">
        <v>1532</v>
      </c>
      <c r="D512" t="s">
        <v>934</v>
      </c>
      <c r="E512" t="s">
        <v>35</v>
      </c>
      <c r="F512" t="s">
        <v>55</v>
      </c>
      <c r="G512" t="s">
        <v>37</v>
      </c>
      <c r="H512" s="1">
        <v>27581</v>
      </c>
      <c r="I512" s="4">
        <f>IF(AND(ISNUMBER(H512), ISNUMBER(O512)), YEAR(O512) - YEAR(H512), "")</f>
        <v>29</v>
      </c>
      <c r="J512" t="s">
        <v>38</v>
      </c>
      <c r="K512" t="s">
        <v>38</v>
      </c>
      <c r="L512" t="s">
        <v>38</v>
      </c>
      <c r="M512" t="s">
        <v>38</v>
      </c>
      <c r="N512">
        <v>462</v>
      </c>
      <c r="O512" s="1">
        <v>38319</v>
      </c>
      <c r="P512" t="s">
        <v>137</v>
      </c>
      <c r="Q512">
        <v>26</v>
      </c>
      <c r="R512">
        <v>3</v>
      </c>
      <c r="S512">
        <v>0.89546351084812625</v>
      </c>
      <c r="T512" t="s">
        <v>40</v>
      </c>
      <c r="U512" t="s">
        <v>41</v>
      </c>
      <c r="V512" t="s">
        <v>1533</v>
      </c>
      <c r="W512">
        <f t="shared" si="21"/>
        <v>1</v>
      </c>
      <c r="X512">
        <v>9</v>
      </c>
      <c r="Y512">
        <f>IFERROR(ROUND((X512/N512)*100, 2), "")</f>
        <v>1.95</v>
      </c>
      <c r="Z512" t="str">
        <f t="shared" si="22"/>
        <v>Light</v>
      </c>
      <c r="AA512">
        <f>_xlfn.XLOOKUP(A512, [1]Sheet1!A:A, [1]Sheet1!I:I, "Nicht gefunden")</f>
        <v>2</v>
      </c>
      <c r="AB512">
        <f>_xlfn.XLOOKUP(A512, [1]Sheet1!A:A, [1]Sheet1!J:J, "Nicht gefunden")</f>
        <v>0.74232715008431704</v>
      </c>
      <c r="AC512">
        <v>6</v>
      </c>
      <c r="AD512">
        <v>1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0</v>
      </c>
    </row>
    <row r="513" spans="1:36" x14ac:dyDescent="0.3">
      <c r="A513" t="s">
        <v>1534</v>
      </c>
      <c r="B513">
        <v>2005</v>
      </c>
      <c r="C513" t="s">
        <v>1535</v>
      </c>
      <c r="D513" t="s">
        <v>364</v>
      </c>
      <c r="E513" t="s">
        <v>60</v>
      </c>
      <c r="F513" t="s">
        <v>38</v>
      </c>
      <c r="G513" t="s">
        <v>38</v>
      </c>
      <c r="H513" t="s">
        <v>38</v>
      </c>
      <c r="I513" s="4" t="s">
        <v>38</v>
      </c>
      <c r="J513">
        <v>1996</v>
      </c>
      <c r="K513">
        <v>2025</v>
      </c>
      <c r="L513">
        <f t="shared" si="23"/>
        <v>29</v>
      </c>
      <c r="M513" t="s">
        <v>61</v>
      </c>
      <c r="N513">
        <v>186</v>
      </c>
      <c r="O513" s="1">
        <v>38381</v>
      </c>
      <c r="P513" t="s">
        <v>46</v>
      </c>
      <c r="Q513">
        <v>46</v>
      </c>
      <c r="R513">
        <v>5</v>
      </c>
      <c r="S513">
        <v>0.9509803921568627</v>
      </c>
      <c r="T513" t="s">
        <v>40</v>
      </c>
      <c r="U513" t="s">
        <v>95</v>
      </c>
      <c r="V513" t="s">
        <v>38</v>
      </c>
      <c r="W513">
        <f t="shared" si="21"/>
        <v>0</v>
      </c>
      <c r="X513">
        <v>0</v>
      </c>
      <c r="Y513">
        <f>IFERROR(ROUND((X513/N513)*100, 2), "")</f>
        <v>0</v>
      </c>
      <c r="Z513" t="str">
        <f t="shared" si="22"/>
        <v>NA</v>
      </c>
      <c r="AA513">
        <f>_xlfn.XLOOKUP(A513, [1]Sheet1!A:A, [1]Sheet1!I:I, "Nicht gefunden")</f>
        <v>4</v>
      </c>
      <c r="AB513">
        <f>_xlfn.XLOOKUP(A513, [1]Sheet1!A:A, [1]Sheet1!J:J, "Nicht gefunden")</f>
        <v>0.99558011049723749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3">
      <c r="A514" t="s">
        <v>1536</v>
      </c>
      <c r="B514">
        <v>2005</v>
      </c>
      <c r="C514" t="s">
        <v>1537</v>
      </c>
      <c r="D514" t="s">
        <v>1467</v>
      </c>
      <c r="E514" t="s">
        <v>60</v>
      </c>
      <c r="F514" t="s">
        <v>38</v>
      </c>
      <c r="G514" t="s">
        <v>38</v>
      </c>
      <c r="H514" t="s">
        <v>38</v>
      </c>
      <c r="I514" s="4" t="s">
        <v>38</v>
      </c>
      <c r="J514">
        <v>1995</v>
      </c>
      <c r="K514">
        <v>2025</v>
      </c>
      <c r="L514">
        <f t="shared" si="23"/>
        <v>30</v>
      </c>
      <c r="M514" t="s">
        <v>61</v>
      </c>
      <c r="N514">
        <v>458</v>
      </c>
      <c r="O514" s="1">
        <v>38454</v>
      </c>
      <c r="P514" t="s">
        <v>137</v>
      </c>
      <c r="Q514">
        <v>26</v>
      </c>
      <c r="R514">
        <v>3</v>
      </c>
      <c r="S514">
        <v>0.93286219081272082</v>
      </c>
      <c r="T514" t="s">
        <v>40</v>
      </c>
      <c r="U514" t="s">
        <v>41</v>
      </c>
      <c r="V514" t="s">
        <v>38</v>
      </c>
      <c r="W514">
        <f t="shared" si="21"/>
        <v>0</v>
      </c>
      <c r="X514">
        <v>0</v>
      </c>
      <c r="Y514">
        <f>IFERROR(ROUND((X514/N514)*100, 2), "")</f>
        <v>0</v>
      </c>
      <c r="Z514" t="str">
        <f t="shared" si="22"/>
        <v>NA</v>
      </c>
      <c r="AA514">
        <f>_xlfn.XLOOKUP(A514, [1]Sheet1!A:A, [1]Sheet1!I:I, "Nicht gefunden")</f>
        <v>3</v>
      </c>
      <c r="AB514">
        <f>_xlfn.XLOOKUP(A514, [1]Sheet1!A:A, [1]Sheet1!J:J, "Nicht gefunden")</f>
        <v>0.8229199372056516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3">
      <c r="A515" t="s">
        <v>1538</v>
      </c>
      <c r="B515">
        <v>2005</v>
      </c>
      <c r="C515" t="s">
        <v>1539</v>
      </c>
      <c r="D515" t="s">
        <v>1540</v>
      </c>
      <c r="E515" t="s">
        <v>45</v>
      </c>
      <c r="F515" t="s">
        <v>38</v>
      </c>
      <c r="G515" t="s">
        <v>38</v>
      </c>
      <c r="H515" t="s">
        <v>38</v>
      </c>
      <c r="I515" s="4" t="s">
        <v>38</v>
      </c>
      <c r="J515" t="s">
        <v>38</v>
      </c>
      <c r="K515" t="s">
        <v>38</v>
      </c>
      <c r="L515" t="s">
        <v>38</v>
      </c>
      <c r="M515" t="s">
        <v>38</v>
      </c>
      <c r="N515">
        <v>746</v>
      </c>
      <c r="O515" s="1">
        <v>38499</v>
      </c>
      <c r="P515" t="s">
        <v>137</v>
      </c>
      <c r="Q515">
        <v>28</v>
      </c>
      <c r="R515">
        <v>3</v>
      </c>
      <c r="S515">
        <v>0.93614303959131551</v>
      </c>
      <c r="T515" t="s">
        <v>40</v>
      </c>
      <c r="U515" t="s">
        <v>41</v>
      </c>
      <c r="V515" t="s">
        <v>1541</v>
      </c>
      <c r="W515">
        <f t="shared" ref="W515:W578" si="24">IF(V515="NA", 0, 1)</f>
        <v>1</v>
      </c>
      <c r="X515">
        <v>1</v>
      </c>
      <c r="Y515">
        <f>IFERROR(ROUND((X515/N515)*100, 2), "")</f>
        <v>0.13</v>
      </c>
      <c r="Z515" t="str">
        <f t="shared" ref="Z515:Z578" si="25">IF(Y515&gt;=5, "Heavy", IF(Y515&gt;=2, "Moderate", IF(Y515&gt;0, "Light", "NA")))</f>
        <v>Light</v>
      </c>
      <c r="AA515">
        <f>_xlfn.XLOOKUP(A515, [1]Sheet1!A:A, [1]Sheet1!I:I, "Nicht gefunden")</f>
        <v>1</v>
      </c>
      <c r="AB515">
        <f>_xlfn.XLOOKUP(A515, [1]Sheet1!A:A, [1]Sheet1!J:J, "Nicht gefunden")</f>
        <v>0.53607655502392348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</row>
    <row r="516" spans="1:36" x14ac:dyDescent="0.3">
      <c r="A516" t="s">
        <v>1542</v>
      </c>
      <c r="B516">
        <v>2005</v>
      </c>
      <c r="C516" t="s">
        <v>1543</v>
      </c>
      <c r="D516" t="s">
        <v>1501</v>
      </c>
      <c r="E516" t="s">
        <v>35</v>
      </c>
      <c r="F516" t="s">
        <v>36</v>
      </c>
      <c r="G516" t="s">
        <v>37</v>
      </c>
      <c r="H516" s="1">
        <v>25289</v>
      </c>
      <c r="I516" s="4">
        <f>IF(AND(ISNUMBER(H516), ISNUMBER(O516)), YEAR(O516) - YEAR(H516), "")</f>
        <v>36</v>
      </c>
      <c r="J516" t="s">
        <v>38</v>
      </c>
      <c r="K516" t="s">
        <v>38</v>
      </c>
      <c r="L516" t="s">
        <v>38</v>
      </c>
      <c r="M516" t="s">
        <v>38</v>
      </c>
      <c r="N516">
        <v>620</v>
      </c>
      <c r="O516" s="1">
        <v>38454</v>
      </c>
      <c r="P516" t="s">
        <v>56</v>
      </c>
      <c r="Q516">
        <v>23</v>
      </c>
      <c r="R516">
        <v>2</v>
      </c>
      <c r="S516">
        <v>0.84024577572964665</v>
      </c>
      <c r="T516" t="s">
        <v>40</v>
      </c>
      <c r="U516" t="s">
        <v>41</v>
      </c>
      <c r="V516" t="s">
        <v>38</v>
      </c>
      <c r="W516">
        <f t="shared" si="24"/>
        <v>0</v>
      </c>
      <c r="X516">
        <v>0</v>
      </c>
      <c r="Y516">
        <f>IFERROR(ROUND((X516/N516)*100, 2), "")</f>
        <v>0</v>
      </c>
      <c r="Z516" t="str">
        <f t="shared" si="25"/>
        <v>NA</v>
      </c>
      <c r="AA516">
        <f>_xlfn.XLOOKUP(A516, [1]Sheet1!A:A, [1]Sheet1!I:I, "Nicht gefunden")</f>
        <v>1</v>
      </c>
      <c r="AB516">
        <f>_xlfn.XLOOKUP(A516, [1]Sheet1!A:A, [1]Sheet1!J:J, "Nicht gefunden")</f>
        <v>0.43034647550776578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3">
      <c r="A517" t="s">
        <v>1544</v>
      </c>
      <c r="B517">
        <v>2005</v>
      </c>
      <c r="C517" t="s">
        <v>1545</v>
      </c>
      <c r="D517" t="s">
        <v>1546</v>
      </c>
      <c r="E517" t="s">
        <v>60</v>
      </c>
      <c r="F517" t="s">
        <v>38</v>
      </c>
      <c r="G517" t="s">
        <v>38</v>
      </c>
      <c r="H517" t="s">
        <v>38</v>
      </c>
      <c r="I517" s="4" t="s">
        <v>38</v>
      </c>
      <c r="J517">
        <v>2001</v>
      </c>
      <c r="K517">
        <v>2025</v>
      </c>
      <c r="L517">
        <f t="shared" si="23"/>
        <v>24</v>
      </c>
      <c r="M517" t="s">
        <v>61</v>
      </c>
      <c r="N517">
        <v>195</v>
      </c>
      <c r="O517" s="1">
        <v>37893</v>
      </c>
      <c r="P517" t="s">
        <v>46</v>
      </c>
      <c r="Q517">
        <v>38</v>
      </c>
      <c r="R517">
        <v>10</v>
      </c>
      <c r="S517">
        <v>0.9061032863849765</v>
      </c>
      <c r="T517" t="s">
        <v>40</v>
      </c>
      <c r="U517" t="s">
        <v>41</v>
      </c>
      <c r="V517" t="s">
        <v>38</v>
      </c>
      <c r="W517">
        <f t="shared" si="24"/>
        <v>0</v>
      </c>
      <c r="X517">
        <v>0</v>
      </c>
      <c r="Y517">
        <f>IFERROR(ROUND((X517/N517)*100, 2), "")</f>
        <v>0</v>
      </c>
      <c r="Z517" t="str">
        <f t="shared" si="25"/>
        <v>NA</v>
      </c>
      <c r="AA517">
        <f>_xlfn.XLOOKUP(A517, [1]Sheet1!A:A, [1]Sheet1!I:I, "Nicht gefunden")</f>
        <v>4</v>
      </c>
      <c r="AB517">
        <f>_xlfn.XLOOKUP(A517, [1]Sheet1!A:A, [1]Sheet1!J:J, "Nicht gefunden")</f>
        <v>0.83346938775510204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 x14ac:dyDescent="0.3">
      <c r="A518" t="s">
        <v>1547</v>
      </c>
      <c r="B518">
        <v>2005</v>
      </c>
      <c r="C518" t="s">
        <v>1548</v>
      </c>
      <c r="D518" t="s">
        <v>934</v>
      </c>
      <c r="E518" t="s">
        <v>35</v>
      </c>
      <c r="F518" t="s">
        <v>55</v>
      </c>
      <c r="G518" t="s">
        <v>37</v>
      </c>
      <c r="H518" s="1">
        <v>27581</v>
      </c>
      <c r="I518" s="4">
        <f>IF(AND(ISNUMBER(H518), ISNUMBER(O518)), YEAR(O518) - YEAR(H518), "")</f>
        <v>30</v>
      </c>
      <c r="J518" t="s">
        <v>38</v>
      </c>
      <c r="K518" t="s">
        <v>38</v>
      </c>
      <c r="L518" t="s">
        <v>38</v>
      </c>
      <c r="M518" t="s">
        <v>38</v>
      </c>
      <c r="N518">
        <v>490</v>
      </c>
      <c r="O518" s="1">
        <v>38414</v>
      </c>
      <c r="P518" t="s">
        <v>137</v>
      </c>
      <c r="Q518">
        <v>27</v>
      </c>
      <c r="R518">
        <v>3</v>
      </c>
      <c r="S518">
        <v>0.8443579766536965</v>
      </c>
      <c r="T518" t="s">
        <v>40</v>
      </c>
      <c r="U518" t="s">
        <v>41</v>
      </c>
      <c r="V518" t="s">
        <v>1549</v>
      </c>
      <c r="W518">
        <f t="shared" si="24"/>
        <v>1</v>
      </c>
      <c r="X518">
        <v>11</v>
      </c>
      <c r="Y518">
        <f>IFERROR(ROUND((X518/N518)*100, 2), "")</f>
        <v>2.2400000000000002</v>
      </c>
      <c r="Z518" t="str">
        <f t="shared" si="25"/>
        <v>Moderate</v>
      </c>
      <c r="AA518">
        <f>_xlfn.XLOOKUP(A518, [1]Sheet1!A:A, [1]Sheet1!I:I, "Nicht gefunden")</f>
        <v>2</v>
      </c>
      <c r="AB518">
        <f>_xlfn.XLOOKUP(A518, [1]Sheet1!A:A, [1]Sheet1!J:J, "Nicht gefunden")</f>
        <v>0.90808510638297879</v>
      </c>
      <c r="AC518">
        <v>2</v>
      </c>
      <c r="AD518">
        <v>2</v>
      </c>
      <c r="AE518">
        <v>0</v>
      </c>
      <c r="AF518">
        <v>2</v>
      </c>
      <c r="AG518">
        <v>0</v>
      </c>
      <c r="AH518">
        <v>4</v>
      </c>
      <c r="AI518">
        <v>1</v>
      </c>
      <c r="AJ518">
        <v>0</v>
      </c>
    </row>
    <row r="519" spans="1:36" x14ac:dyDescent="0.3">
      <c r="A519" t="s">
        <v>1550</v>
      </c>
      <c r="B519">
        <v>2005</v>
      </c>
      <c r="C519" t="s">
        <v>1551</v>
      </c>
      <c r="D519" t="s">
        <v>1552</v>
      </c>
      <c r="E519" t="s">
        <v>35</v>
      </c>
      <c r="F519" t="s">
        <v>36</v>
      </c>
      <c r="G519" t="s">
        <v>1553</v>
      </c>
      <c r="H519" s="1">
        <v>32193</v>
      </c>
      <c r="I519" s="4">
        <f>IF(AND(ISNUMBER(H519), ISNUMBER(O519)), YEAR(O519) - YEAR(H519), "")</f>
        <v>17</v>
      </c>
      <c r="J519" t="s">
        <v>38</v>
      </c>
      <c r="K519" t="s">
        <v>38</v>
      </c>
      <c r="L519" t="s">
        <v>38</v>
      </c>
      <c r="M519" t="s">
        <v>38</v>
      </c>
      <c r="N519">
        <v>484</v>
      </c>
      <c r="O519" s="1">
        <v>38496</v>
      </c>
      <c r="P519" t="s">
        <v>871</v>
      </c>
      <c r="Q519">
        <v>27</v>
      </c>
      <c r="R519">
        <v>2</v>
      </c>
      <c r="S519">
        <v>0.88732394366197187</v>
      </c>
      <c r="T519" t="s">
        <v>40</v>
      </c>
      <c r="U519" t="s">
        <v>41</v>
      </c>
      <c r="V519" t="s">
        <v>38</v>
      </c>
      <c r="W519">
        <f t="shared" si="24"/>
        <v>0</v>
      </c>
      <c r="X519">
        <v>0</v>
      </c>
      <c r="Y519">
        <f>IFERROR(ROUND((X519/N519)*100, 2), "")</f>
        <v>0</v>
      </c>
      <c r="Z519" t="str">
        <f t="shared" si="25"/>
        <v>NA</v>
      </c>
      <c r="AA519">
        <f>_xlfn.XLOOKUP(A519, [1]Sheet1!A:A, [1]Sheet1!I:I, "Nicht gefunden")</f>
        <v>1</v>
      </c>
      <c r="AB519">
        <f>_xlfn.XLOOKUP(A519, [1]Sheet1!A:A, [1]Sheet1!J:J, "Nicht gefunden")</f>
        <v>0.99894319682959054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 x14ac:dyDescent="0.3">
      <c r="A520" t="s">
        <v>1554</v>
      </c>
      <c r="B520">
        <v>2005</v>
      </c>
      <c r="C520" t="s">
        <v>1555</v>
      </c>
      <c r="D520" t="s">
        <v>1556</v>
      </c>
      <c r="E520" t="s">
        <v>45</v>
      </c>
      <c r="F520" t="s">
        <v>38</v>
      </c>
      <c r="G520" t="s">
        <v>38</v>
      </c>
      <c r="H520" t="s">
        <v>38</v>
      </c>
      <c r="I520" s="4" t="s">
        <v>38</v>
      </c>
      <c r="J520" t="s">
        <v>38</v>
      </c>
      <c r="K520" t="s">
        <v>38</v>
      </c>
      <c r="L520" t="s">
        <v>38</v>
      </c>
      <c r="M520" t="s">
        <v>38</v>
      </c>
      <c r="N520">
        <v>546</v>
      </c>
      <c r="O520" s="1">
        <v>38314</v>
      </c>
      <c r="P520" t="s">
        <v>137</v>
      </c>
      <c r="Q520">
        <v>23</v>
      </c>
      <c r="R520">
        <v>4</v>
      </c>
      <c r="S520">
        <v>0.84455958549222798</v>
      </c>
      <c r="T520" t="s">
        <v>40</v>
      </c>
      <c r="U520" t="s">
        <v>41</v>
      </c>
      <c r="V520" t="s">
        <v>1557</v>
      </c>
      <c r="W520">
        <f t="shared" si="24"/>
        <v>1</v>
      </c>
      <c r="X520">
        <v>23</v>
      </c>
      <c r="Y520">
        <f>IFERROR(ROUND((X520/N520)*100, 2), "")</f>
        <v>4.21</v>
      </c>
      <c r="Z520" t="str">
        <f t="shared" si="25"/>
        <v>Moderate</v>
      </c>
      <c r="AA520">
        <f>_xlfn.XLOOKUP(A520, [1]Sheet1!A:A, [1]Sheet1!I:I, "Nicht gefunden")</f>
        <v>2</v>
      </c>
      <c r="AB520">
        <f>_xlfn.XLOOKUP(A520, [1]Sheet1!A:A, [1]Sheet1!J:J, "Nicht gefunden")</f>
        <v>0.84042272126816386</v>
      </c>
      <c r="AC520">
        <v>4</v>
      </c>
      <c r="AD520">
        <v>2</v>
      </c>
      <c r="AE520">
        <v>0</v>
      </c>
      <c r="AF520">
        <v>4</v>
      </c>
      <c r="AG520">
        <v>0</v>
      </c>
      <c r="AH520">
        <v>9</v>
      </c>
      <c r="AI520">
        <v>2</v>
      </c>
      <c r="AJ520">
        <v>2</v>
      </c>
    </row>
    <row r="521" spans="1:36" x14ac:dyDescent="0.3">
      <c r="A521" t="s">
        <v>1558</v>
      </c>
      <c r="B521">
        <v>2005</v>
      </c>
      <c r="C521" t="s">
        <v>1559</v>
      </c>
      <c r="D521" t="s">
        <v>1560</v>
      </c>
      <c r="E521" t="s">
        <v>60</v>
      </c>
      <c r="F521" t="s">
        <v>38</v>
      </c>
      <c r="G521" t="s">
        <v>38</v>
      </c>
      <c r="H521" t="s">
        <v>38</v>
      </c>
      <c r="I521" s="4" t="s">
        <v>38</v>
      </c>
      <c r="J521">
        <v>1992</v>
      </c>
      <c r="K521">
        <v>2025</v>
      </c>
      <c r="L521">
        <f t="shared" ref="L521:L582" si="26">K521-J521</f>
        <v>33</v>
      </c>
      <c r="M521" t="s">
        <v>61</v>
      </c>
      <c r="N521">
        <v>196</v>
      </c>
      <c r="O521" s="1">
        <v>38440</v>
      </c>
      <c r="P521" t="s">
        <v>46</v>
      </c>
      <c r="Q521">
        <v>38</v>
      </c>
      <c r="R521">
        <v>10</v>
      </c>
      <c r="S521">
        <v>0.78365384615384615</v>
      </c>
      <c r="T521" t="s">
        <v>40</v>
      </c>
      <c r="U521" t="s">
        <v>41</v>
      </c>
      <c r="V521" t="s">
        <v>1561</v>
      </c>
      <c r="W521">
        <f t="shared" si="24"/>
        <v>1</v>
      </c>
      <c r="X521">
        <v>1</v>
      </c>
      <c r="Y521">
        <f>IFERROR(ROUND((X521/N521)*100, 2), "")</f>
        <v>0.51</v>
      </c>
      <c r="Z521" t="str">
        <f t="shared" si="25"/>
        <v>Light</v>
      </c>
      <c r="AA521">
        <f>_xlfn.XLOOKUP(A521, [1]Sheet1!A:A, [1]Sheet1!I:I, "Nicht gefunden")</f>
        <v>5</v>
      </c>
      <c r="AB521">
        <f>_xlfn.XLOOKUP(A521, [1]Sheet1!A:A, [1]Sheet1!J:J, "Nicht gefunden")</f>
        <v>0.60146520146520144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</row>
    <row r="522" spans="1:36" x14ac:dyDescent="0.3">
      <c r="A522" t="s">
        <v>1562</v>
      </c>
      <c r="B522">
        <v>2005</v>
      </c>
      <c r="C522" t="s">
        <v>1563</v>
      </c>
      <c r="D522" t="s">
        <v>1564</v>
      </c>
      <c r="E522" t="s">
        <v>45</v>
      </c>
      <c r="F522" t="s">
        <v>38</v>
      </c>
      <c r="G522" t="s">
        <v>38</v>
      </c>
      <c r="H522" t="s">
        <v>38</v>
      </c>
      <c r="I522" s="4" t="s">
        <v>38</v>
      </c>
      <c r="J522" t="s">
        <v>38</v>
      </c>
      <c r="K522" t="s">
        <v>38</v>
      </c>
      <c r="L522" t="s">
        <v>38</v>
      </c>
      <c r="M522" t="s">
        <v>38</v>
      </c>
      <c r="N522">
        <v>492</v>
      </c>
      <c r="O522" s="1">
        <v>38258</v>
      </c>
      <c r="P522" t="s">
        <v>56</v>
      </c>
      <c r="Q522">
        <v>23</v>
      </c>
      <c r="R522">
        <v>2</v>
      </c>
      <c r="S522">
        <v>0.83889980353634575</v>
      </c>
      <c r="T522" t="s">
        <v>40</v>
      </c>
      <c r="U522" t="s">
        <v>41</v>
      </c>
      <c r="V522" t="s">
        <v>38</v>
      </c>
      <c r="W522">
        <f t="shared" si="24"/>
        <v>0</v>
      </c>
      <c r="X522">
        <v>0</v>
      </c>
      <c r="Y522">
        <f>IFERROR(ROUND((X522/N522)*100, 2), "")</f>
        <v>0</v>
      </c>
      <c r="Z522" t="str">
        <f t="shared" si="25"/>
        <v>NA</v>
      </c>
      <c r="AA522">
        <f>_xlfn.XLOOKUP(A522, [1]Sheet1!A:A, [1]Sheet1!I:I, "Nicht gefunden")</f>
        <v>2</v>
      </c>
      <c r="AB522">
        <f>_xlfn.XLOOKUP(A522, [1]Sheet1!A:A, [1]Sheet1!J:J, "Nicht gefunden")</f>
        <v>0.83697705802968969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3">
      <c r="A523" t="s">
        <v>1565</v>
      </c>
      <c r="B523">
        <v>2005</v>
      </c>
      <c r="C523" t="s">
        <v>1566</v>
      </c>
      <c r="D523" t="s">
        <v>1567</v>
      </c>
      <c r="E523" t="s">
        <v>35</v>
      </c>
      <c r="F523" t="s">
        <v>55</v>
      </c>
      <c r="G523" t="s">
        <v>37</v>
      </c>
      <c r="H523" s="1">
        <v>26343</v>
      </c>
      <c r="I523" s="4">
        <f>IF(AND(ISNUMBER(H523), ISNUMBER(O523)), YEAR(O523) - YEAR(H523), "")</f>
        <v>33</v>
      </c>
      <c r="J523" t="s">
        <v>38</v>
      </c>
      <c r="K523" t="s">
        <v>38</v>
      </c>
      <c r="L523" t="s">
        <v>38</v>
      </c>
      <c r="M523" t="s">
        <v>38</v>
      </c>
      <c r="N523">
        <v>297</v>
      </c>
      <c r="O523" s="1">
        <v>38397</v>
      </c>
      <c r="P523" t="s">
        <v>69</v>
      </c>
      <c r="Q523">
        <v>34</v>
      </c>
      <c r="R523">
        <v>6</v>
      </c>
      <c r="S523">
        <v>0.92675159235668791</v>
      </c>
      <c r="T523" t="s">
        <v>40</v>
      </c>
      <c r="U523" t="s">
        <v>41</v>
      </c>
      <c r="V523" t="s">
        <v>38</v>
      </c>
      <c r="W523">
        <f t="shared" si="24"/>
        <v>0</v>
      </c>
      <c r="X523">
        <v>0</v>
      </c>
      <c r="Y523">
        <f>IFERROR(ROUND((X523/N523)*100, 2), "")</f>
        <v>0</v>
      </c>
      <c r="Z523" t="str">
        <f t="shared" si="25"/>
        <v>NA</v>
      </c>
      <c r="AA523">
        <f>_xlfn.XLOOKUP(A523, [1]Sheet1!A:A, [1]Sheet1!I:I, "Nicht gefunden")</f>
        <v>4</v>
      </c>
      <c r="AB523">
        <f>_xlfn.XLOOKUP(A523, [1]Sheet1!A:A, [1]Sheet1!J:J, "Nicht gefunden")</f>
        <v>0.89132075471698113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 x14ac:dyDescent="0.3">
      <c r="A524" t="s">
        <v>1568</v>
      </c>
      <c r="B524">
        <v>2005</v>
      </c>
      <c r="C524" t="s">
        <v>1425</v>
      </c>
      <c r="D524" t="s">
        <v>1426</v>
      </c>
      <c r="E524" t="s">
        <v>45</v>
      </c>
      <c r="F524" t="s">
        <v>38</v>
      </c>
      <c r="G524" t="s">
        <v>38</v>
      </c>
      <c r="H524" t="s">
        <v>38</v>
      </c>
      <c r="I524" s="4" t="s">
        <v>38</v>
      </c>
      <c r="J524" t="s">
        <v>38</v>
      </c>
      <c r="K524" t="s">
        <v>38</v>
      </c>
      <c r="L524" t="s">
        <v>38</v>
      </c>
      <c r="M524" t="s">
        <v>38</v>
      </c>
      <c r="N524">
        <v>558</v>
      </c>
      <c r="O524" s="1">
        <v>38242</v>
      </c>
      <c r="P524" t="s">
        <v>137</v>
      </c>
      <c r="Q524">
        <v>17</v>
      </c>
      <c r="R524">
        <v>1</v>
      </c>
      <c r="S524">
        <v>0.88778877887788776</v>
      </c>
      <c r="T524" t="s">
        <v>40</v>
      </c>
      <c r="U524" t="s">
        <v>389</v>
      </c>
      <c r="V524" t="s">
        <v>1427</v>
      </c>
      <c r="W524">
        <f t="shared" si="24"/>
        <v>1</v>
      </c>
      <c r="X524">
        <v>11</v>
      </c>
      <c r="Y524">
        <f>IFERROR(ROUND((X524/N524)*100, 2), "")</f>
        <v>1.97</v>
      </c>
      <c r="Z524" t="str">
        <f t="shared" si="25"/>
        <v>Light</v>
      </c>
      <c r="AA524">
        <v>2</v>
      </c>
      <c r="AB524">
        <v>0.94951989026063111</v>
      </c>
      <c r="AC524">
        <v>0</v>
      </c>
      <c r="AD524">
        <v>0</v>
      </c>
      <c r="AE524">
        <v>0</v>
      </c>
      <c r="AF524">
        <v>3</v>
      </c>
      <c r="AG524">
        <v>1</v>
      </c>
      <c r="AH524">
        <v>4</v>
      </c>
      <c r="AI524">
        <v>3</v>
      </c>
      <c r="AJ524">
        <v>0</v>
      </c>
    </row>
    <row r="525" spans="1:36" x14ac:dyDescent="0.3">
      <c r="A525" t="s">
        <v>1569</v>
      </c>
      <c r="B525">
        <v>2005</v>
      </c>
      <c r="C525" t="s">
        <v>1570</v>
      </c>
      <c r="D525" t="s">
        <v>1556</v>
      </c>
      <c r="E525" t="s">
        <v>45</v>
      </c>
      <c r="F525" t="s">
        <v>38</v>
      </c>
      <c r="G525" t="s">
        <v>38</v>
      </c>
      <c r="H525" t="s">
        <v>38</v>
      </c>
      <c r="I525" s="4" t="s">
        <v>38</v>
      </c>
      <c r="J525" t="s">
        <v>38</v>
      </c>
      <c r="K525" t="s">
        <v>38</v>
      </c>
      <c r="L525" t="s">
        <v>38</v>
      </c>
      <c r="M525" t="s">
        <v>38</v>
      </c>
      <c r="N525">
        <v>530</v>
      </c>
      <c r="O525" s="1">
        <v>38370</v>
      </c>
      <c r="P525" t="s">
        <v>137</v>
      </c>
      <c r="Q525">
        <v>23</v>
      </c>
      <c r="R525">
        <v>2</v>
      </c>
      <c r="S525">
        <v>0.87052810902896083</v>
      </c>
      <c r="T525" t="s">
        <v>40</v>
      </c>
      <c r="U525" t="s">
        <v>41</v>
      </c>
      <c r="V525" t="s">
        <v>1571</v>
      </c>
      <c r="W525">
        <f t="shared" si="24"/>
        <v>1</v>
      </c>
      <c r="X525">
        <v>8</v>
      </c>
      <c r="Y525">
        <f>IFERROR(ROUND((X525/N525)*100, 2), "")</f>
        <v>1.51</v>
      </c>
      <c r="Z525" t="str">
        <f t="shared" si="25"/>
        <v>Light</v>
      </c>
      <c r="AA525">
        <f>_xlfn.XLOOKUP(A525, [1]Sheet1!A:A, [1]Sheet1!I:I, "Nicht gefunden")</f>
        <v>2</v>
      </c>
      <c r="AB525">
        <f>_xlfn.XLOOKUP(A525, [1]Sheet1!A:A, [1]Sheet1!J:J, "Nicht gefunden")</f>
        <v>0.6250922509225092</v>
      </c>
      <c r="AC525">
        <v>0</v>
      </c>
      <c r="AD525">
        <v>1</v>
      </c>
      <c r="AE525">
        <v>0</v>
      </c>
      <c r="AF525">
        <v>1</v>
      </c>
      <c r="AG525">
        <v>0</v>
      </c>
      <c r="AH525">
        <v>4</v>
      </c>
      <c r="AI525">
        <v>2</v>
      </c>
      <c r="AJ525">
        <v>0</v>
      </c>
    </row>
    <row r="526" spans="1:36" x14ac:dyDescent="0.3">
      <c r="A526" t="s">
        <v>1572</v>
      </c>
      <c r="B526">
        <v>2005</v>
      </c>
      <c r="C526" t="s">
        <v>1573</v>
      </c>
      <c r="D526" t="s">
        <v>1574</v>
      </c>
      <c r="E526" t="s">
        <v>45</v>
      </c>
      <c r="F526" t="s">
        <v>38</v>
      </c>
      <c r="G526" t="s">
        <v>38</v>
      </c>
      <c r="H526" t="s">
        <v>38</v>
      </c>
      <c r="I526" s="4" t="s">
        <v>38</v>
      </c>
      <c r="J526" t="s">
        <v>38</v>
      </c>
      <c r="K526" t="s">
        <v>38</v>
      </c>
      <c r="L526" t="s">
        <v>38</v>
      </c>
      <c r="M526" t="s">
        <v>38</v>
      </c>
      <c r="N526">
        <v>652</v>
      </c>
      <c r="O526" s="1">
        <v>38300</v>
      </c>
      <c r="P526" t="s">
        <v>56</v>
      </c>
      <c r="Q526">
        <v>17</v>
      </c>
      <c r="R526">
        <v>3</v>
      </c>
      <c r="S526">
        <v>0.87608069164265134</v>
      </c>
      <c r="T526" t="s">
        <v>40</v>
      </c>
      <c r="U526" t="s">
        <v>41</v>
      </c>
      <c r="V526" t="s">
        <v>1575</v>
      </c>
      <c r="W526">
        <f t="shared" si="24"/>
        <v>1</v>
      </c>
      <c r="X526">
        <v>4</v>
      </c>
      <c r="Y526">
        <f>IFERROR(ROUND((X526/N526)*100, 2), "")</f>
        <v>0.61</v>
      </c>
      <c r="Z526" t="str">
        <f t="shared" si="25"/>
        <v>Light</v>
      </c>
      <c r="AA526">
        <f>_xlfn.XLOOKUP(A526, [1]Sheet1!A:A, [1]Sheet1!I:I, "Nicht gefunden")</f>
        <v>3</v>
      </c>
      <c r="AB526">
        <f>_xlfn.XLOOKUP(A526, [1]Sheet1!A:A, [1]Sheet1!J:J, "Nicht gefunden")</f>
        <v>0.6204993429697766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2</v>
      </c>
      <c r="AI526">
        <v>0</v>
      </c>
      <c r="AJ526">
        <v>1</v>
      </c>
    </row>
    <row r="527" spans="1:36" x14ac:dyDescent="0.3">
      <c r="A527" t="s">
        <v>1576</v>
      </c>
      <c r="B527">
        <v>2005</v>
      </c>
      <c r="C527" t="s">
        <v>1577</v>
      </c>
      <c r="D527" t="s">
        <v>1578</v>
      </c>
      <c r="E527" t="s">
        <v>45</v>
      </c>
      <c r="F527" t="s">
        <v>38</v>
      </c>
      <c r="G527" t="s">
        <v>38</v>
      </c>
      <c r="H527" t="s">
        <v>38</v>
      </c>
      <c r="I527" s="4" t="s">
        <v>38</v>
      </c>
      <c r="J527" t="s">
        <v>38</v>
      </c>
      <c r="K527" t="s">
        <v>38</v>
      </c>
      <c r="L527" t="s">
        <v>38</v>
      </c>
      <c r="M527" t="s">
        <v>38</v>
      </c>
      <c r="N527">
        <v>709</v>
      </c>
      <c r="O527" s="1">
        <v>38296</v>
      </c>
      <c r="P527" t="s">
        <v>56</v>
      </c>
      <c r="Q527">
        <v>16</v>
      </c>
      <c r="R527">
        <v>3</v>
      </c>
      <c r="S527">
        <v>0.86567164179104472</v>
      </c>
      <c r="T527" t="s">
        <v>40</v>
      </c>
      <c r="U527" t="s">
        <v>41</v>
      </c>
      <c r="V527" t="s">
        <v>38</v>
      </c>
      <c r="W527">
        <f t="shared" si="24"/>
        <v>0</v>
      </c>
      <c r="X527">
        <v>0</v>
      </c>
      <c r="Y527">
        <f>IFERROR(ROUND((X527/N527)*100, 2), "")</f>
        <v>0</v>
      </c>
      <c r="Z527" t="str">
        <f t="shared" si="25"/>
        <v>NA</v>
      </c>
      <c r="AA527">
        <f>_xlfn.XLOOKUP(A527, [1]Sheet1!A:A, [1]Sheet1!I:I, "Nicht gefunden")</f>
        <v>2</v>
      </c>
      <c r="AB527">
        <f>_xlfn.XLOOKUP(A527, [1]Sheet1!A:A, [1]Sheet1!J:J, "Nicht gefunden")</f>
        <v>0.79086078639744961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 x14ac:dyDescent="0.3">
      <c r="A528" t="s">
        <v>1579</v>
      </c>
      <c r="B528">
        <v>2005</v>
      </c>
      <c r="C528" t="s">
        <v>1434</v>
      </c>
      <c r="D528" t="s">
        <v>764</v>
      </c>
      <c r="E528" t="s">
        <v>35</v>
      </c>
      <c r="F528" t="s">
        <v>36</v>
      </c>
      <c r="G528" t="s">
        <v>37</v>
      </c>
      <c r="H528" s="1">
        <v>30065</v>
      </c>
      <c r="I528" s="4">
        <f>IF(AND(ISNUMBER(H528), ISNUMBER(O528)), YEAR(O528) - YEAR(H528), "")</f>
        <v>22</v>
      </c>
      <c r="J528" t="s">
        <v>38</v>
      </c>
      <c r="K528" t="s">
        <v>38</v>
      </c>
      <c r="L528" t="s">
        <v>38</v>
      </c>
      <c r="M528" t="s">
        <v>38</v>
      </c>
      <c r="N528">
        <v>338</v>
      </c>
      <c r="O528" s="1">
        <v>38187</v>
      </c>
      <c r="P528" t="s">
        <v>69</v>
      </c>
      <c r="Q528">
        <v>28</v>
      </c>
      <c r="R528">
        <v>6</v>
      </c>
      <c r="S528">
        <v>0.93264248704663211</v>
      </c>
      <c r="T528" t="s">
        <v>40</v>
      </c>
      <c r="U528" t="s">
        <v>389</v>
      </c>
      <c r="V528" t="s">
        <v>38</v>
      </c>
      <c r="W528">
        <f t="shared" si="24"/>
        <v>0</v>
      </c>
      <c r="X528">
        <v>0</v>
      </c>
      <c r="Y528">
        <f>IFERROR(ROUND((X528/N528)*100, 2), "")</f>
        <v>0</v>
      </c>
      <c r="Z528" t="str">
        <f t="shared" si="25"/>
        <v>NA</v>
      </c>
      <c r="AA528">
        <v>4</v>
      </c>
      <c r="AB528">
        <v>0.79208261617900166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 x14ac:dyDescent="0.3">
      <c r="A529" t="s">
        <v>1580</v>
      </c>
      <c r="B529">
        <v>2005</v>
      </c>
      <c r="C529" t="s">
        <v>1581</v>
      </c>
      <c r="D529" t="s">
        <v>1582</v>
      </c>
      <c r="E529" t="s">
        <v>35</v>
      </c>
      <c r="F529" t="s">
        <v>55</v>
      </c>
      <c r="G529" t="s">
        <v>37</v>
      </c>
      <c r="H529" s="1">
        <v>25106</v>
      </c>
      <c r="I529" s="4">
        <f>IF(AND(ISNUMBER(H529), ISNUMBER(O529)), YEAR(O529) - YEAR(H529), "")</f>
        <v>37</v>
      </c>
      <c r="J529" t="s">
        <v>38</v>
      </c>
      <c r="K529" t="s">
        <v>38</v>
      </c>
      <c r="L529" t="s">
        <v>38</v>
      </c>
      <c r="M529" t="s">
        <v>38</v>
      </c>
      <c r="N529">
        <v>527</v>
      </c>
      <c r="O529" s="1">
        <v>38398</v>
      </c>
      <c r="P529" t="s">
        <v>137</v>
      </c>
      <c r="Q529">
        <v>28</v>
      </c>
      <c r="R529">
        <v>7</v>
      </c>
      <c r="S529">
        <v>0.89909909909909913</v>
      </c>
      <c r="T529" t="s">
        <v>40</v>
      </c>
      <c r="U529" t="s">
        <v>41</v>
      </c>
      <c r="V529" t="s">
        <v>38</v>
      </c>
      <c r="W529">
        <f t="shared" si="24"/>
        <v>0</v>
      </c>
      <c r="X529">
        <v>0</v>
      </c>
      <c r="Y529">
        <f>IFERROR(ROUND((X529/N529)*100, 2), "")</f>
        <v>0</v>
      </c>
      <c r="Z529" t="str">
        <f t="shared" si="25"/>
        <v>NA</v>
      </c>
      <c r="AA529">
        <f>_xlfn.XLOOKUP(A529, [1]Sheet1!A:A, [1]Sheet1!I:I, "Nicht gefunden")</f>
        <v>2</v>
      </c>
      <c r="AB529">
        <f>_xlfn.XLOOKUP(A529, [1]Sheet1!A:A, [1]Sheet1!J:J, "Nicht gefunden")</f>
        <v>0.55506241331484052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3">
      <c r="A530" t="s">
        <v>1583</v>
      </c>
      <c r="B530">
        <v>2005</v>
      </c>
      <c r="C530" t="s">
        <v>1584</v>
      </c>
      <c r="D530" t="s">
        <v>1585</v>
      </c>
      <c r="E530" t="s">
        <v>45</v>
      </c>
      <c r="F530" t="s">
        <v>38</v>
      </c>
      <c r="G530" t="s">
        <v>38</v>
      </c>
      <c r="H530" t="s">
        <v>38</v>
      </c>
      <c r="I530" s="4" t="s">
        <v>38</v>
      </c>
      <c r="J530" t="s">
        <v>38</v>
      </c>
      <c r="K530" t="s">
        <v>38</v>
      </c>
      <c r="L530" t="s">
        <v>38</v>
      </c>
      <c r="M530" t="s">
        <v>38</v>
      </c>
      <c r="N530">
        <v>597</v>
      </c>
      <c r="O530" s="1">
        <v>38422</v>
      </c>
      <c r="P530" t="s">
        <v>56</v>
      </c>
      <c r="Q530">
        <v>24</v>
      </c>
      <c r="R530">
        <v>4</v>
      </c>
      <c r="S530">
        <v>0.93125000000000002</v>
      </c>
      <c r="T530" t="s">
        <v>40</v>
      </c>
      <c r="U530" t="s">
        <v>41</v>
      </c>
      <c r="V530" t="s">
        <v>38</v>
      </c>
      <c r="W530">
        <f t="shared" si="24"/>
        <v>0</v>
      </c>
      <c r="X530">
        <v>0</v>
      </c>
      <c r="Y530">
        <f>IFERROR(ROUND((X530/N530)*100, 2), "")</f>
        <v>0</v>
      </c>
      <c r="Z530" t="str">
        <f t="shared" si="25"/>
        <v>NA</v>
      </c>
      <c r="AA530">
        <f>_xlfn.XLOOKUP(A530, [1]Sheet1!A:A, [1]Sheet1!I:I, "Nicht gefunden")</f>
        <v>4</v>
      </c>
      <c r="AB530">
        <f>_xlfn.XLOOKUP(A530, [1]Sheet1!A:A, [1]Sheet1!J:J, "Nicht gefunden")</f>
        <v>0.55345699831365935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3">
      <c r="A531" t="s">
        <v>1586</v>
      </c>
      <c r="B531">
        <v>2005</v>
      </c>
      <c r="C531" t="s">
        <v>1587</v>
      </c>
      <c r="D531" t="s">
        <v>1588</v>
      </c>
      <c r="E531" t="s">
        <v>45</v>
      </c>
      <c r="F531" t="s">
        <v>38</v>
      </c>
      <c r="G531" t="s">
        <v>38</v>
      </c>
      <c r="H531" t="s">
        <v>38</v>
      </c>
      <c r="I531" s="4" t="s">
        <v>38</v>
      </c>
      <c r="J531" t="s">
        <v>38</v>
      </c>
      <c r="K531" t="s">
        <v>38</v>
      </c>
      <c r="L531" t="s">
        <v>38</v>
      </c>
      <c r="M531" t="s">
        <v>38</v>
      </c>
      <c r="N531">
        <v>542</v>
      </c>
      <c r="O531" s="1">
        <v>38570</v>
      </c>
      <c r="P531" t="s">
        <v>56</v>
      </c>
      <c r="Q531">
        <v>21</v>
      </c>
      <c r="R531">
        <v>3</v>
      </c>
      <c r="S531">
        <v>0.91608391608391604</v>
      </c>
      <c r="T531" t="s">
        <v>40</v>
      </c>
      <c r="U531" t="s">
        <v>41</v>
      </c>
      <c r="V531" t="s">
        <v>38</v>
      </c>
      <c r="W531">
        <f t="shared" si="24"/>
        <v>0</v>
      </c>
      <c r="X531">
        <v>0</v>
      </c>
      <c r="Y531">
        <f>IFERROR(ROUND((X531/N531)*100, 2), "")</f>
        <v>0</v>
      </c>
      <c r="Z531" t="str">
        <f t="shared" si="25"/>
        <v>NA</v>
      </c>
      <c r="AA531">
        <f>_xlfn.XLOOKUP(A531, [1]Sheet1!A:A, [1]Sheet1!I:I, "Nicht gefunden")</f>
        <v>3</v>
      </c>
      <c r="AB531">
        <f>_xlfn.XLOOKUP(A531, [1]Sheet1!A:A, [1]Sheet1!J:J, "Nicht gefunden")</f>
        <v>0.4200317965023847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3">
      <c r="A532" t="s">
        <v>1589</v>
      </c>
      <c r="B532">
        <v>2005</v>
      </c>
      <c r="C532" t="s">
        <v>1590</v>
      </c>
      <c r="D532" t="s">
        <v>1591</v>
      </c>
      <c r="E532" t="s">
        <v>45</v>
      </c>
      <c r="F532" t="s">
        <v>38</v>
      </c>
      <c r="G532" t="s">
        <v>38</v>
      </c>
      <c r="H532" t="s">
        <v>38</v>
      </c>
      <c r="I532" s="4" t="s">
        <v>38</v>
      </c>
      <c r="J532" t="s">
        <v>38</v>
      </c>
      <c r="K532" t="s">
        <v>38</v>
      </c>
      <c r="L532" t="s">
        <v>38</v>
      </c>
      <c r="M532" t="s">
        <v>38</v>
      </c>
      <c r="N532">
        <v>373</v>
      </c>
      <c r="O532" s="1">
        <v>38335</v>
      </c>
      <c r="P532" t="s">
        <v>69</v>
      </c>
      <c r="Q532">
        <v>26</v>
      </c>
      <c r="R532">
        <v>7</v>
      </c>
      <c r="S532">
        <v>0.94847328244274809</v>
      </c>
      <c r="T532" t="s">
        <v>40</v>
      </c>
      <c r="U532" t="s">
        <v>41</v>
      </c>
      <c r="V532" t="s">
        <v>38</v>
      </c>
      <c r="W532">
        <f t="shared" si="24"/>
        <v>0</v>
      </c>
      <c r="X532">
        <v>0</v>
      </c>
      <c r="Y532">
        <f>IFERROR(ROUND((X532/N532)*100, 2), "")</f>
        <v>0</v>
      </c>
      <c r="Z532" t="str">
        <f t="shared" si="25"/>
        <v>NA</v>
      </c>
      <c r="AA532">
        <f>_xlfn.XLOOKUP(A532, [1]Sheet1!A:A, [1]Sheet1!I:I, "Nicht gefunden")</f>
        <v>4</v>
      </c>
      <c r="AB532">
        <f>_xlfn.XLOOKUP(A532, [1]Sheet1!A:A, [1]Sheet1!J:J, "Nicht gefunden")</f>
        <v>0.47519025875190263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3">
      <c r="A533" t="s">
        <v>1592</v>
      </c>
      <c r="B533">
        <v>2005</v>
      </c>
      <c r="C533" t="s">
        <v>1593</v>
      </c>
      <c r="D533" t="s">
        <v>1467</v>
      </c>
      <c r="E533" t="s">
        <v>60</v>
      </c>
      <c r="F533" t="s">
        <v>38</v>
      </c>
      <c r="G533" t="s">
        <v>38</v>
      </c>
      <c r="H533" t="s">
        <v>38</v>
      </c>
      <c r="I533" s="4" t="s">
        <v>38</v>
      </c>
      <c r="J533">
        <v>1995</v>
      </c>
      <c r="K533">
        <v>2025</v>
      </c>
      <c r="L533">
        <f t="shared" si="26"/>
        <v>30</v>
      </c>
      <c r="M533" t="s">
        <v>61</v>
      </c>
      <c r="N533">
        <v>541</v>
      </c>
      <c r="O533" s="1">
        <v>38615</v>
      </c>
      <c r="P533" t="s">
        <v>137</v>
      </c>
      <c r="Q533">
        <v>20</v>
      </c>
      <c r="R533">
        <v>3</v>
      </c>
      <c r="S533">
        <v>0.93425605536332179</v>
      </c>
      <c r="T533" t="s">
        <v>40</v>
      </c>
      <c r="U533" t="s">
        <v>95</v>
      </c>
      <c r="V533" t="s">
        <v>1034</v>
      </c>
      <c r="W533">
        <f t="shared" si="24"/>
        <v>1</v>
      </c>
      <c r="X533">
        <v>5</v>
      </c>
      <c r="Y533">
        <f>IFERROR(ROUND((X533/N533)*100, 2), "")</f>
        <v>0.92</v>
      </c>
      <c r="Z533" t="str">
        <f t="shared" si="25"/>
        <v>Light</v>
      </c>
      <c r="AA533">
        <f>_xlfn.XLOOKUP(A533, [1]Sheet1!A:A, [1]Sheet1!I:I, "Nicht gefunden")</f>
        <v>1</v>
      </c>
      <c r="AB533">
        <f>_xlfn.XLOOKUP(A533, [1]Sheet1!A:A, [1]Sheet1!J:J, "Nicht gefunden")</f>
        <v>0.48707653701380182</v>
      </c>
      <c r="AC533">
        <v>5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 x14ac:dyDescent="0.3">
      <c r="A534" t="s">
        <v>1594</v>
      </c>
      <c r="B534">
        <v>2005</v>
      </c>
      <c r="C534" t="s">
        <v>1595</v>
      </c>
      <c r="D534" t="s">
        <v>1596</v>
      </c>
      <c r="E534" t="s">
        <v>45</v>
      </c>
      <c r="F534" t="s">
        <v>38</v>
      </c>
      <c r="G534" t="s">
        <v>38</v>
      </c>
      <c r="H534" t="s">
        <v>38</v>
      </c>
      <c r="I534" s="4" t="s">
        <v>38</v>
      </c>
      <c r="J534" t="s">
        <v>38</v>
      </c>
      <c r="K534" t="s">
        <v>38</v>
      </c>
      <c r="L534" t="s">
        <v>38</v>
      </c>
      <c r="M534" t="s">
        <v>38</v>
      </c>
      <c r="N534">
        <v>495</v>
      </c>
      <c r="O534" s="1">
        <v>38412</v>
      </c>
      <c r="P534" t="s">
        <v>51</v>
      </c>
      <c r="Q534">
        <v>21</v>
      </c>
      <c r="R534">
        <v>3</v>
      </c>
      <c r="S534">
        <v>0.93984962406015038</v>
      </c>
      <c r="T534" t="s">
        <v>40</v>
      </c>
      <c r="U534" t="s">
        <v>41</v>
      </c>
      <c r="V534" t="s">
        <v>47</v>
      </c>
      <c r="W534">
        <f t="shared" si="24"/>
        <v>1</v>
      </c>
      <c r="X534">
        <v>1</v>
      </c>
      <c r="Y534">
        <f>IFERROR(ROUND((X534/N534)*100, 2), "")</f>
        <v>0.2</v>
      </c>
      <c r="Z534" t="str">
        <f t="shared" si="25"/>
        <v>Light</v>
      </c>
      <c r="AA534">
        <f>_xlfn.XLOOKUP(A534, [1]Sheet1!A:A, [1]Sheet1!I:I, "Nicht gefunden")</f>
        <v>3</v>
      </c>
      <c r="AB534">
        <f>_xlfn.XLOOKUP(A534, [1]Sheet1!A:A, [1]Sheet1!J:J, "Nicht gefunden")</f>
        <v>0.43417533432392269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1</v>
      </c>
    </row>
    <row r="535" spans="1:36" x14ac:dyDescent="0.3">
      <c r="A535" t="s">
        <v>1597</v>
      </c>
      <c r="B535">
        <v>2005</v>
      </c>
      <c r="C535" t="s">
        <v>1598</v>
      </c>
      <c r="D535" t="s">
        <v>407</v>
      </c>
      <c r="E535" t="s">
        <v>35</v>
      </c>
      <c r="F535" t="s">
        <v>55</v>
      </c>
      <c r="G535" t="s">
        <v>37</v>
      </c>
      <c r="H535" s="1">
        <v>28777</v>
      </c>
      <c r="I535" s="4">
        <f>IF(AND(ISNUMBER(H535), ISNUMBER(O535)), YEAR(O535) - YEAR(H535), "")</f>
        <v>26</v>
      </c>
      <c r="J535" t="s">
        <v>38</v>
      </c>
      <c r="K535" t="s">
        <v>38</v>
      </c>
      <c r="L535" t="s">
        <v>38</v>
      </c>
      <c r="M535" t="s">
        <v>38</v>
      </c>
      <c r="N535">
        <v>566</v>
      </c>
      <c r="O535" s="1">
        <v>38321</v>
      </c>
      <c r="P535" t="s">
        <v>56</v>
      </c>
      <c r="Q535">
        <v>24</v>
      </c>
      <c r="R535">
        <v>8</v>
      </c>
      <c r="S535">
        <v>0.9443535188216039</v>
      </c>
      <c r="T535" t="s">
        <v>40</v>
      </c>
      <c r="U535" t="s">
        <v>41</v>
      </c>
      <c r="V535" t="s">
        <v>38</v>
      </c>
      <c r="W535">
        <f t="shared" si="24"/>
        <v>0</v>
      </c>
      <c r="X535">
        <v>0</v>
      </c>
      <c r="Y535">
        <f>IFERROR(ROUND((X535/N535)*100, 2), "")</f>
        <v>0</v>
      </c>
      <c r="Z535" t="str">
        <f t="shared" si="25"/>
        <v>NA</v>
      </c>
      <c r="AA535">
        <f>_xlfn.XLOOKUP(A535, [1]Sheet1!A:A, [1]Sheet1!I:I, "Nicht gefunden")</f>
        <v>3</v>
      </c>
      <c r="AB535">
        <f>_xlfn.XLOOKUP(A535, [1]Sheet1!A:A, [1]Sheet1!J:J, "Nicht gefunden")</f>
        <v>0.60059435364041602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3">
      <c r="A536" t="s">
        <v>1599</v>
      </c>
      <c r="B536">
        <v>2005</v>
      </c>
      <c r="C536" t="s">
        <v>1600</v>
      </c>
      <c r="D536" t="s">
        <v>1601</v>
      </c>
      <c r="E536" t="s">
        <v>45</v>
      </c>
      <c r="F536" t="s">
        <v>38</v>
      </c>
      <c r="G536" t="s">
        <v>38</v>
      </c>
      <c r="H536" t="s">
        <v>38</v>
      </c>
      <c r="I536" s="4" t="s">
        <v>38</v>
      </c>
      <c r="J536" t="s">
        <v>38</v>
      </c>
      <c r="K536" t="s">
        <v>38</v>
      </c>
      <c r="L536" t="s">
        <v>38</v>
      </c>
      <c r="M536" t="s">
        <v>38</v>
      </c>
      <c r="N536">
        <v>192</v>
      </c>
      <c r="O536" s="1">
        <v>38314</v>
      </c>
      <c r="P536" t="s">
        <v>156</v>
      </c>
      <c r="Q536">
        <v>27</v>
      </c>
      <c r="R536">
        <v>8</v>
      </c>
      <c r="S536">
        <v>0.92682926829268297</v>
      </c>
      <c r="T536" t="s">
        <v>40</v>
      </c>
      <c r="U536" t="s">
        <v>41</v>
      </c>
      <c r="V536" t="s">
        <v>38</v>
      </c>
      <c r="W536">
        <f t="shared" si="24"/>
        <v>0</v>
      </c>
      <c r="X536">
        <v>0</v>
      </c>
      <c r="Y536">
        <f>IFERROR(ROUND((X536/N536)*100, 2), "")</f>
        <v>0</v>
      </c>
      <c r="Z536" t="str">
        <f t="shared" si="25"/>
        <v>NA</v>
      </c>
      <c r="AA536">
        <f>_xlfn.XLOOKUP(A536, [1]Sheet1!A:A, [1]Sheet1!I:I, "Nicht gefunden")</f>
        <v>4</v>
      </c>
      <c r="AB536">
        <f>_xlfn.XLOOKUP(A536, [1]Sheet1!A:A, [1]Sheet1!J:J, "Nicht gefunden")</f>
        <v>0.99698113207547168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 x14ac:dyDescent="0.3">
      <c r="A537" t="s">
        <v>1602</v>
      </c>
      <c r="B537">
        <v>2005</v>
      </c>
      <c r="C537" t="s">
        <v>1603</v>
      </c>
      <c r="D537" t="s">
        <v>1604</v>
      </c>
      <c r="E537" t="s">
        <v>60</v>
      </c>
      <c r="F537" t="s">
        <v>38</v>
      </c>
      <c r="G537" t="s">
        <v>38</v>
      </c>
      <c r="H537" t="s">
        <v>38</v>
      </c>
      <c r="I537" s="4" t="s">
        <v>38</v>
      </c>
      <c r="J537">
        <v>1993</v>
      </c>
      <c r="K537">
        <v>2025</v>
      </c>
      <c r="L537">
        <f t="shared" si="26"/>
        <v>32</v>
      </c>
      <c r="M537" t="s">
        <v>61</v>
      </c>
      <c r="N537">
        <v>304</v>
      </c>
      <c r="O537" s="1">
        <v>38230</v>
      </c>
      <c r="P537" t="s">
        <v>46</v>
      </c>
      <c r="Q537">
        <v>38</v>
      </c>
      <c r="R537">
        <v>15</v>
      </c>
      <c r="S537">
        <v>0.95092024539877296</v>
      </c>
      <c r="T537" t="s">
        <v>40</v>
      </c>
      <c r="U537" t="s">
        <v>41</v>
      </c>
      <c r="V537" t="s">
        <v>1605</v>
      </c>
      <c r="W537">
        <f t="shared" si="24"/>
        <v>1</v>
      </c>
      <c r="X537">
        <v>1</v>
      </c>
      <c r="Y537">
        <f>IFERROR(ROUND((X537/N537)*100, 2), "")</f>
        <v>0.33</v>
      </c>
      <c r="Z537" t="str">
        <f t="shared" si="25"/>
        <v>Light</v>
      </c>
      <c r="AA537">
        <f>_xlfn.XLOOKUP(A537, [1]Sheet1!A:A, [1]Sheet1!I:I, "Nicht gefunden")</f>
        <v>4</v>
      </c>
      <c r="AB537">
        <f>_xlfn.XLOOKUP(A537, [1]Sheet1!A:A, [1]Sheet1!J:J, "Nicht gefunden")</f>
        <v>0.79679633867276889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</row>
    <row r="538" spans="1:36" x14ac:dyDescent="0.3">
      <c r="A538" t="s">
        <v>1606</v>
      </c>
      <c r="B538">
        <v>2005</v>
      </c>
      <c r="C538" t="s">
        <v>1607</v>
      </c>
      <c r="D538" t="s">
        <v>1608</v>
      </c>
      <c r="E538" t="s">
        <v>60</v>
      </c>
      <c r="F538" t="s">
        <v>38</v>
      </c>
      <c r="G538" t="s">
        <v>38</v>
      </c>
      <c r="H538" t="s">
        <v>38</v>
      </c>
      <c r="I538" s="4" t="s">
        <v>38</v>
      </c>
      <c r="J538">
        <v>1999</v>
      </c>
      <c r="K538">
        <v>2025</v>
      </c>
      <c r="L538">
        <f t="shared" si="26"/>
        <v>26</v>
      </c>
      <c r="M538" t="s">
        <v>541</v>
      </c>
      <c r="N538">
        <v>452</v>
      </c>
      <c r="O538" s="1">
        <v>38453</v>
      </c>
      <c r="P538" t="s">
        <v>46</v>
      </c>
      <c r="Q538">
        <v>32</v>
      </c>
      <c r="R538">
        <v>14</v>
      </c>
      <c r="S538">
        <v>0.9522240527182867</v>
      </c>
      <c r="T538" t="s">
        <v>40</v>
      </c>
      <c r="U538" t="s">
        <v>95</v>
      </c>
      <c r="V538" t="s">
        <v>454</v>
      </c>
      <c r="W538">
        <f t="shared" si="24"/>
        <v>1</v>
      </c>
      <c r="X538">
        <v>1</v>
      </c>
      <c r="Y538">
        <f>IFERROR(ROUND((X538/N538)*100, 2), "")</f>
        <v>0.22</v>
      </c>
      <c r="Z538" t="str">
        <f t="shared" si="25"/>
        <v>Light</v>
      </c>
      <c r="AA538">
        <f>_xlfn.XLOOKUP(A538, [1]Sheet1!A:A, [1]Sheet1!I:I, "Nicht gefunden")</f>
        <v>2</v>
      </c>
      <c r="AB538">
        <f>_xlfn.XLOOKUP(A538, [1]Sheet1!A:A, [1]Sheet1!J:J, "Nicht gefunden")</f>
        <v>0.8632727272727273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3">
      <c r="A539" t="s">
        <v>1609</v>
      </c>
      <c r="B539">
        <v>2005</v>
      </c>
      <c r="C539" t="s">
        <v>1610</v>
      </c>
      <c r="D539" t="s">
        <v>94</v>
      </c>
      <c r="E539" t="s">
        <v>60</v>
      </c>
      <c r="F539" t="s">
        <v>38</v>
      </c>
      <c r="G539" t="s">
        <v>38</v>
      </c>
      <c r="H539" t="s">
        <v>38</v>
      </c>
      <c r="I539" s="4" t="s">
        <v>38</v>
      </c>
      <c r="J539">
        <v>1996</v>
      </c>
      <c r="K539">
        <v>2025</v>
      </c>
      <c r="L539">
        <f t="shared" si="26"/>
        <v>29</v>
      </c>
      <c r="M539" t="s">
        <v>61</v>
      </c>
      <c r="N539">
        <v>251</v>
      </c>
      <c r="O539" s="1">
        <v>38313</v>
      </c>
      <c r="P539" t="s">
        <v>46</v>
      </c>
      <c r="Q539">
        <v>31</v>
      </c>
      <c r="R539">
        <v>14</v>
      </c>
      <c r="S539">
        <v>0.97014925373134331</v>
      </c>
      <c r="T539" t="s">
        <v>40</v>
      </c>
      <c r="U539" t="s">
        <v>41</v>
      </c>
      <c r="V539" t="s">
        <v>38</v>
      </c>
      <c r="W539">
        <f t="shared" si="24"/>
        <v>0</v>
      </c>
      <c r="X539">
        <v>0</v>
      </c>
      <c r="Y539">
        <f>IFERROR(ROUND((X539/N539)*100, 2), "")</f>
        <v>0</v>
      </c>
      <c r="Z539" t="str">
        <f t="shared" si="25"/>
        <v>NA</v>
      </c>
      <c r="AA539">
        <f>_xlfn.XLOOKUP(A539, [1]Sheet1!A:A, [1]Sheet1!I:I, "Nicht gefunden")</f>
        <v>4</v>
      </c>
      <c r="AB539">
        <f>_xlfn.XLOOKUP(A539, [1]Sheet1!A:A, [1]Sheet1!J:J, "Nicht gefunden")</f>
        <v>0.80938628158844761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3">
      <c r="A540" t="s">
        <v>1611</v>
      </c>
      <c r="B540">
        <v>2005</v>
      </c>
      <c r="C540" t="s">
        <v>1612</v>
      </c>
      <c r="D540" t="s">
        <v>1520</v>
      </c>
      <c r="E540" t="s">
        <v>60</v>
      </c>
      <c r="F540" t="s">
        <v>38</v>
      </c>
      <c r="G540" t="s">
        <v>38</v>
      </c>
      <c r="H540" t="s">
        <v>38</v>
      </c>
      <c r="I540" s="4" t="s">
        <v>38</v>
      </c>
      <c r="J540">
        <v>1989</v>
      </c>
      <c r="K540">
        <v>2025</v>
      </c>
      <c r="L540">
        <f t="shared" si="26"/>
        <v>36</v>
      </c>
      <c r="M540" t="s">
        <v>61</v>
      </c>
      <c r="N540">
        <v>256</v>
      </c>
      <c r="O540" s="1">
        <v>38251</v>
      </c>
      <c r="P540" t="s">
        <v>46</v>
      </c>
      <c r="Q540">
        <v>32</v>
      </c>
      <c r="R540">
        <v>19</v>
      </c>
      <c r="S540">
        <v>0.88931297709923662</v>
      </c>
      <c r="T540" t="s">
        <v>40</v>
      </c>
      <c r="U540" t="s">
        <v>41</v>
      </c>
      <c r="V540" t="s">
        <v>1613</v>
      </c>
      <c r="W540">
        <f t="shared" si="24"/>
        <v>1</v>
      </c>
      <c r="X540">
        <v>1</v>
      </c>
      <c r="Y540">
        <f>IFERROR(ROUND((X540/N540)*100, 2), "")</f>
        <v>0.39</v>
      </c>
      <c r="Z540" t="str">
        <f t="shared" si="25"/>
        <v>Light</v>
      </c>
      <c r="AA540">
        <f>_xlfn.XLOOKUP(A540, [1]Sheet1!A:A, [1]Sheet1!I:I, "Nicht gefunden")</f>
        <v>4</v>
      </c>
      <c r="AB540">
        <f>_xlfn.XLOOKUP(A540, [1]Sheet1!A:A, [1]Sheet1!J:J, "Nicht gefunden")</f>
        <v>0.51435768261964732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</row>
    <row r="541" spans="1:36" x14ac:dyDescent="0.3">
      <c r="A541" t="s">
        <v>1614</v>
      </c>
      <c r="B541">
        <v>2005</v>
      </c>
      <c r="C541" t="s">
        <v>1615</v>
      </c>
      <c r="D541" t="s">
        <v>1616</v>
      </c>
      <c r="E541" t="s">
        <v>60</v>
      </c>
      <c r="F541" t="s">
        <v>38</v>
      </c>
      <c r="G541" t="s">
        <v>38</v>
      </c>
      <c r="H541" t="s">
        <v>38</v>
      </c>
      <c r="I541" s="4" t="s">
        <v>38</v>
      </c>
      <c r="J541">
        <v>2001</v>
      </c>
      <c r="K541">
        <v>2025</v>
      </c>
      <c r="L541">
        <f t="shared" si="26"/>
        <v>24</v>
      </c>
      <c r="M541" t="s">
        <v>61</v>
      </c>
      <c r="N541">
        <v>314</v>
      </c>
      <c r="O541" s="1">
        <v>38446</v>
      </c>
      <c r="P541" t="s">
        <v>46</v>
      </c>
      <c r="Q541">
        <v>27</v>
      </c>
      <c r="R541">
        <v>8</v>
      </c>
      <c r="S541">
        <v>0.92625368731563418</v>
      </c>
      <c r="T541" t="s">
        <v>40</v>
      </c>
      <c r="U541" t="s">
        <v>95</v>
      </c>
      <c r="V541" t="s">
        <v>1617</v>
      </c>
      <c r="W541">
        <f t="shared" si="24"/>
        <v>1</v>
      </c>
      <c r="X541">
        <v>8</v>
      </c>
      <c r="Y541">
        <f>IFERROR(ROUND((X541/N541)*100, 2), "")</f>
        <v>2.5499999999999998</v>
      </c>
      <c r="Z541" t="str">
        <f t="shared" si="25"/>
        <v>Moderate</v>
      </c>
      <c r="AA541">
        <f>_xlfn.XLOOKUP(A541, [1]Sheet1!A:A, [1]Sheet1!I:I, "Nicht gefunden")</f>
        <v>5</v>
      </c>
      <c r="AB541">
        <f>_xlfn.XLOOKUP(A541, [1]Sheet1!A:A, [1]Sheet1!J:J, "Nicht gefunden")</f>
        <v>0.8709046454767726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8</v>
      </c>
    </row>
    <row r="542" spans="1:36" x14ac:dyDescent="0.3">
      <c r="A542" t="s">
        <v>1618</v>
      </c>
      <c r="B542">
        <v>2005</v>
      </c>
      <c r="C542" t="s">
        <v>1619</v>
      </c>
      <c r="D542" t="s">
        <v>1620</v>
      </c>
      <c r="E542" t="s">
        <v>60</v>
      </c>
      <c r="F542" t="s">
        <v>38</v>
      </c>
      <c r="G542" t="s">
        <v>38</v>
      </c>
      <c r="H542" t="s">
        <v>38</v>
      </c>
      <c r="I542" s="4" t="s">
        <v>38</v>
      </c>
      <c r="J542">
        <v>1997</v>
      </c>
      <c r="K542">
        <v>2025</v>
      </c>
      <c r="L542">
        <f t="shared" si="26"/>
        <v>28</v>
      </c>
      <c r="M542" t="s">
        <v>61</v>
      </c>
      <c r="N542">
        <v>517</v>
      </c>
      <c r="O542" s="1">
        <v>38450</v>
      </c>
      <c r="P542" t="s">
        <v>56</v>
      </c>
      <c r="Q542">
        <v>22</v>
      </c>
      <c r="R542">
        <v>7</v>
      </c>
      <c r="S542">
        <v>0.87313432835820892</v>
      </c>
      <c r="T542" t="s">
        <v>40</v>
      </c>
      <c r="U542" t="s">
        <v>41</v>
      </c>
      <c r="V542" t="s">
        <v>47</v>
      </c>
      <c r="W542">
        <f t="shared" si="24"/>
        <v>1</v>
      </c>
      <c r="X542">
        <v>1</v>
      </c>
      <c r="Y542">
        <f>IFERROR(ROUND((X542/N542)*100, 2), "")</f>
        <v>0.19</v>
      </c>
      <c r="Z542" t="str">
        <f t="shared" si="25"/>
        <v>Light</v>
      </c>
      <c r="AA542">
        <f>_xlfn.XLOOKUP(A542, [1]Sheet1!A:A, [1]Sheet1!I:I, "Nicht gefunden")</f>
        <v>3</v>
      </c>
      <c r="AB542">
        <f>_xlfn.XLOOKUP(A542, [1]Sheet1!A:A, [1]Sheet1!J:J, "Nicht gefunden")</f>
        <v>0.76487455197132626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1</v>
      </c>
    </row>
    <row r="543" spans="1:36" x14ac:dyDescent="0.3">
      <c r="A543" t="s">
        <v>1621</v>
      </c>
      <c r="B543">
        <v>2005</v>
      </c>
      <c r="C543" t="s">
        <v>1622</v>
      </c>
      <c r="D543" t="s">
        <v>1623</v>
      </c>
      <c r="E543" t="s">
        <v>45</v>
      </c>
      <c r="F543" t="s">
        <v>38</v>
      </c>
      <c r="G543" t="s">
        <v>38</v>
      </c>
      <c r="H543" t="s">
        <v>38</v>
      </c>
      <c r="I543" s="4" t="s">
        <v>38</v>
      </c>
      <c r="J543" t="s">
        <v>38</v>
      </c>
      <c r="K543" t="s">
        <v>38</v>
      </c>
      <c r="L543" t="s">
        <v>38</v>
      </c>
      <c r="M543" t="s">
        <v>38</v>
      </c>
      <c r="N543">
        <v>780</v>
      </c>
      <c r="O543" s="1">
        <v>38533</v>
      </c>
      <c r="P543" t="s">
        <v>56</v>
      </c>
      <c r="Q543">
        <v>19</v>
      </c>
      <c r="R543">
        <v>1</v>
      </c>
      <c r="S543">
        <v>0.86265060240963853</v>
      </c>
      <c r="T543" t="s">
        <v>40</v>
      </c>
      <c r="U543" t="s">
        <v>95</v>
      </c>
      <c r="V543" t="s">
        <v>38</v>
      </c>
      <c r="W543">
        <f t="shared" si="24"/>
        <v>0</v>
      </c>
      <c r="X543">
        <v>0</v>
      </c>
      <c r="Y543">
        <f>IFERROR(ROUND((X543/N543)*100, 2), "")</f>
        <v>0</v>
      </c>
      <c r="Z543" t="str">
        <f t="shared" si="25"/>
        <v>NA</v>
      </c>
      <c r="AA543">
        <f>_xlfn.XLOOKUP(A543, [1]Sheet1!A:A, [1]Sheet1!I:I, "Nicht gefunden")</f>
        <v>2</v>
      </c>
      <c r="AB543">
        <f>_xlfn.XLOOKUP(A543, [1]Sheet1!A:A, [1]Sheet1!J:J, "Nicht gefunden")</f>
        <v>0.55372972972972978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3">
      <c r="A544" t="s">
        <v>1624</v>
      </c>
      <c r="B544">
        <v>2005</v>
      </c>
      <c r="C544" t="s">
        <v>1625</v>
      </c>
      <c r="D544" t="s">
        <v>653</v>
      </c>
      <c r="E544" t="s">
        <v>60</v>
      </c>
      <c r="F544" t="s">
        <v>38</v>
      </c>
      <c r="G544" t="s">
        <v>38</v>
      </c>
      <c r="H544" t="s">
        <v>38</v>
      </c>
      <c r="I544" s="4" t="s">
        <v>38</v>
      </c>
      <c r="J544">
        <v>1995</v>
      </c>
      <c r="K544">
        <v>2025</v>
      </c>
      <c r="L544">
        <f t="shared" si="26"/>
        <v>30</v>
      </c>
      <c r="M544" t="s">
        <v>654</v>
      </c>
      <c r="N544">
        <v>352</v>
      </c>
      <c r="O544" s="1">
        <v>38615</v>
      </c>
      <c r="P544" t="s">
        <v>46</v>
      </c>
      <c r="Q544">
        <v>17</v>
      </c>
      <c r="R544">
        <v>2</v>
      </c>
      <c r="S544">
        <v>0.92896174863387981</v>
      </c>
      <c r="T544" t="s">
        <v>40</v>
      </c>
      <c r="U544" t="s">
        <v>95</v>
      </c>
      <c r="V544" t="s">
        <v>79</v>
      </c>
      <c r="W544">
        <f t="shared" si="24"/>
        <v>1</v>
      </c>
      <c r="X544">
        <v>1</v>
      </c>
      <c r="Y544">
        <f>IFERROR(ROUND((X544/N544)*100, 2), "")</f>
        <v>0.28000000000000003</v>
      </c>
      <c r="Z544" t="str">
        <f t="shared" si="25"/>
        <v>Light</v>
      </c>
      <c r="AA544">
        <f>_xlfn.XLOOKUP(A544, [1]Sheet1!A:A, [1]Sheet1!I:I, "Nicht gefunden")</f>
        <v>4</v>
      </c>
      <c r="AB544">
        <f>_xlfn.XLOOKUP(A544, [1]Sheet1!A:A, [1]Sheet1!J:J, "Nicht gefunden")</f>
        <v>0.85814432989690714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1</v>
      </c>
    </row>
    <row r="545" spans="1:36" x14ac:dyDescent="0.3">
      <c r="A545" t="s">
        <v>1626</v>
      </c>
      <c r="B545">
        <v>2005</v>
      </c>
      <c r="C545" t="s">
        <v>1627</v>
      </c>
      <c r="D545" t="s">
        <v>1628</v>
      </c>
      <c r="E545" t="s">
        <v>35</v>
      </c>
      <c r="F545" t="s">
        <v>55</v>
      </c>
      <c r="G545" t="s">
        <v>37</v>
      </c>
      <c r="H545" s="1">
        <v>26770</v>
      </c>
      <c r="I545" s="4">
        <f>IF(AND(ISNUMBER(H545), ISNUMBER(O545)), YEAR(O545) - YEAR(H545), "")</f>
        <v>31</v>
      </c>
      <c r="J545" t="s">
        <v>38</v>
      </c>
      <c r="K545" t="s">
        <v>38</v>
      </c>
      <c r="L545" t="s">
        <v>38</v>
      </c>
      <c r="M545" t="s">
        <v>38</v>
      </c>
      <c r="N545">
        <v>476</v>
      </c>
      <c r="O545" s="1">
        <v>38167</v>
      </c>
      <c r="P545" t="s">
        <v>56</v>
      </c>
      <c r="Q545">
        <v>20</v>
      </c>
      <c r="R545">
        <v>4</v>
      </c>
      <c r="S545">
        <v>0.92445328031809149</v>
      </c>
      <c r="T545" t="s">
        <v>40</v>
      </c>
      <c r="U545" t="s">
        <v>41</v>
      </c>
      <c r="V545" t="s">
        <v>1629</v>
      </c>
      <c r="W545">
        <f t="shared" si="24"/>
        <v>1</v>
      </c>
      <c r="X545">
        <v>1</v>
      </c>
      <c r="Y545">
        <f>IFERROR(ROUND((X545/N545)*100, 2), "")</f>
        <v>0.21</v>
      </c>
      <c r="Z545" t="str">
        <f t="shared" si="25"/>
        <v>Light</v>
      </c>
      <c r="AA545">
        <f>_xlfn.XLOOKUP(A545, [1]Sheet1!A:A, [1]Sheet1!I:I, "Nicht gefunden")</f>
        <v>4</v>
      </c>
      <c r="AB545">
        <f>_xlfn.XLOOKUP(A545, [1]Sheet1!A:A, [1]Sheet1!J:J, "Nicht gefunden")</f>
        <v>0.9864406779661018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</row>
    <row r="546" spans="1:36" x14ac:dyDescent="0.3">
      <c r="A546" t="s">
        <v>1630</v>
      </c>
      <c r="B546">
        <v>2005</v>
      </c>
      <c r="C546" t="s">
        <v>1631</v>
      </c>
      <c r="D546" t="s">
        <v>1632</v>
      </c>
      <c r="E546" t="s">
        <v>35</v>
      </c>
      <c r="F546" t="s">
        <v>55</v>
      </c>
      <c r="G546" t="s">
        <v>37</v>
      </c>
      <c r="H546" s="1">
        <v>29601</v>
      </c>
      <c r="I546" s="4">
        <f>IF(AND(ISNUMBER(H546), ISNUMBER(O546)), YEAR(O546) - YEAR(H546), "")</f>
        <v>23</v>
      </c>
      <c r="J546" t="s">
        <v>38</v>
      </c>
      <c r="K546" t="s">
        <v>38</v>
      </c>
      <c r="L546" t="s">
        <v>38</v>
      </c>
      <c r="M546" t="s">
        <v>38</v>
      </c>
      <c r="N546">
        <v>193</v>
      </c>
      <c r="O546" s="1">
        <v>38181</v>
      </c>
      <c r="P546" t="s">
        <v>69</v>
      </c>
      <c r="Q546">
        <v>32</v>
      </c>
      <c r="R546">
        <v>20</v>
      </c>
      <c r="S546">
        <v>0.58131487889273359</v>
      </c>
      <c r="T546" t="s">
        <v>40</v>
      </c>
      <c r="U546" t="s">
        <v>41</v>
      </c>
      <c r="V546" t="s">
        <v>38</v>
      </c>
      <c r="W546">
        <f t="shared" si="24"/>
        <v>0</v>
      </c>
      <c r="X546">
        <v>0</v>
      </c>
      <c r="Y546">
        <f>IFERROR(ROUND((X546/N546)*100, 2), "")</f>
        <v>0</v>
      </c>
      <c r="Z546" t="str">
        <f t="shared" si="25"/>
        <v>NA</v>
      </c>
      <c r="AA546">
        <f>_xlfn.XLOOKUP(A546, [1]Sheet1!A:A, [1]Sheet1!I:I, "Nicht gefunden")</f>
        <v>5</v>
      </c>
      <c r="AB546">
        <f>_xlfn.XLOOKUP(A546, [1]Sheet1!A:A, [1]Sheet1!J:J, "Nicht gefunden")</f>
        <v>0.52348668280871669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3">
      <c r="A547" t="s">
        <v>1633</v>
      </c>
      <c r="B547">
        <v>2005</v>
      </c>
      <c r="C547" t="s">
        <v>1634</v>
      </c>
      <c r="D547" t="s">
        <v>1520</v>
      </c>
      <c r="E547" t="s">
        <v>60</v>
      </c>
      <c r="F547" t="s">
        <v>38</v>
      </c>
      <c r="G547" t="s">
        <v>38</v>
      </c>
      <c r="H547" t="s">
        <v>38</v>
      </c>
      <c r="I547" s="4" t="s">
        <v>38</v>
      </c>
      <c r="J547">
        <v>1989</v>
      </c>
      <c r="K547">
        <v>2025</v>
      </c>
      <c r="L547">
        <f t="shared" si="26"/>
        <v>36</v>
      </c>
      <c r="M547" t="s">
        <v>61</v>
      </c>
      <c r="N547">
        <v>151</v>
      </c>
      <c r="O547" s="1">
        <v>38244</v>
      </c>
      <c r="P547" t="s">
        <v>46</v>
      </c>
      <c r="Q547">
        <v>22</v>
      </c>
      <c r="R547">
        <v>6</v>
      </c>
      <c r="S547">
        <v>0.77124183006535951</v>
      </c>
      <c r="T547" t="s">
        <v>40</v>
      </c>
      <c r="U547" t="s">
        <v>41</v>
      </c>
      <c r="V547" t="s">
        <v>38</v>
      </c>
      <c r="W547">
        <f t="shared" si="24"/>
        <v>0</v>
      </c>
      <c r="X547">
        <v>0</v>
      </c>
      <c r="Y547">
        <f>IFERROR(ROUND((X547/N547)*100, 2), "")</f>
        <v>0</v>
      </c>
      <c r="Z547" t="str">
        <f t="shared" si="25"/>
        <v>NA</v>
      </c>
      <c r="AA547">
        <f>_xlfn.XLOOKUP(A547, [1]Sheet1!A:A, [1]Sheet1!I:I, "Nicht gefunden")</f>
        <v>5</v>
      </c>
      <c r="AB547">
        <f>_xlfn.XLOOKUP(A547, [1]Sheet1!A:A, [1]Sheet1!J:J, "Nicht gefunden")</f>
        <v>0.71449814126394051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 x14ac:dyDescent="0.3">
      <c r="A548" t="s">
        <v>1635</v>
      </c>
      <c r="B548">
        <v>2005</v>
      </c>
      <c r="C548" t="s">
        <v>1636</v>
      </c>
      <c r="D548" t="s">
        <v>1637</v>
      </c>
      <c r="E548" t="s">
        <v>35</v>
      </c>
      <c r="F548" t="s">
        <v>55</v>
      </c>
      <c r="G548" t="s">
        <v>37</v>
      </c>
      <c r="H548" s="1">
        <v>29278</v>
      </c>
      <c r="I548" s="4">
        <f>IF(AND(ISNUMBER(H548), ISNUMBER(O548)), YEAR(O548) - YEAR(H548), "")</f>
        <v>25</v>
      </c>
      <c r="J548" t="s">
        <v>38</v>
      </c>
      <c r="K548" t="s">
        <v>38</v>
      </c>
      <c r="L548" t="s">
        <v>38</v>
      </c>
      <c r="M548" t="s">
        <v>38</v>
      </c>
      <c r="N548">
        <v>370</v>
      </c>
      <c r="O548" s="1">
        <v>38419</v>
      </c>
      <c r="P548" t="s">
        <v>56</v>
      </c>
      <c r="Q548">
        <v>22</v>
      </c>
      <c r="R548">
        <v>8</v>
      </c>
      <c r="S548">
        <v>0.95336787564766834</v>
      </c>
      <c r="T548" t="s">
        <v>40</v>
      </c>
      <c r="U548" t="s">
        <v>41</v>
      </c>
      <c r="V548" t="s">
        <v>38</v>
      </c>
      <c r="W548">
        <f t="shared" si="24"/>
        <v>0</v>
      </c>
      <c r="X548">
        <v>0</v>
      </c>
      <c r="Y548">
        <f>IFERROR(ROUND((X548/N548)*100, 2), "")</f>
        <v>0</v>
      </c>
      <c r="Z548" t="str">
        <f t="shared" si="25"/>
        <v>NA</v>
      </c>
      <c r="AA548">
        <f>_xlfn.XLOOKUP(A548, [1]Sheet1!A:A, [1]Sheet1!I:I, "Nicht gefunden")</f>
        <v>3</v>
      </c>
      <c r="AB548">
        <f>_xlfn.XLOOKUP(A548, [1]Sheet1!A:A, [1]Sheet1!J:J, "Nicht gefunden")</f>
        <v>0.51876208897485487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 x14ac:dyDescent="0.3">
      <c r="A549" t="s">
        <v>1638</v>
      </c>
      <c r="B549">
        <v>2005</v>
      </c>
      <c r="C549" t="s">
        <v>1486</v>
      </c>
      <c r="D549" t="s">
        <v>1487</v>
      </c>
      <c r="E549" t="s">
        <v>45</v>
      </c>
      <c r="F549" t="s">
        <v>38</v>
      </c>
      <c r="G549" t="s">
        <v>38</v>
      </c>
      <c r="H549" t="s">
        <v>38</v>
      </c>
      <c r="I549" s="4" t="s">
        <v>38</v>
      </c>
      <c r="J549" t="s">
        <v>38</v>
      </c>
      <c r="K549" t="s">
        <v>38</v>
      </c>
      <c r="L549" t="s">
        <v>38</v>
      </c>
      <c r="M549" t="s">
        <v>38</v>
      </c>
      <c r="N549">
        <v>326</v>
      </c>
      <c r="O549" s="1">
        <v>38242</v>
      </c>
      <c r="P549" t="s">
        <v>39</v>
      </c>
      <c r="Q549">
        <v>13</v>
      </c>
      <c r="R549">
        <v>3</v>
      </c>
      <c r="S549">
        <v>0.85399449035812669</v>
      </c>
      <c r="T549" t="s">
        <v>40</v>
      </c>
      <c r="U549" t="s">
        <v>389</v>
      </c>
      <c r="V549" t="s">
        <v>47</v>
      </c>
      <c r="W549">
        <f t="shared" si="24"/>
        <v>1</v>
      </c>
      <c r="X549">
        <v>1</v>
      </c>
      <c r="Y549">
        <f>IFERROR(ROUND((X549/N549)*100, 2), "")</f>
        <v>0.31</v>
      </c>
      <c r="Z549" t="str">
        <f t="shared" si="25"/>
        <v>Light</v>
      </c>
      <c r="AA549">
        <v>4</v>
      </c>
      <c r="AB549">
        <v>0.70101010101010097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1</v>
      </c>
    </row>
    <row r="550" spans="1:36" x14ac:dyDescent="0.3">
      <c r="A550" t="s">
        <v>1639</v>
      </c>
      <c r="B550">
        <v>2005</v>
      </c>
      <c r="C550" t="s">
        <v>1640</v>
      </c>
      <c r="D550" t="s">
        <v>1641</v>
      </c>
      <c r="E550" t="s">
        <v>45</v>
      </c>
      <c r="F550" t="s">
        <v>38</v>
      </c>
      <c r="G550" t="s">
        <v>38</v>
      </c>
      <c r="H550" t="s">
        <v>38</v>
      </c>
      <c r="I550" s="4" t="s">
        <v>38</v>
      </c>
      <c r="J550" t="s">
        <v>38</v>
      </c>
      <c r="K550" t="s">
        <v>38</v>
      </c>
      <c r="L550" t="s">
        <v>38</v>
      </c>
      <c r="M550" t="s">
        <v>38</v>
      </c>
      <c r="N550">
        <v>642</v>
      </c>
      <c r="O550" s="1">
        <v>38041</v>
      </c>
      <c r="P550" t="s">
        <v>137</v>
      </c>
      <c r="Q550">
        <v>24</v>
      </c>
      <c r="R550">
        <v>14</v>
      </c>
      <c r="S550">
        <v>0.90840840840840842</v>
      </c>
      <c r="T550" t="s">
        <v>40</v>
      </c>
      <c r="U550" t="s">
        <v>41</v>
      </c>
      <c r="V550" t="s">
        <v>1642</v>
      </c>
      <c r="W550">
        <f t="shared" si="24"/>
        <v>1</v>
      </c>
      <c r="X550">
        <v>30</v>
      </c>
      <c r="Y550">
        <f>IFERROR(ROUND((X550/N550)*100, 2), "")</f>
        <v>4.67</v>
      </c>
      <c r="Z550" t="str">
        <f t="shared" si="25"/>
        <v>Moderate</v>
      </c>
      <c r="AA550">
        <f>_xlfn.XLOOKUP(A550, [1]Sheet1!A:A, [1]Sheet1!I:I, "Nicht gefunden")</f>
        <v>2</v>
      </c>
      <c r="AB550">
        <f>_xlfn.XLOOKUP(A550, [1]Sheet1!A:A, [1]Sheet1!J:J, "Nicht gefunden")</f>
        <v>0.66241519674355498</v>
      </c>
      <c r="AC550">
        <v>9</v>
      </c>
      <c r="AD550">
        <v>1</v>
      </c>
      <c r="AE550">
        <v>0</v>
      </c>
      <c r="AF550">
        <v>1</v>
      </c>
      <c r="AG550">
        <v>1</v>
      </c>
      <c r="AH550">
        <v>4</v>
      </c>
      <c r="AI550">
        <v>0</v>
      </c>
      <c r="AJ550">
        <v>14</v>
      </c>
    </row>
    <row r="551" spans="1:36" x14ac:dyDescent="0.3">
      <c r="A551" t="s">
        <v>1643</v>
      </c>
      <c r="B551">
        <v>2005</v>
      </c>
      <c r="C551" t="s">
        <v>1644</v>
      </c>
      <c r="D551" t="s">
        <v>1645</v>
      </c>
      <c r="E551" t="s">
        <v>45</v>
      </c>
      <c r="F551" t="s">
        <v>38</v>
      </c>
      <c r="G551" t="s">
        <v>38</v>
      </c>
      <c r="H551" t="s">
        <v>38</v>
      </c>
      <c r="I551" s="4" t="s">
        <v>38</v>
      </c>
      <c r="J551" t="s">
        <v>38</v>
      </c>
      <c r="K551" t="s">
        <v>38</v>
      </c>
      <c r="L551" t="s">
        <v>38</v>
      </c>
      <c r="M551" t="s">
        <v>38</v>
      </c>
      <c r="N551">
        <v>540</v>
      </c>
      <c r="O551" s="1">
        <v>38501</v>
      </c>
      <c r="P551" t="s">
        <v>137</v>
      </c>
      <c r="Q551">
        <v>20</v>
      </c>
      <c r="R551">
        <v>9</v>
      </c>
      <c r="S551">
        <v>0.90418118466898956</v>
      </c>
      <c r="T551" t="s">
        <v>40</v>
      </c>
      <c r="U551" t="s">
        <v>41</v>
      </c>
      <c r="V551" t="s">
        <v>1646</v>
      </c>
      <c r="W551">
        <f t="shared" si="24"/>
        <v>1</v>
      </c>
      <c r="X551">
        <v>17</v>
      </c>
      <c r="Y551">
        <f>IFERROR(ROUND((X551/N551)*100, 2), "")</f>
        <v>3.15</v>
      </c>
      <c r="Z551" t="str">
        <f t="shared" si="25"/>
        <v>Moderate</v>
      </c>
      <c r="AA551">
        <f>_xlfn.XLOOKUP(A551, [1]Sheet1!A:A, [1]Sheet1!I:I, "Nicht gefunden")</f>
        <v>2</v>
      </c>
      <c r="AB551">
        <f>_xlfn.XLOOKUP(A551, [1]Sheet1!A:A, [1]Sheet1!J:J, "Nicht gefunden")</f>
        <v>0.86281833616298809</v>
      </c>
      <c r="AC551">
        <v>1</v>
      </c>
      <c r="AD551">
        <v>4</v>
      </c>
      <c r="AE551">
        <v>0</v>
      </c>
      <c r="AF551">
        <v>5</v>
      </c>
      <c r="AG551">
        <v>0</v>
      </c>
      <c r="AH551">
        <v>6</v>
      </c>
      <c r="AI551">
        <v>1</v>
      </c>
      <c r="AJ551">
        <v>0</v>
      </c>
    </row>
    <row r="552" spans="1:36" x14ac:dyDescent="0.3">
      <c r="A552" t="s">
        <v>1647</v>
      </c>
      <c r="B552">
        <v>2005</v>
      </c>
      <c r="C552" t="s">
        <v>569</v>
      </c>
      <c r="D552" t="s">
        <v>1648</v>
      </c>
      <c r="E552" t="s">
        <v>35</v>
      </c>
      <c r="F552" t="s">
        <v>55</v>
      </c>
      <c r="G552" t="s">
        <v>37</v>
      </c>
      <c r="H552" s="1">
        <v>26765</v>
      </c>
      <c r="I552" s="4">
        <f>IF(AND(ISNUMBER(H552), ISNUMBER(O552)), YEAR(O552) - YEAR(H552), "")</f>
        <v>32</v>
      </c>
      <c r="J552" t="s">
        <v>38</v>
      </c>
      <c r="K552" t="s">
        <v>38</v>
      </c>
      <c r="L552" t="s">
        <v>38</v>
      </c>
      <c r="M552" t="s">
        <v>38</v>
      </c>
      <c r="N552">
        <v>486</v>
      </c>
      <c r="O552" s="1">
        <v>38538</v>
      </c>
      <c r="P552" t="s">
        <v>137</v>
      </c>
      <c r="Q552">
        <v>20</v>
      </c>
      <c r="R552">
        <v>7</v>
      </c>
      <c r="S552">
        <v>0.90258449304174948</v>
      </c>
      <c r="T552" t="s">
        <v>40</v>
      </c>
      <c r="U552" t="s">
        <v>41</v>
      </c>
      <c r="V552" t="s">
        <v>1649</v>
      </c>
      <c r="W552">
        <f t="shared" si="24"/>
        <v>1</v>
      </c>
      <c r="X552">
        <v>35</v>
      </c>
      <c r="Y552">
        <f>IFERROR(ROUND((X552/N552)*100, 2), "")</f>
        <v>7.2</v>
      </c>
      <c r="Z552" t="str">
        <f t="shared" si="25"/>
        <v>Heavy</v>
      </c>
      <c r="AA552">
        <f>_xlfn.XLOOKUP(A552, [1]Sheet1!A:A, [1]Sheet1!I:I, "Nicht gefunden")</f>
        <v>1</v>
      </c>
      <c r="AB552">
        <f>_xlfn.XLOOKUP(A552, [1]Sheet1!A:A, [1]Sheet1!J:J, "Nicht gefunden")</f>
        <v>0.45162393162393161</v>
      </c>
      <c r="AC552">
        <v>5</v>
      </c>
      <c r="AD552">
        <v>0</v>
      </c>
      <c r="AE552">
        <v>0</v>
      </c>
      <c r="AF552">
        <v>6</v>
      </c>
      <c r="AG552">
        <v>2</v>
      </c>
      <c r="AH552">
        <v>4</v>
      </c>
      <c r="AI552">
        <v>0</v>
      </c>
      <c r="AJ552">
        <v>18</v>
      </c>
    </row>
    <row r="553" spans="1:36" x14ac:dyDescent="0.3">
      <c r="A553" t="s">
        <v>1650</v>
      </c>
      <c r="B553">
        <v>2005</v>
      </c>
      <c r="C553" t="s">
        <v>1651</v>
      </c>
      <c r="D553" t="s">
        <v>1652</v>
      </c>
      <c r="E553" t="s">
        <v>45</v>
      </c>
      <c r="F553" t="s">
        <v>38</v>
      </c>
      <c r="G553" t="s">
        <v>38</v>
      </c>
      <c r="H553" t="s">
        <v>38</v>
      </c>
      <c r="I553" s="4" t="s">
        <v>38</v>
      </c>
      <c r="J553" t="s">
        <v>38</v>
      </c>
      <c r="K553" t="s">
        <v>38</v>
      </c>
      <c r="L553" t="s">
        <v>38</v>
      </c>
      <c r="M553" t="s">
        <v>38</v>
      </c>
      <c r="N553">
        <v>552</v>
      </c>
      <c r="O553" s="1">
        <v>38549</v>
      </c>
      <c r="P553" t="s">
        <v>137</v>
      </c>
      <c r="Q553">
        <v>18</v>
      </c>
      <c r="R553">
        <v>4</v>
      </c>
      <c r="S553">
        <v>0.87413793103448278</v>
      </c>
      <c r="T553" t="s">
        <v>40</v>
      </c>
      <c r="U553" t="s">
        <v>95</v>
      </c>
      <c r="V553" t="s">
        <v>1653</v>
      </c>
      <c r="W553">
        <f t="shared" si="24"/>
        <v>1</v>
      </c>
      <c r="X553">
        <v>9</v>
      </c>
      <c r="Y553">
        <f>IFERROR(ROUND((X553/N553)*100, 2), "")</f>
        <v>1.63</v>
      </c>
      <c r="Z553" t="str">
        <f t="shared" si="25"/>
        <v>Light</v>
      </c>
      <c r="AA553">
        <f>_xlfn.XLOOKUP(A553, [1]Sheet1!A:A, [1]Sheet1!I:I, "Nicht gefunden")</f>
        <v>2</v>
      </c>
      <c r="AB553">
        <f>_xlfn.XLOOKUP(A553, [1]Sheet1!A:A, [1]Sheet1!J:J, "Nicht gefunden")</f>
        <v>0.66775407779171903</v>
      </c>
      <c r="AC553">
        <v>2</v>
      </c>
      <c r="AD553">
        <v>0</v>
      </c>
      <c r="AE553">
        <v>1</v>
      </c>
      <c r="AF553">
        <v>0</v>
      </c>
      <c r="AG553">
        <v>0</v>
      </c>
      <c r="AH553">
        <v>6</v>
      </c>
      <c r="AI553">
        <v>0</v>
      </c>
      <c r="AJ553">
        <v>1</v>
      </c>
    </row>
    <row r="554" spans="1:36" x14ac:dyDescent="0.3">
      <c r="A554" t="s">
        <v>1654</v>
      </c>
      <c r="B554">
        <v>2005</v>
      </c>
      <c r="C554" t="s">
        <v>1655</v>
      </c>
      <c r="D554" t="s">
        <v>1656</v>
      </c>
      <c r="E554" t="s">
        <v>45</v>
      </c>
      <c r="F554" t="s">
        <v>38</v>
      </c>
      <c r="G554" t="s">
        <v>38</v>
      </c>
      <c r="H554" t="s">
        <v>38</v>
      </c>
      <c r="I554" s="4" t="s">
        <v>38</v>
      </c>
      <c r="J554" t="s">
        <v>38</v>
      </c>
      <c r="K554" t="s">
        <v>38</v>
      </c>
      <c r="L554" t="s">
        <v>38</v>
      </c>
      <c r="M554" t="s">
        <v>38</v>
      </c>
      <c r="N554">
        <v>867</v>
      </c>
      <c r="O554" s="1">
        <v>38517</v>
      </c>
      <c r="P554" t="s">
        <v>137</v>
      </c>
      <c r="Q554">
        <v>20</v>
      </c>
      <c r="R554">
        <v>9</v>
      </c>
      <c r="S554">
        <v>0.84901531728665203</v>
      </c>
      <c r="T554" t="s">
        <v>40</v>
      </c>
      <c r="U554" t="s">
        <v>41</v>
      </c>
      <c r="V554" t="s">
        <v>1657</v>
      </c>
      <c r="W554">
        <f t="shared" si="24"/>
        <v>1</v>
      </c>
      <c r="X554">
        <v>11</v>
      </c>
      <c r="Y554">
        <f>IFERROR(ROUND((X554/N554)*100, 2), "")</f>
        <v>1.27</v>
      </c>
      <c r="Z554" t="str">
        <f t="shared" si="25"/>
        <v>Light</v>
      </c>
      <c r="AA554">
        <f>_xlfn.XLOOKUP(A554, [1]Sheet1!A:A, [1]Sheet1!I:I, "Nicht gefunden")</f>
        <v>2</v>
      </c>
      <c r="AB554">
        <f>_xlfn.XLOOKUP(A554, [1]Sheet1!A:A, [1]Sheet1!J:J, "Nicht gefunden")</f>
        <v>0.62810060711188209</v>
      </c>
      <c r="AC554">
        <v>1</v>
      </c>
      <c r="AD554">
        <v>0</v>
      </c>
      <c r="AE554">
        <v>0</v>
      </c>
      <c r="AF554">
        <v>0</v>
      </c>
      <c r="AG554">
        <v>3</v>
      </c>
      <c r="AH554">
        <v>6</v>
      </c>
      <c r="AI554">
        <v>0</v>
      </c>
      <c r="AJ554">
        <v>1</v>
      </c>
    </row>
    <row r="555" spans="1:36" x14ac:dyDescent="0.3">
      <c r="A555" t="s">
        <v>1658</v>
      </c>
      <c r="B555">
        <v>2005</v>
      </c>
      <c r="C555" t="s">
        <v>1299</v>
      </c>
      <c r="D555" t="s">
        <v>1300</v>
      </c>
      <c r="E555" t="s">
        <v>45</v>
      </c>
      <c r="F555" t="s">
        <v>38</v>
      </c>
      <c r="G555" t="s">
        <v>38</v>
      </c>
      <c r="H555" t="s">
        <v>38</v>
      </c>
      <c r="I555" s="4" t="s">
        <v>38</v>
      </c>
      <c r="J555" t="s">
        <v>38</v>
      </c>
      <c r="K555" t="s">
        <v>38</v>
      </c>
      <c r="L555" t="s">
        <v>38</v>
      </c>
      <c r="M555" t="s">
        <v>38</v>
      </c>
      <c r="N555">
        <v>330</v>
      </c>
      <c r="O555" s="1">
        <v>38594</v>
      </c>
      <c r="P555" t="s">
        <v>56</v>
      </c>
      <c r="Q555">
        <v>10</v>
      </c>
      <c r="R555">
        <v>1</v>
      </c>
      <c r="S555">
        <v>0.95441595441595439</v>
      </c>
      <c r="T555" t="s">
        <v>40</v>
      </c>
      <c r="U555" t="s">
        <v>389</v>
      </c>
      <c r="V555" t="s">
        <v>38</v>
      </c>
      <c r="W555">
        <f t="shared" si="24"/>
        <v>0</v>
      </c>
      <c r="X555">
        <v>0</v>
      </c>
      <c r="Y555">
        <f>IFERROR(ROUND((X555/N555)*100, 2), "")</f>
        <v>0</v>
      </c>
      <c r="Z555" t="str">
        <f t="shared" si="25"/>
        <v>NA</v>
      </c>
      <c r="AA555">
        <v>4</v>
      </c>
      <c r="AB555">
        <v>0.53950762016412657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 x14ac:dyDescent="0.3">
      <c r="A556" t="s">
        <v>1659</v>
      </c>
      <c r="B556">
        <v>2005</v>
      </c>
      <c r="C556" t="s">
        <v>1660</v>
      </c>
      <c r="D556" t="s">
        <v>1661</v>
      </c>
      <c r="E556" t="s">
        <v>45</v>
      </c>
      <c r="F556" t="s">
        <v>38</v>
      </c>
      <c r="G556" t="s">
        <v>38</v>
      </c>
      <c r="H556" t="s">
        <v>38</v>
      </c>
      <c r="I556" s="4" t="s">
        <v>38</v>
      </c>
      <c r="J556" t="s">
        <v>38</v>
      </c>
      <c r="K556" t="s">
        <v>38</v>
      </c>
      <c r="L556" t="s">
        <v>38</v>
      </c>
      <c r="M556" t="s">
        <v>38</v>
      </c>
      <c r="N556">
        <v>478</v>
      </c>
      <c r="O556" s="1">
        <v>38286</v>
      </c>
      <c r="P556" t="s">
        <v>137</v>
      </c>
      <c r="Q556">
        <v>26</v>
      </c>
      <c r="R556">
        <v>20</v>
      </c>
      <c r="S556">
        <v>0.88211382113821135</v>
      </c>
      <c r="T556" t="s">
        <v>40</v>
      </c>
      <c r="U556" t="s">
        <v>41</v>
      </c>
      <c r="V556" t="s">
        <v>1662</v>
      </c>
      <c r="W556">
        <f t="shared" si="24"/>
        <v>1</v>
      </c>
      <c r="X556">
        <v>2</v>
      </c>
      <c r="Y556">
        <f>IFERROR(ROUND((X556/N556)*100, 2), "")</f>
        <v>0.42</v>
      </c>
      <c r="Z556" t="str">
        <f t="shared" si="25"/>
        <v>Light</v>
      </c>
      <c r="AA556">
        <f>_xlfn.XLOOKUP(A556, [1]Sheet1!A:A, [1]Sheet1!I:I, "Nicht gefunden")</f>
        <v>2</v>
      </c>
      <c r="AB556">
        <f>_xlfn.XLOOKUP(A556, [1]Sheet1!A:A, [1]Sheet1!J:J, "Nicht gefunden")</f>
        <v>0.45744360902255637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2</v>
      </c>
    </row>
    <row r="557" spans="1:36" x14ac:dyDescent="0.3">
      <c r="A557" t="s">
        <v>1663</v>
      </c>
      <c r="B557">
        <v>2005</v>
      </c>
      <c r="C557" t="s">
        <v>1664</v>
      </c>
      <c r="D557" t="s">
        <v>367</v>
      </c>
      <c r="E557" t="s">
        <v>35</v>
      </c>
      <c r="F557" t="s">
        <v>36</v>
      </c>
      <c r="G557" t="s">
        <v>37</v>
      </c>
      <c r="H557" s="1">
        <v>29611</v>
      </c>
      <c r="I557" s="4">
        <f>IF(AND(ISNUMBER(H557), ISNUMBER(O557)), YEAR(O557) - YEAR(H557), "")</f>
        <v>23</v>
      </c>
      <c r="J557" t="s">
        <v>38</v>
      </c>
      <c r="K557" t="s">
        <v>38</v>
      </c>
      <c r="L557" t="s">
        <v>38</v>
      </c>
      <c r="M557" t="s">
        <v>38</v>
      </c>
      <c r="N557">
        <v>396</v>
      </c>
      <c r="O557" s="1">
        <v>38307</v>
      </c>
      <c r="P557" t="s">
        <v>56</v>
      </c>
      <c r="Q557">
        <v>24</v>
      </c>
      <c r="R557">
        <v>20</v>
      </c>
      <c r="S557">
        <v>0.93301435406698563</v>
      </c>
      <c r="T557" t="s">
        <v>40</v>
      </c>
      <c r="U557" t="s">
        <v>41</v>
      </c>
      <c r="V557" t="s">
        <v>38</v>
      </c>
      <c r="W557">
        <f t="shared" si="24"/>
        <v>0</v>
      </c>
      <c r="X557">
        <v>0</v>
      </c>
      <c r="Y557">
        <f>IFERROR(ROUND((X557/N557)*100, 2), "")</f>
        <v>0</v>
      </c>
      <c r="Z557" t="str">
        <f t="shared" si="25"/>
        <v>NA</v>
      </c>
      <c r="AA557">
        <f>_xlfn.XLOOKUP(A557, [1]Sheet1!A:A, [1]Sheet1!I:I, "Nicht gefunden")</f>
        <v>4</v>
      </c>
      <c r="AB557">
        <f>_xlfn.XLOOKUP(A557, [1]Sheet1!A:A, [1]Sheet1!J:J, "Nicht gefunden")</f>
        <v>0.99811764705882355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3">
      <c r="A558" t="s">
        <v>1665</v>
      </c>
      <c r="B558">
        <v>2005</v>
      </c>
      <c r="C558" t="s">
        <v>1666</v>
      </c>
      <c r="D558" t="s">
        <v>1172</v>
      </c>
      <c r="E558" t="s">
        <v>60</v>
      </c>
      <c r="F558" t="s">
        <v>38</v>
      </c>
      <c r="G558" t="s">
        <v>38</v>
      </c>
      <c r="H558" t="s">
        <v>38</v>
      </c>
      <c r="I558" s="4" t="s">
        <v>38</v>
      </c>
      <c r="J558">
        <v>1996</v>
      </c>
      <c r="K558">
        <v>2025</v>
      </c>
      <c r="L558">
        <f t="shared" si="26"/>
        <v>29</v>
      </c>
      <c r="M558" t="s">
        <v>541</v>
      </c>
      <c r="N558">
        <v>284</v>
      </c>
      <c r="O558" s="1">
        <v>38460</v>
      </c>
      <c r="P558" t="s">
        <v>46</v>
      </c>
      <c r="Q558">
        <v>20</v>
      </c>
      <c r="R558">
        <v>8</v>
      </c>
      <c r="S558">
        <v>0.88095238095238093</v>
      </c>
      <c r="T558" t="s">
        <v>40</v>
      </c>
      <c r="U558" t="s">
        <v>41</v>
      </c>
      <c r="V558" t="s">
        <v>38</v>
      </c>
      <c r="W558">
        <f t="shared" si="24"/>
        <v>0</v>
      </c>
      <c r="X558">
        <v>0</v>
      </c>
      <c r="Y558">
        <f>IFERROR(ROUND((X558/N558)*100, 2), "")</f>
        <v>0</v>
      </c>
      <c r="Z558" t="str">
        <f t="shared" si="25"/>
        <v>NA</v>
      </c>
      <c r="AA558">
        <f>_xlfn.XLOOKUP(A558, [1]Sheet1!A:A, [1]Sheet1!I:I, "Nicht gefunden")</f>
        <v>4</v>
      </c>
      <c r="AB558">
        <f>_xlfn.XLOOKUP(A558, [1]Sheet1!A:A, [1]Sheet1!J:J, "Nicht gefunden")</f>
        <v>0.71160493827160487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x14ac:dyDescent="0.3">
      <c r="A559" t="s">
        <v>1667</v>
      </c>
      <c r="B559">
        <v>2005</v>
      </c>
      <c r="C559" t="s">
        <v>1668</v>
      </c>
      <c r="D559" t="s">
        <v>1669</v>
      </c>
      <c r="E559" t="s">
        <v>35</v>
      </c>
      <c r="F559" t="s">
        <v>55</v>
      </c>
      <c r="G559" t="s">
        <v>37</v>
      </c>
      <c r="H559" s="1">
        <v>28160</v>
      </c>
      <c r="I559" s="4">
        <f>IF(AND(ISNUMBER(H559), ISNUMBER(O559)), YEAR(O559) - YEAR(H559), "")</f>
        <v>26</v>
      </c>
      <c r="J559" t="s">
        <v>38</v>
      </c>
      <c r="K559" t="s">
        <v>38</v>
      </c>
      <c r="L559" t="s">
        <v>38</v>
      </c>
      <c r="M559" t="s">
        <v>38</v>
      </c>
      <c r="N559">
        <v>266</v>
      </c>
      <c r="O559" s="1">
        <v>37824</v>
      </c>
      <c r="P559" t="s">
        <v>46</v>
      </c>
      <c r="Q559">
        <v>18</v>
      </c>
      <c r="R559">
        <v>10</v>
      </c>
      <c r="S559">
        <v>0.91333333333333333</v>
      </c>
      <c r="T559" t="s">
        <v>40</v>
      </c>
      <c r="U559" t="s">
        <v>41</v>
      </c>
      <c r="V559" t="s">
        <v>38</v>
      </c>
      <c r="W559">
        <f t="shared" si="24"/>
        <v>0</v>
      </c>
      <c r="X559">
        <v>0</v>
      </c>
      <c r="Y559">
        <f>IFERROR(ROUND((X559/N559)*100, 2), "")</f>
        <v>0</v>
      </c>
      <c r="Z559" t="str">
        <f t="shared" si="25"/>
        <v>NA</v>
      </c>
      <c r="AA559">
        <f>_xlfn.XLOOKUP(A559, [1]Sheet1!A:A, [1]Sheet1!I:I, "Nicht gefunden")</f>
        <v>4</v>
      </c>
      <c r="AB559">
        <f>_xlfn.XLOOKUP(A559, [1]Sheet1!A:A, [1]Sheet1!J:J, "Nicht gefunden")</f>
        <v>0.84797507788161985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3">
      <c r="A560" t="s">
        <v>1670</v>
      </c>
      <c r="B560">
        <v>2005</v>
      </c>
      <c r="C560" t="s">
        <v>1671</v>
      </c>
      <c r="D560" t="s">
        <v>205</v>
      </c>
      <c r="E560" t="s">
        <v>35</v>
      </c>
      <c r="F560" t="s">
        <v>55</v>
      </c>
      <c r="G560" t="s">
        <v>37</v>
      </c>
      <c r="H560" s="1">
        <v>26589</v>
      </c>
      <c r="I560" s="4">
        <f>IF(AND(ISNUMBER(H560), ISNUMBER(O560)), YEAR(O560) - YEAR(H560), "")</f>
        <v>32</v>
      </c>
      <c r="J560" t="s">
        <v>38</v>
      </c>
      <c r="K560" t="s">
        <v>38</v>
      </c>
      <c r="L560" t="s">
        <v>38</v>
      </c>
      <c r="M560" t="s">
        <v>38</v>
      </c>
      <c r="N560">
        <v>839</v>
      </c>
      <c r="O560" s="1">
        <v>38303</v>
      </c>
      <c r="P560" t="s">
        <v>137</v>
      </c>
      <c r="Q560">
        <v>20</v>
      </c>
      <c r="R560">
        <v>11</v>
      </c>
      <c r="S560">
        <v>0.89585666293393063</v>
      </c>
      <c r="T560" t="s">
        <v>40</v>
      </c>
      <c r="U560" t="s">
        <v>41</v>
      </c>
      <c r="V560" t="s">
        <v>604</v>
      </c>
      <c r="W560">
        <f t="shared" si="24"/>
        <v>1</v>
      </c>
      <c r="X560">
        <v>1</v>
      </c>
      <c r="Y560">
        <f>IFERROR(ROUND((X560/N560)*100, 2), "")</f>
        <v>0.12</v>
      </c>
      <c r="Z560" t="str">
        <f t="shared" si="25"/>
        <v>Light</v>
      </c>
      <c r="AA560">
        <f>_xlfn.XLOOKUP(A560, [1]Sheet1!A:A, [1]Sheet1!I:I, "Nicht gefunden")</f>
        <v>4</v>
      </c>
      <c r="AB560">
        <f>_xlfn.XLOOKUP(A560, [1]Sheet1!A:A, [1]Sheet1!J:J, "Nicht gefunden")</f>
        <v>0.57915632754342439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</row>
    <row r="561" spans="1:36" x14ac:dyDescent="0.3">
      <c r="A561" t="s">
        <v>1672</v>
      </c>
      <c r="B561">
        <v>2005</v>
      </c>
      <c r="C561" t="s">
        <v>1673</v>
      </c>
      <c r="D561" t="s">
        <v>1674</v>
      </c>
      <c r="E561" t="s">
        <v>45</v>
      </c>
      <c r="F561" t="s">
        <v>38</v>
      </c>
      <c r="G561" t="s">
        <v>38</v>
      </c>
      <c r="H561" t="s">
        <v>38</v>
      </c>
      <c r="I561" s="4" t="s">
        <v>38</v>
      </c>
      <c r="J561" t="s">
        <v>38</v>
      </c>
      <c r="K561" t="s">
        <v>38</v>
      </c>
      <c r="L561" t="s">
        <v>38</v>
      </c>
      <c r="M561" t="s">
        <v>38</v>
      </c>
      <c r="N561">
        <v>472</v>
      </c>
      <c r="O561" s="1">
        <v>38454</v>
      </c>
      <c r="P561" t="s">
        <v>51</v>
      </c>
      <c r="Q561">
        <v>31</v>
      </c>
      <c r="R561">
        <v>23</v>
      </c>
      <c r="S561">
        <v>0.88752556237218816</v>
      </c>
      <c r="T561" t="s">
        <v>40</v>
      </c>
      <c r="U561" t="s">
        <v>41</v>
      </c>
      <c r="V561" t="s">
        <v>1662</v>
      </c>
      <c r="W561">
        <f t="shared" si="24"/>
        <v>1</v>
      </c>
      <c r="X561">
        <v>2</v>
      </c>
      <c r="Y561">
        <f>IFERROR(ROUND((X561/N561)*100, 2), "")</f>
        <v>0.42</v>
      </c>
      <c r="Z561" t="str">
        <f t="shared" si="25"/>
        <v>Light</v>
      </c>
      <c r="AA561">
        <f>_xlfn.XLOOKUP(A561, [1]Sheet1!A:A, [1]Sheet1!I:I, "Nicht gefunden")</f>
        <v>3</v>
      </c>
      <c r="AB561">
        <f>_xlfn.XLOOKUP(A561, [1]Sheet1!A:A, [1]Sheet1!J:J, "Nicht gefunden")</f>
        <v>0.42736842105263162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2</v>
      </c>
    </row>
    <row r="562" spans="1:36" x14ac:dyDescent="0.3">
      <c r="A562" t="s">
        <v>1675</v>
      </c>
      <c r="B562">
        <v>2005</v>
      </c>
      <c r="C562" t="s">
        <v>1328</v>
      </c>
      <c r="D562" t="s">
        <v>1237</v>
      </c>
      <c r="E562" t="s">
        <v>60</v>
      </c>
      <c r="F562" t="s">
        <v>38</v>
      </c>
      <c r="G562" t="s">
        <v>38</v>
      </c>
      <c r="H562" t="s">
        <v>38</v>
      </c>
      <c r="I562" s="4" t="s">
        <v>38</v>
      </c>
      <c r="J562">
        <v>2002</v>
      </c>
      <c r="K562">
        <v>2025</v>
      </c>
      <c r="L562">
        <f t="shared" si="26"/>
        <v>23</v>
      </c>
      <c r="M562" t="s">
        <v>61</v>
      </c>
      <c r="N562">
        <v>332</v>
      </c>
      <c r="O562" s="1">
        <v>37432</v>
      </c>
      <c r="P562" t="s">
        <v>69</v>
      </c>
      <c r="Q562">
        <v>18</v>
      </c>
      <c r="R562">
        <v>5</v>
      </c>
      <c r="S562">
        <v>0.90434782608695652</v>
      </c>
      <c r="T562" t="s">
        <v>40</v>
      </c>
      <c r="U562" t="s">
        <v>389</v>
      </c>
      <c r="V562" t="s">
        <v>38</v>
      </c>
      <c r="W562">
        <f t="shared" si="24"/>
        <v>0</v>
      </c>
      <c r="X562">
        <v>0</v>
      </c>
      <c r="Y562">
        <f>IFERROR(ROUND((X562/N562)*100, 2), "")</f>
        <v>0</v>
      </c>
      <c r="Z562" t="str">
        <f t="shared" si="25"/>
        <v>NA</v>
      </c>
      <c r="AA562">
        <v>4</v>
      </c>
      <c r="AB562">
        <v>0.8645879732739421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 x14ac:dyDescent="0.3">
      <c r="A563" t="s">
        <v>1676</v>
      </c>
      <c r="B563">
        <v>2005</v>
      </c>
      <c r="C563" t="s">
        <v>1677</v>
      </c>
      <c r="D563" t="s">
        <v>1678</v>
      </c>
      <c r="E563" t="s">
        <v>45</v>
      </c>
      <c r="F563" t="s">
        <v>38</v>
      </c>
      <c r="G563" t="s">
        <v>38</v>
      </c>
      <c r="H563" t="s">
        <v>38</v>
      </c>
      <c r="I563" s="4" t="s">
        <v>38</v>
      </c>
      <c r="J563" t="s">
        <v>38</v>
      </c>
      <c r="K563" t="s">
        <v>38</v>
      </c>
      <c r="L563" t="s">
        <v>38</v>
      </c>
      <c r="M563" t="s">
        <v>38</v>
      </c>
      <c r="N563">
        <v>646</v>
      </c>
      <c r="O563" s="1">
        <v>38167</v>
      </c>
      <c r="P563" t="s">
        <v>56</v>
      </c>
      <c r="Q563">
        <v>25</v>
      </c>
      <c r="R563">
        <v>19</v>
      </c>
      <c r="S563">
        <v>0.89801699716713879</v>
      </c>
      <c r="T563" t="s">
        <v>40</v>
      </c>
      <c r="U563" t="s">
        <v>41</v>
      </c>
      <c r="V563" t="s">
        <v>38</v>
      </c>
      <c r="W563">
        <f t="shared" si="24"/>
        <v>0</v>
      </c>
      <c r="X563">
        <v>0</v>
      </c>
      <c r="Y563">
        <f>IFERROR(ROUND((X563/N563)*100, 2), "")</f>
        <v>0</v>
      </c>
      <c r="Z563" t="str">
        <f t="shared" si="25"/>
        <v>NA</v>
      </c>
      <c r="AA563">
        <f>_xlfn.XLOOKUP(A563, [1]Sheet1!A:A, [1]Sheet1!I:I, "Nicht gefunden")</f>
        <v>3</v>
      </c>
      <c r="AB563">
        <f>_xlfn.XLOOKUP(A563, [1]Sheet1!A:A, [1]Sheet1!J:J, "Nicht gefunden")</f>
        <v>0.76125654450261782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1:36" x14ac:dyDescent="0.3">
      <c r="A564" t="s">
        <v>1679</v>
      </c>
      <c r="B564">
        <v>2005</v>
      </c>
      <c r="C564" t="s">
        <v>1680</v>
      </c>
      <c r="D564" t="s">
        <v>1681</v>
      </c>
      <c r="E564" t="s">
        <v>60</v>
      </c>
      <c r="F564" t="s">
        <v>38</v>
      </c>
      <c r="G564" t="s">
        <v>38</v>
      </c>
      <c r="H564" t="s">
        <v>38</v>
      </c>
      <c r="I564" s="4" t="s">
        <v>38</v>
      </c>
      <c r="J564">
        <v>1997</v>
      </c>
      <c r="K564">
        <v>2025</v>
      </c>
      <c r="L564">
        <f t="shared" si="26"/>
        <v>28</v>
      </c>
      <c r="M564" t="s">
        <v>61</v>
      </c>
      <c r="N564">
        <v>419</v>
      </c>
      <c r="O564" s="1">
        <v>38412</v>
      </c>
      <c r="P564" t="s">
        <v>137</v>
      </c>
      <c r="Q564">
        <v>22</v>
      </c>
      <c r="R564">
        <v>15</v>
      </c>
      <c r="S564">
        <v>0.93333333333333335</v>
      </c>
      <c r="T564" t="s">
        <v>40</v>
      </c>
      <c r="U564" t="s">
        <v>41</v>
      </c>
      <c r="V564" t="s">
        <v>1682</v>
      </c>
      <c r="W564">
        <f t="shared" si="24"/>
        <v>1</v>
      </c>
      <c r="X564">
        <v>36</v>
      </c>
      <c r="Y564">
        <f>IFERROR(ROUND((X564/N564)*100, 2), "")</f>
        <v>8.59</v>
      </c>
      <c r="Z564" t="str">
        <f t="shared" si="25"/>
        <v>Heavy</v>
      </c>
      <c r="AA564">
        <f>_xlfn.XLOOKUP(A564, [1]Sheet1!A:A, [1]Sheet1!I:I, "Nicht gefunden")</f>
        <v>2</v>
      </c>
      <c r="AB564">
        <f>_xlfn.XLOOKUP(A564, [1]Sheet1!A:A, [1]Sheet1!J:J, "Nicht gefunden")</f>
        <v>0.47276190476190472</v>
      </c>
      <c r="AC564">
        <v>3</v>
      </c>
      <c r="AD564">
        <v>5</v>
      </c>
      <c r="AE564">
        <v>0</v>
      </c>
      <c r="AF564">
        <v>2</v>
      </c>
      <c r="AG564">
        <v>2</v>
      </c>
      <c r="AH564">
        <v>0</v>
      </c>
      <c r="AI564">
        <v>1</v>
      </c>
      <c r="AJ564">
        <v>23</v>
      </c>
    </row>
    <row r="565" spans="1:36" x14ac:dyDescent="0.3">
      <c r="A565" t="s">
        <v>1683</v>
      </c>
      <c r="B565">
        <v>2005</v>
      </c>
      <c r="C565" t="s">
        <v>124</v>
      </c>
      <c r="D565" t="s">
        <v>144</v>
      </c>
      <c r="E565" t="s">
        <v>60</v>
      </c>
      <c r="F565" t="s">
        <v>38</v>
      </c>
      <c r="G565" t="s">
        <v>38</v>
      </c>
      <c r="H565" t="s">
        <v>38</v>
      </c>
      <c r="I565" s="4" t="s">
        <v>38</v>
      </c>
      <c r="J565">
        <v>1993</v>
      </c>
      <c r="K565">
        <v>2025</v>
      </c>
      <c r="L565">
        <f t="shared" si="26"/>
        <v>32</v>
      </c>
      <c r="M565" t="s">
        <v>61</v>
      </c>
      <c r="N565">
        <v>178</v>
      </c>
      <c r="O565" s="1">
        <v>38443</v>
      </c>
      <c r="P565" t="s">
        <v>69</v>
      </c>
      <c r="Q565">
        <v>20</v>
      </c>
      <c r="R565">
        <v>13</v>
      </c>
      <c r="S565">
        <v>0.96907216494845361</v>
      </c>
      <c r="T565" t="s">
        <v>40</v>
      </c>
      <c r="U565" t="s">
        <v>41</v>
      </c>
      <c r="V565" t="s">
        <v>38</v>
      </c>
      <c r="W565">
        <f t="shared" si="24"/>
        <v>0</v>
      </c>
      <c r="X565">
        <v>0</v>
      </c>
      <c r="Y565">
        <f>IFERROR(ROUND((X565/N565)*100, 2), "")</f>
        <v>0</v>
      </c>
      <c r="Z565" t="str">
        <f t="shared" si="25"/>
        <v>NA</v>
      </c>
      <c r="AA565">
        <f>_xlfn.XLOOKUP(A565, [1]Sheet1!A:A, [1]Sheet1!I:I, "Nicht gefunden")</f>
        <v>4</v>
      </c>
      <c r="AB565">
        <f>_xlfn.XLOOKUP(A565, [1]Sheet1!A:A, [1]Sheet1!J:J, "Nicht gefunden")</f>
        <v>0.97828054298642531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 x14ac:dyDescent="0.3">
      <c r="A566" t="s">
        <v>1684</v>
      </c>
      <c r="B566">
        <v>2005</v>
      </c>
      <c r="C566" t="s">
        <v>1685</v>
      </c>
      <c r="D566" t="s">
        <v>1686</v>
      </c>
      <c r="E566" t="s">
        <v>35</v>
      </c>
      <c r="F566" t="s">
        <v>55</v>
      </c>
      <c r="G566" t="s">
        <v>37</v>
      </c>
      <c r="H566" s="1">
        <v>29489</v>
      </c>
      <c r="I566" s="4">
        <f>IF(AND(ISNUMBER(H566), ISNUMBER(O566)), YEAR(O566) - YEAR(H566), "")</f>
        <v>24</v>
      </c>
      <c r="J566" t="s">
        <v>38</v>
      </c>
      <c r="K566" t="s">
        <v>38</v>
      </c>
      <c r="L566" t="s">
        <v>38</v>
      </c>
      <c r="M566" t="s">
        <v>38</v>
      </c>
      <c r="N566">
        <v>729</v>
      </c>
      <c r="O566" s="1">
        <v>38279</v>
      </c>
      <c r="P566" t="s">
        <v>137</v>
      </c>
      <c r="Q566">
        <v>16</v>
      </c>
      <c r="R566">
        <v>9</v>
      </c>
      <c r="S566">
        <v>0.88318356867779202</v>
      </c>
      <c r="T566" t="s">
        <v>40</v>
      </c>
      <c r="U566" t="s">
        <v>41</v>
      </c>
      <c r="V566" t="s">
        <v>1687</v>
      </c>
      <c r="W566">
        <f t="shared" si="24"/>
        <v>1</v>
      </c>
      <c r="X566">
        <v>12</v>
      </c>
      <c r="Y566">
        <f>IFERROR(ROUND((X566/N566)*100, 2), "")</f>
        <v>1.65</v>
      </c>
      <c r="Z566" t="str">
        <f t="shared" si="25"/>
        <v>Light</v>
      </c>
      <c r="AA566">
        <f>_xlfn.XLOOKUP(A566, [1]Sheet1!A:A, [1]Sheet1!I:I, "Nicht gefunden")</f>
        <v>2</v>
      </c>
      <c r="AB566">
        <f>_xlfn.XLOOKUP(A566, [1]Sheet1!A:A, [1]Sheet1!J:J, "Nicht gefunden")</f>
        <v>0.58219326818675354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5</v>
      </c>
      <c r="AI566">
        <v>6</v>
      </c>
      <c r="AJ566">
        <v>0</v>
      </c>
    </row>
    <row r="567" spans="1:36" x14ac:dyDescent="0.3">
      <c r="A567" t="s">
        <v>1688</v>
      </c>
      <c r="B567">
        <v>2005</v>
      </c>
      <c r="C567" t="s">
        <v>1689</v>
      </c>
      <c r="D567" t="s">
        <v>64</v>
      </c>
      <c r="E567" t="s">
        <v>60</v>
      </c>
      <c r="F567" t="s">
        <v>38</v>
      </c>
      <c r="G567" t="s">
        <v>38</v>
      </c>
      <c r="H567" t="s">
        <v>38</v>
      </c>
      <c r="I567" s="4" t="s">
        <v>38</v>
      </c>
      <c r="J567">
        <v>1990</v>
      </c>
      <c r="K567">
        <v>2006</v>
      </c>
      <c r="L567">
        <f t="shared" si="26"/>
        <v>16</v>
      </c>
      <c r="M567" t="s">
        <v>61</v>
      </c>
      <c r="N567">
        <v>714</v>
      </c>
      <c r="O567" s="1">
        <v>38301</v>
      </c>
      <c r="P567" t="s">
        <v>56</v>
      </c>
      <c r="Q567">
        <v>24</v>
      </c>
      <c r="R567">
        <v>14</v>
      </c>
      <c r="S567">
        <v>0.91176470588235292</v>
      </c>
      <c r="T567" t="s">
        <v>40</v>
      </c>
      <c r="U567" t="s">
        <v>41</v>
      </c>
      <c r="V567" t="s">
        <v>38</v>
      </c>
      <c r="W567">
        <f t="shared" si="24"/>
        <v>0</v>
      </c>
      <c r="X567">
        <v>0</v>
      </c>
      <c r="Y567">
        <f>IFERROR(ROUND((X567/N567)*100, 2), "")</f>
        <v>0</v>
      </c>
      <c r="Z567" t="str">
        <f t="shared" si="25"/>
        <v>NA</v>
      </c>
      <c r="AA567">
        <f>_xlfn.XLOOKUP(A567, [1]Sheet1!A:A, [1]Sheet1!I:I, "Nicht gefunden")</f>
        <v>3</v>
      </c>
      <c r="AB567">
        <f>_xlfn.XLOOKUP(A567, [1]Sheet1!A:A, [1]Sheet1!J:J, "Nicht gefunden")</f>
        <v>0.47834319526627223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 x14ac:dyDescent="0.3">
      <c r="A568" t="s">
        <v>1690</v>
      </c>
      <c r="B568">
        <v>2005</v>
      </c>
      <c r="C568" t="s">
        <v>1691</v>
      </c>
      <c r="D568" t="s">
        <v>1692</v>
      </c>
      <c r="E568" t="s">
        <v>35</v>
      </c>
      <c r="F568" t="s">
        <v>36</v>
      </c>
      <c r="G568" t="s">
        <v>37</v>
      </c>
      <c r="H568" s="1">
        <v>29232</v>
      </c>
      <c r="I568" s="4">
        <f>IF(AND(ISNUMBER(H568), ISNUMBER(O568)), YEAR(O568) - YEAR(H568), "")</f>
        <v>25</v>
      </c>
      <c r="J568" t="s">
        <v>38</v>
      </c>
      <c r="K568" t="s">
        <v>38</v>
      </c>
      <c r="L568" t="s">
        <v>38</v>
      </c>
      <c r="M568" t="s">
        <v>38</v>
      </c>
      <c r="N568">
        <v>541</v>
      </c>
      <c r="O568" s="1">
        <v>38357</v>
      </c>
      <c r="P568" t="s">
        <v>56</v>
      </c>
      <c r="Q568">
        <v>20</v>
      </c>
      <c r="R568">
        <v>8</v>
      </c>
      <c r="S568">
        <v>0.94261119081779055</v>
      </c>
      <c r="T568" t="s">
        <v>40</v>
      </c>
      <c r="U568" t="s">
        <v>41</v>
      </c>
      <c r="V568" t="s">
        <v>38</v>
      </c>
      <c r="W568">
        <f t="shared" si="24"/>
        <v>0</v>
      </c>
      <c r="X568">
        <v>0</v>
      </c>
      <c r="Y568">
        <f>IFERROR(ROUND((X568/N568)*100, 2), "")</f>
        <v>0</v>
      </c>
      <c r="Z568" t="str">
        <f t="shared" si="25"/>
        <v>NA</v>
      </c>
      <c r="AA568">
        <f>_xlfn.XLOOKUP(A568, [1]Sheet1!A:A, [1]Sheet1!I:I, "Nicht gefunden")</f>
        <v>3</v>
      </c>
      <c r="AB568">
        <f>_xlfn.XLOOKUP(A568, [1]Sheet1!A:A, [1]Sheet1!J:J, "Nicht gefunden")</f>
        <v>0.93962264150943398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 x14ac:dyDescent="0.3">
      <c r="A569" t="s">
        <v>1693</v>
      </c>
      <c r="B569">
        <v>2005</v>
      </c>
      <c r="C569" t="s">
        <v>1694</v>
      </c>
      <c r="D569" t="s">
        <v>1695</v>
      </c>
      <c r="E569" t="s">
        <v>60</v>
      </c>
      <c r="F569" t="s">
        <v>38</v>
      </c>
      <c r="G569" t="s">
        <v>38</v>
      </c>
      <c r="H569" t="s">
        <v>38</v>
      </c>
      <c r="I569" s="4" t="s">
        <v>38</v>
      </c>
      <c r="J569">
        <v>1994</v>
      </c>
      <c r="K569">
        <v>2025</v>
      </c>
      <c r="L569">
        <f t="shared" si="26"/>
        <v>31</v>
      </c>
      <c r="M569" t="s">
        <v>61</v>
      </c>
      <c r="N569">
        <v>268</v>
      </c>
      <c r="O569" s="1">
        <v>38502</v>
      </c>
      <c r="P569" t="s">
        <v>46</v>
      </c>
      <c r="Q569">
        <v>21</v>
      </c>
      <c r="R569">
        <v>18</v>
      </c>
      <c r="S569">
        <v>0.95357142857142863</v>
      </c>
      <c r="T569" t="s">
        <v>40</v>
      </c>
      <c r="U569" t="s">
        <v>41</v>
      </c>
      <c r="V569" t="s">
        <v>38</v>
      </c>
      <c r="W569">
        <f t="shared" si="24"/>
        <v>0</v>
      </c>
      <c r="X569">
        <v>0</v>
      </c>
      <c r="Y569">
        <f>IFERROR(ROUND((X569/N569)*100, 2), "")</f>
        <v>0</v>
      </c>
      <c r="Z569" t="str">
        <f t="shared" si="25"/>
        <v>NA</v>
      </c>
      <c r="AA569">
        <f>_xlfn.XLOOKUP(A569, [1]Sheet1!A:A, [1]Sheet1!I:I, "Nicht gefunden")</f>
        <v>4</v>
      </c>
      <c r="AB569">
        <f>_xlfn.XLOOKUP(A569, [1]Sheet1!A:A, [1]Sheet1!J:J, "Nicht gefunden")</f>
        <v>0.9982494529540481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 x14ac:dyDescent="0.3">
      <c r="A570" t="s">
        <v>1696</v>
      </c>
      <c r="B570">
        <v>2005</v>
      </c>
      <c r="C570" t="s">
        <v>1697</v>
      </c>
      <c r="D570" t="s">
        <v>1698</v>
      </c>
      <c r="E570" t="s">
        <v>45</v>
      </c>
      <c r="F570" t="s">
        <v>38</v>
      </c>
      <c r="G570" t="s">
        <v>38</v>
      </c>
      <c r="H570" t="s">
        <v>38</v>
      </c>
      <c r="I570" s="4" t="s">
        <v>38</v>
      </c>
      <c r="J570" t="s">
        <v>38</v>
      </c>
      <c r="K570" t="s">
        <v>38</v>
      </c>
      <c r="L570" t="s">
        <v>38</v>
      </c>
      <c r="M570" t="s">
        <v>38</v>
      </c>
      <c r="N570">
        <v>477</v>
      </c>
      <c r="O570" s="1">
        <v>38359</v>
      </c>
      <c r="P570" t="s">
        <v>56</v>
      </c>
      <c r="Q570">
        <v>20</v>
      </c>
      <c r="R570">
        <v>16</v>
      </c>
      <c r="S570">
        <v>0.91829484902309055</v>
      </c>
      <c r="T570" t="s">
        <v>40</v>
      </c>
      <c r="U570" t="s">
        <v>41</v>
      </c>
      <c r="V570" t="s">
        <v>38</v>
      </c>
      <c r="W570">
        <f t="shared" si="24"/>
        <v>0</v>
      </c>
      <c r="X570">
        <v>0</v>
      </c>
      <c r="Y570">
        <f>IFERROR(ROUND((X570/N570)*100, 2), "")</f>
        <v>0</v>
      </c>
      <c r="Z570" t="str">
        <f t="shared" si="25"/>
        <v>NA</v>
      </c>
      <c r="AA570">
        <f>_xlfn.XLOOKUP(A570, [1]Sheet1!A:A, [1]Sheet1!I:I, "Nicht gefunden")</f>
        <v>2</v>
      </c>
      <c r="AB570">
        <f>_xlfn.XLOOKUP(A570, [1]Sheet1!A:A, [1]Sheet1!J:J, "Nicht gefunden")</f>
        <v>0.59486238532110092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3">
      <c r="A571" t="s">
        <v>1699</v>
      </c>
      <c r="B571">
        <v>2005</v>
      </c>
      <c r="C571" t="s">
        <v>1700</v>
      </c>
      <c r="D571" t="s">
        <v>1701</v>
      </c>
      <c r="E571" t="s">
        <v>35</v>
      </c>
      <c r="F571" t="s">
        <v>36</v>
      </c>
      <c r="G571" t="s">
        <v>37</v>
      </c>
      <c r="H571" s="1">
        <v>29100</v>
      </c>
      <c r="I571" s="4">
        <f>IF(AND(ISNUMBER(H571), ISNUMBER(O571)), YEAR(O571) - YEAR(H571), "")</f>
        <v>26</v>
      </c>
      <c r="J571" t="s">
        <v>38</v>
      </c>
      <c r="K571" t="s">
        <v>38</v>
      </c>
      <c r="L571" t="s">
        <v>38</v>
      </c>
      <c r="M571" t="s">
        <v>38</v>
      </c>
      <c r="N571">
        <v>339</v>
      </c>
      <c r="O571" s="1">
        <v>38405</v>
      </c>
      <c r="P571" t="s">
        <v>56</v>
      </c>
      <c r="Q571">
        <v>20</v>
      </c>
      <c r="R571">
        <v>13</v>
      </c>
      <c r="S571">
        <v>0.90437158469945356</v>
      </c>
      <c r="T571" t="s">
        <v>40</v>
      </c>
      <c r="U571" t="s">
        <v>41</v>
      </c>
      <c r="V571" t="s">
        <v>47</v>
      </c>
      <c r="W571">
        <f t="shared" si="24"/>
        <v>1</v>
      </c>
      <c r="X571">
        <v>1</v>
      </c>
      <c r="Y571">
        <f>IFERROR(ROUND((X571/N571)*100, 2), "")</f>
        <v>0.28999999999999998</v>
      </c>
      <c r="Z571" t="str">
        <f t="shared" si="25"/>
        <v>Light</v>
      </c>
      <c r="AA571">
        <f>_xlfn.XLOOKUP(A571, [1]Sheet1!A:A, [1]Sheet1!I:I, "Nicht gefunden")</f>
        <v>4</v>
      </c>
      <c r="AB571">
        <f>_xlfn.XLOOKUP(A571, [1]Sheet1!A:A, [1]Sheet1!J:J, "Nicht gefunden")</f>
        <v>0.5481662591687041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1</v>
      </c>
    </row>
    <row r="572" spans="1:36" x14ac:dyDescent="0.3">
      <c r="A572" t="s">
        <v>1702</v>
      </c>
      <c r="B572">
        <v>2005</v>
      </c>
      <c r="C572" t="s">
        <v>1703</v>
      </c>
      <c r="D572" t="s">
        <v>1704</v>
      </c>
      <c r="E572" t="s">
        <v>35</v>
      </c>
      <c r="F572" t="s">
        <v>36</v>
      </c>
      <c r="G572" t="s">
        <v>37</v>
      </c>
      <c r="H572" s="1">
        <v>30385</v>
      </c>
      <c r="I572" s="4">
        <f>IF(AND(ISNUMBER(H572), ISNUMBER(O572)), YEAR(O572) - YEAR(H572), "")</f>
        <v>22</v>
      </c>
      <c r="J572" t="s">
        <v>38</v>
      </c>
      <c r="K572" t="s">
        <v>38</v>
      </c>
      <c r="L572" t="s">
        <v>38</v>
      </c>
      <c r="M572" t="s">
        <v>38</v>
      </c>
      <c r="N572">
        <v>222</v>
      </c>
      <c r="O572" s="1">
        <v>38517</v>
      </c>
      <c r="P572" t="s">
        <v>39</v>
      </c>
      <c r="Q572">
        <v>12</v>
      </c>
      <c r="R572">
        <v>1</v>
      </c>
      <c r="S572">
        <v>0.875</v>
      </c>
      <c r="T572" t="s">
        <v>40</v>
      </c>
      <c r="U572" t="s">
        <v>41</v>
      </c>
      <c r="V572" t="s">
        <v>38</v>
      </c>
      <c r="W572">
        <f t="shared" si="24"/>
        <v>0</v>
      </c>
      <c r="X572">
        <v>0</v>
      </c>
      <c r="Y572">
        <f>IFERROR(ROUND((X572/N572)*100, 2), "")</f>
        <v>0</v>
      </c>
      <c r="Z572" t="str">
        <f t="shared" si="25"/>
        <v>NA</v>
      </c>
      <c r="AA572">
        <f>_xlfn.XLOOKUP(A572, [1]Sheet1!A:A, [1]Sheet1!I:I, "Nicht gefunden")</f>
        <v>4</v>
      </c>
      <c r="AB572">
        <f>_xlfn.XLOOKUP(A572, [1]Sheet1!A:A, [1]Sheet1!J:J, "Nicht gefunden")</f>
        <v>0.93438485804416405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1:36" x14ac:dyDescent="0.3">
      <c r="A573" t="s">
        <v>1705</v>
      </c>
      <c r="B573">
        <v>2005</v>
      </c>
      <c r="C573" t="s">
        <v>1706</v>
      </c>
      <c r="D573" t="s">
        <v>764</v>
      </c>
      <c r="E573" t="s">
        <v>35</v>
      </c>
      <c r="F573" t="s">
        <v>36</v>
      </c>
      <c r="G573" t="s">
        <v>37</v>
      </c>
      <c r="H573" s="1">
        <v>30065</v>
      </c>
      <c r="I573" s="4">
        <f>IF(AND(ISNUMBER(H573), ISNUMBER(O573)), YEAR(O573) - YEAR(H573), "")</f>
        <v>23</v>
      </c>
      <c r="J573" t="s">
        <v>38</v>
      </c>
      <c r="K573" t="s">
        <v>38</v>
      </c>
      <c r="L573" t="s">
        <v>38</v>
      </c>
      <c r="M573" t="s">
        <v>38</v>
      </c>
      <c r="N573">
        <v>291</v>
      </c>
      <c r="O573" s="1">
        <v>38580</v>
      </c>
      <c r="P573" t="s">
        <v>69</v>
      </c>
      <c r="Q573">
        <v>18</v>
      </c>
      <c r="R573">
        <v>7</v>
      </c>
      <c r="S573">
        <v>0.96039603960396036</v>
      </c>
      <c r="T573" t="s">
        <v>40</v>
      </c>
      <c r="U573" t="s">
        <v>95</v>
      </c>
      <c r="V573" t="s">
        <v>47</v>
      </c>
      <c r="W573">
        <f t="shared" si="24"/>
        <v>1</v>
      </c>
      <c r="X573">
        <v>1</v>
      </c>
      <c r="Y573">
        <f>IFERROR(ROUND((X573/N573)*100, 2), "")</f>
        <v>0.34</v>
      </c>
      <c r="Z573" t="str">
        <f t="shared" si="25"/>
        <v>Light</v>
      </c>
      <c r="AA573">
        <f>_xlfn.XLOOKUP(A573, [1]Sheet1!A:A, [1]Sheet1!I:I, "Nicht gefunden")</f>
        <v>4</v>
      </c>
      <c r="AB573">
        <f>_xlfn.XLOOKUP(A573, [1]Sheet1!A:A, [1]Sheet1!J:J, "Nicht gefunden")</f>
        <v>0.99809976247030874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1</v>
      </c>
    </row>
    <row r="574" spans="1:36" x14ac:dyDescent="0.3">
      <c r="A574" t="s">
        <v>1707</v>
      </c>
      <c r="B574">
        <v>2005</v>
      </c>
      <c r="C574" t="s">
        <v>1708</v>
      </c>
      <c r="D574" t="s">
        <v>1709</v>
      </c>
      <c r="E574" t="s">
        <v>35</v>
      </c>
      <c r="F574" t="s">
        <v>36</v>
      </c>
      <c r="G574" t="s">
        <v>37</v>
      </c>
      <c r="H574" s="1">
        <v>30863</v>
      </c>
      <c r="I574" s="4">
        <f>IF(AND(ISNUMBER(H574), ISNUMBER(O574)), YEAR(O574) - YEAR(H574), "")</f>
        <v>20</v>
      </c>
      <c r="J574" t="s">
        <v>38</v>
      </c>
      <c r="K574" t="s">
        <v>38</v>
      </c>
      <c r="L574" t="s">
        <v>38</v>
      </c>
      <c r="M574" t="s">
        <v>38</v>
      </c>
      <c r="N574">
        <v>280</v>
      </c>
      <c r="O574" s="1">
        <v>38292</v>
      </c>
      <c r="P574" t="s">
        <v>56</v>
      </c>
      <c r="Q574">
        <v>20</v>
      </c>
      <c r="R574">
        <v>21</v>
      </c>
      <c r="S574">
        <v>0.91496598639455784</v>
      </c>
      <c r="T574" t="s">
        <v>40</v>
      </c>
      <c r="U574" t="s">
        <v>41</v>
      </c>
      <c r="V574" t="s">
        <v>38</v>
      </c>
      <c r="W574">
        <f t="shared" si="24"/>
        <v>0</v>
      </c>
      <c r="X574">
        <v>0</v>
      </c>
      <c r="Y574">
        <f>IFERROR(ROUND((X574/N574)*100, 2), "")</f>
        <v>0</v>
      </c>
      <c r="Z574" t="str">
        <f t="shared" si="25"/>
        <v>NA</v>
      </c>
      <c r="AA574">
        <f>_xlfn.XLOOKUP(A574, [1]Sheet1!A:A, [1]Sheet1!I:I, "Nicht gefunden")</f>
        <v>4</v>
      </c>
      <c r="AB574">
        <f>_xlfn.XLOOKUP(A574, [1]Sheet1!A:A, [1]Sheet1!J:J, "Nicht gefunden")</f>
        <v>0.82541966426858515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 x14ac:dyDescent="0.3">
      <c r="A575" t="s">
        <v>1710</v>
      </c>
      <c r="B575">
        <v>2005</v>
      </c>
      <c r="C575" t="s">
        <v>1711</v>
      </c>
      <c r="D575" t="s">
        <v>1620</v>
      </c>
      <c r="E575" t="s">
        <v>60</v>
      </c>
      <c r="F575" t="s">
        <v>38</v>
      </c>
      <c r="G575" t="s">
        <v>38</v>
      </c>
      <c r="H575" t="s">
        <v>38</v>
      </c>
      <c r="I575" s="4" t="s">
        <v>38</v>
      </c>
      <c r="J575">
        <v>1997</v>
      </c>
      <c r="K575">
        <v>2025</v>
      </c>
      <c r="L575">
        <f t="shared" si="26"/>
        <v>28</v>
      </c>
      <c r="M575" t="s">
        <v>61</v>
      </c>
      <c r="N575">
        <v>580</v>
      </c>
      <c r="O575" s="1">
        <v>38518</v>
      </c>
      <c r="P575" t="s">
        <v>56</v>
      </c>
      <c r="Q575">
        <v>20</v>
      </c>
      <c r="R575">
        <v>12</v>
      </c>
      <c r="S575">
        <v>0.8693467336683417</v>
      </c>
      <c r="T575" t="s">
        <v>40</v>
      </c>
      <c r="U575" t="s">
        <v>41</v>
      </c>
      <c r="V575" t="s">
        <v>1712</v>
      </c>
      <c r="W575">
        <f t="shared" si="24"/>
        <v>1</v>
      </c>
      <c r="X575">
        <v>3</v>
      </c>
      <c r="Y575">
        <f>IFERROR(ROUND((X575/N575)*100, 2), "")</f>
        <v>0.52</v>
      </c>
      <c r="Z575" t="str">
        <f t="shared" si="25"/>
        <v>Light</v>
      </c>
      <c r="AA575">
        <f>_xlfn.XLOOKUP(A575, [1]Sheet1!A:A, [1]Sheet1!I:I, "Nicht gefunden")</f>
        <v>3</v>
      </c>
      <c r="AB575">
        <f>_xlfn.XLOOKUP(A575, [1]Sheet1!A:A, [1]Sheet1!J:J, "Nicht gefunden")</f>
        <v>0.60138728323699431</v>
      </c>
      <c r="AC575">
        <v>0</v>
      </c>
      <c r="AD575">
        <v>0</v>
      </c>
      <c r="AE575">
        <v>2</v>
      </c>
      <c r="AF575">
        <v>0</v>
      </c>
      <c r="AG575">
        <v>0</v>
      </c>
      <c r="AH575">
        <v>0</v>
      </c>
      <c r="AI575">
        <v>0</v>
      </c>
      <c r="AJ575">
        <v>3</v>
      </c>
    </row>
    <row r="576" spans="1:36" x14ac:dyDescent="0.3">
      <c r="A576" t="s">
        <v>1713</v>
      </c>
      <c r="B576">
        <v>2005</v>
      </c>
      <c r="C576" t="s">
        <v>1714</v>
      </c>
      <c r="D576" t="s">
        <v>1715</v>
      </c>
      <c r="E576" t="s">
        <v>35</v>
      </c>
      <c r="F576" t="s">
        <v>55</v>
      </c>
      <c r="G576" t="s">
        <v>37</v>
      </c>
      <c r="H576" s="1">
        <v>31876</v>
      </c>
      <c r="I576" s="4">
        <f>IF(AND(ISNUMBER(H576), ISNUMBER(O576)), YEAR(O576) - YEAR(H576), "")</f>
        <v>17</v>
      </c>
      <c r="J576" t="s">
        <v>38</v>
      </c>
      <c r="K576" t="s">
        <v>38</v>
      </c>
      <c r="L576" t="s">
        <v>38</v>
      </c>
      <c r="M576" t="s">
        <v>38</v>
      </c>
      <c r="N576">
        <v>287</v>
      </c>
      <c r="O576" s="1">
        <v>38211</v>
      </c>
      <c r="P576" t="s">
        <v>69</v>
      </c>
      <c r="Q576">
        <v>17</v>
      </c>
      <c r="R576">
        <v>16</v>
      </c>
      <c r="S576">
        <v>0.96129032258064517</v>
      </c>
      <c r="T576" t="s">
        <v>40</v>
      </c>
      <c r="U576" t="s">
        <v>41</v>
      </c>
      <c r="V576" t="s">
        <v>38</v>
      </c>
      <c r="W576">
        <f t="shared" si="24"/>
        <v>0</v>
      </c>
      <c r="X576">
        <v>0</v>
      </c>
      <c r="Y576">
        <f>IFERROR(ROUND((X576/N576)*100, 2), "")</f>
        <v>0</v>
      </c>
      <c r="Z576" t="str">
        <f t="shared" si="25"/>
        <v>NA</v>
      </c>
      <c r="AA576">
        <f>_xlfn.XLOOKUP(A576, [1]Sheet1!A:A, [1]Sheet1!I:I, "Nicht gefunden")</f>
        <v>4</v>
      </c>
      <c r="AB576">
        <f>_xlfn.XLOOKUP(A576, [1]Sheet1!A:A, [1]Sheet1!J:J, "Nicht gefunden")</f>
        <v>0.98575667655786348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3">
      <c r="A577" t="s">
        <v>1716</v>
      </c>
      <c r="B577">
        <v>2005</v>
      </c>
      <c r="C577" t="s">
        <v>1717</v>
      </c>
      <c r="D577" t="s">
        <v>1504</v>
      </c>
      <c r="E577" t="s">
        <v>35</v>
      </c>
      <c r="F577" t="s">
        <v>36</v>
      </c>
      <c r="G577" t="s">
        <v>37</v>
      </c>
      <c r="H577" s="1">
        <v>25479</v>
      </c>
      <c r="I577" s="4">
        <f>IF(AND(ISNUMBER(H577), ISNUMBER(O577)), YEAR(O577) - YEAR(H577), "")</f>
        <v>36</v>
      </c>
      <c r="J577" t="s">
        <v>38</v>
      </c>
      <c r="K577" t="s">
        <v>38</v>
      </c>
      <c r="L577" t="s">
        <v>38</v>
      </c>
      <c r="M577" t="s">
        <v>38</v>
      </c>
      <c r="N577">
        <v>198</v>
      </c>
      <c r="O577" s="1">
        <v>38538</v>
      </c>
      <c r="P577" t="s">
        <v>69</v>
      </c>
      <c r="Q577">
        <v>20</v>
      </c>
      <c r="R577">
        <v>13</v>
      </c>
      <c r="S577">
        <v>0.90134529147982068</v>
      </c>
      <c r="T577" t="s">
        <v>40</v>
      </c>
      <c r="U577" t="s">
        <v>41</v>
      </c>
      <c r="V577" t="s">
        <v>38</v>
      </c>
      <c r="W577">
        <f t="shared" si="24"/>
        <v>0</v>
      </c>
      <c r="X577">
        <v>0</v>
      </c>
      <c r="Y577">
        <f>IFERROR(ROUND((X577/N577)*100, 2), "")</f>
        <v>0</v>
      </c>
      <c r="Z577" t="str">
        <f t="shared" si="25"/>
        <v>NA</v>
      </c>
      <c r="AA577">
        <f>_xlfn.XLOOKUP(A577, [1]Sheet1!A:A, [1]Sheet1!I:I, "Nicht gefunden")</f>
        <v>4</v>
      </c>
      <c r="AB577">
        <f>_xlfn.XLOOKUP(A577, [1]Sheet1!A:A, [1]Sheet1!J:J, "Nicht gefunden")</f>
        <v>0.59867109634551496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 x14ac:dyDescent="0.3">
      <c r="A578" t="s">
        <v>1718</v>
      </c>
      <c r="B578">
        <v>2005</v>
      </c>
      <c r="C578" t="s">
        <v>1719</v>
      </c>
      <c r="D578" t="s">
        <v>585</v>
      </c>
      <c r="E578" t="s">
        <v>35</v>
      </c>
      <c r="F578" t="s">
        <v>55</v>
      </c>
      <c r="G578" t="s">
        <v>37</v>
      </c>
      <c r="H578" s="1">
        <v>28379</v>
      </c>
      <c r="I578" s="4">
        <f>IF(AND(ISNUMBER(H578), ISNUMBER(O578)), YEAR(O578) - YEAR(H578), "")</f>
        <v>27</v>
      </c>
      <c r="J578" t="s">
        <v>38</v>
      </c>
      <c r="K578" t="s">
        <v>38</v>
      </c>
      <c r="L578" t="s">
        <v>38</v>
      </c>
      <c r="M578" t="s">
        <v>38</v>
      </c>
      <c r="N578">
        <v>595</v>
      </c>
      <c r="O578" s="1">
        <v>38300</v>
      </c>
      <c r="P578" t="s">
        <v>137</v>
      </c>
      <c r="Q578">
        <v>14</v>
      </c>
      <c r="R578">
        <v>13</v>
      </c>
      <c r="S578">
        <v>0.89351851851851849</v>
      </c>
      <c r="T578" t="s">
        <v>40</v>
      </c>
      <c r="U578" t="s">
        <v>41</v>
      </c>
      <c r="V578" t="s">
        <v>1720</v>
      </c>
      <c r="W578">
        <f t="shared" si="24"/>
        <v>1</v>
      </c>
      <c r="X578">
        <v>13</v>
      </c>
      <c r="Y578">
        <f>IFERROR(ROUND((X578/N578)*100, 2), "")</f>
        <v>2.1800000000000002</v>
      </c>
      <c r="Z578" t="str">
        <f t="shared" si="25"/>
        <v>Moderate</v>
      </c>
      <c r="AA578">
        <f>_xlfn.XLOOKUP(A578, [1]Sheet1!A:A, [1]Sheet1!I:I, "Nicht gefunden")</f>
        <v>2</v>
      </c>
      <c r="AB578">
        <f>_xlfn.XLOOKUP(A578, [1]Sheet1!A:A, [1]Sheet1!J:J, "Nicht gefunden")</f>
        <v>0.58373071528751752</v>
      </c>
      <c r="AC578">
        <v>1</v>
      </c>
      <c r="AD578">
        <v>0</v>
      </c>
      <c r="AE578">
        <v>0</v>
      </c>
      <c r="AF578">
        <v>9</v>
      </c>
      <c r="AG578">
        <v>0</v>
      </c>
      <c r="AH578">
        <v>0</v>
      </c>
      <c r="AI578">
        <v>1</v>
      </c>
      <c r="AJ578">
        <v>2</v>
      </c>
    </row>
    <row r="579" spans="1:36" x14ac:dyDescent="0.3">
      <c r="A579" t="s">
        <v>1721</v>
      </c>
      <c r="B579">
        <v>2005</v>
      </c>
      <c r="C579" t="s">
        <v>1722</v>
      </c>
      <c r="D579" t="s">
        <v>1723</v>
      </c>
      <c r="E579" t="s">
        <v>45</v>
      </c>
      <c r="F579" t="s">
        <v>38</v>
      </c>
      <c r="G579" t="s">
        <v>38</v>
      </c>
      <c r="H579" t="s">
        <v>38</v>
      </c>
      <c r="I579" s="4" t="s">
        <v>38</v>
      </c>
      <c r="J579" t="s">
        <v>38</v>
      </c>
      <c r="K579" t="s">
        <v>38</v>
      </c>
      <c r="L579" t="s">
        <v>38</v>
      </c>
      <c r="M579" t="s">
        <v>38</v>
      </c>
      <c r="N579">
        <v>433</v>
      </c>
      <c r="O579" s="1">
        <v>38414</v>
      </c>
      <c r="P579" t="s">
        <v>137</v>
      </c>
      <c r="Q579">
        <v>1</v>
      </c>
      <c r="R579">
        <v>92</v>
      </c>
      <c r="S579">
        <v>0.89370932754880694</v>
      </c>
      <c r="T579" t="s">
        <v>40</v>
      </c>
      <c r="U579" t="s">
        <v>41</v>
      </c>
      <c r="V579" t="s">
        <v>1724</v>
      </c>
      <c r="W579">
        <f t="shared" ref="W579:W642" si="27">IF(V579="NA", 0, 1)</f>
        <v>1</v>
      </c>
      <c r="X579">
        <v>2</v>
      </c>
      <c r="Y579">
        <f>IFERROR(ROUND((X579/N579)*100, 2), "")</f>
        <v>0.46</v>
      </c>
      <c r="Z579" t="str">
        <f t="shared" ref="Z579:Z642" si="28">IF(Y579&gt;=5, "Heavy", IF(Y579&gt;=2, "Moderate", IF(Y579&gt;0, "Light", "NA")))</f>
        <v>Light</v>
      </c>
      <c r="AA579">
        <f>_xlfn.XLOOKUP(A579, [1]Sheet1!A:A, [1]Sheet1!I:I, "Nicht gefunden")</f>
        <v>2</v>
      </c>
      <c r="AB579">
        <f>_xlfn.XLOOKUP(A579, [1]Sheet1!A:A, [1]Sheet1!J:J, "Nicht gefunden")</f>
        <v>0.76228571428571423</v>
      </c>
      <c r="AC579">
        <v>0</v>
      </c>
      <c r="AD579">
        <v>1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1</v>
      </c>
    </row>
    <row r="580" spans="1:36" x14ac:dyDescent="0.3">
      <c r="A580" t="s">
        <v>1725</v>
      </c>
      <c r="B580">
        <v>2005</v>
      </c>
      <c r="C580" t="s">
        <v>1726</v>
      </c>
      <c r="D580" t="s">
        <v>1686</v>
      </c>
      <c r="E580" t="s">
        <v>35</v>
      </c>
      <c r="F580" t="s">
        <v>55</v>
      </c>
      <c r="G580" t="s">
        <v>37</v>
      </c>
      <c r="H580" s="1">
        <v>29489</v>
      </c>
      <c r="I580" s="4">
        <f>IF(AND(ISNUMBER(H580), ISNUMBER(O580)), YEAR(O580) - YEAR(H580), "")</f>
        <v>25</v>
      </c>
      <c r="J580" t="s">
        <v>38</v>
      </c>
      <c r="K580" t="s">
        <v>38</v>
      </c>
      <c r="L580" t="s">
        <v>38</v>
      </c>
      <c r="M580" t="s">
        <v>38</v>
      </c>
      <c r="N580">
        <v>530</v>
      </c>
      <c r="O580" s="1">
        <v>38363</v>
      </c>
      <c r="P580" t="s">
        <v>137</v>
      </c>
      <c r="Q580">
        <v>20</v>
      </c>
      <c r="R580">
        <v>23</v>
      </c>
      <c r="S580">
        <v>0.83993115318416522</v>
      </c>
      <c r="T580" t="s">
        <v>40</v>
      </c>
      <c r="U580" t="s">
        <v>41</v>
      </c>
      <c r="V580" t="s">
        <v>1727</v>
      </c>
      <c r="W580">
        <f t="shared" si="27"/>
        <v>1</v>
      </c>
      <c r="X580">
        <v>21</v>
      </c>
      <c r="Y580">
        <f>IFERROR(ROUND((X580/N580)*100, 2), "")</f>
        <v>3.96</v>
      </c>
      <c r="Z580" t="str">
        <f t="shared" si="28"/>
        <v>Moderate</v>
      </c>
      <c r="AA580">
        <f>_xlfn.XLOOKUP(A580, [1]Sheet1!A:A, [1]Sheet1!I:I, "Nicht gefunden")</f>
        <v>2</v>
      </c>
      <c r="AB580">
        <f>_xlfn.XLOOKUP(A580, [1]Sheet1!A:A, [1]Sheet1!J:J, "Nicht gefunden")</f>
        <v>0.93155680224403936</v>
      </c>
      <c r="AC580">
        <v>1</v>
      </c>
      <c r="AD580">
        <v>1</v>
      </c>
      <c r="AE580">
        <v>0</v>
      </c>
      <c r="AF580">
        <v>1</v>
      </c>
      <c r="AG580">
        <v>0</v>
      </c>
      <c r="AH580">
        <v>17</v>
      </c>
      <c r="AI580">
        <v>0</v>
      </c>
      <c r="AJ580">
        <v>1</v>
      </c>
    </row>
    <row r="581" spans="1:36" x14ac:dyDescent="0.3">
      <c r="A581" t="s">
        <v>1728</v>
      </c>
      <c r="B581">
        <v>2005</v>
      </c>
      <c r="C581" t="s">
        <v>1729</v>
      </c>
      <c r="D581" t="s">
        <v>1730</v>
      </c>
      <c r="E581" t="s">
        <v>35</v>
      </c>
      <c r="F581" t="s">
        <v>36</v>
      </c>
      <c r="G581" t="s">
        <v>40</v>
      </c>
      <c r="H581" s="1">
        <v>29916</v>
      </c>
      <c r="I581" s="4">
        <f>IF(AND(ISNUMBER(H581), ISNUMBER(O581)), YEAR(O581) - YEAR(H581), "")</f>
        <v>23</v>
      </c>
      <c r="J581" t="s">
        <v>38</v>
      </c>
      <c r="K581" t="s">
        <v>38</v>
      </c>
      <c r="L581" t="s">
        <v>38</v>
      </c>
      <c r="M581" t="s">
        <v>38</v>
      </c>
      <c r="N581">
        <v>504</v>
      </c>
      <c r="O581" s="1">
        <v>38215</v>
      </c>
      <c r="P581" t="s">
        <v>69</v>
      </c>
      <c r="Q581">
        <v>20</v>
      </c>
      <c r="R581">
        <v>17</v>
      </c>
      <c r="S581">
        <v>0.91198501872659177</v>
      </c>
      <c r="T581" t="s">
        <v>40</v>
      </c>
      <c r="U581" t="s">
        <v>41</v>
      </c>
      <c r="V581" t="s">
        <v>38</v>
      </c>
      <c r="W581">
        <f t="shared" si="27"/>
        <v>0</v>
      </c>
      <c r="X581">
        <v>0</v>
      </c>
      <c r="Y581">
        <f>IFERROR(ROUND((X581/N581)*100, 2), "")</f>
        <v>0</v>
      </c>
      <c r="Z581" t="str">
        <f t="shared" si="28"/>
        <v>NA</v>
      </c>
      <c r="AA581">
        <f>_xlfn.XLOOKUP(A581, [1]Sheet1!A:A, [1]Sheet1!I:I, "Nicht gefunden")</f>
        <v>3</v>
      </c>
      <c r="AB581">
        <f>_xlfn.XLOOKUP(A581, [1]Sheet1!A:A, [1]Sheet1!J:J, "Nicht gefunden")</f>
        <v>0.49361069836552751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1:36" x14ac:dyDescent="0.3">
      <c r="A582" t="s">
        <v>1731</v>
      </c>
      <c r="B582">
        <v>2005</v>
      </c>
      <c r="C582" t="s">
        <v>1732</v>
      </c>
      <c r="D582" t="s">
        <v>1467</v>
      </c>
      <c r="E582" t="s">
        <v>60</v>
      </c>
      <c r="F582" t="s">
        <v>38</v>
      </c>
      <c r="G582" t="s">
        <v>38</v>
      </c>
      <c r="H582" t="s">
        <v>38</v>
      </c>
      <c r="I582" s="4" t="s">
        <v>38</v>
      </c>
      <c r="J582">
        <v>1995</v>
      </c>
      <c r="K582">
        <v>2025</v>
      </c>
      <c r="L582">
        <f t="shared" si="26"/>
        <v>30</v>
      </c>
      <c r="M582" t="s">
        <v>61</v>
      </c>
      <c r="N582">
        <v>649</v>
      </c>
      <c r="O582" s="1">
        <v>38559</v>
      </c>
      <c r="P582" t="s">
        <v>137</v>
      </c>
      <c r="Q582">
        <v>20</v>
      </c>
      <c r="R582">
        <v>14</v>
      </c>
      <c r="S582">
        <v>0.87087517934002867</v>
      </c>
      <c r="T582" t="s">
        <v>40</v>
      </c>
      <c r="U582" t="s">
        <v>41</v>
      </c>
      <c r="V582" t="s">
        <v>38</v>
      </c>
      <c r="W582">
        <f t="shared" si="27"/>
        <v>0</v>
      </c>
      <c r="X582">
        <v>0</v>
      </c>
      <c r="Y582">
        <f>IFERROR(ROUND((X582/N582)*100, 2), "")</f>
        <v>0</v>
      </c>
      <c r="Z582" t="str">
        <f t="shared" si="28"/>
        <v>NA</v>
      </c>
      <c r="AA582">
        <f>_xlfn.XLOOKUP(A582, [1]Sheet1!A:A, [1]Sheet1!I:I, "Nicht gefunden")</f>
        <v>3</v>
      </c>
      <c r="AB582">
        <f>_xlfn.XLOOKUP(A582, [1]Sheet1!A:A, [1]Sheet1!J:J, "Nicht gefunden")</f>
        <v>0.62860492379835875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3">
      <c r="A583" t="s">
        <v>1733</v>
      </c>
      <c r="B583">
        <v>2005</v>
      </c>
      <c r="C583" t="s">
        <v>1734</v>
      </c>
      <c r="D583" t="s">
        <v>357</v>
      </c>
      <c r="E583" t="s">
        <v>35</v>
      </c>
      <c r="F583" t="s">
        <v>36</v>
      </c>
      <c r="G583" t="s">
        <v>37</v>
      </c>
      <c r="H583" s="1">
        <v>25408</v>
      </c>
      <c r="I583" s="4">
        <f>IF(AND(ISNUMBER(H583), ISNUMBER(O583)), YEAR(O583) - YEAR(H583), "")</f>
        <v>36</v>
      </c>
      <c r="J583" t="s">
        <v>38</v>
      </c>
      <c r="K583" t="s">
        <v>38</v>
      </c>
      <c r="L583" t="s">
        <v>38</v>
      </c>
      <c r="M583" t="s">
        <v>38</v>
      </c>
      <c r="N583">
        <v>295</v>
      </c>
      <c r="O583" s="1">
        <v>38356</v>
      </c>
      <c r="P583" t="s">
        <v>69</v>
      </c>
      <c r="Q583">
        <v>17</v>
      </c>
      <c r="R583">
        <v>12</v>
      </c>
      <c r="S583">
        <v>0.92834890965732086</v>
      </c>
      <c r="T583" t="s">
        <v>40</v>
      </c>
      <c r="U583" t="s">
        <v>41</v>
      </c>
      <c r="V583" t="s">
        <v>38</v>
      </c>
      <c r="W583">
        <f t="shared" si="27"/>
        <v>0</v>
      </c>
      <c r="X583">
        <v>0</v>
      </c>
      <c r="Y583">
        <f>IFERROR(ROUND((X583/N583)*100, 2), "")</f>
        <v>0</v>
      </c>
      <c r="Z583" t="str">
        <f t="shared" si="28"/>
        <v>NA</v>
      </c>
      <c r="AA583">
        <f>_xlfn.XLOOKUP(A583, [1]Sheet1!A:A, [1]Sheet1!I:I, "Nicht gefunden")</f>
        <v>3</v>
      </c>
      <c r="AB583">
        <f>_xlfn.XLOOKUP(A583, [1]Sheet1!A:A, [1]Sheet1!J:J, "Nicht gefunden")</f>
        <v>0.5135531135531135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1:36" x14ac:dyDescent="0.3">
      <c r="A584" t="s">
        <v>1735</v>
      </c>
      <c r="B584">
        <v>2005</v>
      </c>
      <c r="C584" t="s">
        <v>1736</v>
      </c>
      <c r="D584" t="s">
        <v>773</v>
      </c>
      <c r="E584" t="s">
        <v>35</v>
      </c>
      <c r="F584" t="s">
        <v>55</v>
      </c>
      <c r="G584" t="s">
        <v>37</v>
      </c>
      <c r="H584" s="1">
        <v>28414</v>
      </c>
      <c r="I584" s="4">
        <f>IF(AND(ISNUMBER(H584), ISNUMBER(O584)), YEAR(O584) - YEAR(H584), "")</f>
        <v>27</v>
      </c>
      <c r="J584" t="s">
        <v>38</v>
      </c>
      <c r="K584" t="s">
        <v>38</v>
      </c>
      <c r="L584" t="s">
        <v>38</v>
      </c>
      <c r="M584" t="s">
        <v>38</v>
      </c>
      <c r="N584">
        <v>237</v>
      </c>
      <c r="O584" s="1">
        <v>38258</v>
      </c>
      <c r="P584" t="s">
        <v>69</v>
      </c>
      <c r="Q584">
        <v>15</v>
      </c>
      <c r="R584">
        <v>19</v>
      </c>
      <c r="S584">
        <v>0.85306122448979593</v>
      </c>
      <c r="T584" t="s">
        <v>40</v>
      </c>
      <c r="U584" t="s">
        <v>41</v>
      </c>
      <c r="V584" t="s">
        <v>38</v>
      </c>
      <c r="W584">
        <f t="shared" si="27"/>
        <v>0</v>
      </c>
      <c r="X584">
        <v>0</v>
      </c>
      <c r="Y584">
        <f>IFERROR(ROUND((X584/N584)*100, 2), "")</f>
        <v>0</v>
      </c>
      <c r="Z584" t="str">
        <f t="shared" si="28"/>
        <v>NA</v>
      </c>
      <c r="AA584">
        <f>_xlfn.XLOOKUP(A584, [1]Sheet1!A:A, [1]Sheet1!I:I, "Nicht gefunden")</f>
        <v>4</v>
      </c>
      <c r="AB584">
        <f>_xlfn.XLOOKUP(A584, [1]Sheet1!A:A, [1]Sheet1!J:J, "Nicht gefunden")</f>
        <v>0.98383838383838385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1:36" x14ac:dyDescent="0.3">
      <c r="A585" t="s">
        <v>1737</v>
      </c>
      <c r="B585">
        <v>2005</v>
      </c>
      <c r="C585" t="s">
        <v>1738</v>
      </c>
      <c r="D585" t="s">
        <v>304</v>
      </c>
      <c r="E585" t="s">
        <v>35</v>
      </c>
      <c r="F585" t="s">
        <v>55</v>
      </c>
      <c r="G585" t="s">
        <v>37</v>
      </c>
      <c r="H585" s="1">
        <v>22470</v>
      </c>
      <c r="I585" s="4">
        <f>IF(AND(ISNUMBER(H585), ISNUMBER(O585)), YEAR(O585) - YEAR(H585), "")</f>
        <v>44</v>
      </c>
      <c r="J585" t="s">
        <v>38</v>
      </c>
      <c r="K585" t="s">
        <v>38</v>
      </c>
      <c r="L585" t="s">
        <v>38</v>
      </c>
      <c r="M585" t="s">
        <v>38</v>
      </c>
      <c r="N585">
        <v>359</v>
      </c>
      <c r="O585" s="1">
        <v>38481</v>
      </c>
      <c r="P585" t="s">
        <v>39</v>
      </c>
      <c r="Q585">
        <v>20</v>
      </c>
      <c r="R585">
        <v>28</v>
      </c>
      <c r="S585">
        <v>0.91623036649214662</v>
      </c>
      <c r="T585" t="s">
        <v>40</v>
      </c>
      <c r="U585" t="s">
        <v>41</v>
      </c>
      <c r="V585" t="s">
        <v>79</v>
      </c>
      <c r="W585">
        <f t="shared" si="27"/>
        <v>1</v>
      </c>
      <c r="X585">
        <v>1</v>
      </c>
      <c r="Y585">
        <f>IFERROR(ROUND((X585/N585)*100, 2), "")</f>
        <v>0.28000000000000003</v>
      </c>
      <c r="Z585" t="str">
        <f t="shared" si="28"/>
        <v>Light</v>
      </c>
      <c r="AA585">
        <f>_xlfn.XLOOKUP(A585, [1]Sheet1!A:A, [1]Sheet1!I:I, "Nicht gefunden")</f>
        <v>4</v>
      </c>
      <c r="AB585">
        <f>_xlfn.XLOOKUP(A585, [1]Sheet1!A:A, [1]Sheet1!J:J, "Nicht gefunden")</f>
        <v>0.54707158351409979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</v>
      </c>
    </row>
    <row r="586" spans="1:36" x14ac:dyDescent="0.3">
      <c r="A586" t="s">
        <v>1739</v>
      </c>
      <c r="B586">
        <v>2005</v>
      </c>
      <c r="C586" t="s">
        <v>1740</v>
      </c>
      <c r="D586" t="s">
        <v>1741</v>
      </c>
      <c r="E586" t="s">
        <v>45</v>
      </c>
      <c r="F586" t="s">
        <v>38</v>
      </c>
      <c r="G586" t="s">
        <v>38</v>
      </c>
      <c r="H586" t="s">
        <v>38</v>
      </c>
      <c r="I586" s="4" t="s">
        <v>38</v>
      </c>
      <c r="J586" t="s">
        <v>38</v>
      </c>
      <c r="K586" t="s">
        <v>38</v>
      </c>
      <c r="L586" t="s">
        <v>38</v>
      </c>
      <c r="M586" t="s">
        <v>38</v>
      </c>
      <c r="N586">
        <v>537</v>
      </c>
      <c r="O586" s="1">
        <v>38356</v>
      </c>
      <c r="P586" t="s">
        <v>137</v>
      </c>
      <c r="Q586">
        <v>20</v>
      </c>
      <c r="R586">
        <v>23</v>
      </c>
      <c r="S586">
        <v>0.86979166666666663</v>
      </c>
      <c r="T586" t="s">
        <v>40</v>
      </c>
      <c r="U586" t="s">
        <v>41</v>
      </c>
      <c r="V586" t="s">
        <v>1742</v>
      </c>
      <c r="W586">
        <f t="shared" si="27"/>
        <v>1</v>
      </c>
      <c r="X586">
        <v>10</v>
      </c>
      <c r="Y586">
        <f>IFERROR(ROUND((X586/N586)*100, 2), "")</f>
        <v>1.86</v>
      </c>
      <c r="Z586" t="str">
        <f t="shared" si="28"/>
        <v>Light</v>
      </c>
      <c r="AA586">
        <f>_xlfn.XLOOKUP(A586, [1]Sheet1!A:A, [1]Sheet1!I:I, "Nicht gefunden")</f>
        <v>2</v>
      </c>
      <c r="AB586">
        <f>_xlfn.XLOOKUP(A586, [1]Sheet1!A:A, [1]Sheet1!J:J, "Nicht gefunden")</f>
        <v>0.87471451876019579</v>
      </c>
      <c r="AC586">
        <v>0</v>
      </c>
      <c r="AD586">
        <v>3</v>
      </c>
      <c r="AE586">
        <v>0</v>
      </c>
      <c r="AF586">
        <v>0</v>
      </c>
      <c r="AG586">
        <v>1</v>
      </c>
      <c r="AH586">
        <v>0</v>
      </c>
      <c r="AI586">
        <v>3</v>
      </c>
      <c r="AJ586">
        <v>3</v>
      </c>
    </row>
    <row r="587" spans="1:36" x14ac:dyDescent="0.3">
      <c r="A587" t="s">
        <v>1743</v>
      </c>
      <c r="B587">
        <v>2005</v>
      </c>
      <c r="C587" t="s">
        <v>1391</v>
      </c>
      <c r="D587" t="s">
        <v>64</v>
      </c>
      <c r="E587" t="s">
        <v>60</v>
      </c>
      <c r="F587" t="s">
        <v>38</v>
      </c>
      <c r="G587" t="s">
        <v>38</v>
      </c>
      <c r="H587" t="s">
        <v>38</v>
      </c>
      <c r="I587" s="4" t="s">
        <v>38</v>
      </c>
      <c r="J587">
        <v>1990</v>
      </c>
      <c r="K587">
        <v>2006</v>
      </c>
      <c r="L587">
        <f t="shared" ref="L587:L643" si="29">K587-J587</f>
        <v>16</v>
      </c>
      <c r="M587" t="s">
        <v>61</v>
      </c>
      <c r="N587">
        <v>501</v>
      </c>
      <c r="O587" s="1">
        <v>38301</v>
      </c>
      <c r="P587" t="s">
        <v>56</v>
      </c>
      <c r="Q587">
        <v>9</v>
      </c>
      <c r="R587">
        <v>3</v>
      </c>
      <c r="S587">
        <v>0.94038461538461537</v>
      </c>
      <c r="T587" t="s">
        <v>40</v>
      </c>
      <c r="U587" t="s">
        <v>389</v>
      </c>
      <c r="V587" t="s">
        <v>38</v>
      </c>
      <c r="W587">
        <f t="shared" si="27"/>
        <v>0</v>
      </c>
      <c r="X587">
        <v>0</v>
      </c>
      <c r="Y587">
        <f>IFERROR(ROUND((X587/N587)*100, 2), "")</f>
        <v>0</v>
      </c>
      <c r="Z587" t="str">
        <f t="shared" si="28"/>
        <v>NA</v>
      </c>
      <c r="AA587">
        <v>1</v>
      </c>
      <c r="AB587">
        <v>0.58127250900360139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1:36" x14ac:dyDescent="0.3">
      <c r="A588" t="s">
        <v>1744</v>
      </c>
      <c r="B588">
        <v>2005</v>
      </c>
      <c r="C588" t="s">
        <v>1745</v>
      </c>
      <c r="D588" t="s">
        <v>1746</v>
      </c>
      <c r="E588" t="s">
        <v>35</v>
      </c>
      <c r="F588" t="s">
        <v>55</v>
      </c>
      <c r="G588" t="s">
        <v>37</v>
      </c>
      <c r="H588" s="1">
        <v>28852</v>
      </c>
      <c r="I588" s="4">
        <f>IF(AND(ISNUMBER(H588), ISNUMBER(O588)), YEAR(O588) - YEAR(H588), "")</f>
        <v>27</v>
      </c>
      <c r="J588" t="s">
        <v>38</v>
      </c>
      <c r="K588" t="s">
        <v>38</v>
      </c>
      <c r="L588" t="s">
        <v>38</v>
      </c>
      <c r="M588" t="s">
        <v>38</v>
      </c>
      <c r="N588">
        <v>303</v>
      </c>
      <c r="O588" s="1">
        <v>38449</v>
      </c>
      <c r="P588" t="s">
        <v>56</v>
      </c>
      <c r="Q588">
        <v>20</v>
      </c>
      <c r="R588">
        <v>24</v>
      </c>
      <c r="S588">
        <v>0.91394658753709201</v>
      </c>
      <c r="T588" t="s">
        <v>40</v>
      </c>
      <c r="U588" t="s">
        <v>41</v>
      </c>
      <c r="V588" t="s">
        <v>38</v>
      </c>
      <c r="W588">
        <f t="shared" si="27"/>
        <v>0</v>
      </c>
      <c r="X588">
        <v>0</v>
      </c>
      <c r="Y588">
        <f>IFERROR(ROUND((X588/N588)*100, 2), "")</f>
        <v>0</v>
      </c>
      <c r="Z588" t="str">
        <f t="shared" si="28"/>
        <v>NA</v>
      </c>
      <c r="AA588">
        <f>_xlfn.XLOOKUP(A588, [1]Sheet1!A:A, [1]Sheet1!I:I, "Nicht gefunden")</f>
        <v>4</v>
      </c>
      <c r="AB588">
        <f>_xlfn.XLOOKUP(A588, [1]Sheet1!A:A, [1]Sheet1!J:J, "Nicht gefunden")</f>
        <v>0.5767741935483871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 x14ac:dyDescent="0.3">
      <c r="A589" t="s">
        <v>1747</v>
      </c>
      <c r="B589">
        <v>2005</v>
      </c>
      <c r="C589" t="s">
        <v>1748</v>
      </c>
      <c r="D589" t="s">
        <v>869</v>
      </c>
      <c r="E589" t="s">
        <v>35</v>
      </c>
      <c r="F589" t="s">
        <v>55</v>
      </c>
      <c r="G589" t="s">
        <v>870</v>
      </c>
      <c r="H589" s="1">
        <v>26673</v>
      </c>
      <c r="I589" s="4">
        <f>IF(AND(ISNUMBER(H589), ISNUMBER(O589)), YEAR(O589) - YEAR(H589), "")</f>
        <v>32</v>
      </c>
      <c r="J589" t="s">
        <v>38</v>
      </c>
      <c r="K589" t="s">
        <v>38</v>
      </c>
      <c r="L589" t="s">
        <v>38</v>
      </c>
      <c r="M589" t="s">
        <v>38</v>
      </c>
      <c r="N589">
        <v>341</v>
      </c>
      <c r="O589" s="1">
        <v>38622</v>
      </c>
      <c r="P589" t="s">
        <v>871</v>
      </c>
      <c r="Q589">
        <v>16</v>
      </c>
      <c r="R589">
        <v>6</v>
      </c>
      <c r="S589">
        <v>0.78425655976676389</v>
      </c>
      <c r="T589" t="s">
        <v>40</v>
      </c>
      <c r="U589" t="s">
        <v>95</v>
      </c>
      <c r="V589" t="s">
        <v>38</v>
      </c>
      <c r="W589">
        <f t="shared" si="27"/>
        <v>0</v>
      </c>
      <c r="X589">
        <v>0</v>
      </c>
      <c r="Y589">
        <f>IFERROR(ROUND((X589/N589)*100, 2), "")</f>
        <v>0</v>
      </c>
      <c r="Z589" t="str">
        <f t="shared" si="28"/>
        <v>NA</v>
      </c>
      <c r="AA589">
        <f>_xlfn.XLOOKUP(A589, [1]Sheet1!A:A, [1]Sheet1!I:I, "Nicht gefunden")</f>
        <v>3</v>
      </c>
      <c r="AB589">
        <f>_xlfn.XLOOKUP(A589, [1]Sheet1!A:A, [1]Sheet1!J:J, "Nicht gefunden")</f>
        <v>0.52647554806070829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 x14ac:dyDescent="0.3">
      <c r="A590" t="s">
        <v>1749</v>
      </c>
      <c r="B590">
        <v>2005</v>
      </c>
      <c r="C590" t="s">
        <v>1750</v>
      </c>
      <c r="D590" t="s">
        <v>1751</v>
      </c>
      <c r="E590" t="s">
        <v>60</v>
      </c>
      <c r="F590" t="s">
        <v>38</v>
      </c>
      <c r="G590" t="s">
        <v>38</v>
      </c>
      <c r="H590" t="s">
        <v>38</v>
      </c>
      <c r="I590" s="4" t="s">
        <v>38</v>
      </c>
      <c r="J590">
        <v>2003</v>
      </c>
      <c r="K590">
        <v>2013</v>
      </c>
      <c r="L590">
        <f t="shared" si="29"/>
        <v>10</v>
      </c>
      <c r="M590" t="s">
        <v>61</v>
      </c>
      <c r="N590">
        <v>254</v>
      </c>
      <c r="O590" s="1">
        <v>38580</v>
      </c>
      <c r="P590" t="s">
        <v>69</v>
      </c>
      <c r="Q590">
        <v>20</v>
      </c>
      <c r="R590">
        <v>11</v>
      </c>
      <c r="S590">
        <v>0.89895470383275267</v>
      </c>
      <c r="T590" t="s">
        <v>40</v>
      </c>
      <c r="U590" t="s">
        <v>41</v>
      </c>
      <c r="V590" t="s">
        <v>38</v>
      </c>
      <c r="W590">
        <f t="shared" si="27"/>
        <v>0</v>
      </c>
      <c r="X590">
        <v>0</v>
      </c>
      <c r="Y590">
        <f>IFERROR(ROUND((X590/N590)*100, 2), "")</f>
        <v>0</v>
      </c>
      <c r="Z590" t="str">
        <f t="shared" si="28"/>
        <v>NA</v>
      </c>
      <c r="AA590">
        <f>_xlfn.XLOOKUP(A590, [1]Sheet1!A:A, [1]Sheet1!I:I, "Nicht gefunden")</f>
        <v>4</v>
      </c>
      <c r="AB590">
        <f>_xlfn.XLOOKUP(A590, [1]Sheet1!A:A, [1]Sheet1!J:J, "Nicht gefunden")</f>
        <v>0.85054945054945053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1:36" x14ac:dyDescent="0.3">
      <c r="A591" t="s">
        <v>1752</v>
      </c>
      <c r="B591">
        <v>2005</v>
      </c>
      <c r="C591" t="s">
        <v>1753</v>
      </c>
      <c r="D591" t="s">
        <v>1432</v>
      </c>
      <c r="E591" t="s">
        <v>35</v>
      </c>
      <c r="F591" t="s">
        <v>55</v>
      </c>
      <c r="G591" t="s">
        <v>37</v>
      </c>
      <c r="H591" s="1">
        <v>30150</v>
      </c>
      <c r="I591" s="4">
        <f>IF(AND(ISNUMBER(H591), ISNUMBER(O591)), YEAR(O591) - YEAR(H591), "")</f>
        <v>22</v>
      </c>
      <c r="J591" t="s">
        <v>38</v>
      </c>
      <c r="K591" t="s">
        <v>38</v>
      </c>
      <c r="L591" t="s">
        <v>38</v>
      </c>
      <c r="M591" t="s">
        <v>38</v>
      </c>
      <c r="N591">
        <v>166</v>
      </c>
      <c r="O591" s="1">
        <v>38307</v>
      </c>
      <c r="P591" t="s">
        <v>69</v>
      </c>
      <c r="Q591">
        <v>17</v>
      </c>
      <c r="R591">
        <v>18</v>
      </c>
      <c r="S591">
        <v>0.93048128342245995</v>
      </c>
      <c r="T591" t="s">
        <v>40</v>
      </c>
      <c r="U591" t="s">
        <v>41</v>
      </c>
      <c r="V591" t="s">
        <v>38</v>
      </c>
      <c r="W591">
        <f t="shared" si="27"/>
        <v>0</v>
      </c>
      <c r="X591">
        <v>0</v>
      </c>
      <c r="Y591">
        <f>IFERROR(ROUND((X591/N591)*100, 2), "")</f>
        <v>0</v>
      </c>
      <c r="Z591" t="str">
        <f t="shared" si="28"/>
        <v>NA</v>
      </c>
      <c r="AA591">
        <f>_xlfn.XLOOKUP(A591, [1]Sheet1!A:A, [1]Sheet1!I:I, "Nicht gefunden")</f>
        <v>4</v>
      </c>
      <c r="AB591">
        <f>_xlfn.XLOOKUP(A591, [1]Sheet1!A:A, [1]Sheet1!J:J, "Nicht gefunden")</f>
        <v>0.97788018433179713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1:36" x14ac:dyDescent="0.3">
      <c r="A592" t="s">
        <v>1754</v>
      </c>
      <c r="B592">
        <v>2005</v>
      </c>
      <c r="C592" t="s">
        <v>1755</v>
      </c>
      <c r="D592" t="s">
        <v>1756</v>
      </c>
      <c r="E592" t="s">
        <v>35</v>
      </c>
      <c r="F592" t="s">
        <v>55</v>
      </c>
      <c r="G592" t="s">
        <v>37</v>
      </c>
      <c r="H592" s="1">
        <v>30998</v>
      </c>
      <c r="I592" s="4">
        <f>IF(AND(ISNUMBER(H592), ISNUMBER(O592)), YEAR(O592) - YEAR(H592), "")</f>
        <v>20</v>
      </c>
      <c r="J592" t="s">
        <v>38</v>
      </c>
      <c r="K592" t="s">
        <v>38</v>
      </c>
      <c r="L592" t="s">
        <v>38</v>
      </c>
      <c r="M592" t="s">
        <v>38</v>
      </c>
      <c r="N592">
        <v>650</v>
      </c>
      <c r="O592" s="1">
        <v>38185</v>
      </c>
      <c r="P592" t="s">
        <v>56</v>
      </c>
      <c r="Q592">
        <v>20</v>
      </c>
      <c r="R592">
        <v>27</v>
      </c>
      <c r="S592">
        <v>0.86401098901098905</v>
      </c>
      <c r="T592" t="s">
        <v>40</v>
      </c>
      <c r="U592" t="s">
        <v>41</v>
      </c>
      <c r="V592" t="s">
        <v>976</v>
      </c>
      <c r="W592">
        <f t="shared" si="27"/>
        <v>1</v>
      </c>
      <c r="X592">
        <v>1</v>
      </c>
      <c r="Y592">
        <f>IFERROR(ROUND((X592/N592)*100, 2), "")</f>
        <v>0.15</v>
      </c>
      <c r="Z592" t="str">
        <f t="shared" si="28"/>
        <v>Light</v>
      </c>
      <c r="AA592">
        <f>_xlfn.XLOOKUP(A592, [1]Sheet1!A:A, [1]Sheet1!I:I, "Nicht gefunden")</f>
        <v>3</v>
      </c>
      <c r="AB592">
        <f>_xlfn.XLOOKUP(A592, [1]Sheet1!A:A, [1]Sheet1!J:J, "Nicht gefunden")</f>
        <v>0.4963893249607535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</row>
    <row r="593" spans="1:36" x14ac:dyDescent="0.3">
      <c r="A593" t="s">
        <v>1757</v>
      </c>
      <c r="B593">
        <v>2005</v>
      </c>
      <c r="C593" t="s">
        <v>1758</v>
      </c>
      <c r="D593" t="s">
        <v>1759</v>
      </c>
      <c r="E593" t="s">
        <v>35</v>
      </c>
      <c r="F593" t="s">
        <v>55</v>
      </c>
      <c r="G593" t="s">
        <v>37</v>
      </c>
      <c r="H593" s="1">
        <v>29592</v>
      </c>
      <c r="I593" s="4">
        <f>IF(AND(ISNUMBER(H593), ISNUMBER(O593)), YEAR(O593) - YEAR(H593), "")</f>
        <v>24</v>
      </c>
      <c r="J593" t="s">
        <v>38</v>
      </c>
      <c r="K593" t="s">
        <v>38</v>
      </c>
      <c r="L593" t="s">
        <v>38</v>
      </c>
      <c r="M593" t="s">
        <v>38</v>
      </c>
      <c r="N593">
        <v>565</v>
      </c>
      <c r="O593" s="1">
        <v>38398</v>
      </c>
      <c r="P593" t="s">
        <v>137</v>
      </c>
      <c r="Q593">
        <v>20</v>
      </c>
      <c r="R593">
        <v>22</v>
      </c>
      <c r="S593">
        <v>0.85008237232289952</v>
      </c>
      <c r="T593" t="s">
        <v>40</v>
      </c>
      <c r="U593" t="s">
        <v>41</v>
      </c>
      <c r="V593" t="s">
        <v>1760</v>
      </c>
      <c r="W593">
        <f t="shared" si="27"/>
        <v>1</v>
      </c>
      <c r="X593">
        <v>32</v>
      </c>
      <c r="Y593">
        <f>IFERROR(ROUND((X593/N593)*100, 2), "")</f>
        <v>5.66</v>
      </c>
      <c r="Z593" t="str">
        <f t="shared" si="28"/>
        <v>Heavy</v>
      </c>
      <c r="AA593">
        <f>_xlfn.XLOOKUP(A593, [1]Sheet1!A:A, [1]Sheet1!I:I, "Nicht gefunden")</f>
        <v>2</v>
      </c>
      <c r="AB593">
        <f>_xlfn.XLOOKUP(A593, [1]Sheet1!A:A, [1]Sheet1!J:J, "Nicht gefunden")</f>
        <v>0.84208998548621194</v>
      </c>
      <c r="AC593">
        <v>1</v>
      </c>
      <c r="AD593">
        <v>0</v>
      </c>
      <c r="AE593">
        <v>2</v>
      </c>
      <c r="AF593">
        <v>2</v>
      </c>
      <c r="AG593">
        <v>24</v>
      </c>
      <c r="AH593">
        <v>1</v>
      </c>
      <c r="AI593">
        <v>0</v>
      </c>
      <c r="AJ593">
        <v>4</v>
      </c>
    </row>
    <row r="594" spans="1:36" x14ac:dyDescent="0.3">
      <c r="A594" t="s">
        <v>1761</v>
      </c>
      <c r="B594">
        <v>2005</v>
      </c>
      <c r="C594" t="s">
        <v>1762</v>
      </c>
      <c r="D594" t="s">
        <v>1763</v>
      </c>
      <c r="E594" t="s">
        <v>45</v>
      </c>
      <c r="F594" t="s">
        <v>38</v>
      </c>
      <c r="G594" t="s">
        <v>38</v>
      </c>
      <c r="H594" t="s">
        <v>38</v>
      </c>
      <c r="I594" s="4" t="s">
        <v>38</v>
      </c>
      <c r="J594" t="s">
        <v>38</v>
      </c>
      <c r="K594" t="s">
        <v>38</v>
      </c>
      <c r="L594" t="s">
        <v>38</v>
      </c>
      <c r="M594" t="s">
        <v>38</v>
      </c>
      <c r="N594">
        <v>553</v>
      </c>
      <c r="O594" s="1">
        <v>38334</v>
      </c>
      <c r="P594" t="s">
        <v>46</v>
      </c>
      <c r="Q594">
        <v>5</v>
      </c>
      <c r="R594">
        <v>37</v>
      </c>
      <c r="S594">
        <v>0.91595197255574612</v>
      </c>
      <c r="T594" t="s">
        <v>40</v>
      </c>
      <c r="U594" t="s">
        <v>41</v>
      </c>
      <c r="V594" t="s">
        <v>1764</v>
      </c>
      <c r="W594">
        <f t="shared" si="27"/>
        <v>1</v>
      </c>
      <c r="X594">
        <v>6</v>
      </c>
      <c r="Y594">
        <f>IFERROR(ROUND((X594/N594)*100, 2), "")</f>
        <v>1.08</v>
      </c>
      <c r="Z594" t="str">
        <f t="shared" si="28"/>
        <v>Light</v>
      </c>
      <c r="AA594">
        <f>_xlfn.XLOOKUP(A594, [1]Sheet1!A:A, [1]Sheet1!I:I, "Nicht gefunden")</f>
        <v>2</v>
      </c>
      <c r="AB594">
        <f>_xlfn.XLOOKUP(A594, [1]Sheet1!A:A, [1]Sheet1!J:J, "Nicht gefunden")</f>
        <v>0.51759398496240605</v>
      </c>
      <c r="AC594">
        <v>0</v>
      </c>
      <c r="AD594">
        <v>0</v>
      </c>
      <c r="AE594">
        <v>0</v>
      </c>
      <c r="AF594">
        <v>2</v>
      </c>
      <c r="AG594">
        <v>0</v>
      </c>
      <c r="AH594">
        <v>2</v>
      </c>
      <c r="AI594">
        <v>0</v>
      </c>
      <c r="AJ594">
        <v>2</v>
      </c>
    </row>
    <row r="595" spans="1:36" x14ac:dyDescent="0.3">
      <c r="A595" t="s">
        <v>1765</v>
      </c>
      <c r="B595">
        <v>2005</v>
      </c>
      <c r="C595" t="s">
        <v>213</v>
      </c>
      <c r="D595" t="s">
        <v>1766</v>
      </c>
      <c r="E595" t="s">
        <v>45</v>
      </c>
      <c r="F595" t="s">
        <v>38</v>
      </c>
      <c r="G595" t="s">
        <v>38</v>
      </c>
      <c r="H595" t="s">
        <v>38</v>
      </c>
      <c r="I595" s="4" t="s">
        <v>38</v>
      </c>
      <c r="J595" t="s">
        <v>38</v>
      </c>
      <c r="K595" t="s">
        <v>38</v>
      </c>
      <c r="L595" t="s">
        <v>38</v>
      </c>
      <c r="M595" t="s">
        <v>38</v>
      </c>
      <c r="N595">
        <v>566</v>
      </c>
      <c r="O595" s="1">
        <v>38258</v>
      </c>
      <c r="P595" t="s">
        <v>56</v>
      </c>
      <c r="Q595">
        <v>9</v>
      </c>
      <c r="R595">
        <v>5</v>
      </c>
      <c r="S595">
        <v>0.90846994535519121</v>
      </c>
      <c r="T595" t="s">
        <v>40</v>
      </c>
      <c r="U595" t="s">
        <v>41</v>
      </c>
      <c r="V595" t="s">
        <v>1767</v>
      </c>
      <c r="W595">
        <f t="shared" si="27"/>
        <v>1</v>
      </c>
      <c r="X595">
        <v>9</v>
      </c>
      <c r="Y595">
        <f>IFERROR(ROUND((X595/N595)*100, 2), "")</f>
        <v>1.59</v>
      </c>
      <c r="Z595" t="str">
        <f t="shared" si="28"/>
        <v>Light</v>
      </c>
      <c r="AA595">
        <f>_xlfn.XLOOKUP(A595, [1]Sheet1!A:A, [1]Sheet1!I:I, "Nicht gefunden")</f>
        <v>2</v>
      </c>
      <c r="AB595">
        <f>_xlfn.XLOOKUP(A595, [1]Sheet1!A:A, [1]Sheet1!J:J, "Nicht gefunden")</f>
        <v>0.56434359805510537</v>
      </c>
      <c r="AC595">
        <v>0</v>
      </c>
      <c r="AD595">
        <v>3</v>
      </c>
      <c r="AE595">
        <v>0</v>
      </c>
      <c r="AF595">
        <v>0</v>
      </c>
      <c r="AG595">
        <v>1</v>
      </c>
      <c r="AH595">
        <v>2</v>
      </c>
      <c r="AI595">
        <v>2</v>
      </c>
      <c r="AJ595">
        <v>1</v>
      </c>
    </row>
    <row r="596" spans="1:36" x14ac:dyDescent="0.3">
      <c r="A596" t="s">
        <v>1768</v>
      </c>
      <c r="B596">
        <v>2005</v>
      </c>
      <c r="C596" t="s">
        <v>1769</v>
      </c>
      <c r="D596" t="s">
        <v>1770</v>
      </c>
      <c r="E596" t="s">
        <v>35</v>
      </c>
      <c r="F596" t="s">
        <v>55</v>
      </c>
      <c r="G596" t="s">
        <v>37</v>
      </c>
      <c r="H596" s="1">
        <v>31320</v>
      </c>
      <c r="I596" s="4">
        <f>IF(AND(ISNUMBER(H596), ISNUMBER(O596)), YEAR(O596) - YEAR(H596), "")</f>
        <v>20</v>
      </c>
      <c r="J596" t="s">
        <v>38</v>
      </c>
      <c r="K596" t="s">
        <v>38</v>
      </c>
      <c r="L596" t="s">
        <v>38</v>
      </c>
      <c r="M596" t="s">
        <v>38</v>
      </c>
      <c r="N596">
        <v>387</v>
      </c>
      <c r="O596" s="1">
        <v>38573</v>
      </c>
      <c r="P596" t="s">
        <v>56</v>
      </c>
      <c r="Q596">
        <v>19</v>
      </c>
      <c r="R596">
        <v>8</v>
      </c>
      <c r="S596">
        <v>0.90453460620525061</v>
      </c>
      <c r="T596" t="s">
        <v>40</v>
      </c>
      <c r="U596" t="s">
        <v>95</v>
      </c>
      <c r="V596" t="s">
        <v>38</v>
      </c>
      <c r="W596">
        <f t="shared" si="27"/>
        <v>0</v>
      </c>
      <c r="X596">
        <v>0</v>
      </c>
      <c r="Y596">
        <f>IFERROR(ROUND((X596/N596)*100, 2), "")</f>
        <v>0</v>
      </c>
      <c r="Z596" t="str">
        <f t="shared" si="28"/>
        <v>NA</v>
      </c>
      <c r="AA596">
        <f>_xlfn.XLOOKUP(A596, [1]Sheet1!A:A, [1]Sheet1!I:I, "Nicht gefunden")</f>
        <v>4</v>
      </c>
      <c r="AB596">
        <f>_xlfn.XLOOKUP(A596, [1]Sheet1!A:A, [1]Sheet1!J:J, "Nicht gefunden")</f>
        <v>0.5404844290657439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 x14ac:dyDescent="0.3">
      <c r="A597" t="s">
        <v>1771</v>
      </c>
      <c r="B597">
        <v>2005</v>
      </c>
      <c r="C597" t="s">
        <v>1772</v>
      </c>
      <c r="D597" t="s">
        <v>1669</v>
      </c>
      <c r="E597" t="s">
        <v>35</v>
      </c>
      <c r="F597" t="s">
        <v>55</v>
      </c>
      <c r="G597" t="s">
        <v>37</v>
      </c>
      <c r="H597" s="1">
        <v>28160</v>
      </c>
      <c r="I597" s="4">
        <f>IF(AND(ISNUMBER(H597), ISNUMBER(O597)), YEAR(O597) - YEAR(H597), "")</f>
        <v>28</v>
      </c>
      <c r="J597" t="s">
        <v>38</v>
      </c>
      <c r="K597" t="s">
        <v>38</v>
      </c>
      <c r="L597" t="s">
        <v>38</v>
      </c>
      <c r="M597" t="s">
        <v>38</v>
      </c>
      <c r="N597">
        <v>236</v>
      </c>
      <c r="O597" s="1">
        <v>38412</v>
      </c>
      <c r="P597" t="s">
        <v>69</v>
      </c>
      <c r="Q597">
        <v>20</v>
      </c>
      <c r="R597">
        <v>30</v>
      </c>
      <c r="S597">
        <v>0.95491803278688525</v>
      </c>
      <c r="T597" t="s">
        <v>40</v>
      </c>
      <c r="U597" t="s">
        <v>41</v>
      </c>
      <c r="V597" t="s">
        <v>38</v>
      </c>
      <c r="W597">
        <f t="shared" si="27"/>
        <v>0</v>
      </c>
      <c r="X597">
        <v>0</v>
      </c>
      <c r="Y597">
        <f>IFERROR(ROUND((X597/N597)*100, 2), "")</f>
        <v>0</v>
      </c>
      <c r="Z597" t="str">
        <f t="shared" si="28"/>
        <v>NA</v>
      </c>
      <c r="AA597">
        <f>_xlfn.XLOOKUP(A597, [1]Sheet1!A:A, [1]Sheet1!I:I, "Nicht gefunden")</f>
        <v>5</v>
      </c>
      <c r="AB597">
        <f>_xlfn.XLOOKUP(A597, [1]Sheet1!A:A, [1]Sheet1!J:J, "Nicht gefunden")</f>
        <v>0.70157303370786517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 x14ac:dyDescent="0.3">
      <c r="A598" t="s">
        <v>1773</v>
      </c>
      <c r="B598">
        <v>2005</v>
      </c>
      <c r="C598" t="s">
        <v>1774</v>
      </c>
      <c r="D598" t="s">
        <v>1775</v>
      </c>
      <c r="E598" t="s">
        <v>45</v>
      </c>
      <c r="F598" t="s">
        <v>38</v>
      </c>
      <c r="G598" t="s">
        <v>38</v>
      </c>
      <c r="H598" t="s">
        <v>38</v>
      </c>
      <c r="I598" s="4" t="s">
        <v>38</v>
      </c>
      <c r="J598" t="s">
        <v>38</v>
      </c>
      <c r="K598" t="s">
        <v>38</v>
      </c>
      <c r="L598" t="s">
        <v>38</v>
      </c>
      <c r="M598" t="s">
        <v>38</v>
      </c>
      <c r="N598">
        <v>527</v>
      </c>
      <c r="O598" s="1">
        <v>38314</v>
      </c>
      <c r="P598" t="s">
        <v>56</v>
      </c>
      <c r="Q598">
        <v>20</v>
      </c>
      <c r="R598">
        <v>32</v>
      </c>
      <c r="S598">
        <v>0.95487364620938631</v>
      </c>
      <c r="T598" t="s">
        <v>40</v>
      </c>
      <c r="U598" t="s">
        <v>41</v>
      </c>
      <c r="V598" t="s">
        <v>99</v>
      </c>
      <c r="W598">
        <f t="shared" si="27"/>
        <v>1</v>
      </c>
      <c r="X598">
        <v>1</v>
      </c>
      <c r="Y598">
        <f>IFERROR(ROUND((X598/N598)*100, 2), "")</f>
        <v>0.19</v>
      </c>
      <c r="Z598" t="str">
        <f t="shared" si="28"/>
        <v>Light</v>
      </c>
      <c r="AA598">
        <f>_xlfn.XLOOKUP(A598, [1]Sheet1!A:A, [1]Sheet1!I:I, "Nicht gefunden")</f>
        <v>3</v>
      </c>
      <c r="AB598">
        <f>_xlfn.XLOOKUP(A598, [1]Sheet1!A:A, [1]Sheet1!J:J, "Nicht gefunden")</f>
        <v>0.98478002378121288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</row>
    <row r="599" spans="1:36" x14ac:dyDescent="0.3">
      <c r="A599" t="s">
        <v>1776</v>
      </c>
      <c r="B599">
        <v>2005</v>
      </c>
      <c r="C599" t="s">
        <v>1777</v>
      </c>
      <c r="D599" t="s">
        <v>34</v>
      </c>
      <c r="E599" t="s">
        <v>35</v>
      </c>
      <c r="F599" t="s">
        <v>36</v>
      </c>
      <c r="G599" t="s">
        <v>37</v>
      </c>
      <c r="H599" s="1">
        <v>24736</v>
      </c>
      <c r="I599" s="4">
        <f>IF(AND(ISNUMBER(H599), ISNUMBER(O599)), YEAR(O599) - YEAR(H599), "")</f>
        <v>38</v>
      </c>
      <c r="J599" t="s">
        <v>38</v>
      </c>
      <c r="K599" t="s">
        <v>38</v>
      </c>
      <c r="L599" t="s">
        <v>38</v>
      </c>
      <c r="M599" t="s">
        <v>38</v>
      </c>
      <c r="N599">
        <v>202</v>
      </c>
      <c r="O599" s="1">
        <v>38500</v>
      </c>
      <c r="P599" t="s">
        <v>39</v>
      </c>
      <c r="Q599">
        <v>20</v>
      </c>
      <c r="R599">
        <v>29</v>
      </c>
      <c r="S599">
        <v>0.89189189189189189</v>
      </c>
      <c r="T599" t="s">
        <v>40</v>
      </c>
      <c r="U599" t="s">
        <v>41</v>
      </c>
      <c r="V599" t="s">
        <v>38</v>
      </c>
      <c r="W599">
        <f t="shared" si="27"/>
        <v>0</v>
      </c>
      <c r="X599">
        <v>0</v>
      </c>
      <c r="Y599">
        <f>IFERROR(ROUND((X599/N599)*100, 2), "")</f>
        <v>0</v>
      </c>
      <c r="Z599" t="str">
        <f t="shared" si="28"/>
        <v>NA</v>
      </c>
      <c r="AA599">
        <f>_xlfn.XLOOKUP(A599, [1]Sheet1!A:A, [1]Sheet1!I:I, "Nicht gefunden")</f>
        <v>5</v>
      </c>
      <c r="AB599">
        <f>_xlfn.XLOOKUP(A599, [1]Sheet1!A:A, [1]Sheet1!J:J, "Nicht gefunden")</f>
        <v>0.65182724252491686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1:36" x14ac:dyDescent="0.3">
      <c r="A600" t="s">
        <v>1778</v>
      </c>
      <c r="B600">
        <v>2005</v>
      </c>
      <c r="C600" t="s">
        <v>1779</v>
      </c>
      <c r="D600" t="s">
        <v>585</v>
      </c>
      <c r="E600" t="s">
        <v>35</v>
      </c>
      <c r="F600" t="s">
        <v>55</v>
      </c>
      <c r="G600" t="s">
        <v>37</v>
      </c>
      <c r="H600" s="1">
        <v>28379</v>
      </c>
      <c r="I600" s="4">
        <f>IF(AND(ISNUMBER(H600), ISNUMBER(O600)), YEAR(O600) - YEAR(H600), "")</f>
        <v>28</v>
      </c>
      <c r="J600" t="s">
        <v>38</v>
      </c>
      <c r="K600" t="s">
        <v>38</v>
      </c>
      <c r="L600" t="s">
        <v>38</v>
      </c>
      <c r="M600" t="s">
        <v>38</v>
      </c>
      <c r="N600">
        <v>489</v>
      </c>
      <c r="O600" s="1">
        <v>38398</v>
      </c>
      <c r="P600" t="s">
        <v>137</v>
      </c>
      <c r="Q600">
        <v>16</v>
      </c>
      <c r="R600">
        <v>19</v>
      </c>
      <c r="S600">
        <v>0.86900369003690037</v>
      </c>
      <c r="T600" t="s">
        <v>40</v>
      </c>
      <c r="U600" t="s">
        <v>41</v>
      </c>
      <c r="V600" t="s">
        <v>1780</v>
      </c>
      <c r="W600">
        <f t="shared" si="27"/>
        <v>1</v>
      </c>
      <c r="X600">
        <v>2</v>
      </c>
      <c r="Y600">
        <f>IFERROR(ROUND((X600/N600)*100, 2), "")</f>
        <v>0.41</v>
      </c>
      <c r="Z600" t="str">
        <f t="shared" si="28"/>
        <v>Light</v>
      </c>
      <c r="AA600">
        <f>_xlfn.XLOOKUP(A600, [1]Sheet1!A:A, [1]Sheet1!I:I, "Nicht gefunden")</f>
        <v>2</v>
      </c>
      <c r="AB600">
        <f>_xlfn.XLOOKUP(A600, [1]Sheet1!A:A, [1]Sheet1!J:J, "Nicht gefunden")</f>
        <v>0.67165021156558535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</v>
      </c>
    </row>
    <row r="601" spans="1:36" x14ac:dyDescent="0.3">
      <c r="A601" t="s">
        <v>1781</v>
      </c>
      <c r="B601">
        <v>2005</v>
      </c>
      <c r="C601" t="s">
        <v>1782</v>
      </c>
      <c r="D601" t="s">
        <v>1783</v>
      </c>
      <c r="E601" t="s">
        <v>45</v>
      </c>
      <c r="F601" t="s">
        <v>38</v>
      </c>
      <c r="G601" t="s">
        <v>38</v>
      </c>
      <c r="H601" t="s">
        <v>38</v>
      </c>
      <c r="I601" s="4" t="s">
        <v>38</v>
      </c>
      <c r="J601" t="s">
        <v>38</v>
      </c>
      <c r="K601" t="s">
        <v>38</v>
      </c>
      <c r="L601" t="s">
        <v>38</v>
      </c>
      <c r="M601" t="s">
        <v>38</v>
      </c>
      <c r="N601">
        <v>662</v>
      </c>
      <c r="O601" s="1">
        <v>38132</v>
      </c>
      <c r="P601" t="s">
        <v>137</v>
      </c>
      <c r="Q601">
        <v>20</v>
      </c>
      <c r="R601">
        <v>29</v>
      </c>
      <c r="S601">
        <v>0.93033381712626995</v>
      </c>
      <c r="T601" t="s">
        <v>40</v>
      </c>
      <c r="U601" t="s">
        <v>41</v>
      </c>
      <c r="V601" t="s">
        <v>1784</v>
      </c>
      <c r="W601">
        <f t="shared" si="27"/>
        <v>1</v>
      </c>
      <c r="X601">
        <v>15</v>
      </c>
      <c r="Y601">
        <f>IFERROR(ROUND((X601/N601)*100, 2), "")</f>
        <v>2.27</v>
      </c>
      <c r="Z601" t="str">
        <f t="shared" si="28"/>
        <v>Moderate</v>
      </c>
      <c r="AA601">
        <f>_xlfn.XLOOKUP(A601, [1]Sheet1!A:A, [1]Sheet1!I:I, "Nicht gefunden")</f>
        <v>2</v>
      </c>
      <c r="AB601">
        <f>_xlfn.XLOOKUP(A601, [1]Sheet1!A:A, [1]Sheet1!J:J, "Nicht gefunden")</f>
        <v>0.61785283474065145</v>
      </c>
      <c r="AC601">
        <v>0</v>
      </c>
      <c r="AD601">
        <v>1</v>
      </c>
      <c r="AE601">
        <v>0</v>
      </c>
      <c r="AF601">
        <v>2</v>
      </c>
      <c r="AG601">
        <v>0</v>
      </c>
      <c r="AH601">
        <v>2</v>
      </c>
      <c r="AI601">
        <v>3</v>
      </c>
      <c r="AJ601">
        <v>7</v>
      </c>
    </row>
    <row r="602" spans="1:36" x14ac:dyDescent="0.3">
      <c r="A602" t="s">
        <v>1785</v>
      </c>
      <c r="B602">
        <v>2006</v>
      </c>
      <c r="C602" t="s">
        <v>1786</v>
      </c>
      <c r="D602" t="s">
        <v>1787</v>
      </c>
      <c r="E602" t="s">
        <v>35</v>
      </c>
      <c r="F602" t="s">
        <v>55</v>
      </c>
      <c r="G602" t="s">
        <v>133</v>
      </c>
      <c r="H602" s="1">
        <v>25989</v>
      </c>
      <c r="I602" s="4">
        <f>IF(AND(ISNUMBER(H602), ISNUMBER(O602)), YEAR(O602) - YEAR(H602), "")</f>
        <v>34</v>
      </c>
      <c r="J602" t="s">
        <v>38</v>
      </c>
      <c r="K602" t="s">
        <v>38</v>
      </c>
      <c r="L602" t="s">
        <v>38</v>
      </c>
      <c r="M602" t="s">
        <v>38</v>
      </c>
      <c r="N602">
        <v>306</v>
      </c>
      <c r="O602" s="1">
        <v>38530</v>
      </c>
      <c r="P602" t="s">
        <v>69</v>
      </c>
      <c r="Q602">
        <v>32</v>
      </c>
      <c r="R602">
        <v>1</v>
      </c>
      <c r="S602">
        <v>0.97530864197530864</v>
      </c>
      <c r="T602" t="s">
        <v>40</v>
      </c>
      <c r="U602" t="s">
        <v>41</v>
      </c>
      <c r="V602" t="s">
        <v>38</v>
      </c>
      <c r="W602">
        <f t="shared" si="27"/>
        <v>0</v>
      </c>
      <c r="X602">
        <v>0</v>
      </c>
      <c r="Y602">
        <f>IFERROR(ROUND((X602/N602)*100, 2), "")</f>
        <v>0</v>
      </c>
      <c r="Z602" t="str">
        <f t="shared" si="28"/>
        <v>NA</v>
      </c>
      <c r="AA602">
        <f>_xlfn.XLOOKUP(A602, [1]Sheet1!A:A, [1]Sheet1!I:I, "Nicht gefunden")</f>
        <v>4</v>
      </c>
      <c r="AB602">
        <f>_xlfn.XLOOKUP(A602, [1]Sheet1!A:A, [1]Sheet1!J:J, "Nicht gefunden")</f>
        <v>0.58066157760814241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1:36" x14ac:dyDescent="0.3">
      <c r="A603" t="s">
        <v>1788</v>
      </c>
      <c r="B603">
        <v>2006</v>
      </c>
      <c r="C603" t="s">
        <v>1789</v>
      </c>
      <c r="D603" t="s">
        <v>869</v>
      </c>
      <c r="E603" t="s">
        <v>35</v>
      </c>
      <c r="F603" t="s">
        <v>55</v>
      </c>
      <c r="G603" t="s">
        <v>870</v>
      </c>
      <c r="H603" s="1">
        <v>26673</v>
      </c>
      <c r="I603" s="4">
        <f>IF(AND(ISNUMBER(H603), ISNUMBER(O603)), YEAR(O603) - YEAR(H603), "")</f>
        <v>32</v>
      </c>
      <c r="J603" t="s">
        <v>38</v>
      </c>
      <c r="K603" t="s">
        <v>38</v>
      </c>
      <c r="L603" t="s">
        <v>38</v>
      </c>
      <c r="M603" t="s">
        <v>38</v>
      </c>
      <c r="N603">
        <v>436</v>
      </c>
      <c r="O603" s="1">
        <v>38691</v>
      </c>
      <c r="P603" t="s">
        <v>871</v>
      </c>
      <c r="Q603">
        <v>31</v>
      </c>
      <c r="R603">
        <v>1</v>
      </c>
      <c r="S603">
        <v>0.88793103448275867</v>
      </c>
      <c r="T603" t="s">
        <v>40</v>
      </c>
      <c r="U603" t="s">
        <v>41</v>
      </c>
      <c r="V603" t="s">
        <v>38</v>
      </c>
      <c r="W603">
        <f t="shared" si="27"/>
        <v>0</v>
      </c>
      <c r="X603">
        <v>0</v>
      </c>
      <c r="Y603">
        <f>IFERROR(ROUND((X603/N603)*100, 2), "")</f>
        <v>0</v>
      </c>
      <c r="Z603" t="str">
        <f t="shared" si="28"/>
        <v>NA</v>
      </c>
      <c r="AA603">
        <f>_xlfn.XLOOKUP(A603, [1]Sheet1!A:A, [1]Sheet1!I:I, "Nicht gefunden")</f>
        <v>3</v>
      </c>
      <c r="AB603">
        <f>_xlfn.XLOOKUP(A603, [1]Sheet1!A:A, [1]Sheet1!J:J, "Nicht gefunden")</f>
        <v>0.75296523517382408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1:36" x14ac:dyDescent="0.3">
      <c r="A604" t="s">
        <v>1790</v>
      </c>
      <c r="B604">
        <v>2006</v>
      </c>
      <c r="C604" t="s">
        <v>1791</v>
      </c>
      <c r="D604" t="s">
        <v>1792</v>
      </c>
      <c r="E604" t="s">
        <v>45</v>
      </c>
      <c r="F604" t="s">
        <v>38</v>
      </c>
      <c r="G604" t="s">
        <v>38</v>
      </c>
      <c r="H604" t="s">
        <v>38</v>
      </c>
      <c r="I604" s="4" t="s">
        <v>38</v>
      </c>
      <c r="J604" t="s">
        <v>38</v>
      </c>
      <c r="K604" t="s">
        <v>38</v>
      </c>
      <c r="L604" t="s">
        <v>38</v>
      </c>
      <c r="M604" t="s">
        <v>38</v>
      </c>
      <c r="N604">
        <v>597</v>
      </c>
      <c r="O604" s="1">
        <v>38832</v>
      </c>
      <c r="P604" t="s">
        <v>56</v>
      </c>
      <c r="Q604">
        <v>26</v>
      </c>
      <c r="R604">
        <v>1</v>
      </c>
      <c r="S604">
        <v>0.93026706231454004</v>
      </c>
      <c r="T604" t="s">
        <v>40</v>
      </c>
      <c r="U604" t="s">
        <v>41</v>
      </c>
      <c r="V604" t="s">
        <v>38</v>
      </c>
      <c r="W604">
        <f t="shared" si="27"/>
        <v>0</v>
      </c>
      <c r="X604">
        <v>0</v>
      </c>
      <c r="Y604">
        <f>IFERROR(ROUND((X604/N604)*100, 2), "")</f>
        <v>0</v>
      </c>
      <c r="Z604" t="str">
        <f t="shared" si="28"/>
        <v>NA</v>
      </c>
      <c r="AA604">
        <f>_xlfn.XLOOKUP(A604, [1]Sheet1!A:A, [1]Sheet1!I:I, "Nicht gefunden")</f>
        <v>3</v>
      </c>
      <c r="AB604">
        <f>_xlfn.XLOOKUP(A604, [1]Sheet1!A:A, [1]Sheet1!J:J, "Nicht gefunden")</f>
        <v>0.69083665338645428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1:36" x14ac:dyDescent="0.3">
      <c r="A605" t="s">
        <v>1793</v>
      </c>
      <c r="B605">
        <v>2006</v>
      </c>
      <c r="C605" t="s">
        <v>1794</v>
      </c>
      <c r="D605" t="s">
        <v>1795</v>
      </c>
      <c r="E605" t="s">
        <v>35</v>
      </c>
      <c r="F605" t="s">
        <v>55</v>
      </c>
      <c r="G605" t="s">
        <v>40</v>
      </c>
      <c r="H605" s="1">
        <v>27082</v>
      </c>
      <c r="I605" s="4">
        <f>IF(AND(ISNUMBER(H605), ISNUMBER(O605)), YEAR(O605) - YEAR(H605), "")</f>
        <v>31</v>
      </c>
      <c r="J605" t="s">
        <v>38</v>
      </c>
      <c r="K605" t="s">
        <v>38</v>
      </c>
      <c r="L605" t="s">
        <v>38</v>
      </c>
      <c r="M605" t="s">
        <v>38</v>
      </c>
      <c r="N605">
        <v>199</v>
      </c>
      <c r="O605" s="1">
        <v>38502</v>
      </c>
      <c r="P605" t="s">
        <v>69</v>
      </c>
      <c r="Q605">
        <v>30</v>
      </c>
      <c r="R605">
        <v>1</v>
      </c>
      <c r="S605">
        <v>0.96380090497737558</v>
      </c>
      <c r="T605" t="s">
        <v>40</v>
      </c>
      <c r="U605" t="s">
        <v>41</v>
      </c>
      <c r="V605" t="s">
        <v>38</v>
      </c>
      <c r="W605">
        <f t="shared" si="27"/>
        <v>0</v>
      </c>
      <c r="X605">
        <v>0</v>
      </c>
      <c r="Y605">
        <f>IFERROR(ROUND((X605/N605)*100, 2), "")</f>
        <v>0</v>
      </c>
      <c r="Z605" t="str">
        <f t="shared" si="28"/>
        <v>NA</v>
      </c>
      <c r="AA605">
        <f>_xlfn.XLOOKUP(A605, [1]Sheet1!A:A, [1]Sheet1!I:I, "Nicht gefunden")</f>
        <v>4</v>
      </c>
      <c r="AB605">
        <f>_xlfn.XLOOKUP(A605, [1]Sheet1!A:A, [1]Sheet1!J:J, "Nicht gefunden")</f>
        <v>0.88616600790513833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1:36" x14ac:dyDescent="0.3">
      <c r="A606" t="s">
        <v>1796</v>
      </c>
      <c r="B606">
        <v>2006</v>
      </c>
      <c r="C606" t="s">
        <v>1797</v>
      </c>
      <c r="D606" t="s">
        <v>1798</v>
      </c>
      <c r="E606" t="s">
        <v>45</v>
      </c>
      <c r="F606" t="s">
        <v>38</v>
      </c>
      <c r="G606" t="s">
        <v>38</v>
      </c>
      <c r="H606" t="s">
        <v>38</v>
      </c>
      <c r="I606" s="4" t="s">
        <v>38</v>
      </c>
      <c r="J606" t="s">
        <v>38</v>
      </c>
      <c r="K606" t="s">
        <v>38</v>
      </c>
      <c r="L606" t="s">
        <v>38</v>
      </c>
      <c r="M606" t="s">
        <v>38</v>
      </c>
      <c r="N606">
        <v>610</v>
      </c>
      <c r="O606" s="1">
        <v>38776</v>
      </c>
      <c r="P606" t="s">
        <v>51</v>
      </c>
      <c r="Q606">
        <v>31</v>
      </c>
      <c r="R606">
        <v>1</v>
      </c>
      <c r="S606">
        <v>0.83509833585476556</v>
      </c>
      <c r="T606" t="s">
        <v>40</v>
      </c>
      <c r="U606" t="s">
        <v>41</v>
      </c>
      <c r="V606" t="s">
        <v>38</v>
      </c>
      <c r="W606">
        <f t="shared" si="27"/>
        <v>0</v>
      </c>
      <c r="X606">
        <v>0</v>
      </c>
      <c r="Y606">
        <f>IFERROR(ROUND((X606/N606)*100, 2), "")</f>
        <v>0</v>
      </c>
      <c r="Z606" t="str">
        <f t="shared" si="28"/>
        <v>NA</v>
      </c>
      <c r="AA606">
        <f>_xlfn.XLOOKUP(A606, [1]Sheet1!A:A, [1]Sheet1!I:I, "Nicht gefunden")</f>
        <v>1</v>
      </c>
      <c r="AB606">
        <f>_xlfn.XLOOKUP(A606, [1]Sheet1!A:A, [1]Sheet1!J:J, "Nicht gefunden")</f>
        <v>0.71223733003708289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36" x14ac:dyDescent="0.3">
      <c r="A607" t="s">
        <v>1799</v>
      </c>
      <c r="B607">
        <v>2006</v>
      </c>
      <c r="C607" t="s">
        <v>1800</v>
      </c>
      <c r="D607" t="s">
        <v>1730</v>
      </c>
      <c r="E607" t="s">
        <v>35</v>
      </c>
      <c r="F607" t="s">
        <v>36</v>
      </c>
      <c r="G607" t="s">
        <v>40</v>
      </c>
      <c r="H607" s="1">
        <v>29916</v>
      </c>
      <c r="I607" s="4">
        <f>IF(AND(ISNUMBER(H607), ISNUMBER(O607)), YEAR(O607) - YEAR(H607), "")</f>
        <v>23</v>
      </c>
      <c r="J607" t="s">
        <v>38</v>
      </c>
      <c r="K607" t="s">
        <v>38</v>
      </c>
      <c r="L607" t="s">
        <v>38</v>
      </c>
      <c r="M607" t="s">
        <v>38</v>
      </c>
      <c r="N607">
        <v>251</v>
      </c>
      <c r="O607" s="1">
        <v>38320</v>
      </c>
      <c r="P607" t="s">
        <v>69</v>
      </c>
      <c r="Q607">
        <v>38</v>
      </c>
      <c r="R607">
        <v>5</v>
      </c>
      <c r="S607">
        <v>0.89883268482490275</v>
      </c>
      <c r="T607" t="s">
        <v>40</v>
      </c>
      <c r="U607" t="s">
        <v>41</v>
      </c>
      <c r="V607" t="s">
        <v>38</v>
      </c>
      <c r="W607">
        <f t="shared" si="27"/>
        <v>0</v>
      </c>
      <c r="X607">
        <v>0</v>
      </c>
      <c r="Y607">
        <f>IFERROR(ROUND((X607/N607)*100, 2), "")</f>
        <v>0</v>
      </c>
      <c r="Z607" t="str">
        <f t="shared" si="28"/>
        <v>NA</v>
      </c>
      <c r="AA607">
        <f>_xlfn.XLOOKUP(A607, [1]Sheet1!A:A, [1]Sheet1!I:I, "Nicht gefunden")</f>
        <v>4</v>
      </c>
      <c r="AB607">
        <f>_xlfn.XLOOKUP(A607, [1]Sheet1!A:A, [1]Sheet1!J:J, "Nicht gefunden")</f>
        <v>0.63537414965986394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36" x14ac:dyDescent="0.3">
      <c r="A608" t="s">
        <v>1801</v>
      </c>
      <c r="B608">
        <v>2006</v>
      </c>
      <c r="C608" t="s">
        <v>467</v>
      </c>
      <c r="D608" t="s">
        <v>1802</v>
      </c>
      <c r="E608" t="s">
        <v>60</v>
      </c>
      <c r="F608" t="s">
        <v>38</v>
      </c>
      <c r="G608" t="s">
        <v>38</v>
      </c>
      <c r="H608" t="s">
        <v>38</v>
      </c>
      <c r="I608" s="4" t="s">
        <v>38</v>
      </c>
      <c r="J608">
        <v>2006</v>
      </c>
      <c r="K608">
        <v>2025</v>
      </c>
      <c r="L608">
        <f t="shared" si="29"/>
        <v>19</v>
      </c>
      <c r="M608" t="s">
        <v>61</v>
      </c>
      <c r="N608">
        <v>211</v>
      </c>
      <c r="O608" s="1">
        <v>38811</v>
      </c>
      <c r="P608" t="s">
        <v>1803</v>
      </c>
      <c r="Q608">
        <v>29</v>
      </c>
      <c r="R608">
        <v>2</v>
      </c>
      <c r="S608">
        <v>0.89473684210526316</v>
      </c>
      <c r="T608" t="s">
        <v>40</v>
      </c>
      <c r="U608" t="s">
        <v>41</v>
      </c>
      <c r="V608" t="s">
        <v>38</v>
      </c>
      <c r="W608">
        <f t="shared" si="27"/>
        <v>0</v>
      </c>
      <c r="X608">
        <v>0</v>
      </c>
      <c r="Y608">
        <f>IFERROR(ROUND((X608/N608)*100, 2), "")</f>
        <v>0</v>
      </c>
      <c r="Z608" t="str">
        <f t="shared" si="28"/>
        <v>NA</v>
      </c>
      <c r="AA608">
        <f>_xlfn.XLOOKUP(A608, [1]Sheet1!A:A, [1]Sheet1!I:I, "Nicht gefunden")</f>
        <v>4</v>
      </c>
      <c r="AB608">
        <f>_xlfn.XLOOKUP(A608, [1]Sheet1!A:A, [1]Sheet1!J:J, "Nicht gefunden")</f>
        <v>0.94021352313167261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3">
      <c r="A609" t="s">
        <v>1804</v>
      </c>
      <c r="B609">
        <v>2006</v>
      </c>
      <c r="C609" t="s">
        <v>1805</v>
      </c>
      <c r="D609" t="s">
        <v>1806</v>
      </c>
      <c r="E609" t="s">
        <v>45</v>
      </c>
      <c r="F609" t="s">
        <v>38</v>
      </c>
      <c r="G609" t="s">
        <v>38</v>
      </c>
      <c r="H609" t="s">
        <v>38</v>
      </c>
      <c r="I609" s="4" t="s">
        <v>38</v>
      </c>
      <c r="J609" t="s">
        <v>38</v>
      </c>
      <c r="K609" t="s">
        <v>38</v>
      </c>
      <c r="L609" t="s">
        <v>38</v>
      </c>
      <c r="M609" t="s">
        <v>38</v>
      </c>
      <c r="N609">
        <v>731</v>
      </c>
      <c r="O609" s="1">
        <v>38668</v>
      </c>
      <c r="P609" t="s">
        <v>137</v>
      </c>
      <c r="Q609">
        <v>31</v>
      </c>
      <c r="R609">
        <v>1</v>
      </c>
      <c r="S609">
        <v>0.82368082368082363</v>
      </c>
      <c r="T609" t="s">
        <v>40</v>
      </c>
      <c r="U609" t="s">
        <v>41</v>
      </c>
      <c r="V609" t="s">
        <v>1807</v>
      </c>
      <c r="W609">
        <f t="shared" si="27"/>
        <v>1</v>
      </c>
      <c r="X609">
        <v>8</v>
      </c>
      <c r="Y609">
        <f>IFERROR(ROUND((X609/N609)*100, 2), "")</f>
        <v>1.0900000000000001</v>
      </c>
      <c r="Z609" t="str">
        <f t="shared" si="28"/>
        <v>Light</v>
      </c>
      <c r="AA609">
        <f>_xlfn.XLOOKUP(A609, [1]Sheet1!A:A, [1]Sheet1!I:I, "Nicht gefunden")</f>
        <v>2</v>
      </c>
      <c r="AB609">
        <f>_xlfn.XLOOKUP(A609, [1]Sheet1!A:A, [1]Sheet1!J:J, "Nicht gefunden")</f>
        <v>0.90910667823070257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3</v>
      </c>
      <c r="AI609">
        <v>1</v>
      </c>
      <c r="AJ609">
        <v>3</v>
      </c>
    </row>
    <row r="610" spans="1:36" x14ac:dyDescent="0.3">
      <c r="A610" t="s">
        <v>1808</v>
      </c>
      <c r="B610">
        <v>2006</v>
      </c>
      <c r="C610" t="s">
        <v>1809</v>
      </c>
      <c r="D610" t="s">
        <v>1810</v>
      </c>
      <c r="E610" t="s">
        <v>45</v>
      </c>
      <c r="F610" t="s">
        <v>38</v>
      </c>
      <c r="G610" t="s">
        <v>38</v>
      </c>
      <c r="H610" t="s">
        <v>38</v>
      </c>
      <c r="I610" s="4" t="s">
        <v>38</v>
      </c>
      <c r="J610" t="s">
        <v>38</v>
      </c>
      <c r="K610" t="s">
        <v>38</v>
      </c>
      <c r="L610" t="s">
        <v>38</v>
      </c>
      <c r="M610" t="s">
        <v>38</v>
      </c>
      <c r="N610">
        <v>352</v>
      </c>
      <c r="O610" s="1">
        <v>38916</v>
      </c>
      <c r="P610" t="s">
        <v>56</v>
      </c>
      <c r="Q610">
        <v>24</v>
      </c>
      <c r="R610">
        <v>1</v>
      </c>
      <c r="S610">
        <v>0.93085106382978722</v>
      </c>
      <c r="T610" t="s">
        <v>40</v>
      </c>
      <c r="U610" t="s">
        <v>95</v>
      </c>
      <c r="V610" t="s">
        <v>1811</v>
      </c>
      <c r="W610">
        <f t="shared" si="27"/>
        <v>1</v>
      </c>
      <c r="X610">
        <v>2</v>
      </c>
      <c r="Y610">
        <f>IFERROR(ROUND((X610/N610)*100, 2), "")</f>
        <v>0.56999999999999995</v>
      </c>
      <c r="Z610" t="str">
        <f t="shared" si="28"/>
        <v>Light</v>
      </c>
      <c r="AA610">
        <f>_xlfn.XLOOKUP(A610, [1]Sheet1!A:A, [1]Sheet1!I:I, "Nicht gefunden")</f>
        <v>3</v>
      </c>
      <c r="AB610">
        <f>_xlfn.XLOOKUP(A610, [1]Sheet1!A:A, [1]Sheet1!J:J, "Nicht gefunden")</f>
        <v>0.6320366132723112</v>
      </c>
      <c r="AC610">
        <v>0</v>
      </c>
      <c r="AD610">
        <v>0</v>
      </c>
      <c r="AE610">
        <v>0</v>
      </c>
      <c r="AF610">
        <v>2</v>
      </c>
      <c r="AG610">
        <v>0</v>
      </c>
      <c r="AH610">
        <v>0</v>
      </c>
      <c r="AI610">
        <v>0</v>
      </c>
      <c r="AJ610">
        <v>0</v>
      </c>
    </row>
    <row r="611" spans="1:36" x14ac:dyDescent="0.3">
      <c r="A611" t="s">
        <v>1812</v>
      </c>
      <c r="B611">
        <v>2006</v>
      </c>
      <c r="C611" t="s">
        <v>1813</v>
      </c>
      <c r="D611" t="s">
        <v>1814</v>
      </c>
      <c r="E611" t="s">
        <v>45</v>
      </c>
      <c r="F611" t="s">
        <v>38</v>
      </c>
      <c r="G611" t="s">
        <v>38</v>
      </c>
      <c r="H611" t="s">
        <v>38</v>
      </c>
      <c r="I611" s="4" t="s">
        <v>38</v>
      </c>
      <c r="J611" t="s">
        <v>38</v>
      </c>
      <c r="K611" t="s">
        <v>38</v>
      </c>
      <c r="L611" t="s">
        <v>38</v>
      </c>
      <c r="M611" t="s">
        <v>38</v>
      </c>
      <c r="N611">
        <v>778</v>
      </c>
      <c r="O611" s="1">
        <v>38699</v>
      </c>
      <c r="P611" t="s">
        <v>56</v>
      </c>
      <c r="Q611">
        <v>7</v>
      </c>
      <c r="R611">
        <v>8</v>
      </c>
      <c r="S611">
        <v>0.92610837438423643</v>
      </c>
      <c r="T611" t="s">
        <v>40</v>
      </c>
      <c r="U611" t="s">
        <v>41</v>
      </c>
      <c r="V611" t="s">
        <v>38</v>
      </c>
      <c r="W611">
        <f t="shared" si="27"/>
        <v>0</v>
      </c>
      <c r="X611">
        <v>0</v>
      </c>
      <c r="Y611">
        <f>IFERROR(ROUND((X611/N611)*100, 2), "")</f>
        <v>0</v>
      </c>
      <c r="Z611" t="str">
        <f t="shared" si="28"/>
        <v>NA</v>
      </c>
      <c r="AA611">
        <f>_xlfn.XLOOKUP(A611, [1]Sheet1!A:A, [1]Sheet1!I:I, "Nicht gefunden")</f>
        <v>2</v>
      </c>
      <c r="AB611">
        <f>_xlfn.XLOOKUP(A611, [1]Sheet1!A:A, [1]Sheet1!J:J, "Nicht gefunden")</f>
        <v>0.66311010215664024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1:36" x14ac:dyDescent="0.3">
      <c r="A612" t="s">
        <v>1815</v>
      </c>
      <c r="B612">
        <v>2006</v>
      </c>
      <c r="C612" t="s">
        <v>1816</v>
      </c>
      <c r="D612" t="s">
        <v>453</v>
      </c>
      <c r="E612" t="s">
        <v>35</v>
      </c>
      <c r="F612" t="s">
        <v>36</v>
      </c>
      <c r="G612" t="s">
        <v>37</v>
      </c>
      <c r="H612" s="1">
        <v>25944</v>
      </c>
      <c r="I612" s="4">
        <f>IF(AND(ISNUMBER(H612), ISNUMBER(O612)), YEAR(O612) - YEAR(H612), "")</f>
        <v>34</v>
      </c>
      <c r="J612" t="s">
        <v>38</v>
      </c>
      <c r="K612" t="s">
        <v>38</v>
      </c>
      <c r="L612" t="s">
        <v>38</v>
      </c>
      <c r="M612" t="s">
        <v>38</v>
      </c>
      <c r="N612">
        <v>490</v>
      </c>
      <c r="O612" s="1">
        <v>38610</v>
      </c>
      <c r="P612" t="s">
        <v>56</v>
      </c>
      <c r="Q612">
        <v>27</v>
      </c>
      <c r="R612">
        <v>3</v>
      </c>
      <c r="S612">
        <v>0.92278719397363462</v>
      </c>
      <c r="T612" t="s">
        <v>40</v>
      </c>
      <c r="U612" t="s">
        <v>41</v>
      </c>
      <c r="V612" t="s">
        <v>99</v>
      </c>
      <c r="W612">
        <f t="shared" si="27"/>
        <v>1</v>
      </c>
      <c r="X612">
        <v>1</v>
      </c>
      <c r="Y612">
        <f>IFERROR(ROUND((X612/N612)*100, 2), "")</f>
        <v>0.2</v>
      </c>
      <c r="Z612" t="str">
        <f t="shared" si="28"/>
        <v>Light</v>
      </c>
      <c r="AA612">
        <f>_xlfn.XLOOKUP(A612, [1]Sheet1!A:A, [1]Sheet1!I:I, "Nicht gefunden")</f>
        <v>3</v>
      </c>
      <c r="AB612">
        <f>_xlfn.XLOOKUP(A612, [1]Sheet1!A:A, [1]Sheet1!J:J, "Nicht gefunden")</f>
        <v>0.53895870736086171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1</v>
      </c>
      <c r="AJ612">
        <v>0</v>
      </c>
    </row>
    <row r="613" spans="1:36" x14ac:dyDescent="0.3">
      <c r="A613" t="s">
        <v>1817</v>
      </c>
      <c r="B613">
        <v>2006</v>
      </c>
      <c r="C613" t="s">
        <v>1818</v>
      </c>
      <c r="D613" t="s">
        <v>1819</v>
      </c>
      <c r="E613" t="s">
        <v>45</v>
      </c>
      <c r="F613" t="s">
        <v>38</v>
      </c>
      <c r="G613" t="s">
        <v>38</v>
      </c>
      <c r="H613" t="s">
        <v>38</v>
      </c>
      <c r="I613" s="4" t="s">
        <v>38</v>
      </c>
      <c r="J613" t="s">
        <v>38</v>
      </c>
      <c r="K613" t="s">
        <v>38</v>
      </c>
      <c r="L613" t="s">
        <v>38</v>
      </c>
      <c r="M613" t="s">
        <v>38</v>
      </c>
      <c r="N613">
        <v>870</v>
      </c>
      <c r="O613" s="1">
        <v>38510</v>
      </c>
      <c r="P613" t="s">
        <v>137</v>
      </c>
      <c r="Q613">
        <v>7</v>
      </c>
      <c r="R613">
        <v>3</v>
      </c>
      <c r="S613">
        <v>0.89666666666666661</v>
      </c>
      <c r="T613" t="s">
        <v>40</v>
      </c>
      <c r="U613" t="s">
        <v>41</v>
      </c>
      <c r="V613" t="s">
        <v>1820</v>
      </c>
      <c r="W613">
        <f t="shared" si="27"/>
        <v>1</v>
      </c>
      <c r="X613">
        <v>1</v>
      </c>
      <c r="Y613">
        <f>IFERROR(ROUND((X613/N613)*100, 2), "")</f>
        <v>0.11</v>
      </c>
      <c r="Z613" t="str">
        <f t="shared" si="28"/>
        <v>Light</v>
      </c>
      <c r="AA613">
        <f>_xlfn.XLOOKUP(A613, [1]Sheet1!A:A, [1]Sheet1!I:I, "Nicht gefunden")</f>
        <v>2</v>
      </c>
      <c r="AB613">
        <f>_xlfn.XLOOKUP(A613, [1]Sheet1!A:A, [1]Sheet1!J:J, "Nicht gefunden")</f>
        <v>0.88294260307194827</v>
      </c>
      <c r="AC613">
        <v>0</v>
      </c>
      <c r="AD613">
        <v>0</v>
      </c>
      <c r="AE613">
        <v>0</v>
      </c>
      <c r="AF613">
        <v>0</v>
      </c>
      <c r="AG613">
        <v>1</v>
      </c>
      <c r="AH613">
        <v>0</v>
      </c>
      <c r="AI613">
        <v>0</v>
      </c>
      <c r="AJ613">
        <v>0</v>
      </c>
    </row>
    <row r="614" spans="1:36" x14ac:dyDescent="0.3">
      <c r="A614" t="s">
        <v>1821</v>
      </c>
      <c r="B614">
        <v>2006</v>
      </c>
      <c r="C614" t="s">
        <v>1822</v>
      </c>
      <c r="D614" t="s">
        <v>1823</v>
      </c>
      <c r="E614" t="s">
        <v>60</v>
      </c>
      <c r="F614" t="s">
        <v>38</v>
      </c>
      <c r="G614" t="s">
        <v>38</v>
      </c>
      <c r="H614" t="s">
        <v>38</v>
      </c>
      <c r="I614" s="4" t="s">
        <v>38</v>
      </c>
      <c r="J614">
        <v>2002</v>
      </c>
      <c r="K614">
        <v>2025</v>
      </c>
      <c r="L614">
        <f t="shared" si="29"/>
        <v>23</v>
      </c>
      <c r="M614" t="s">
        <v>61</v>
      </c>
      <c r="N614">
        <v>317</v>
      </c>
      <c r="O614" s="1">
        <v>38608</v>
      </c>
      <c r="P614" t="s">
        <v>46</v>
      </c>
      <c r="Q614">
        <v>42</v>
      </c>
      <c r="R614">
        <v>8</v>
      </c>
      <c r="S614">
        <v>0.95128939828080228</v>
      </c>
      <c r="T614" t="s">
        <v>40</v>
      </c>
      <c r="U614" t="s">
        <v>41</v>
      </c>
      <c r="V614" t="s">
        <v>38</v>
      </c>
      <c r="W614">
        <f t="shared" si="27"/>
        <v>0</v>
      </c>
      <c r="X614">
        <v>0</v>
      </c>
      <c r="Y614">
        <f>IFERROR(ROUND((X614/N614)*100, 2), "")</f>
        <v>0</v>
      </c>
      <c r="Z614" t="str">
        <f t="shared" si="28"/>
        <v>NA</v>
      </c>
      <c r="AA614">
        <f>_xlfn.XLOOKUP(A614, [1]Sheet1!A:A, [1]Sheet1!I:I, "Nicht gefunden")</f>
        <v>4</v>
      </c>
      <c r="AB614">
        <f>_xlfn.XLOOKUP(A614, [1]Sheet1!A:A, [1]Sheet1!J:J, "Nicht gefunden")</f>
        <v>0.99794344473007712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 x14ac:dyDescent="0.3">
      <c r="A615" t="s">
        <v>1824</v>
      </c>
      <c r="B615">
        <v>2006</v>
      </c>
      <c r="C615" t="s">
        <v>1825</v>
      </c>
      <c r="D615" t="s">
        <v>1826</v>
      </c>
      <c r="E615" t="s">
        <v>35</v>
      </c>
      <c r="F615" t="s">
        <v>36</v>
      </c>
      <c r="G615" t="s">
        <v>37</v>
      </c>
      <c r="H615" s="1">
        <v>31650</v>
      </c>
      <c r="I615" s="4">
        <f>IF(AND(ISNUMBER(H615), ISNUMBER(O615)), YEAR(O615) - YEAR(H615), "")</f>
        <v>20</v>
      </c>
      <c r="J615" t="s">
        <v>38</v>
      </c>
      <c r="K615" t="s">
        <v>38</v>
      </c>
      <c r="L615" t="s">
        <v>38</v>
      </c>
      <c r="M615" t="s">
        <v>38</v>
      </c>
      <c r="N615">
        <v>256</v>
      </c>
      <c r="O615" s="1">
        <v>38832</v>
      </c>
      <c r="P615" t="s">
        <v>56</v>
      </c>
      <c r="Q615">
        <v>27</v>
      </c>
      <c r="R615">
        <v>3</v>
      </c>
      <c r="S615">
        <v>0.89605734767025091</v>
      </c>
      <c r="T615" t="s">
        <v>40</v>
      </c>
      <c r="U615" t="s">
        <v>41</v>
      </c>
      <c r="V615" t="s">
        <v>38</v>
      </c>
      <c r="W615">
        <f t="shared" si="27"/>
        <v>0</v>
      </c>
      <c r="X615">
        <v>0</v>
      </c>
      <c r="Y615">
        <f>IFERROR(ROUND((X615/N615)*100, 2), "")</f>
        <v>0</v>
      </c>
      <c r="Z615" t="str">
        <f t="shared" si="28"/>
        <v>NA</v>
      </c>
      <c r="AA615">
        <f>_xlfn.XLOOKUP(A615, [1]Sheet1!A:A, [1]Sheet1!I:I, "Nicht gefunden")</f>
        <v>4</v>
      </c>
      <c r="AB615">
        <f>_xlfn.XLOOKUP(A615, [1]Sheet1!A:A, [1]Sheet1!J:J, "Nicht gefunden")</f>
        <v>0.52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1:36" x14ac:dyDescent="0.3">
      <c r="A616" t="s">
        <v>1827</v>
      </c>
      <c r="B616">
        <v>2006</v>
      </c>
      <c r="C616" t="s">
        <v>1828</v>
      </c>
      <c r="D616" t="s">
        <v>1829</v>
      </c>
      <c r="E616" t="s">
        <v>45</v>
      </c>
      <c r="F616" t="s">
        <v>38</v>
      </c>
      <c r="G616" t="s">
        <v>38</v>
      </c>
      <c r="H616" t="s">
        <v>38</v>
      </c>
      <c r="I616" s="4" t="s">
        <v>38</v>
      </c>
      <c r="J616" t="s">
        <v>38</v>
      </c>
      <c r="K616" t="s">
        <v>38</v>
      </c>
      <c r="L616" t="s">
        <v>38</v>
      </c>
      <c r="M616" t="s">
        <v>38</v>
      </c>
      <c r="N616">
        <v>466</v>
      </c>
      <c r="O616" s="1">
        <v>38818</v>
      </c>
      <c r="P616" t="s">
        <v>69</v>
      </c>
      <c r="Q616">
        <v>30</v>
      </c>
      <c r="R616">
        <v>3</v>
      </c>
      <c r="S616">
        <v>0.81495327102803738</v>
      </c>
      <c r="T616" t="s">
        <v>40</v>
      </c>
      <c r="U616" t="s">
        <v>41</v>
      </c>
      <c r="V616" t="s">
        <v>38</v>
      </c>
      <c r="W616">
        <f t="shared" si="27"/>
        <v>0</v>
      </c>
      <c r="X616">
        <v>0</v>
      </c>
      <c r="Y616">
        <f>IFERROR(ROUND((X616/N616)*100, 2), "")</f>
        <v>0</v>
      </c>
      <c r="Z616" t="str">
        <f t="shared" si="28"/>
        <v>NA</v>
      </c>
      <c r="AA616">
        <f>_xlfn.XLOOKUP(A616, [1]Sheet1!A:A, [1]Sheet1!I:I, "Nicht gefunden")</f>
        <v>3</v>
      </c>
      <c r="AB616">
        <f>_xlfn.XLOOKUP(A616, [1]Sheet1!A:A, [1]Sheet1!J:J, "Nicht gefunden")</f>
        <v>0.99868637110016423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1:36" x14ac:dyDescent="0.3">
      <c r="A617" t="s">
        <v>1830</v>
      </c>
      <c r="B617">
        <v>2006</v>
      </c>
      <c r="C617" t="s">
        <v>1622</v>
      </c>
      <c r="D617" t="s">
        <v>1623</v>
      </c>
      <c r="E617" t="s">
        <v>45</v>
      </c>
      <c r="F617" t="s">
        <v>38</v>
      </c>
      <c r="G617" t="s">
        <v>38</v>
      </c>
      <c r="H617" t="s">
        <v>38</v>
      </c>
      <c r="I617" s="4" t="s">
        <v>38</v>
      </c>
      <c r="J617" t="s">
        <v>38</v>
      </c>
      <c r="K617" t="s">
        <v>38</v>
      </c>
      <c r="L617" t="s">
        <v>38</v>
      </c>
      <c r="M617" t="s">
        <v>38</v>
      </c>
      <c r="N617">
        <v>780</v>
      </c>
      <c r="O617" s="1">
        <v>38533</v>
      </c>
      <c r="P617" t="s">
        <v>56</v>
      </c>
      <c r="Q617">
        <v>19</v>
      </c>
      <c r="R617">
        <v>1</v>
      </c>
      <c r="S617">
        <v>0.86265060240963853</v>
      </c>
      <c r="T617" t="s">
        <v>40</v>
      </c>
      <c r="U617" t="s">
        <v>389</v>
      </c>
      <c r="V617" t="s">
        <v>38</v>
      </c>
      <c r="W617">
        <f t="shared" si="27"/>
        <v>0</v>
      </c>
      <c r="X617">
        <v>0</v>
      </c>
      <c r="Y617">
        <f>IFERROR(ROUND((X617/N617)*100, 2), "")</f>
        <v>0</v>
      </c>
      <c r="Z617" t="str">
        <f t="shared" si="28"/>
        <v>NA</v>
      </c>
      <c r="AA617">
        <v>2</v>
      </c>
      <c r="AB617">
        <v>0.55372972972972978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1:36" x14ac:dyDescent="0.3">
      <c r="A618" t="s">
        <v>1831</v>
      </c>
      <c r="B618">
        <v>2006</v>
      </c>
      <c r="C618" t="s">
        <v>1832</v>
      </c>
      <c r="D618" t="s">
        <v>1833</v>
      </c>
      <c r="E618" t="s">
        <v>35</v>
      </c>
      <c r="F618" t="s">
        <v>55</v>
      </c>
      <c r="G618" t="s">
        <v>37</v>
      </c>
      <c r="H618" s="1">
        <v>29146</v>
      </c>
      <c r="I618" s="4">
        <f>IF(AND(ISNUMBER(H618), ISNUMBER(O618)), YEAR(O618) - YEAR(H618), "")</f>
        <v>26</v>
      </c>
      <c r="J618" t="s">
        <v>38</v>
      </c>
      <c r="K618" t="s">
        <v>38</v>
      </c>
      <c r="L618" t="s">
        <v>38</v>
      </c>
      <c r="M618" t="s">
        <v>38</v>
      </c>
      <c r="N618">
        <v>397</v>
      </c>
      <c r="O618" s="1">
        <v>38678</v>
      </c>
      <c r="P618" t="s">
        <v>56</v>
      </c>
      <c r="Q618">
        <v>21</v>
      </c>
      <c r="R618">
        <v>1</v>
      </c>
      <c r="S618">
        <v>0.90993071593533492</v>
      </c>
      <c r="T618" t="s">
        <v>40</v>
      </c>
      <c r="U618" t="s">
        <v>41</v>
      </c>
      <c r="V618" t="s">
        <v>38</v>
      </c>
      <c r="W618">
        <f t="shared" si="27"/>
        <v>0</v>
      </c>
      <c r="X618">
        <v>0</v>
      </c>
      <c r="Y618">
        <f>IFERROR(ROUND((X618/N618)*100, 2), "")</f>
        <v>0</v>
      </c>
      <c r="Z618" t="str">
        <f t="shared" si="28"/>
        <v>NA</v>
      </c>
      <c r="AA618">
        <f>_xlfn.XLOOKUP(A618, [1]Sheet1!A:A, [1]Sheet1!I:I, "Nicht gefunden")</f>
        <v>4</v>
      </c>
      <c r="AB618">
        <f>_xlfn.XLOOKUP(A618, [1]Sheet1!A:A, [1]Sheet1!J:J, "Nicht gefunden")</f>
        <v>0.83452991452991454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3">
      <c r="A619" t="s">
        <v>1834</v>
      </c>
      <c r="B619">
        <v>2006</v>
      </c>
      <c r="C619" t="s">
        <v>1835</v>
      </c>
      <c r="D619" t="s">
        <v>1836</v>
      </c>
      <c r="E619" t="s">
        <v>45</v>
      </c>
      <c r="F619" t="s">
        <v>38</v>
      </c>
      <c r="G619" t="s">
        <v>38</v>
      </c>
      <c r="H619" t="s">
        <v>38</v>
      </c>
      <c r="I619" s="4" t="s">
        <v>38</v>
      </c>
      <c r="J619" t="s">
        <v>38</v>
      </c>
      <c r="K619" t="s">
        <v>38</v>
      </c>
      <c r="L619" t="s">
        <v>38</v>
      </c>
      <c r="M619" t="s">
        <v>38</v>
      </c>
      <c r="N619">
        <v>635</v>
      </c>
      <c r="O619" s="1">
        <v>38808</v>
      </c>
      <c r="P619" t="s">
        <v>137</v>
      </c>
      <c r="Q619">
        <v>28</v>
      </c>
      <c r="R619">
        <v>3</v>
      </c>
      <c r="S619">
        <v>0.84947839046199702</v>
      </c>
      <c r="T619" t="s">
        <v>40</v>
      </c>
      <c r="U619" t="s">
        <v>41</v>
      </c>
      <c r="V619" t="s">
        <v>1837</v>
      </c>
      <c r="W619">
        <f t="shared" si="27"/>
        <v>1</v>
      </c>
      <c r="X619">
        <v>10</v>
      </c>
      <c r="Y619">
        <f>IFERROR(ROUND((X619/N619)*100, 2), "")</f>
        <v>1.57</v>
      </c>
      <c r="Z619" t="str">
        <f t="shared" si="28"/>
        <v>Light</v>
      </c>
      <c r="AA619">
        <f>_xlfn.XLOOKUP(A619, [1]Sheet1!A:A, [1]Sheet1!I:I, "Nicht gefunden")</f>
        <v>2</v>
      </c>
      <c r="AB619">
        <f>_xlfn.XLOOKUP(A619, [1]Sheet1!A:A, [1]Sheet1!J:J, "Nicht gefunden")</f>
        <v>0.9281086729362592</v>
      </c>
      <c r="AC619">
        <v>1</v>
      </c>
      <c r="AD619">
        <v>0</v>
      </c>
      <c r="AE619">
        <v>2</v>
      </c>
      <c r="AF619">
        <v>2</v>
      </c>
      <c r="AG619">
        <v>1</v>
      </c>
      <c r="AH619">
        <v>4</v>
      </c>
      <c r="AI619">
        <v>0</v>
      </c>
      <c r="AJ619">
        <v>2</v>
      </c>
    </row>
    <row r="620" spans="1:36" x14ac:dyDescent="0.3">
      <c r="A620" t="s">
        <v>1838</v>
      </c>
      <c r="B620">
        <v>2006</v>
      </c>
      <c r="C620" t="s">
        <v>1839</v>
      </c>
      <c r="D620" t="s">
        <v>1552</v>
      </c>
      <c r="E620" t="s">
        <v>35</v>
      </c>
      <c r="F620" t="s">
        <v>36</v>
      </c>
      <c r="G620" t="s">
        <v>1553</v>
      </c>
      <c r="H620" s="1">
        <v>32193</v>
      </c>
      <c r="I620" s="4">
        <f>IF(AND(ISNUMBER(H620), ISNUMBER(O620)), YEAR(O620) - YEAR(H620), "")</f>
        <v>18</v>
      </c>
      <c r="J620" t="s">
        <v>38</v>
      </c>
      <c r="K620" t="s">
        <v>38</v>
      </c>
      <c r="L620" t="s">
        <v>38</v>
      </c>
      <c r="M620" t="s">
        <v>38</v>
      </c>
      <c r="N620">
        <v>565</v>
      </c>
      <c r="O620" s="1">
        <v>38762</v>
      </c>
      <c r="P620" t="s">
        <v>69</v>
      </c>
      <c r="Q620">
        <v>28</v>
      </c>
      <c r="R620">
        <v>1</v>
      </c>
      <c r="S620">
        <v>0.93455098934550984</v>
      </c>
      <c r="T620" t="s">
        <v>40</v>
      </c>
      <c r="U620" t="s">
        <v>41</v>
      </c>
      <c r="V620" t="s">
        <v>38</v>
      </c>
      <c r="W620">
        <f t="shared" si="27"/>
        <v>0</v>
      </c>
      <c r="X620">
        <v>0</v>
      </c>
      <c r="Y620">
        <f>IFERROR(ROUND((X620/N620)*100, 2), "")</f>
        <v>0</v>
      </c>
      <c r="Z620" t="str">
        <f t="shared" si="28"/>
        <v>NA</v>
      </c>
      <c r="AA620">
        <f>_xlfn.XLOOKUP(A620, [1]Sheet1!A:A, [1]Sheet1!I:I, "Nicht gefunden")</f>
        <v>4</v>
      </c>
      <c r="AB620">
        <f>_xlfn.XLOOKUP(A620, [1]Sheet1!A:A, [1]Sheet1!J:J, "Nicht gefunden")</f>
        <v>0.98722786647314953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3">
      <c r="A621" t="s">
        <v>1840</v>
      </c>
      <c r="B621">
        <v>2006</v>
      </c>
      <c r="C621" t="s">
        <v>1841</v>
      </c>
      <c r="D621" t="s">
        <v>1842</v>
      </c>
      <c r="E621" t="s">
        <v>60</v>
      </c>
      <c r="F621" t="s">
        <v>38</v>
      </c>
      <c r="G621" t="s">
        <v>38</v>
      </c>
      <c r="H621" t="s">
        <v>38</v>
      </c>
      <c r="I621" s="4" t="s">
        <v>38</v>
      </c>
      <c r="J621">
        <v>2004</v>
      </c>
      <c r="K621">
        <v>2023</v>
      </c>
      <c r="L621">
        <f t="shared" si="29"/>
        <v>19</v>
      </c>
      <c r="M621" t="s">
        <v>61</v>
      </c>
      <c r="N621">
        <v>242</v>
      </c>
      <c r="O621" s="1">
        <v>38775</v>
      </c>
      <c r="P621" t="s">
        <v>46</v>
      </c>
      <c r="Q621">
        <v>37</v>
      </c>
      <c r="R621">
        <v>7</v>
      </c>
      <c r="S621">
        <v>0.87109375</v>
      </c>
      <c r="T621" t="s">
        <v>40</v>
      </c>
      <c r="U621" t="s">
        <v>41</v>
      </c>
      <c r="V621" t="s">
        <v>1843</v>
      </c>
      <c r="W621">
        <f t="shared" si="27"/>
        <v>1</v>
      </c>
      <c r="X621">
        <v>5</v>
      </c>
      <c r="Y621">
        <f>IFERROR(ROUND((X621/N621)*100, 2), "")</f>
        <v>2.0699999999999998</v>
      </c>
      <c r="Z621" t="str">
        <f t="shared" si="28"/>
        <v>Moderate</v>
      </c>
      <c r="AA621">
        <f>_xlfn.XLOOKUP(A621, [1]Sheet1!A:A, [1]Sheet1!I:I, "Nicht gefunden")</f>
        <v>4</v>
      </c>
      <c r="AB621">
        <f>_xlfn.XLOOKUP(A621, [1]Sheet1!A:A, [1]Sheet1!J:J, "Nicht gefunden")</f>
        <v>0.66545454545454541</v>
      </c>
      <c r="AC621">
        <v>0</v>
      </c>
      <c r="AD621">
        <v>0</v>
      </c>
      <c r="AE621">
        <v>4</v>
      </c>
      <c r="AF621">
        <v>0</v>
      </c>
      <c r="AG621">
        <v>1</v>
      </c>
      <c r="AH621">
        <v>0</v>
      </c>
      <c r="AI621">
        <v>0</v>
      </c>
      <c r="AJ621">
        <v>0</v>
      </c>
    </row>
    <row r="622" spans="1:36" x14ac:dyDescent="0.3">
      <c r="A622" t="s">
        <v>1844</v>
      </c>
      <c r="B622">
        <v>2006</v>
      </c>
      <c r="C622" t="s">
        <v>1845</v>
      </c>
      <c r="D622" t="s">
        <v>1846</v>
      </c>
      <c r="E622" t="s">
        <v>60</v>
      </c>
      <c r="F622" t="s">
        <v>38</v>
      </c>
      <c r="G622" t="s">
        <v>38</v>
      </c>
      <c r="H622" t="s">
        <v>38</v>
      </c>
      <c r="I622" s="4" t="s">
        <v>38</v>
      </c>
      <c r="J622">
        <v>2000</v>
      </c>
      <c r="K622">
        <v>2025</v>
      </c>
      <c r="L622">
        <f t="shared" si="29"/>
        <v>25</v>
      </c>
      <c r="M622" t="s">
        <v>61</v>
      </c>
      <c r="N622">
        <v>260</v>
      </c>
      <c r="O622" s="1">
        <v>38545</v>
      </c>
      <c r="P622" t="s">
        <v>46</v>
      </c>
      <c r="Q622">
        <v>39</v>
      </c>
      <c r="R622">
        <v>15</v>
      </c>
      <c r="S622">
        <v>0.95038167938931295</v>
      </c>
      <c r="T622" t="s">
        <v>40</v>
      </c>
      <c r="U622" t="s">
        <v>41</v>
      </c>
      <c r="V622" t="s">
        <v>38</v>
      </c>
      <c r="W622">
        <f t="shared" si="27"/>
        <v>0</v>
      </c>
      <c r="X622">
        <v>0</v>
      </c>
      <c r="Y622">
        <f>IFERROR(ROUND((X622/N622)*100, 2), "")</f>
        <v>0</v>
      </c>
      <c r="Z622" t="str">
        <f t="shared" si="28"/>
        <v>NA</v>
      </c>
      <c r="AA622">
        <f>_xlfn.XLOOKUP(A622, [1]Sheet1!A:A, [1]Sheet1!I:I, "Nicht gefunden")</f>
        <v>4</v>
      </c>
      <c r="AB622">
        <f>_xlfn.XLOOKUP(A622, [1]Sheet1!A:A, [1]Sheet1!J:J, "Nicht gefunden")</f>
        <v>0.69044289044289042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3">
      <c r="A623" t="s">
        <v>1847</v>
      </c>
      <c r="B623">
        <v>2006</v>
      </c>
      <c r="C623" t="s">
        <v>1848</v>
      </c>
      <c r="D623" t="s">
        <v>1849</v>
      </c>
      <c r="E623" t="s">
        <v>35</v>
      </c>
      <c r="F623" t="s">
        <v>36</v>
      </c>
      <c r="G623" t="s">
        <v>37</v>
      </c>
      <c r="H623" s="1">
        <v>27480</v>
      </c>
      <c r="I623" s="4">
        <f>IF(AND(ISNUMBER(H623), ISNUMBER(O623)), YEAR(O623) - YEAR(H623), "")</f>
        <v>31</v>
      </c>
      <c r="J623" t="s">
        <v>38</v>
      </c>
      <c r="K623" t="s">
        <v>38</v>
      </c>
      <c r="L623" t="s">
        <v>38</v>
      </c>
      <c r="M623" t="s">
        <v>38</v>
      </c>
      <c r="N623">
        <v>402</v>
      </c>
      <c r="O623" s="1">
        <v>38916</v>
      </c>
      <c r="P623" t="s">
        <v>69</v>
      </c>
      <c r="Q623">
        <v>21</v>
      </c>
      <c r="R623">
        <v>1</v>
      </c>
      <c r="S623">
        <v>0.74099099099099097</v>
      </c>
      <c r="T623" t="s">
        <v>40</v>
      </c>
      <c r="U623" t="s">
        <v>41</v>
      </c>
      <c r="V623" t="s">
        <v>1850</v>
      </c>
      <c r="W623">
        <f t="shared" si="27"/>
        <v>1</v>
      </c>
      <c r="X623">
        <v>27</v>
      </c>
      <c r="Y623">
        <f>IFERROR(ROUND((X623/N623)*100, 2), "")</f>
        <v>6.72</v>
      </c>
      <c r="Z623" t="str">
        <f t="shared" si="28"/>
        <v>Heavy</v>
      </c>
      <c r="AA623">
        <f>_xlfn.XLOOKUP(A623, [1]Sheet1!A:A, [1]Sheet1!I:I, "Nicht gefunden")</f>
        <v>2</v>
      </c>
      <c r="AB623">
        <f>_xlfn.XLOOKUP(A623, [1]Sheet1!A:A, [1]Sheet1!J:J, "Nicht gefunden")</f>
        <v>0.81327967806841039</v>
      </c>
      <c r="AC623">
        <v>1</v>
      </c>
      <c r="AD623">
        <v>1</v>
      </c>
      <c r="AE623">
        <v>0</v>
      </c>
      <c r="AF623">
        <v>1</v>
      </c>
      <c r="AG623">
        <v>1</v>
      </c>
      <c r="AH623">
        <v>0</v>
      </c>
      <c r="AI623">
        <v>23</v>
      </c>
      <c r="AJ623">
        <v>0</v>
      </c>
    </row>
    <row r="624" spans="1:36" x14ac:dyDescent="0.3">
      <c r="A624" t="s">
        <v>1851</v>
      </c>
      <c r="B624">
        <v>2006</v>
      </c>
      <c r="C624" t="s">
        <v>1852</v>
      </c>
      <c r="D624" t="s">
        <v>229</v>
      </c>
      <c r="E624" t="s">
        <v>60</v>
      </c>
      <c r="F624" t="s">
        <v>38</v>
      </c>
      <c r="G624" t="s">
        <v>38</v>
      </c>
      <c r="H624" t="s">
        <v>38</v>
      </c>
      <c r="I624" s="4" t="s">
        <v>38</v>
      </c>
      <c r="J624">
        <v>1983</v>
      </c>
      <c r="K624">
        <v>2025</v>
      </c>
      <c r="L624">
        <f t="shared" si="29"/>
        <v>42</v>
      </c>
      <c r="M624" t="s">
        <v>61</v>
      </c>
      <c r="N624">
        <v>322</v>
      </c>
      <c r="O624" s="1">
        <v>38810</v>
      </c>
      <c r="P624" t="s">
        <v>46</v>
      </c>
      <c r="Q624">
        <v>26</v>
      </c>
      <c r="R624">
        <v>6</v>
      </c>
      <c r="S624">
        <v>0.87761194029850742</v>
      </c>
      <c r="T624" t="s">
        <v>40</v>
      </c>
      <c r="U624" t="s">
        <v>41</v>
      </c>
      <c r="V624" t="s">
        <v>38</v>
      </c>
      <c r="W624">
        <f t="shared" si="27"/>
        <v>0</v>
      </c>
      <c r="X624">
        <v>0</v>
      </c>
      <c r="Y624">
        <f>IFERROR(ROUND((X624/N624)*100, 2), "")</f>
        <v>0</v>
      </c>
      <c r="Z624" t="str">
        <f t="shared" si="28"/>
        <v>NA</v>
      </c>
      <c r="AA624">
        <f>_xlfn.XLOOKUP(A624, [1]Sheet1!A:A, [1]Sheet1!I:I, "Nicht gefunden")</f>
        <v>5</v>
      </c>
      <c r="AB624">
        <f>_xlfn.XLOOKUP(A624, [1]Sheet1!A:A, [1]Sheet1!J:J, "Nicht gefunden")</f>
        <v>0.63976608187134498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1:36" x14ac:dyDescent="0.3">
      <c r="A625" t="s">
        <v>1853</v>
      </c>
      <c r="B625">
        <v>2006</v>
      </c>
      <c r="C625" t="s">
        <v>1854</v>
      </c>
      <c r="D625" t="s">
        <v>1855</v>
      </c>
      <c r="E625" t="s">
        <v>45</v>
      </c>
      <c r="F625" t="s">
        <v>38</v>
      </c>
      <c r="G625" t="s">
        <v>38</v>
      </c>
      <c r="H625" t="s">
        <v>38</v>
      </c>
      <c r="I625" s="4" t="s">
        <v>38</v>
      </c>
      <c r="J625" t="s">
        <v>38</v>
      </c>
      <c r="K625" t="s">
        <v>38</v>
      </c>
      <c r="L625" t="s">
        <v>38</v>
      </c>
      <c r="M625" t="s">
        <v>38</v>
      </c>
      <c r="N625">
        <v>544</v>
      </c>
      <c r="O625" s="1">
        <v>38752</v>
      </c>
      <c r="P625" t="s">
        <v>137</v>
      </c>
      <c r="Q625">
        <v>28</v>
      </c>
      <c r="R625">
        <v>7</v>
      </c>
      <c r="S625">
        <v>0.86746987951807231</v>
      </c>
      <c r="T625" t="s">
        <v>40</v>
      </c>
      <c r="U625" t="s">
        <v>41</v>
      </c>
      <c r="V625" t="s">
        <v>1856</v>
      </c>
      <c r="W625">
        <f t="shared" si="27"/>
        <v>1</v>
      </c>
      <c r="X625">
        <v>4</v>
      </c>
      <c r="Y625">
        <f>IFERROR(ROUND((X625/N625)*100, 2), "")</f>
        <v>0.74</v>
      </c>
      <c r="Z625" t="str">
        <f t="shared" si="28"/>
        <v>Light</v>
      </c>
      <c r="AA625">
        <f>_xlfn.XLOOKUP(A625, [1]Sheet1!A:A, [1]Sheet1!I:I, "Nicht gefunden")</f>
        <v>2</v>
      </c>
      <c r="AB625">
        <f>_xlfn.XLOOKUP(A625, [1]Sheet1!A:A, [1]Sheet1!J:J, "Nicht gefunden")</f>
        <v>0.99886524822695044</v>
      </c>
      <c r="AC625">
        <v>0</v>
      </c>
      <c r="AD625">
        <v>1</v>
      </c>
      <c r="AE625">
        <v>0</v>
      </c>
      <c r="AF625">
        <v>1</v>
      </c>
      <c r="AG625">
        <v>0</v>
      </c>
      <c r="AH625">
        <v>0</v>
      </c>
      <c r="AI625">
        <v>1</v>
      </c>
      <c r="AJ625">
        <v>1</v>
      </c>
    </row>
    <row r="626" spans="1:36" x14ac:dyDescent="0.3">
      <c r="A626" t="s">
        <v>1857</v>
      </c>
      <c r="B626">
        <v>2006</v>
      </c>
      <c r="C626" t="s">
        <v>1858</v>
      </c>
      <c r="D626" t="s">
        <v>1859</v>
      </c>
      <c r="E626" t="s">
        <v>45</v>
      </c>
      <c r="F626" t="s">
        <v>38</v>
      </c>
      <c r="G626" t="s">
        <v>38</v>
      </c>
      <c r="H626" t="s">
        <v>38</v>
      </c>
      <c r="I626" s="4" t="s">
        <v>38</v>
      </c>
      <c r="J626" t="s">
        <v>38</v>
      </c>
      <c r="K626" t="s">
        <v>38</v>
      </c>
      <c r="L626" t="s">
        <v>38</v>
      </c>
      <c r="M626" t="s">
        <v>38</v>
      </c>
      <c r="N626">
        <v>660</v>
      </c>
      <c r="O626" s="1">
        <v>38699</v>
      </c>
      <c r="P626" t="s">
        <v>137</v>
      </c>
      <c r="Q626">
        <v>25</v>
      </c>
      <c r="R626">
        <v>7</v>
      </c>
      <c r="S626">
        <v>0.89280469897209991</v>
      </c>
      <c r="T626" t="s">
        <v>40</v>
      </c>
      <c r="U626" t="s">
        <v>41</v>
      </c>
      <c r="V626" t="s">
        <v>1860</v>
      </c>
      <c r="W626">
        <f t="shared" si="27"/>
        <v>1</v>
      </c>
      <c r="X626">
        <v>15</v>
      </c>
      <c r="Y626">
        <f>IFERROR(ROUND((X626/N626)*100, 2), "")</f>
        <v>2.27</v>
      </c>
      <c r="Z626" t="str">
        <f t="shared" si="28"/>
        <v>Moderate</v>
      </c>
      <c r="AA626">
        <f>_xlfn.XLOOKUP(A626, [1]Sheet1!A:A, [1]Sheet1!I:I, "Nicht gefunden")</f>
        <v>2</v>
      </c>
      <c r="AB626">
        <f>_xlfn.XLOOKUP(A626, [1]Sheet1!A:A, [1]Sheet1!J:J, "Nicht gefunden")</f>
        <v>0.92297426120114401</v>
      </c>
      <c r="AC626">
        <v>0</v>
      </c>
      <c r="AD626">
        <v>4</v>
      </c>
      <c r="AE626">
        <v>1</v>
      </c>
      <c r="AF626">
        <v>1</v>
      </c>
      <c r="AG626">
        <v>2</v>
      </c>
      <c r="AH626">
        <v>5</v>
      </c>
      <c r="AI626">
        <v>0</v>
      </c>
      <c r="AJ626">
        <v>3</v>
      </c>
    </row>
    <row r="627" spans="1:36" x14ac:dyDescent="0.3">
      <c r="A627" t="s">
        <v>1861</v>
      </c>
      <c r="B627">
        <v>2006</v>
      </c>
      <c r="C627" t="s">
        <v>1862</v>
      </c>
      <c r="D627" t="s">
        <v>1863</v>
      </c>
      <c r="E627" t="s">
        <v>60</v>
      </c>
      <c r="F627" t="s">
        <v>38</v>
      </c>
      <c r="G627" t="s">
        <v>38</v>
      </c>
      <c r="H627" t="s">
        <v>38</v>
      </c>
      <c r="I627" s="4" t="s">
        <v>38</v>
      </c>
      <c r="J627">
        <v>1999</v>
      </c>
      <c r="K627">
        <v>2021</v>
      </c>
      <c r="L627">
        <f t="shared" si="29"/>
        <v>22</v>
      </c>
      <c r="M627" t="s">
        <v>61</v>
      </c>
      <c r="N627">
        <v>282</v>
      </c>
      <c r="O627" s="1">
        <v>38726</v>
      </c>
      <c r="P627" t="s">
        <v>39</v>
      </c>
      <c r="Q627">
        <v>46</v>
      </c>
      <c r="R627">
        <v>6</v>
      </c>
      <c r="S627">
        <v>0.89078498293515362</v>
      </c>
      <c r="T627" t="s">
        <v>40</v>
      </c>
      <c r="U627" t="s">
        <v>41</v>
      </c>
      <c r="V627" t="s">
        <v>38</v>
      </c>
      <c r="W627">
        <f t="shared" si="27"/>
        <v>0</v>
      </c>
      <c r="X627">
        <v>0</v>
      </c>
      <c r="Y627">
        <f>IFERROR(ROUND((X627/N627)*100, 2), "")</f>
        <v>0</v>
      </c>
      <c r="Z627" t="str">
        <f t="shared" si="28"/>
        <v>NA</v>
      </c>
      <c r="AA627">
        <f>_xlfn.XLOOKUP(A627, [1]Sheet1!A:A, [1]Sheet1!I:I, "Nicht gefunden")</f>
        <v>4</v>
      </c>
      <c r="AB627">
        <f>_xlfn.XLOOKUP(A627, [1]Sheet1!A:A, [1]Sheet1!J:J, "Nicht gefunden")</f>
        <v>0.90601719197707731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1:36" x14ac:dyDescent="0.3">
      <c r="A628" t="s">
        <v>1864</v>
      </c>
      <c r="B628">
        <v>2006</v>
      </c>
      <c r="C628" t="s">
        <v>1865</v>
      </c>
      <c r="D628" t="s">
        <v>1823</v>
      </c>
      <c r="E628" t="s">
        <v>60</v>
      </c>
      <c r="F628" t="s">
        <v>38</v>
      </c>
      <c r="G628" t="s">
        <v>38</v>
      </c>
      <c r="H628" t="s">
        <v>38</v>
      </c>
      <c r="I628" s="4" t="s">
        <v>38</v>
      </c>
      <c r="J628">
        <v>2002</v>
      </c>
      <c r="K628">
        <v>2025</v>
      </c>
      <c r="L628">
        <f t="shared" si="29"/>
        <v>23</v>
      </c>
      <c r="M628" t="s">
        <v>61</v>
      </c>
      <c r="N628">
        <v>270</v>
      </c>
      <c r="O628" s="1">
        <v>38608</v>
      </c>
      <c r="P628" t="s">
        <v>46</v>
      </c>
      <c r="Q628">
        <v>36</v>
      </c>
      <c r="R628">
        <v>3</v>
      </c>
      <c r="S628">
        <v>0.94565217391304346</v>
      </c>
      <c r="T628" t="s">
        <v>40</v>
      </c>
      <c r="U628" t="s">
        <v>95</v>
      </c>
      <c r="V628" t="s">
        <v>79</v>
      </c>
      <c r="W628">
        <f t="shared" si="27"/>
        <v>1</v>
      </c>
      <c r="X628">
        <v>1</v>
      </c>
      <c r="Y628">
        <f>IFERROR(ROUND((X628/N628)*100, 2), "")</f>
        <v>0.37</v>
      </c>
      <c r="Z628" t="str">
        <f t="shared" si="28"/>
        <v>Light</v>
      </c>
      <c r="AA628">
        <f>_xlfn.XLOOKUP(A628, [1]Sheet1!A:A, [1]Sheet1!I:I, "Nicht gefunden")</f>
        <v>4</v>
      </c>
      <c r="AB628">
        <f>_xlfn.XLOOKUP(A628, [1]Sheet1!A:A, [1]Sheet1!J:J, "Nicht gefunden")</f>
        <v>0.98826405867970657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</row>
    <row r="629" spans="1:36" x14ac:dyDescent="0.3">
      <c r="A629" t="s">
        <v>1866</v>
      </c>
      <c r="B629">
        <v>2006</v>
      </c>
      <c r="C629" t="s">
        <v>1867</v>
      </c>
      <c r="D629" t="s">
        <v>1552</v>
      </c>
      <c r="E629" t="s">
        <v>35</v>
      </c>
      <c r="F629" t="s">
        <v>36</v>
      </c>
      <c r="G629" t="s">
        <v>1553</v>
      </c>
      <c r="H629" s="1">
        <v>32193</v>
      </c>
      <c r="I629" s="4">
        <f>IF(AND(ISNUMBER(H629), ISNUMBER(O629)), YEAR(O629) - YEAR(H629), "")</f>
        <v>18</v>
      </c>
      <c r="J629" t="s">
        <v>38</v>
      </c>
      <c r="K629" t="s">
        <v>38</v>
      </c>
      <c r="L629" t="s">
        <v>38</v>
      </c>
      <c r="M629" t="s">
        <v>38</v>
      </c>
      <c r="N629">
        <v>300</v>
      </c>
      <c r="O629" s="1">
        <v>38839</v>
      </c>
      <c r="P629" t="s">
        <v>69</v>
      </c>
      <c r="Q629">
        <v>20</v>
      </c>
      <c r="R629">
        <v>6</v>
      </c>
      <c r="S629">
        <v>0.89440993788819878</v>
      </c>
      <c r="T629" t="s">
        <v>40</v>
      </c>
      <c r="U629" t="s">
        <v>41</v>
      </c>
      <c r="V629" t="s">
        <v>38</v>
      </c>
      <c r="W629">
        <f t="shared" si="27"/>
        <v>0</v>
      </c>
      <c r="X629">
        <v>0</v>
      </c>
      <c r="Y629">
        <f>IFERROR(ROUND((X629/N629)*100, 2), "")</f>
        <v>0</v>
      </c>
      <c r="Z629" t="str">
        <f t="shared" si="28"/>
        <v>NA</v>
      </c>
      <c r="AA629">
        <f>_xlfn.XLOOKUP(A629, [1]Sheet1!A:A, [1]Sheet1!I:I, "Nicht gefunden")</f>
        <v>4</v>
      </c>
      <c r="AB629">
        <f>_xlfn.XLOOKUP(A629, [1]Sheet1!A:A, [1]Sheet1!J:J, "Nicht gefunden")</f>
        <v>0.92893982808022924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1:36" x14ac:dyDescent="0.3">
      <c r="A630" t="s">
        <v>1868</v>
      </c>
      <c r="B630">
        <v>2006</v>
      </c>
      <c r="C630" t="s">
        <v>1869</v>
      </c>
      <c r="D630" t="s">
        <v>1870</v>
      </c>
      <c r="E630" t="s">
        <v>60</v>
      </c>
      <c r="F630" t="s">
        <v>38</v>
      </c>
      <c r="G630" t="s">
        <v>38</v>
      </c>
      <c r="H630" t="s">
        <v>38</v>
      </c>
      <c r="I630" s="4" t="s">
        <v>38</v>
      </c>
      <c r="J630">
        <v>1994</v>
      </c>
      <c r="K630">
        <v>2025</v>
      </c>
      <c r="L630">
        <f t="shared" si="29"/>
        <v>31</v>
      </c>
      <c r="M630" t="s">
        <v>152</v>
      </c>
      <c r="N630">
        <v>174</v>
      </c>
      <c r="O630" s="1">
        <v>38838</v>
      </c>
      <c r="P630" t="s">
        <v>46</v>
      </c>
      <c r="Q630">
        <v>31</v>
      </c>
      <c r="R630">
        <v>5</v>
      </c>
      <c r="S630">
        <v>0.95108695652173914</v>
      </c>
      <c r="T630" t="s">
        <v>40</v>
      </c>
      <c r="U630" t="s">
        <v>95</v>
      </c>
      <c r="V630" t="s">
        <v>38</v>
      </c>
      <c r="W630">
        <f t="shared" si="27"/>
        <v>0</v>
      </c>
      <c r="X630">
        <v>0</v>
      </c>
      <c r="Y630">
        <f>IFERROR(ROUND((X630/N630)*100, 2), "")</f>
        <v>0</v>
      </c>
      <c r="Z630" t="str">
        <f t="shared" si="28"/>
        <v>NA</v>
      </c>
      <c r="AA630">
        <f>_xlfn.XLOOKUP(A630, [1]Sheet1!A:A, [1]Sheet1!I:I, "Nicht gefunden")</f>
        <v>4</v>
      </c>
      <c r="AB630">
        <f>_xlfn.XLOOKUP(A630, [1]Sheet1!A:A, [1]Sheet1!J:J, "Nicht gefunden")</f>
        <v>0.99678714859437745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1:36" x14ac:dyDescent="0.3">
      <c r="A631" t="s">
        <v>1871</v>
      </c>
      <c r="B631">
        <v>2006</v>
      </c>
      <c r="C631" t="s">
        <v>1872</v>
      </c>
      <c r="D631" t="s">
        <v>1873</v>
      </c>
      <c r="E631" t="s">
        <v>60</v>
      </c>
      <c r="F631" t="s">
        <v>38</v>
      </c>
      <c r="G631" t="s">
        <v>38</v>
      </c>
      <c r="H631" t="s">
        <v>38</v>
      </c>
      <c r="I631" s="4" t="s">
        <v>38</v>
      </c>
      <c r="J631">
        <v>2001</v>
      </c>
      <c r="K631">
        <v>2025</v>
      </c>
      <c r="L631">
        <f t="shared" si="29"/>
        <v>24</v>
      </c>
      <c r="M631" t="s">
        <v>61</v>
      </c>
      <c r="N631">
        <v>228</v>
      </c>
      <c r="O631" s="1">
        <v>38922</v>
      </c>
      <c r="P631" t="s">
        <v>46</v>
      </c>
      <c r="Q631">
        <v>23</v>
      </c>
      <c r="R631">
        <v>3</v>
      </c>
      <c r="S631">
        <v>0.84810126582278478</v>
      </c>
      <c r="T631" t="s">
        <v>40</v>
      </c>
      <c r="U631" t="s">
        <v>95</v>
      </c>
      <c r="V631" t="s">
        <v>38</v>
      </c>
      <c r="W631">
        <f t="shared" si="27"/>
        <v>0</v>
      </c>
      <c r="X631">
        <v>0</v>
      </c>
      <c r="Y631">
        <f>IFERROR(ROUND((X631/N631)*100, 2), "")</f>
        <v>0</v>
      </c>
      <c r="Z631" t="str">
        <f t="shared" si="28"/>
        <v>NA</v>
      </c>
      <c r="AA631">
        <f>_xlfn.XLOOKUP(A631, [1]Sheet1!A:A, [1]Sheet1!I:I, "Nicht gefunden")</f>
        <v>4</v>
      </c>
      <c r="AB631">
        <f>_xlfn.XLOOKUP(A631, [1]Sheet1!A:A, [1]Sheet1!J:J, "Nicht gefunden")</f>
        <v>0.75440729483282676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1:36" x14ac:dyDescent="0.3">
      <c r="A632" t="s">
        <v>1874</v>
      </c>
      <c r="B632">
        <v>2006</v>
      </c>
      <c r="C632" t="s">
        <v>1875</v>
      </c>
      <c r="D632" t="s">
        <v>1876</v>
      </c>
      <c r="E632" t="s">
        <v>60</v>
      </c>
      <c r="F632" t="s">
        <v>38</v>
      </c>
      <c r="G632" t="s">
        <v>38</v>
      </c>
      <c r="H632" t="s">
        <v>38</v>
      </c>
      <c r="I632" s="4" t="s">
        <v>38</v>
      </c>
      <c r="J632">
        <v>2004</v>
      </c>
      <c r="K632">
        <v>2025</v>
      </c>
      <c r="L632">
        <f t="shared" si="29"/>
        <v>21</v>
      </c>
      <c r="M632" t="s">
        <v>1877</v>
      </c>
      <c r="N632">
        <v>165</v>
      </c>
      <c r="O632" s="1">
        <v>38580</v>
      </c>
      <c r="P632" t="s">
        <v>156</v>
      </c>
      <c r="Q632">
        <v>28</v>
      </c>
      <c r="R632">
        <v>10</v>
      </c>
      <c r="S632">
        <v>0.98837209302325579</v>
      </c>
      <c r="T632" t="s">
        <v>40</v>
      </c>
      <c r="U632" t="s">
        <v>41</v>
      </c>
      <c r="V632" t="s">
        <v>38</v>
      </c>
      <c r="W632">
        <f t="shared" si="27"/>
        <v>0</v>
      </c>
      <c r="X632">
        <v>0</v>
      </c>
      <c r="Y632">
        <f>IFERROR(ROUND((X632/N632)*100, 2), "")</f>
        <v>0</v>
      </c>
      <c r="Z632" t="str">
        <f t="shared" si="28"/>
        <v>NA</v>
      </c>
      <c r="AA632">
        <f>_xlfn.XLOOKUP(A632, [1]Sheet1!A:A, [1]Sheet1!I:I, "Nicht gefunden")</f>
        <v>4</v>
      </c>
      <c r="AB632">
        <f>_xlfn.XLOOKUP(A632, [1]Sheet1!A:A, [1]Sheet1!J:J, "Nicht gefunden")</f>
        <v>0.97703349282296648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1:36" x14ac:dyDescent="0.3">
      <c r="A633" t="s">
        <v>1878</v>
      </c>
      <c r="B633">
        <v>2006</v>
      </c>
      <c r="C633" t="s">
        <v>1879</v>
      </c>
      <c r="D633" t="s">
        <v>108</v>
      </c>
      <c r="E633" t="s">
        <v>35</v>
      </c>
      <c r="F633" t="s">
        <v>36</v>
      </c>
      <c r="G633" t="s">
        <v>37</v>
      </c>
      <c r="H633" s="1">
        <v>29573</v>
      </c>
      <c r="I633" s="4">
        <f>IF(AND(ISNUMBER(H633), ISNUMBER(O633)), YEAR(O633) - YEAR(H633), "")</f>
        <v>26</v>
      </c>
      <c r="J633" t="s">
        <v>38</v>
      </c>
      <c r="K633" t="s">
        <v>38</v>
      </c>
      <c r="L633" t="s">
        <v>38</v>
      </c>
      <c r="M633" t="s">
        <v>38</v>
      </c>
      <c r="N633">
        <v>560</v>
      </c>
      <c r="O633" s="1">
        <v>38874</v>
      </c>
      <c r="P633" t="s">
        <v>69</v>
      </c>
      <c r="Q633">
        <v>20</v>
      </c>
      <c r="R633">
        <v>6</v>
      </c>
      <c r="S633">
        <v>0.89105691056910574</v>
      </c>
      <c r="T633" t="s">
        <v>40</v>
      </c>
      <c r="U633" t="s">
        <v>41</v>
      </c>
      <c r="V633" t="s">
        <v>38</v>
      </c>
      <c r="W633">
        <f t="shared" si="27"/>
        <v>0</v>
      </c>
      <c r="X633">
        <v>0</v>
      </c>
      <c r="Y633">
        <f>IFERROR(ROUND((X633/N633)*100, 2), "")</f>
        <v>0</v>
      </c>
      <c r="Z633" t="str">
        <f t="shared" si="28"/>
        <v>NA</v>
      </c>
      <c r="AA633">
        <f>_xlfn.XLOOKUP(A633, [1]Sheet1!A:A, [1]Sheet1!I:I, "Nicht gefunden")</f>
        <v>3</v>
      </c>
      <c r="AB633">
        <f>_xlfn.XLOOKUP(A633, [1]Sheet1!A:A, [1]Sheet1!J:J, "Nicht gefunden")</f>
        <v>0.59508867667121412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1:36" x14ac:dyDescent="0.3">
      <c r="A634" t="s">
        <v>1880</v>
      </c>
      <c r="B634">
        <v>2006</v>
      </c>
      <c r="C634" t="s">
        <v>1881</v>
      </c>
      <c r="D634" t="s">
        <v>1616</v>
      </c>
      <c r="E634" t="s">
        <v>60</v>
      </c>
      <c r="F634" t="s">
        <v>38</v>
      </c>
      <c r="G634" t="s">
        <v>38</v>
      </c>
      <c r="H634" t="s">
        <v>38</v>
      </c>
      <c r="I634" s="4" t="s">
        <v>38</v>
      </c>
      <c r="J634">
        <v>2001</v>
      </c>
      <c r="K634">
        <v>2025</v>
      </c>
      <c r="L634">
        <f t="shared" si="29"/>
        <v>24</v>
      </c>
      <c r="M634" t="s">
        <v>61</v>
      </c>
      <c r="N634">
        <v>294</v>
      </c>
      <c r="O634" s="1">
        <v>38642</v>
      </c>
      <c r="P634" t="s">
        <v>46</v>
      </c>
      <c r="Q634">
        <v>22</v>
      </c>
      <c r="R634">
        <v>9</v>
      </c>
      <c r="S634">
        <v>0.94006309148264988</v>
      </c>
      <c r="T634" t="s">
        <v>40</v>
      </c>
      <c r="U634" t="s">
        <v>41</v>
      </c>
      <c r="V634" t="s">
        <v>38</v>
      </c>
      <c r="W634">
        <f t="shared" si="27"/>
        <v>0</v>
      </c>
      <c r="X634">
        <v>0</v>
      </c>
      <c r="Y634">
        <f>IFERROR(ROUND((X634/N634)*100, 2), "")</f>
        <v>0</v>
      </c>
      <c r="Z634" t="str">
        <f t="shared" si="28"/>
        <v>NA</v>
      </c>
      <c r="AA634">
        <f>_xlfn.XLOOKUP(A634, [1]Sheet1!A:A, [1]Sheet1!I:I, "Nicht gefunden")</f>
        <v>4</v>
      </c>
      <c r="AB634">
        <f>_xlfn.XLOOKUP(A634, [1]Sheet1!A:A, [1]Sheet1!J:J, "Nicht gefunden")</f>
        <v>0.63546391752577314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1:36" x14ac:dyDescent="0.3">
      <c r="A635" t="s">
        <v>1882</v>
      </c>
      <c r="B635">
        <v>2006</v>
      </c>
      <c r="C635" t="s">
        <v>1515</v>
      </c>
      <c r="D635" t="s">
        <v>1516</v>
      </c>
      <c r="E635" t="s">
        <v>45</v>
      </c>
      <c r="F635" t="s">
        <v>38</v>
      </c>
      <c r="G635" t="s">
        <v>38</v>
      </c>
      <c r="H635" t="s">
        <v>38</v>
      </c>
      <c r="I635" s="4" t="s">
        <v>38</v>
      </c>
      <c r="J635" t="s">
        <v>38</v>
      </c>
      <c r="K635" t="s">
        <v>38</v>
      </c>
      <c r="L635" t="s">
        <v>38</v>
      </c>
      <c r="M635" t="s">
        <v>38</v>
      </c>
      <c r="N635">
        <v>611</v>
      </c>
      <c r="O635" s="1">
        <v>38538</v>
      </c>
      <c r="P635" t="s">
        <v>137</v>
      </c>
      <c r="Q635">
        <v>16</v>
      </c>
      <c r="R635">
        <v>1</v>
      </c>
      <c r="S635">
        <v>0.85736434108527126</v>
      </c>
      <c r="T635" t="s">
        <v>40</v>
      </c>
      <c r="U635" t="s">
        <v>389</v>
      </c>
      <c r="V635" t="s">
        <v>1517</v>
      </c>
      <c r="W635">
        <f t="shared" si="27"/>
        <v>1</v>
      </c>
      <c r="X635">
        <v>11</v>
      </c>
      <c r="Y635">
        <f>IFERROR(ROUND((X635/N635)*100, 2), "")</f>
        <v>1.8</v>
      </c>
      <c r="Z635" t="str">
        <f t="shared" si="28"/>
        <v>Light</v>
      </c>
      <c r="AA635">
        <v>2</v>
      </c>
      <c r="AB635">
        <v>0.77987261146496822</v>
      </c>
      <c r="AC635">
        <v>4</v>
      </c>
      <c r="AD635">
        <v>0</v>
      </c>
      <c r="AE635">
        <v>0</v>
      </c>
      <c r="AF635">
        <v>2</v>
      </c>
      <c r="AG635">
        <v>0</v>
      </c>
      <c r="AH635">
        <v>4</v>
      </c>
      <c r="AI635">
        <v>0</v>
      </c>
      <c r="AJ635">
        <v>1</v>
      </c>
    </row>
    <row r="636" spans="1:36" x14ac:dyDescent="0.3">
      <c r="A636" t="s">
        <v>1883</v>
      </c>
      <c r="B636">
        <v>2006</v>
      </c>
      <c r="C636" t="s">
        <v>1884</v>
      </c>
      <c r="D636" t="s">
        <v>1885</v>
      </c>
      <c r="E636" t="s">
        <v>45</v>
      </c>
      <c r="F636" t="s">
        <v>38</v>
      </c>
      <c r="G636" t="s">
        <v>38</v>
      </c>
      <c r="H636" t="s">
        <v>38</v>
      </c>
      <c r="I636" s="4" t="s">
        <v>38</v>
      </c>
      <c r="J636" t="s">
        <v>38</v>
      </c>
      <c r="K636" t="s">
        <v>38</v>
      </c>
      <c r="L636" t="s">
        <v>38</v>
      </c>
      <c r="M636" t="s">
        <v>38</v>
      </c>
      <c r="N636">
        <v>568</v>
      </c>
      <c r="O636" s="1">
        <v>38915</v>
      </c>
      <c r="P636" t="s">
        <v>137</v>
      </c>
      <c r="Q636">
        <v>19</v>
      </c>
      <c r="R636">
        <v>1</v>
      </c>
      <c r="S636">
        <v>0.93565217391304345</v>
      </c>
      <c r="T636" t="s">
        <v>40</v>
      </c>
      <c r="U636" t="s">
        <v>95</v>
      </c>
      <c r="V636" t="s">
        <v>1886</v>
      </c>
      <c r="W636">
        <f t="shared" si="27"/>
        <v>1</v>
      </c>
      <c r="X636">
        <v>3</v>
      </c>
      <c r="Y636">
        <f>IFERROR(ROUND((X636/N636)*100, 2), "")</f>
        <v>0.53</v>
      </c>
      <c r="Z636" t="str">
        <f t="shared" si="28"/>
        <v>Light</v>
      </c>
      <c r="AA636">
        <f>_xlfn.XLOOKUP(A636, [1]Sheet1!A:A, [1]Sheet1!I:I, "Nicht gefunden")</f>
        <v>2</v>
      </c>
      <c r="AB636">
        <f>_xlfn.XLOOKUP(A636, [1]Sheet1!A:A, [1]Sheet1!J:J, "Nicht gefunden")</f>
        <v>0.54662480376766087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1</v>
      </c>
      <c r="AJ636">
        <v>1</v>
      </c>
    </row>
    <row r="637" spans="1:36" x14ac:dyDescent="0.3">
      <c r="A637" t="s">
        <v>1887</v>
      </c>
      <c r="B637">
        <v>2006</v>
      </c>
      <c r="C637" t="s">
        <v>1888</v>
      </c>
      <c r="D637" t="s">
        <v>1889</v>
      </c>
      <c r="E637" t="s">
        <v>45</v>
      </c>
      <c r="F637" t="s">
        <v>38</v>
      </c>
      <c r="G637" t="s">
        <v>38</v>
      </c>
      <c r="H637" t="s">
        <v>38</v>
      </c>
      <c r="I637" s="4" t="s">
        <v>38</v>
      </c>
      <c r="J637" t="s">
        <v>38</v>
      </c>
      <c r="K637" t="s">
        <v>38</v>
      </c>
      <c r="L637" t="s">
        <v>38</v>
      </c>
      <c r="M637" t="s">
        <v>38</v>
      </c>
      <c r="N637">
        <v>538</v>
      </c>
      <c r="O637" s="1">
        <v>38660</v>
      </c>
      <c r="P637" t="s">
        <v>137</v>
      </c>
      <c r="Q637">
        <v>24</v>
      </c>
      <c r="R637">
        <v>7</v>
      </c>
      <c r="S637">
        <v>0.91500904159132013</v>
      </c>
      <c r="T637" t="s">
        <v>40</v>
      </c>
      <c r="U637" t="s">
        <v>41</v>
      </c>
      <c r="V637" t="s">
        <v>1890</v>
      </c>
      <c r="W637">
        <f t="shared" si="27"/>
        <v>1</v>
      </c>
      <c r="X637">
        <v>12</v>
      </c>
      <c r="Y637">
        <f>IFERROR(ROUND((X637/N637)*100, 2), "")</f>
        <v>2.23</v>
      </c>
      <c r="Z637" t="str">
        <f t="shared" si="28"/>
        <v>Moderate</v>
      </c>
      <c r="AA637">
        <f>_xlfn.XLOOKUP(A637, [1]Sheet1!A:A, [1]Sheet1!I:I, "Nicht gefunden")</f>
        <v>2</v>
      </c>
      <c r="AB637">
        <f>_xlfn.XLOOKUP(A637, [1]Sheet1!A:A, [1]Sheet1!J:J, "Nicht gefunden")</f>
        <v>0.69762900976290099</v>
      </c>
      <c r="AC637">
        <v>1</v>
      </c>
      <c r="AD637">
        <v>0</v>
      </c>
      <c r="AE637">
        <v>0</v>
      </c>
      <c r="AF637">
        <v>1</v>
      </c>
      <c r="AG637">
        <v>1</v>
      </c>
      <c r="AH637">
        <v>0</v>
      </c>
      <c r="AI637">
        <v>0</v>
      </c>
      <c r="AJ637">
        <v>9</v>
      </c>
    </row>
    <row r="638" spans="1:36" x14ac:dyDescent="0.3">
      <c r="A638" t="s">
        <v>1891</v>
      </c>
      <c r="B638">
        <v>2006</v>
      </c>
      <c r="C638" t="s">
        <v>1892</v>
      </c>
      <c r="D638" t="s">
        <v>1893</v>
      </c>
      <c r="E638" t="s">
        <v>45</v>
      </c>
      <c r="F638" t="s">
        <v>38</v>
      </c>
      <c r="G638" t="s">
        <v>38</v>
      </c>
      <c r="H638" t="s">
        <v>38</v>
      </c>
      <c r="I638" s="4" t="s">
        <v>38</v>
      </c>
      <c r="J638" t="s">
        <v>38</v>
      </c>
      <c r="K638" t="s">
        <v>38</v>
      </c>
      <c r="L638" t="s">
        <v>38</v>
      </c>
      <c r="M638" t="s">
        <v>38</v>
      </c>
      <c r="N638">
        <v>844</v>
      </c>
      <c r="O638" s="1">
        <v>38902</v>
      </c>
      <c r="P638" t="s">
        <v>871</v>
      </c>
      <c r="Q638">
        <v>22</v>
      </c>
      <c r="R638">
        <v>3</v>
      </c>
      <c r="S638">
        <v>0.92463442069741286</v>
      </c>
      <c r="T638" t="s">
        <v>40</v>
      </c>
      <c r="U638" t="s">
        <v>41</v>
      </c>
      <c r="V638" t="s">
        <v>38</v>
      </c>
      <c r="W638">
        <f t="shared" si="27"/>
        <v>0</v>
      </c>
      <c r="X638">
        <v>0</v>
      </c>
      <c r="Y638">
        <f>IFERROR(ROUND((X638/N638)*100, 2), "")</f>
        <v>0</v>
      </c>
      <c r="Z638" t="str">
        <f t="shared" si="28"/>
        <v>NA</v>
      </c>
      <c r="AA638">
        <f>_xlfn.XLOOKUP(A638, [1]Sheet1!A:A, [1]Sheet1!I:I, "Nicht gefunden")</f>
        <v>3</v>
      </c>
      <c r="AB638">
        <f>_xlfn.XLOOKUP(A638, [1]Sheet1!A:A, [1]Sheet1!J:J, "Nicht gefunden")</f>
        <v>0.81949616648411838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1:36" x14ac:dyDescent="0.3">
      <c r="A639" t="s">
        <v>1894</v>
      </c>
      <c r="B639">
        <v>2006</v>
      </c>
      <c r="C639" t="s">
        <v>1625</v>
      </c>
      <c r="D639" t="s">
        <v>653</v>
      </c>
      <c r="E639" t="s">
        <v>60</v>
      </c>
      <c r="F639" t="s">
        <v>38</v>
      </c>
      <c r="G639" t="s">
        <v>38</v>
      </c>
      <c r="H639" t="s">
        <v>38</v>
      </c>
      <c r="I639" s="4" t="s">
        <v>38</v>
      </c>
      <c r="J639">
        <v>1995</v>
      </c>
      <c r="K639">
        <v>2025</v>
      </c>
      <c r="L639">
        <f t="shared" si="29"/>
        <v>30</v>
      </c>
      <c r="M639" t="s">
        <v>654</v>
      </c>
      <c r="N639">
        <v>352</v>
      </c>
      <c r="O639" s="1">
        <v>38615</v>
      </c>
      <c r="P639" t="s">
        <v>46</v>
      </c>
      <c r="Q639">
        <v>16</v>
      </c>
      <c r="R639">
        <v>2</v>
      </c>
      <c r="S639">
        <v>0.92896174863387981</v>
      </c>
      <c r="T639" t="s">
        <v>40</v>
      </c>
      <c r="U639" t="s">
        <v>389</v>
      </c>
      <c r="V639" t="s">
        <v>79</v>
      </c>
      <c r="W639">
        <f t="shared" si="27"/>
        <v>1</v>
      </c>
      <c r="X639">
        <v>1</v>
      </c>
      <c r="Y639">
        <f>IFERROR(ROUND((X639/N639)*100, 2), "")</f>
        <v>0.28000000000000003</v>
      </c>
      <c r="Z639" t="str">
        <f t="shared" si="28"/>
        <v>Light</v>
      </c>
      <c r="AA639">
        <v>4</v>
      </c>
      <c r="AB639">
        <v>0.85814432989690714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</row>
    <row r="640" spans="1:36" x14ac:dyDescent="0.3">
      <c r="A640" t="s">
        <v>1895</v>
      </c>
      <c r="B640">
        <v>2006</v>
      </c>
      <c r="C640" t="s">
        <v>1706</v>
      </c>
      <c r="D640" t="s">
        <v>764</v>
      </c>
      <c r="E640" t="s">
        <v>35</v>
      </c>
      <c r="F640" t="s">
        <v>36</v>
      </c>
      <c r="G640" t="s">
        <v>37</v>
      </c>
      <c r="H640" s="1">
        <v>30065</v>
      </c>
      <c r="I640" s="4">
        <f>IF(AND(ISNUMBER(H640), ISNUMBER(O640)), YEAR(O640) - YEAR(H640), "")</f>
        <v>23</v>
      </c>
      <c r="J640" t="s">
        <v>38</v>
      </c>
      <c r="K640" t="s">
        <v>38</v>
      </c>
      <c r="L640" t="s">
        <v>38</v>
      </c>
      <c r="M640" t="s">
        <v>38</v>
      </c>
      <c r="N640">
        <v>291</v>
      </c>
      <c r="O640" s="1">
        <v>38580</v>
      </c>
      <c r="P640" t="s">
        <v>69</v>
      </c>
      <c r="Q640">
        <v>19</v>
      </c>
      <c r="R640">
        <v>7</v>
      </c>
      <c r="S640">
        <v>0.96039603960396036</v>
      </c>
      <c r="T640" t="s">
        <v>40</v>
      </c>
      <c r="U640" t="s">
        <v>389</v>
      </c>
      <c r="V640" t="s">
        <v>47</v>
      </c>
      <c r="W640">
        <f t="shared" si="27"/>
        <v>1</v>
      </c>
      <c r="X640">
        <v>1</v>
      </c>
      <c r="Y640">
        <f>IFERROR(ROUND((X640/N640)*100, 2), "")</f>
        <v>0.34</v>
      </c>
      <c r="Z640" t="str">
        <f t="shared" si="28"/>
        <v>Light</v>
      </c>
      <c r="AA640">
        <v>4</v>
      </c>
      <c r="AB640">
        <v>0.99809976247030874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1</v>
      </c>
    </row>
    <row r="641" spans="1:36" x14ac:dyDescent="0.3">
      <c r="A641" t="s">
        <v>1896</v>
      </c>
      <c r="B641">
        <v>2006</v>
      </c>
      <c r="C641" t="s">
        <v>1897</v>
      </c>
      <c r="D641" t="s">
        <v>1898</v>
      </c>
      <c r="E641" t="s">
        <v>60</v>
      </c>
      <c r="F641" t="s">
        <v>38</v>
      </c>
      <c r="G641" t="s">
        <v>38</v>
      </c>
      <c r="H641" t="s">
        <v>38</v>
      </c>
      <c r="I641" s="4" t="s">
        <v>38</v>
      </c>
      <c r="J641">
        <v>2003</v>
      </c>
      <c r="K641">
        <v>2021</v>
      </c>
      <c r="L641">
        <f t="shared" si="29"/>
        <v>18</v>
      </c>
      <c r="M641" t="s">
        <v>61</v>
      </c>
      <c r="N641">
        <v>370</v>
      </c>
      <c r="O641" s="1">
        <v>38621</v>
      </c>
      <c r="P641" t="s">
        <v>69</v>
      </c>
      <c r="Q641">
        <v>15</v>
      </c>
      <c r="R641">
        <v>5</v>
      </c>
      <c r="S641">
        <v>0.89756097560975612</v>
      </c>
      <c r="T641" t="s">
        <v>40</v>
      </c>
      <c r="U641" t="s">
        <v>41</v>
      </c>
      <c r="V641" t="s">
        <v>38</v>
      </c>
      <c r="W641">
        <f t="shared" si="27"/>
        <v>0</v>
      </c>
      <c r="X641">
        <v>0</v>
      </c>
      <c r="Y641">
        <f>IFERROR(ROUND((X641/N641)*100, 2), "")</f>
        <v>0</v>
      </c>
      <c r="Z641" t="str">
        <f t="shared" si="28"/>
        <v>NA</v>
      </c>
      <c r="AA641">
        <f>_xlfn.XLOOKUP(A641, [1]Sheet1!A:A, [1]Sheet1!I:I, "Nicht gefunden")</f>
        <v>3</v>
      </c>
      <c r="AB641">
        <f>_xlfn.XLOOKUP(A641, [1]Sheet1!A:A, [1]Sheet1!J:J, "Nicht gefunden")</f>
        <v>0.78994413407821229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3">
      <c r="A642" t="s">
        <v>1899</v>
      </c>
      <c r="B642">
        <v>2006</v>
      </c>
      <c r="C642" t="s">
        <v>1900</v>
      </c>
      <c r="D642" t="s">
        <v>1901</v>
      </c>
      <c r="E642" t="s">
        <v>45</v>
      </c>
      <c r="F642" t="s">
        <v>38</v>
      </c>
      <c r="G642" t="s">
        <v>38</v>
      </c>
      <c r="H642" t="s">
        <v>38</v>
      </c>
      <c r="I642" s="4" t="s">
        <v>38</v>
      </c>
      <c r="J642" t="s">
        <v>38</v>
      </c>
      <c r="K642" t="s">
        <v>38</v>
      </c>
      <c r="L642" t="s">
        <v>38</v>
      </c>
      <c r="M642" t="s">
        <v>38</v>
      </c>
      <c r="N642">
        <v>398</v>
      </c>
      <c r="O642" s="1">
        <v>38692</v>
      </c>
      <c r="P642" t="s">
        <v>56</v>
      </c>
      <c r="Q642">
        <v>19</v>
      </c>
      <c r="R642">
        <v>5</v>
      </c>
      <c r="S642">
        <v>0.875</v>
      </c>
      <c r="T642" t="s">
        <v>40</v>
      </c>
      <c r="U642" t="s">
        <v>41</v>
      </c>
      <c r="V642" t="s">
        <v>1902</v>
      </c>
      <c r="W642">
        <f t="shared" si="27"/>
        <v>1</v>
      </c>
      <c r="X642">
        <v>5</v>
      </c>
      <c r="Y642">
        <f>IFERROR(ROUND((X642/N642)*100, 2), "")</f>
        <v>1.26</v>
      </c>
      <c r="Z642" t="str">
        <f t="shared" si="28"/>
        <v>Light</v>
      </c>
      <c r="AA642">
        <f>_xlfn.XLOOKUP(A642, [1]Sheet1!A:A, [1]Sheet1!I:I, "Nicht gefunden")</f>
        <v>2</v>
      </c>
      <c r="AB642">
        <f>_xlfn.XLOOKUP(A642, [1]Sheet1!A:A, [1]Sheet1!J:J, "Nicht gefunden")</f>
        <v>0.5879646017699115</v>
      </c>
      <c r="AC642">
        <v>0</v>
      </c>
      <c r="AD642">
        <v>0</v>
      </c>
      <c r="AE642">
        <v>2</v>
      </c>
      <c r="AF642">
        <v>0</v>
      </c>
      <c r="AG642">
        <v>0</v>
      </c>
      <c r="AH642">
        <v>1</v>
      </c>
      <c r="AI642">
        <v>1</v>
      </c>
      <c r="AJ642">
        <v>1</v>
      </c>
    </row>
    <row r="643" spans="1:36" x14ac:dyDescent="0.3">
      <c r="A643" t="s">
        <v>1903</v>
      </c>
      <c r="B643">
        <v>2006</v>
      </c>
      <c r="C643" t="s">
        <v>1593</v>
      </c>
      <c r="D643" t="s">
        <v>1467</v>
      </c>
      <c r="E643" t="s">
        <v>60</v>
      </c>
      <c r="F643" t="s">
        <v>38</v>
      </c>
      <c r="G643" t="s">
        <v>38</v>
      </c>
      <c r="H643" t="s">
        <v>38</v>
      </c>
      <c r="I643" s="4" t="s">
        <v>38</v>
      </c>
      <c r="J643">
        <v>1995</v>
      </c>
      <c r="K643">
        <v>2025</v>
      </c>
      <c r="L643">
        <f t="shared" si="29"/>
        <v>30</v>
      </c>
      <c r="M643" t="s">
        <v>61</v>
      </c>
      <c r="N643">
        <v>541</v>
      </c>
      <c r="O643" s="1">
        <v>38615</v>
      </c>
      <c r="P643" t="s">
        <v>137</v>
      </c>
      <c r="Q643">
        <v>16</v>
      </c>
      <c r="R643">
        <v>3</v>
      </c>
      <c r="S643">
        <v>0.93425605536332179</v>
      </c>
      <c r="T643" t="s">
        <v>40</v>
      </c>
      <c r="U643" t="s">
        <v>389</v>
      </c>
      <c r="V643" t="s">
        <v>1034</v>
      </c>
      <c r="W643">
        <f t="shared" ref="W643:W706" si="30">IF(V643="NA", 0, 1)</f>
        <v>1</v>
      </c>
      <c r="X643">
        <v>5</v>
      </c>
      <c r="Y643">
        <f>IFERROR(ROUND((X643/N643)*100, 2), "")</f>
        <v>0.92</v>
      </c>
      <c r="Z643" t="str">
        <f t="shared" ref="Z643:Z706" si="31">IF(Y643&gt;=5, "Heavy", IF(Y643&gt;=2, "Moderate", IF(Y643&gt;0, "Light", "NA")))</f>
        <v>Light</v>
      </c>
      <c r="AA643">
        <v>1</v>
      </c>
      <c r="AB643">
        <v>0.48707653701380182</v>
      </c>
      <c r="AC643">
        <v>5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3">
      <c r="A644" t="s">
        <v>1904</v>
      </c>
      <c r="B644">
        <v>2006</v>
      </c>
      <c r="C644" t="s">
        <v>1905</v>
      </c>
      <c r="D644" t="s">
        <v>1906</v>
      </c>
      <c r="E644" t="s">
        <v>45</v>
      </c>
      <c r="F644" t="s">
        <v>38</v>
      </c>
      <c r="G644" t="s">
        <v>38</v>
      </c>
      <c r="H644" t="s">
        <v>38</v>
      </c>
      <c r="I644" s="4" t="s">
        <v>38</v>
      </c>
      <c r="J644" t="s">
        <v>38</v>
      </c>
      <c r="K644" t="s">
        <v>38</v>
      </c>
      <c r="L644" t="s">
        <v>38</v>
      </c>
      <c r="M644" t="s">
        <v>38</v>
      </c>
      <c r="N644">
        <v>404</v>
      </c>
      <c r="O644" s="1">
        <v>38678</v>
      </c>
      <c r="P644" t="s">
        <v>46</v>
      </c>
      <c r="Q644">
        <v>20</v>
      </c>
      <c r="R644">
        <v>4</v>
      </c>
      <c r="S644">
        <v>0.93055555555555558</v>
      </c>
      <c r="T644" t="s">
        <v>40</v>
      </c>
      <c r="U644" t="s">
        <v>41</v>
      </c>
      <c r="V644" t="s">
        <v>1907</v>
      </c>
      <c r="W644">
        <f t="shared" si="30"/>
        <v>1</v>
      </c>
      <c r="X644">
        <v>4</v>
      </c>
      <c r="Y644">
        <f>IFERROR(ROUND((X644/N644)*100, 2), "")</f>
        <v>0.99</v>
      </c>
      <c r="Z644" t="str">
        <f t="shared" si="31"/>
        <v>Light</v>
      </c>
      <c r="AA644">
        <f>_xlfn.XLOOKUP(A644, [1]Sheet1!A:A, [1]Sheet1!I:I, "Nicht gefunden")</f>
        <v>4</v>
      </c>
      <c r="AB644">
        <f>_xlfn.XLOOKUP(A644, [1]Sheet1!A:A, [1]Sheet1!J:J, "Nicht gefunden")</f>
        <v>0.94251497005988016</v>
      </c>
      <c r="AC644">
        <v>0</v>
      </c>
      <c r="AD644">
        <v>0</v>
      </c>
      <c r="AE644">
        <v>0</v>
      </c>
      <c r="AF644">
        <v>2</v>
      </c>
      <c r="AG644">
        <v>0</v>
      </c>
      <c r="AH644">
        <v>0</v>
      </c>
      <c r="AI644">
        <v>2</v>
      </c>
      <c r="AJ644">
        <v>0</v>
      </c>
    </row>
    <row r="645" spans="1:36" x14ac:dyDescent="0.3">
      <c r="A645" t="s">
        <v>1908</v>
      </c>
      <c r="B645">
        <v>2006</v>
      </c>
      <c r="C645" t="s">
        <v>1909</v>
      </c>
      <c r="D645" t="s">
        <v>1910</v>
      </c>
      <c r="E645" t="s">
        <v>35</v>
      </c>
      <c r="F645" t="s">
        <v>55</v>
      </c>
      <c r="G645" t="s">
        <v>37</v>
      </c>
      <c r="H645" s="1">
        <v>32633</v>
      </c>
      <c r="I645" s="4">
        <f>IF(AND(ISNUMBER(H645), ISNUMBER(O645)), YEAR(O645) - YEAR(H645), "")</f>
        <v>16</v>
      </c>
      <c r="J645" t="s">
        <v>38</v>
      </c>
      <c r="K645" t="s">
        <v>38</v>
      </c>
      <c r="L645" t="s">
        <v>38</v>
      </c>
      <c r="M645" t="s">
        <v>38</v>
      </c>
      <c r="N645">
        <v>486</v>
      </c>
      <c r="O645" s="1">
        <v>38685</v>
      </c>
      <c r="P645" t="s">
        <v>56</v>
      </c>
      <c r="Q645">
        <v>20</v>
      </c>
      <c r="R645">
        <v>7</v>
      </c>
      <c r="S645">
        <v>0.89961389961389959</v>
      </c>
      <c r="T645" t="s">
        <v>40</v>
      </c>
      <c r="U645" t="s">
        <v>41</v>
      </c>
      <c r="V645" t="s">
        <v>38</v>
      </c>
      <c r="W645">
        <f t="shared" si="30"/>
        <v>0</v>
      </c>
      <c r="X645">
        <v>0</v>
      </c>
      <c r="Y645">
        <f>IFERROR(ROUND((X645/N645)*100, 2), "")</f>
        <v>0</v>
      </c>
      <c r="Z645" t="str">
        <f t="shared" si="31"/>
        <v>NA</v>
      </c>
      <c r="AA645">
        <f>_xlfn.XLOOKUP(A645, [1]Sheet1!A:A, [1]Sheet1!I:I, "Nicht gefunden")</f>
        <v>4</v>
      </c>
      <c r="AB645">
        <f>_xlfn.XLOOKUP(A645, [1]Sheet1!A:A, [1]Sheet1!J:J, "Nicht gefunden")</f>
        <v>0.36523235800344228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3">
      <c r="A646" t="s">
        <v>1911</v>
      </c>
      <c r="B646">
        <v>2006</v>
      </c>
      <c r="C646" t="s">
        <v>1912</v>
      </c>
      <c r="D646" t="s">
        <v>764</v>
      </c>
      <c r="E646" t="s">
        <v>35</v>
      </c>
      <c r="F646" t="s">
        <v>36</v>
      </c>
      <c r="G646" t="s">
        <v>37</v>
      </c>
      <c r="H646" s="1">
        <v>30065</v>
      </c>
      <c r="I646" s="4">
        <f>IF(AND(ISNUMBER(H646), ISNUMBER(O646)), YEAR(O646) - YEAR(H646), "")</f>
        <v>24</v>
      </c>
      <c r="J646" t="s">
        <v>38</v>
      </c>
      <c r="K646" t="s">
        <v>38</v>
      </c>
      <c r="L646" t="s">
        <v>38</v>
      </c>
      <c r="M646" t="s">
        <v>38</v>
      </c>
      <c r="N646">
        <v>274</v>
      </c>
      <c r="O646" s="1">
        <v>38734</v>
      </c>
      <c r="P646" t="s">
        <v>69</v>
      </c>
      <c r="Q646">
        <v>29</v>
      </c>
      <c r="R646">
        <v>12</v>
      </c>
      <c r="S646">
        <v>0.93333333333333335</v>
      </c>
      <c r="T646" t="s">
        <v>40</v>
      </c>
      <c r="U646" t="s">
        <v>41</v>
      </c>
      <c r="V646" t="s">
        <v>38</v>
      </c>
      <c r="W646">
        <f t="shared" si="30"/>
        <v>0</v>
      </c>
      <c r="X646">
        <v>0</v>
      </c>
      <c r="Y646">
        <f>IFERROR(ROUND((X646/N646)*100, 2), "")</f>
        <v>0</v>
      </c>
      <c r="Z646" t="str">
        <f t="shared" si="31"/>
        <v>NA</v>
      </c>
      <c r="AA646">
        <f>_xlfn.XLOOKUP(A646, [1]Sheet1!A:A, [1]Sheet1!I:I, "Nicht gefunden")</f>
        <v>4</v>
      </c>
      <c r="AB646">
        <f>_xlfn.XLOOKUP(A646, [1]Sheet1!A:A, [1]Sheet1!J:J, "Nicht gefunden")</f>
        <v>0.82082018927444789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3">
      <c r="A647" t="s">
        <v>1913</v>
      </c>
      <c r="B647">
        <v>2006</v>
      </c>
      <c r="C647" t="s">
        <v>1914</v>
      </c>
      <c r="D647" t="s">
        <v>1915</v>
      </c>
      <c r="E647" t="s">
        <v>60</v>
      </c>
      <c r="F647" t="s">
        <v>38</v>
      </c>
      <c r="G647" t="s">
        <v>38</v>
      </c>
      <c r="H647" t="s">
        <v>38</v>
      </c>
      <c r="I647" s="4" t="s">
        <v>38</v>
      </c>
      <c r="J647">
        <v>2003</v>
      </c>
      <c r="K647">
        <v>2025</v>
      </c>
      <c r="L647">
        <f t="shared" ref="L647:L708" si="32">K647-J647</f>
        <v>22</v>
      </c>
      <c r="M647" t="s">
        <v>61</v>
      </c>
      <c r="N647">
        <v>461</v>
      </c>
      <c r="O647" s="1">
        <v>38664</v>
      </c>
      <c r="P647" t="s">
        <v>137</v>
      </c>
      <c r="Q647">
        <v>12</v>
      </c>
      <c r="R647">
        <v>1</v>
      </c>
      <c r="S647">
        <v>0.8606060606060606</v>
      </c>
      <c r="T647" t="s">
        <v>40</v>
      </c>
      <c r="U647" t="s">
        <v>41</v>
      </c>
      <c r="V647" t="s">
        <v>1916</v>
      </c>
      <c r="W647">
        <f t="shared" si="30"/>
        <v>1</v>
      </c>
      <c r="X647">
        <v>10</v>
      </c>
      <c r="Y647">
        <f>IFERROR(ROUND((X647/N647)*100, 2), "")</f>
        <v>2.17</v>
      </c>
      <c r="Z647" t="str">
        <f t="shared" si="31"/>
        <v>Moderate</v>
      </c>
      <c r="AA647">
        <f>_xlfn.XLOOKUP(A647, [1]Sheet1!A:A, [1]Sheet1!I:I, "Nicht gefunden")</f>
        <v>2</v>
      </c>
      <c r="AB647">
        <f>_xlfn.XLOOKUP(A647, [1]Sheet1!A:A, [1]Sheet1!J:J, "Nicht gefunden")</f>
        <v>0.58801711840228243</v>
      </c>
      <c r="AC647">
        <v>3</v>
      </c>
      <c r="AD647">
        <v>1</v>
      </c>
      <c r="AE647">
        <v>0</v>
      </c>
      <c r="AF647">
        <v>1</v>
      </c>
      <c r="AG647">
        <v>2</v>
      </c>
      <c r="AH647">
        <v>0</v>
      </c>
      <c r="AI647">
        <v>2</v>
      </c>
      <c r="AJ647">
        <v>1</v>
      </c>
    </row>
    <row r="648" spans="1:36" x14ac:dyDescent="0.3">
      <c r="A648" t="s">
        <v>1917</v>
      </c>
      <c r="B648">
        <v>2006</v>
      </c>
      <c r="C648" t="s">
        <v>1918</v>
      </c>
      <c r="D648" t="s">
        <v>1686</v>
      </c>
      <c r="E648" t="s">
        <v>35</v>
      </c>
      <c r="F648" t="s">
        <v>55</v>
      </c>
      <c r="G648" t="s">
        <v>37</v>
      </c>
      <c r="H648" s="1">
        <v>29489</v>
      </c>
      <c r="I648" s="4">
        <f>IF(AND(ISNUMBER(H648), ISNUMBER(O648)), YEAR(O648) - YEAR(H648), "")</f>
        <v>26</v>
      </c>
      <c r="J648" t="s">
        <v>38</v>
      </c>
      <c r="K648" t="s">
        <v>38</v>
      </c>
      <c r="L648" t="s">
        <v>38</v>
      </c>
      <c r="M648" t="s">
        <v>38</v>
      </c>
      <c r="N648">
        <v>726</v>
      </c>
      <c r="O648" s="1">
        <v>38745</v>
      </c>
      <c r="P648" t="s">
        <v>137</v>
      </c>
      <c r="Q648">
        <v>20</v>
      </c>
      <c r="R648">
        <v>3</v>
      </c>
      <c r="S648">
        <v>0.82682291666666663</v>
      </c>
      <c r="T648" t="s">
        <v>40</v>
      </c>
      <c r="U648" t="s">
        <v>41</v>
      </c>
      <c r="V648" t="s">
        <v>1919</v>
      </c>
      <c r="W648">
        <f t="shared" si="30"/>
        <v>1</v>
      </c>
      <c r="X648">
        <v>13</v>
      </c>
      <c r="Y648">
        <f>IFERROR(ROUND((X648/N648)*100, 2), "")</f>
        <v>1.79</v>
      </c>
      <c r="Z648" t="str">
        <f t="shared" si="31"/>
        <v>Light</v>
      </c>
      <c r="AA648">
        <f>_xlfn.XLOOKUP(A648, [1]Sheet1!A:A, [1]Sheet1!I:I, "Nicht gefunden")</f>
        <v>2</v>
      </c>
      <c r="AB648">
        <f>_xlfn.XLOOKUP(A648, [1]Sheet1!A:A, [1]Sheet1!J:J, "Nicht gefunden")</f>
        <v>0.98048780487804887</v>
      </c>
      <c r="AC648">
        <v>0</v>
      </c>
      <c r="AD648">
        <v>2</v>
      </c>
      <c r="AE648">
        <v>0</v>
      </c>
      <c r="AF648">
        <v>0</v>
      </c>
      <c r="AG648">
        <v>2</v>
      </c>
      <c r="AH648">
        <v>6</v>
      </c>
      <c r="AI648">
        <v>3</v>
      </c>
      <c r="AJ648">
        <v>0</v>
      </c>
    </row>
    <row r="649" spans="1:36" x14ac:dyDescent="0.3">
      <c r="A649" t="s">
        <v>1920</v>
      </c>
      <c r="B649">
        <v>2006</v>
      </c>
      <c r="C649" t="s">
        <v>1921</v>
      </c>
      <c r="D649" t="s">
        <v>1846</v>
      </c>
      <c r="E649" t="s">
        <v>60</v>
      </c>
      <c r="F649" t="s">
        <v>38</v>
      </c>
      <c r="G649" t="s">
        <v>38</v>
      </c>
      <c r="H649" t="s">
        <v>38</v>
      </c>
      <c r="I649" s="4" t="s">
        <v>38</v>
      </c>
      <c r="J649">
        <v>2000</v>
      </c>
      <c r="K649">
        <v>2025</v>
      </c>
      <c r="L649">
        <f t="shared" si="32"/>
        <v>25</v>
      </c>
      <c r="M649" t="s">
        <v>61</v>
      </c>
      <c r="N649">
        <v>182</v>
      </c>
      <c r="O649" s="1">
        <v>38509</v>
      </c>
      <c r="P649" t="s">
        <v>46</v>
      </c>
      <c r="Q649">
        <v>18</v>
      </c>
      <c r="R649">
        <v>9</v>
      </c>
      <c r="S649">
        <v>0.91414141414141414</v>
      </c>
      <c r="T649" t="s">
        <v>40</v>
      </c>
      <c r="U649" t="s">
        <v>41</v>
      </c>
      <c r="V649" t="s">
        <v>38</v>
      </c>
      <c r="W649">
        <f t="shared" si="30"/>
        <v>0</v>
      </c>
      <c r="X649">
        <v>0</v>
      </c>
      <c r="Y649">
        <f>IFERROR(ROUND((X649/N649)*100, 2), "")</f>
        <v>0</v>
      </c>
      <c r="Z649" t="str">
        <f t="shared" si="31"/>
        <v>NA</v>
      </c>
      <c r="AA649">
        <f>_xlfn.XLOOKUP(A649, [1]Sheet1!A:A, [1]Sheet1!I:I, "Nicht gefunden")</f>
        <v>4</v>
      </c>
      <c r="AB649">
        <f>_xlfn.XLOOKUP(A649, [1]Sheet1!A:A, [1]Sheet1!J:J, "Nicht gefunden")</f>
        <v>0.778839590443686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 x14ac:dyDescent="0.3">
      <c r="A650" t="s">
        <v>1922</v>
      </c>
      <c r="B650">
        <v>2006</v>
      </c>
      <c r="C650" t="s">
        <v>1923</v>
      </c>
      <c r="D650" t="s">
        <v>653</v>
      </c>
      <c r="E650" t="s">
        <v>60</v>
      </c>
      <c r="F650" t="s">
        <v>38</v>
      </c>
      <c r="G650" t="s">
        <v>38</v>
      </c>
      <c r="H650" t="s">
        <v>38</v>
      </c>
      <c r="I650" s="4" t="s">
        <v>38</v>
      </c>
      <c r="J650">
        <v>1995</v>
      </c>
      <c r="K650">
        <v>2025</v>
      </c>
      <c r="L650">
        <f t="shared" si="32"/>
        <v>30</v>
      </c>
      <c r="M650" t="s">
        <v>654</v>
      </c>
      <c r="N650">
        <v>248</v>
      </c>
      <c r="O650" s="1">
        <v>38629</v>
      </c>
      <c r="P650" t="s">
        <v>46</v>
      </c>
      <c r="Q650">
        <v>28</v>
      </c>
      <c r="R650">
        <v>19</v>
      </c>
      <c r="S650">
        <v>0.90909090909090906</v>
      </c>
      <c r="T650" t="s">
        <v>40</v>
      </c>
      <c r="U650" t="s">
        <v>41</v>
      </c>
      <c r="V650" t="s">
        <v>38</v>
      </c>
      <c r="W650">
        <f t="shared" si="30"/>
        <v>0</v>
      </c>
      <c r="X650">
        <v>0</v>
      </c>
      <c r="Y650">
        <f>IFERROR(ROUND((X650/N650)*100, 2), "")</f>
        <v>0</v>
      </c>
      <c r="Z650" t="str">
        <f t="shared" si="31"/>
        <v>NA</v>
      </c>
      <c r="AA650">
        <f>_xlfn.XLOOKUP(A650, [1]Sheet1!A:A, [1]Sheet1!I:I, "Nicht gefunden")</f>
        <v>4</v>
      </c>
      <c r="AB650">
        <f>_xlfn.XLOOKUP(A650, [1]Sheet1!A:A, [1]Sheet1!J:J, "Nicht gefunden")</f>
        <v>0.92996632996632989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3">
      <c r="A651" t="s">
        <v>1924</v>
      </c>
      <c r="B651">
        <v>2006</v>
      </c>
      <c r="C651" t="s">
        <v>1925</v>
      </c>
      <c r="D651" t="s">
        <v>1501</v>
      </c>
      <c r="E651" t="s">
        <v>35</v>
      </c>
      <c r="F651" t="s">
        <v>36</v>
      </c>
      <c r="G651" t="s">
        <v>37</v>
      </c>
      <c r="H651" s="1">
        <v>25289</v>
      </c>
      <c r="I651" s="4">
        <f>IF(AND(ISNUMBER(H651), ISNUMBER(O651)), YEAR(O651) - YEAR(H651), "")</f>
        <v>36</v>
      </c>
      <c r="J651" t="s">
        <v>38</v>
      </c>
      <c r="K651" t="s">
        <v>38</v>
      </c>
      <c r="L651" t="s">
        <v>38</v>
      </c>
      <c r="M651" t="s">
        <v>38</v>
      </c>
      <c r="N651">
        <v>485</v>
      </c>
      <c r="O651" s="1">
        <v>38701</v>
      </c>
      <c r="P651" t="s">
        <v>56</v>
      </c>
      <c r="Q651">
        <v>10</v>
      </c>
      <c r="R651">
        <v>1</v>
      </c>
      <c r="S651">
        <v>0.96691176470588236</v>
      </c>
      <c r="T651" t="s">
        <v>40</v>
      </c>
      <c r="U651" t="s">
        <v>41</v>
      </c>
      <c r="V651" t="s">
        <v>38</v>
      </c>
      <c r="W651">
        <f t="shared" si="30"/>
        <v>0</v>
      </c>
      <c r="X651">
        <v>0</v>
      </c>
      <c r="Y651">
        <f>IFERROR(ROUND((X651/N651)*100, 2), "")</f>
        <v>0</v>
      </c>
      <c r="Z651" t="str">
        <f t="shared" si="31"/>
        <v>NA</v>
      </c>
      <c r="AA651">
        <f>_xlfn.XLOOKUP(A651, [1]Sheet1!A:A, [1]Sheet1!I:I, "Nicht gefunden")</f>
        <v>4</v>
      </c>
      <c r="AB651">
        <f>_xlfn.XLOOKUP(A651, [1]Sheet1!A:A, [1]Sheet1!J:J, "Nicht gefunden")</f>
        <v>0.70320781032078106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3">
      <c r="A652" t="s">
        <v>1926</v>
      </c>
      <c r="B652">
        <v>2006</v>
      </c>
      <c r="C652" t="s">
        <v>1927</v>
      </c>
      <c r="D652" t="s">
        <v>1833</v>
      </c>
      <c r="E652" t="s">
        <v>35</v>
      </c>
      <c r="F652" t="s">
        <v>55</v>
      </c>
      <c r="G652" t="s">
        <v>37</v>
      </c>
      <c r="H652" s="1">
        <v>29146</v>
      </c>
      <c r="I652" s="4">
        <f>IF(AND(ISNUMBER(H652), ISNUMBER(O652)), YEAR(O652) - YEAR(H652), "")</f>
        <v>27</v>
      </c>
      <c r="J652" t="s">
        <v>38</v>
      </c>
      <c r="K652" t="s">
        <v>38</v>
      </c>
      <c r="L652" t="s">
        <v>38</v>
      </c>
      <c r="M652" t="s">
        <v>38</v>
      </c>
      <c r="N652">
        <v>285</v>
      </c>
      <c r="O652" s="1">
        <v>38894</v>
      </c>
      <c r="P652" t="s">
        <v>56</v>
      </c>
      <c r="Q652">
        <v>22</v>
      </c>
      <c r="R652">
        <v>7</v>
      </c>
      <c r="S652">
        <v>0.95333333333333337</v>
      </c>
      <c r="T652" t="s">
        <v>40</v>
      </c>
      <c r="U652" t="s">
        <v>41</v>
      </c>
      <c r="V652" t="s">
        <v>38</v>
      </c>
      <c r="W652">
        <f t="shared" si="30"/>
        <v>0</v>
      </c>
      <c r="X652">
        <v>0</v>
      </c>
      <c r="Y652">
        <f>IFERROR(ROUND((X652/N652)*100, 2), "")</f>
        <v>0</v>
      </c>
      <c r="Z652" t="str">
        <f t="shared" si="31"/>
        <v>NA</v>
      </c>
      <c r="AA652">
        <f>_xlfn.XLOOKUP(A652, [1]Sheet1!A:A, [1]Sheet1!I:I, "Nicht gefunden")</f>
        <v>3</v>
      </c>
      <c r="AB652">
        <f>_xlfn.XLOOKUP(A652, [1]Sheet1!A:A, [1]Sheet1!J:J, "Nicht gefunden")</f>
        <v>0.92974504249291778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3">
      <c r="A653" t="s">
        <v>1928</v>
      </c>
      <c r="B653">
        <v>2006</v>
      </c>
      <c r="C653" t="s">
        <v>1929</v>
      </c>
      <c r="D653" t="s">
        <v>1930</v>
      </c>
      <c r="E653" t="s">
        <v>45</v>
      </c>
      <c r="F653" t="s">
        <v>38</v>
      </c>
      <c r="G653" t="s">
        <v>38</v>
      </c>
      <c r="H653" t="s">
        <v>38</v>
      </c>
      <c r="I653" s="4" t="s">
        <v>38</v>
      </c>
      <c r="J653" t="s">
        <v>38</v>
      </c>
      <c r="K653" t="s">
        <v>38</v>
      </c>
      <c r="L653" t="s">
        <v>38</v>
      </c>
      <c r="M653" t="s">
        <v>38</v>
      </c>
      <c r="N653">
        <v>537</v>
      </c>
      <c r="O653" s="1">
        <v>38790</v>
      </c>
      <c r="P653" t="s">
        <v>137</v>
      </c>
      <c r="Q653">
        <v>25</v>
      </c>
      <c r="R653">
        <v>13</v>
      </c>
      <c r="S653">
        <v>0.86086956521739133</v>
      </c>
      <c r="T653" t="s">
        <v>40</v>
      </c>
      <c r="U653" t="s">
        <v>41</v>
      </c>
      <c r="V653" t="s">
        <v>1931</v>
      </c>
      <c r="W653">
        <f t="shared" si="30"/>
        <v>1</v>
      </c>
      <c r="X653">
        <v>16</v>
      </c>
      <c r="Y653">
        <f>IFERROR(ROUND((X653/N653)*100, 2), "")</f>
        <v>2.98</v>
      </c>
      <c r="Z653" t="str">
        <f t="shared" si="31"/>
        <v>Moderate</v>
      </c>
      <c r="AA653">
        <f>_xlfn.XLOOKUP(A653, [1]Sheet1!A:A, [1]Sheet1!I:I, "Nicht gefunden")</f>
        <v>2</v>
      </c>
      <c r="AB653">
        <f>_xlfn.XLOOKUP(A653, [1]Sheet1!A:A, [1]Sheet1!J:J, "Nicht gefunden")</f>
        <v>0.90313901345291492</v>
      </c>
      <c r="AC653">
        <v>5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10</v>
      </c>
    </row>
    <row r="654" spans="1:36" x14ac:dyDescent="0.3">
      <c r="A654" t="s">
        <v>1932</v>
      </c>
      <c r="B654">
        <v>2006</v>
      </c>
      <c r="C654" t="s">
        <v>1933</v>
      </c>
      <c r="D654" t="s">
        <v>653</v>
      </c>
      <c r="E654" t="s">
        <v>60</v>
      </c>
      <c r="F654" t="s">
        <v>38</v>
      </c>
      <c r="G654" t="s">
        <v>38</v>
      </c>
      <c r="H654" t="s">
        <v>38</v>
      </c>
      <c r="I654" s="4" t="s">
        <v>38</v>
      </c>
      <c r="J654">
        <v>1995</v>
      </c>
      <c r="K654">
        <v>2025</v>
      </c>
      <c r="L654">
        <f t="shared" si="32"/>
        <v>30</v>
      </c>
      <c r="M654" t="s">
        <v>654</v>
      </c>
      <c r="N654">
        <v>261</v>
      </c>
      <c r="O654" s="1">
        <v>38629</v>
      </c>
      <c r="P654" t="s">
        <v>46</v>
      </c>
      <c r="Q654">
        <v>22</v>
      </c>
      <c r="R654">
        <v>8</v>
      </c>
      <c r="S654">
        <v>0.93795620437956206</v>
      </c>
      <c r="T654" t="s">
        <v>40</v>
      </c>
      <c r="U654" t="s">
        <v>95</v>
      </c>
      <c r="V654" t="s">
        <v>38</v>
      </c>
      <c r="W654">
        <f t="shared" si="30"/>
        <v>0</v>
      </c>
      <c r="X654">
        <v>0</v>
      </c>
      <c r="Y654">
        <f>IFERROR(ROUND((X654/N654)*100, 2), "")</f>
        <v>0</v>
      </c>
      <c r="Z654" t="str">
        <f t="shared" si="31"/>
        <v>NA</v>
      </c>
      <c r="AA654">
        <f>_xlfn.XLOOKUP(A654, [1]Sheet1!A:A, [1]Sheet1!I:I, "Nicht gefunden")</f>
        <v>4</v>
      </c>
      <c r="AB654">
        <f>_xlfn.XLOOKUP(A654, [1]Sheet1!A:A, [1]Sheet1!J:J, "Nicht gefunden")</f>
        <v>0.99783197831978321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3">
      <c r="A655" t="s">
        <v>1934</v>
      </c>
      <c r="B655">
        <v>2006</v>
      </c>
      <c r="C655" t="s">
        <v>1935</v>
      </c>
      <c r="D655" t="s">
        <v>1936</v>
      </c>
      <c r="E655" t="s">
        <v>35</v>
      </c>
      <c r="F655" t="s">
        <v>55</v>
      </c>
      <c r="G655" t="s">
        <v>37</v>
      </c>
      <c r="H655" s="1">
        <v>26977</v>
      </c>
      <c r="I655" s="4">
        <f>IF(AND(ISNUMBER(H655), ISNUMBER(O655)), YEAR(O655) - YEAR(H655), "")</f>
        <v>33</v>
      </c>
      <c r="J655" t="s">
        <v>38</v>
      </c>
      <c r="K655" t="s">
        <v>38</v>
      </c>
      <c r="L655" t="s">
        <v>38</v>
      </c>
      <c r="M655" t="s">
        <v>38</v>
      </c>
      <c r="N655">
        <v>254</v>
      </c>
      <c r="O655" s="1">
        <v>38846</v>
      </c>
      <c r="P655" t="s">
        <v>69</v>
      </c>
      <c r="Q655">
        <v>25</v>
      </c>
      <c r="R655">
        <v>6</v>
      </c>
      <c r="S655">
        <v>0.967741935483871</v>
      </c>
      <c r="T655" t="s">
        <v>40</v>
      </c>
      <c r="U655" t="s">
        <v>41</v>
      </c>
      <c r="V655" t="s">
        <v>38</v>
      </c>
      <c r="W655">
        <f t="shared" si="30"/>
        <v>0</v>
      </c>
      <c r="X655">
        <v>0</v>
      </c>
      <c r="Y655">
        <f>IFERROR(ROUND((X655/N655)*100, 2), "")</f>
        <v>0</v>
      </c>
      <c r="Z655" t="str">
        <f t="shared" si="31"/>
        <v>NA</v>
      </c>
      <c r="AA655">
        <f>_xlfn.XLOOKUP(A655, [1]Sheet1!A:A, [1]Sheet1!I:I, "Nicht gefunden")</f>
        <v>4</v>
      </c>
      <c r="AB655">
        <f>_xlfn.XLOOKUP(A655, [1]Sheet1!A:A, [1]Sheet1!J:J, "Nicht gefunden")</f>
        <v>0.92150943396226415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3">
      <c r="A656" t="s">
        <v>1937</v>
      </c>
      <c r="B656">
        <v>2006</v>
      </c>
      <c r="C656" t="s">
        <v>1938</v>
      </c>
      <c r="D656" t="s">
        <v>1939</v>
      </c>
      <c r="E656" t="s">
        <v>45</v>
      </c>
      <c r="F656" t="s">
        <v>38</v>
      </c>
      <c r="G656" t="s">
        <v>38</v>
      </c>
      <c r="H656" t="s">
        <v>38</v>
      </c>
      <c r="I656" s="4" t="s">
        <v>38</v>
      </c>
      <c r="J656" t="s">
        <v>38</v>
      </c>
      <c r="K656" t="s">
        <v>38</v>
      </c>
      <c r="L656" t="s">
        <v>38</v>
      </c>
      <c r="M656" t="s">
        <v>38</v>
      </c>
      <c r="N656">
        <v>515</v>
      </c>
      <c r="O656" s="1">
        <v>38888</v>
      </c>
      <c r="P656" t="s">
        <v>56</v>
      </c>
      <c r="Q656">
        <v>21</v>
      </c>
      <c r="R656">
        <v>10</v>
      </c>
      <c r="S656">
        <v>0.86545454545454548</v>
      </c>
      <c r="T656" t="s">
        <v>40</v>
      </c>
      <c r="U656" t="s">
        <v>41</v>
      </c>
      <c r="V656" t="s">
        <v>1940</v>
      </c>
      <c r="W656">
        <f t="shared" si="30"/>
        <v>1</v>
      </c>
      <c r="X656">
        <v>2</v>
      </c>
      <c r="Y656">
        <f>IFERROR(ROUND((X656/N656)*100, 2), "")</f>
        <v>0.39</v>
      </c>
      <c r="Z656" t="str">
        <f t="shared" si="31"/>
        <v>Light</v>
      </c>
      <c r="AA656">
        <f>_xlfn.XLOOKUP(A656, [1]Sheet1!A:A, [1]Sheet1!I:I, "Nicht gefunden")</f>
        <v>2</v>
      </c>
      <c r="AB656">
        <f>_xlfn.XLOOKUP(A656, [1]Sheet1!A:A, [1]Sheet1!J:J, "Nicht gefunden")</f>
        <v>0.62943722943722946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1</v>
      </c>
    </row>
    <row r="657" spans="1:36" x14ac:dyDescent="0.3">
      <c r="A657" t="s">
        <v>1941</v>
      </c>
      <c r="B657">
        <v>2006</v>
      </c>
      <c r="C657" t="s">
        <v>1942</v>
      </c>
      <c r="D657" t="s">
        <v>1943</v>
      </c>
      <c r="E657" t="s">
        <v>45</v>
      </c>
      <c r="F657" t="s">
        <v>38</v>
      </c>
      <c r="G657" t="s">
        <v>38</v>
      </c>
      <c r="H657" t="s">
        <v>38</v>
      </c>
      <c r="I657" s="4" t="s">
        <v>38</v>
      </c>
      <c r="J657" t="s">
        <v>38</v>
      </c>
      <c r="K657" t="s">
        <v>38</v>
      </c>
      <c r="L657" t="s">
        <v>38</v>
      </c>
      <c r="M657" t="s">
        <v>38</v>
      </c>
      <c r="N657">
        <v>689</v>
      </c>
      <c r="O657" s="1">
        <v>38797</v>
      </c>
      <c r="P657" t="s">
        <v>56</v>
      </c>
      <c r="Q657">
        <v>21</v>
      </c>
      <c r="R657">
        <v>12</v>
      </c>
      <c r="S657">
        <v>0.84319119669876208</v>
      </c>
      <c r="T657" t="s">
        <v>40</v>
      </c>
      <c r="U657" t="s">
        <v>41</v>
      </c>
      <c r="V657" t="s">
        <v>38</v>
      </c>
      <c r="W657">
        <f t="shared" si="30"/>
        <v>0</v>
      </c>
      <c r="X657">
        <v>0</v>
      </c>
      <c r="Y657">
        <f>IFERROR(ROUND((X657/N657)*100, 2), "")</f>
        <v>0</v>
      </c>
      <c r="Z657" t="str">
        <f t="shared" si="31"/>
        <v>NA</v>
      </c>
      <c r="AA657">
        <f>_xlfn.XLOOKUP(A657, [1]Sheet1!A:A, [1]Sheet1!I:I, "Nicht gefunden")</f>
        <v>2</v>
      </c>
      <c r="AB657">
        <f>_xlfn.XLOOKUP(A657, [1]Sheet1!A:A, [1]Sheet1!J:J, "Nicht gefunden")</f>
        <v>0.83618513323983179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x14ac:dyDescent="0.3">
      <c r="A658" t="s">
        <v>1944</v>
      </c>
      <c r="B658">
        <v>2006</v>
      </c>
      <c r="C658" t="s">
        <v>1945</v>
      </c>
      <c r="D658" t="s">
        <v>1946</v>
      </c>
      <c r="E658" t="s">
        <v>35</v>
      </c>
      <c r="F658" t="s">
        <v>36</v>
      </c>
      <c r="G658" t="s">
        <v>1947</v>
      </c>
      <c r="H658" s="1">
        <v>27568</v>
      </c>
      <c r="I658" s="4">
        <f>IF(AND(ISNUMBER(H658), ISNUMBER(O658)), YEAR(O658) - YEAR(H658), "")</f>
        <v>30</v>
      </c>
      <c r="J658" t="s">
        <v>38</v>
      </c>
      <c r="K658" t="s">
        <v>38</v>
      </c>
      <c r="L658" t="s">
        <v>38</v>
      </c>
      <c r="M658" t="s">
        <v>38</v>
      </c>
      <c r="N658">
        <v>342</v>
      </c>
      <c r="O658" s="1">
        <v>38404</v>
      </c>
      <c r="P658" t="s">
        <v>46</v>
      </c>
      <c r="Q658">
        <v>30</v>
      </c>
      <c r="R658">
        <v>20</v>
      </c>
      <c r="S658">
        <v>0.97493036211699169</v>
      </c>
      <c r="T658" t="s">
        <v>40</v>
      </c>
      <c r="U658" t="s">
        <v>41</v>
      </c>
      <c r="V658" t="s">
        <v>38</v>
      </c>
      <c r="W658">
        <f t="shared" si="30"/>
        <v>0</v>
      </c>
      <c r="X658">
        <v>0</v>
      </c>
      <c r="Y658">
        <f>IFERROR(ROUND((X658/N658)*100, 2), "")</f>
        <v>0</v>
      </c>
      <c r="Z658" t="str">
        <f t="shared" si="31"/>
        <v>NA</v>
      </c>
      <c r="AA658">
        <f>_xlfn.XLOOKUP(A658, [1]Sheet1!A:A, [1]Sheet1!I:I, "Nicht gefunden")</f>
        <v>5</v>
      </c>
      <c r="AB658">
        <f>_xlfn.XLOOKUP(A658, [1]Sheet1!A:A, [1]Sheet1!J:J, "Nicht gefunden")</f>
        <v>0.66552567237163807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3">
      <c r="A659" t="s">
        <v>1948</v>
      </c>
      <c r="B659">
        <v>2006</v>
      </c>
      <c r="C659" t="s">
        <v>1949</v>
      </c>
      <c r="D659" t="s">
        <v>1950</v>
      </c>
      <c r="E659" t="s">
        <v>35</v>
      </c>
      <c r="F659" t="s">
        <v>55</v>
      </c>
      <c r="G659" t="s">
        <v>37</v>
      </c>
      <c r="H659" s="1">
        <v>30000</v>
      </c>
      <c r="I659" s="4">
        <f>IF(AND(ISNUMBER(H659), ISNUMBER(O659)), YEAR(O659) - YEAR(H659), "")</f>
        <v>23</v>
      </c>
      <c r="J659" t="s">
        <v>38</v>
      </c>
      <c r="K659" t="s">
        <v>38</v>
      </c>
      <c r="L659" t="s">
        <v>38</v>
      </c>
      <c r="M659" t="s">
        <v>38</v>
      </c>
      <c r="N659">
        <v>427</v>
      </c>
      <c r="O659" s="1">
        <v>38626</v>
      </c>
      <c r="P659" t="s">
        <v>137</v>
      </c>
      <c r="Q659">
        <v>12</v>
      </c>
      <c r="R659">
        <v>10</v>
      </c>
      <c r="S659">
        <v>0.92204899777282856</v>
      </c>
      <c r="T659" t="s">
        <v>40</v>
      </c>
      <c r="U659" t="s">
        <v>41</v>
      </c>
      <c r="V659" t="s">
        <v>1951</v>
      </c>
      <c r="W659">
        <f t="shared" si="30"/>
        <v>1</v>
      </c>
      <c r="X659">
        <v>1</v>
      </c>
      <c r="Y659">
        <f>IFERROR(ROUND((X659/N659)*100, 2), "")</f>
        <v>0.23</v>
      </c>
      <c r="Z659" t="str">
        <f t="shared" si="31"/>
        <v>Light</v>
      </c>
      <c r="AA659">
        <f>_xlfn.XLOOKUP(A659, [1]Sheet1!A:A, [1]Sheet1!I:I, "Nicht gefunden")</f>
        <v>2</v>
      </c>
      <c r="AB659">
        <f>_xlfn.XLOOKUP(A659, [1]Sheet1!A:A, [1]Sheet1!J:J, "Nicht gefunden")</f>
        <v>0.54965675057208241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 x14ac:dyDescent="0.3">
      <c r="A660" t="s">
        <v>1952</v>
      </c>
      <c r="B660">
        <v>2006</v>
      </c>
      <c r="C660" t="s">
        <v>1953</v>
      </c>
      <c r="D660" t="s">
        <v>1954</v>
      </c>
      <c r="E660" t="s">
        <v>45</v>
      </c>
      <c r="F660" t="s">
        <v>38</v>
      </c>
      <c r="G660" t="s">
        <v>38</v>
      </c>
      <c r="H660" t="s">
        <v>38</v>
      </c>
      <c r="I660" s="4" t="s">
        <v>38</v>
      </c>
      <c r="J660" t="s">
        <v>38</v>
      </c>
      <c r="K660" t="s">
        <v>38</v>
      </c>
      <c r="L660" t="s">
        <v>38</v>
      </c>
      <c r="M660" t="s">
        <v>38</v>
      </c>
      <c r="N660">
        <v>538</v>
      </c>
      <c r="O660" s="1">
        <v>38958</v>
      </c>
      <c r="P660" t="s">
        <v>137</v>
      </c>
      <c r="Q660">
        <v>20</v>
      </c>
      <c r="R660">
        <v>10</v>
      </c>
      <c r="S660">
        <v>0.83274021352313166</v>
      </c>
      <c r="T660" t="s">
        <v>40</v>
      </c>
      <c r="U660" t="s">
        <v>41</v>
      </c>
      <c r="V660" t="s">
        <v>1955</v>
      </c>
      <c r="W660">
        <f t="shared" si="30"/>
        <v>1</v>
      </c>
      <c r="X660">
        <v>13</v>
      </c>
      <c r="Y660">
        <f>IFERROR(ROUND((X660/N660)*100, 2), "")</f>
        <v>2.42</v>
      </c>
      <c r="Z660" t="str">
        <f t="shared" si="31"/>
        <v>Moderate</v>
      </c>
      <c r="AA660">
        <f>_xlfn.XLOOKUP(A660, [1]Sheet1!A:A, [1]Sheet1!I:I, "Nicht gefunden")</f>
        <v>2</v>
      </c>
      <c r="AB660">
        <f>_xlfn.XLOOKUP(A660, [1]Sheet1!A:A, [1]Sheet1!J:J, "Nicht gefunden")</f>
        <v>0.91124087591240888</v>
      </c>
      <c r="AC660">
        <v>0</v>
      </c>
      <c r="AD660">
        <v>6</v>
      </c>
      <c r="AE660">
        <v>0</v>
      </c>
      <c r="AF660">
        <v>1</v>
      </c>
      <c r="AG660">
        <v>2</v>
      </c>
      <c r="AH660">
        <v>4</v>
      </c>
      <c r="AI660">
        <v>0</v>
      </c>
      <c r="AJ660">
        <v>0</v>
      </c>
    </row>
    <row r="661" spans="1:36" x14ac:dyDescent="0.3">
      <c r="A661" t="s">
        <v>1956</v>
      </c>
      <c r="B661">
        <v>2006</v>
      </c>
      <c r="C661" t="s">
        <v>1957</v>
      </c>
      <c r="D661" t="s">
        <v>1958</v>
      </c>
      <c r="E661" t="s">
        <v>45</v>
      </c>
      <c r="F661" t="s">
        <v>38</v>
      </c>
      <c r="G661" t="s">
        <v>38</v>
      </c>
      <c r="H661" t="s">
        <v>38</v>
      </c>
      <c r="I661" s="4" t="s">
        <v>38</v>
      </c>
      <c r="J661" t="s">
        <v>38</v>
      </c>
      <c r="K661" t="s">
        <v>38</v>
      </c>
      <c r="L661" t="s">
        <v>38</v>
      </c>
      <c r="M661" t="s">
        <v>38</v>
      </c>
      <c r="N661">
        <v>456</v>
      </c>
      <c r="O661" s="1">
        <v>38643</v>
      </c>
      <c r="P661" t="s">
        <v>56</v>
      </c>
      <c r="Q661">
        <v>17</v>
      </c>
      <c r="R661">
        <v>8</v>
      </c>
      <c r="S661">
        <v>0.93736951983298533</v>
      </c>
      <c r="T661" t="s">
        <v>40</v>
      </c>
      <c r="U661" t="s">
        <v>41</v>
      </c>
      <c r="V661" t="s">
        <v>38</v>
      </c>
      <c r="W661">
        <f t="shared" si="30"/>
        <v>0</v>
      </c>
      <c r="X661">
        <v>0</v>
      </c>
      <c r="Y661">
        <f>IFERROR(ROUND((X661/N661)*100, 2), "")</f>
        <v>0</v>
      </c>
      <c r="Z661" t="str">
        <f t="shared" si="31"/>
        <v>NA</v>
      </c>
      <c r="AA661">
        <f>_xlfn.XLOOKUP(A661, [1]Sheet1!A:A, [1]Sheet1!I:I, "Nicht gefunden")</f>
        <v>3</v>
      </c>
      <c r="AB661">
        <f>_xlfn.XLOOKUP(A661, [1]Sheet1!A:A, [1]Sheet1!J:J, "Nicht gefunden")</f>
        <v>0.66036217303822931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3">
      <c r="A662" t="s">
        <v>1959</v>
      </c>
      <c r="B662">
        <v>2006</v>
      </c>
      <c r="C662" t="s">
        <v>1960</v>
      </c>
      <c r="D662" t="s">
        <v>1961</v>
      </c>
      <c r="E662" t="s">
        <v>45</v>
      </c>
      <c r="F662" t="s">
        <v>38</v>
      </c>
      <c r="G662" t="s">
        <v>38</v>
      </c>
      <c r="H662" t="s">
        <v>38</v>
      </c>
      <c r="I662" s="4" t="s">
        <v>38</v>
      </c>
      <c r="J662" t="s">
        <v>38</v>
      </c>
      <c r="K662" t="s">
        <v>38</v>
      </c>
      <c r="L662" t="s">
        <v>38</v>
      </c>
      <c r="M662" t="s">
        <v>38</v>
      </c>
      <c r="N662">
        <v>576</v>
      </c>
      <c r="O662" s="1">
        <v>39014</v>
      </c>
      <c r="P662" t="s">
        <v>56</v>
      </c>
      <c r="Q662">
        <v>15</v>
      </c>
      <c r="R662">
        <v>1</v>
      </c>
      <c r="S662">
        <v>0.90645161290322585</v>
      </c>
      <c r="T662" t="s">
        <v>40</v>
      </c>
      <c r="U662" t="s">
        <v>95</v>
      </c>
      <c r="V662" t="s">
        <v>38</v>
      </c>
      <c r="W662">
        <f t="shared" si="30"/>
        <v>0</v>
      </c>
      <c r="X662">
        <v>0</v>
      </c>
      <c r="Y662">
        <f>IFERROR(ROUND((X662/N662)*100, 2), "")</f>
        <v>0</v>
      </c>
      <c r="Z662" t="str">
        <f t="shared" si="31"/>
        <v>NA</v>
      </c>
      <c r="AA662">
        <f>_xlfn.XLOOKUP(A662, [1]Sheet1!A:A, [1]Sheet1!I:I, "Nicht gefunden")</f>
        <v>3</v>
      </c>
      <c r="AB662">
        <f>_xlfn.XLOOKUP(A662, [1]Sheet1!A:A, [1]Sheet1!J:J, "Nicht gefunden")</f>
        <v>0.52063074901445461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3">
      <c r="A663" t="s">
        <v>1962</v>
      </c>
      <c r="B663">
        <v>2006</v>
      </c>
      <c r="C663" t="s">
        <v>1963</v>
      </c>
      <c r="D663" t="s">
        <v>1964</v>
      </c>
      <c r="E663" t="s">
        <v>45</v>
      </c>
      <c r="F663" t="s">
        <v>38</v>
      </c>
      <c r="G663" t="s">
        <v>38</v>
      </c>
      <c r="H663" t="s">
        <v>38</v>
      </c>
      <c r="I663" s="4" t="s">
        <v>38</v>
      </c>
      <c r="J663" t="s">
        <v>38</v>
      </c>
      <c r="K663" t="s">
        <v>38</v>
      </c>
      <c r="L663" t="s">
        <v>38</v>
      </c>
      <c r="M663" t="s">
        <v>38</v>
      </c>
      <c r="N663">
        <v>421</v>
      </c>
      <c r="O663" s="1">
        <v>38692</v>
      </c>
      <c r="P663" t="s">
        <v>137</v>
      </c>
      <c r="Q663">
        <v>19</v>
      </c>
      <c r="R663">
        <v>6</v>
      </c>
      <c r="S663">
        <v>0.8832951945080092</v>
      </c>
      <c r="T663" t="s">
        <v>40</v>
      </c>
      <c r="U663" t="s">
        <v>41</v>
      </c>
      <c r="V663" t="s">
        <v>1965</v>
      </c>
      <c r="W663">
        <f t="shared" si="30"/>
        <v>1</v>
      </c>
      <c r="X663">
        <v>26</v>
      </c>
      <c r="Y663">
        <f>IFERROR(ROUND((X663/N663)*100, 2), "")</f>
        <v>6.18</v>
      </c>
      <c r="Z663" t="str">
        <f t="shared" si="31"/>
        <v>Heavy</v>
      </c>
      <c r="AA663">
        <f>_xlfn.XLOOKUP(A663, [1]Sheet1!A:A, [1]Sheet1!I:I, "Nicht gefunden")</f>
        <v>2</v>
      </c>
      <c r="AB663">
        <f>_xlfn.XLOOKUP(A663, [1]Sheet1!A:A, [1]Sheet1!J:J, "Nicht gefunden")</f>
        <v>0.58192534381139482</v>
      </c>
      <c r="AC663">
        <v>12</v>
      </c>
      <c r="AD663">
        <v>3</v>
      </c>
      <c r="AE663">
        <v>0</v>
      </c>
      <c r="AF663">
        <v>5</v>
      </c>
      <c r="AG663">
        <v>0</v>
      </c>
      <c r="AH663">
        <v>0</v>
      </c>
      <c r="AI663">
        <v>2</v>
      </c>
      <c r="AJ663">
        <v>4</v>
      </c>
    </row>
    <row r="664" spans="1:36" x14ac:dyDescent="0.3">
      <c r="A664" t="s">
        <v>1966</v>
      </c>
      <c r="B664">
        <v>2006</v>
      </c>
      <c r="C664" t="s">
        <v>1967</v>
      </c>
      <c r="D664" t="s">
        <v>1968</v>
      </c>
      <c r="E664" t="s">
        <v>45</v>
      </c>
      <c r="F664" t="s">
        <v>38</v>
      </c>
      <c r="G664" t="s">
        <v>38</v>
      </c>
      <c r="H664" t="s">
        <v>38</v>
      </c>
      <c r="I664" s="4" t="s">
        <v>38</v>
      </c>
      <c r="J664" t="s">
        <v>38</v>
      </c>
      <c r="K664" t="s">
        <v>38</v>
      </c>
      <c r="L664" t="s">
        <v>38</v>
      </c>
      <c r="M664" t="s">
        <v>38</v>
      </c>
      <c r="N664">
        <v>551</v>
      </c>
      <c r="O664" s="1">
        <v>38919</v>
      </c>
      <c r="P664" t="s">
        <v>56</v>
      </c>
      <c r="Q664">
        <v>20</v>
      </c>
      <c r="R664">
        <v>9</v>
      </c>
      <c r="S664">
        <v>0.83159722222222221</v>
      </c>
      <c r="T664" t="s">
        <v>40</v>
      </c>
      <c r="U664" t="s">
        <v>41</v>
      </c>
      <c r="V664" t="s">
        <v>1969</v>
      </c>
      <c r="W664">
        <f t="shared" si="30"/>
        <v>1</v>
      </c>
      <c r="X664">
        <v>2</v>
      </c>
      <c r="Y664">
        <f>IFERROR(ROUND((X664/N664)*100, 2), "")</f>
        <v>0.36</v>
      </c>
      <c r="Z664" t="str">
        <f t="shared" si="31"/>
        <v>Light</v>
      </c>
      <c r="AA664">
        <f>_xlfn.XLOOKUP(A664, [1]Sheet1!A:A, [1]Sheet1!I:I, "Nicht gefunden")</f>
        <v>4</v>
      </c>
      <c r="AB664">
        <f>_xlfn.XLOOKUP(A664, [1]Sheet1!A:A, [1]Sheet1!J:J, "Nicht gefunden")</f>
        <v>0.65511596180081855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1</v>
      </c>
      <c r="AI664">
        <v>0</v>
      </c>
      <c r="AJ664">
        <v>1</v>
      </c>
    </row>
    <row r="665" spans="1:36" x14ac:dyDescent="0.3">
      <c r="A665" t="s">
        <v>1970</v>
      </c>
      <c r="B665">
        <v>2006</v>
      </c>
      <c r="C665" t="s">
        <v>1971</v>
      </c>
      <c r="D665" t="s">
        <v>1972</v>
      </c>
      <c r="E665" t="s">
        <v>45</v>
      </c>
      <c r="F665" t="s">
        <v>38</v>
      </c>
      <c r="G665" t="s">
        <v>38</v>
      </c>
      <c r="H665" t="s">
        <v>38</v>
      </c>
      <c r="I665" s="4" t="s">
        <v>38</v>
      </c>
      <c r="J665" t="s">
        <v>38</v>
      </c>
      <c r="K665" t="s">
        <v>38</v>
      </c>
      <c r="L665" t="s">
        <v>38</v>
      </c>
      <c r="M665" t="s">
        <v>38</v>
      </c>
      <c r="N665">
        <v>499</v>
      </c>
      <c r="O665" s="1">
        <v>38718</v>
      </c>
      <c r="P665" t="s">
        <v>56</v>
      </c>
      <c r="Q665">
        <v>20</v>
      </c>
      <c r="R665">
        <v>16</v>
      </c>
      <c r="S665">
        <v>0.87272727272727268</v>
      </c>
      <c r="T665" t="s">
        <v>40</v>
      </c>
      <c r="U665" t="s">
        <v>41</v>
      </c>
      <c r="V665" t="s">
        <v>1973</v>
      </c>
      <c r="W665">
        <f t="shared" si="30"/>
        <v>1</v>
      </c>
      <c r="X665">
        <v>5</v>
      </c>
      <c r="Y665">
        <f>IFERROR(ROUND((X665/N665)*100, 2), "")</f>
        <v>1</v>
      </c>
      <c r="Z665" t="str">
        <f t="shared" si="31"/>
        <v>Light</v>
      </c>
      <c r="AA665">
        <f>_xlfn.XLOOKUP(A665, [1]Sheet1!A:A, [1]Sheet1!I:I, "Nicht gefunden")</f>
        <v>2</v>
      </c>
      <c r="AB665">
        <f>_xlfn.XLOOKUP(A665, [1]Sheet1!A:A, [1]Sheet1!J:J, "Nicht gefunden")</f>
        <v>0.71937172774869107</v>
      </c>
      <c r="AC665">
        <v>0</v>
      </c>
      <c r="AD665">
        <v>4</v>
      </c>
      <c r="AE665">
        <v>0</v>
      </c>
      <c r="AF665">
        <v>0</v>
      </c>
      <c r="AG665">
        <v>0</v>
      </c>
      <c r="AH665">
        <v>1</v>
      </c>
      <c r="AI665">
        <v>0</v>
      </c>
      <c r="AJ665">
        <v>0</v>
      </c>
    </row>
    <row r="666" spans="1:36" x14ac:dyDescent="0.3">
      <c r="A666" t="s">
        <v>1974</v>
      </c>
      <c r="B666">
        <v>2006</v>
      </c>
      <c r="C666" t="s">
        <v>1975</v>
      </c>
      <c r="D666" t="s">
        <v>1976</v>
      </c>
      <c r="E666" t="s">
        <v>35</v>
      </c>
      <c r="F666" t="s">
        <v>55</v>
      </c>
      <c r="G666" t="s">
        <v>37</v>
      </c>
      <c r="H666" s="1">
        <v>33190</v>
      </c>
      <c r="I666" s="4">
        <f>IF(AND(ISNUMBER(H666), ISNUMBER(O666)), YEAR(O666) - YEAR(H666), "")</f>
        <v>16</v>
      </c>
      <c r="J666" t="s">
        <v>38</v>
      </c>
      <c r="K666" t="s">
        <v>38</v>
      </c>
      <c r="L666" t="s">
        <v>38</v>
      </c>
      <c r="M666" t="s">
        <v>38</v>
      </c>
      <c r="N666">
        <v>566</v>
      </c>
      <c r="O666" s="1">
        <v>38888</v>
      </c>
      <c r="P666" t="s">
        <v>137</v>
      </c>
      <c r="Q666">
        <v>20</v>
      </c>
      <c r="R666">
        <v>7</v>
      </c>
      <c r="S666">
        <v>0.89527027027027029</v>
      </c>
      <c r="T666" t="s">
        <v>40</v>
      </c>
      <c r="U666" t="s">
        <v>41</v>
      </c>
      <c r="V666" t="s">
        <v>38</v>
      </c>
      <c r="W666">
        <f t="shared" si="30"/>
        <v>0</v>
      </c>
      <c r="X666">
        <v>0</v>
      </c>
      <c r="Y666">
        <f>IFERROR(ROUND((X666/N666)*100, 2), "")</f>
        <v>0</v>
      </c>
      <c r="Z666" t="str">
        <f t="shared" si="31"/>
        <v>NA</v>
      </c>
      <c r="AA666">
        <f>_xlfn.XLOOKUP(A666, [1]Sheet1!A:A, [1]Sheet1!I:I, "Nicht gefunden")</f>
        <v>2</v>
      </c>
      <c r="AB666">
        <f>_xlfn.XLOOKUP(A666, [1]Sheet1!A:A, [1]Sheet1!J:J, "Nicht gefunden")</f>
        <v>0.9938223938223939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 x14ac:dyDescent="0.3">
      <c r="A667" t="s">
        <v>1977</v>
      </c>
      <c r="B667">
        <v>2006</v>
      </c>
      <c r="C667" t="s">
        <v>1978</v>
      </c>
      <c r="D667" t="s">
        <v>1979</v>
      </c>
      <c r="E667" t="s">
        <v>45</v>
      </c>
      <c r="F667" t="s">
        <v>38</v>
      </c>
      <c r="G667" t="s">
        <v>38</v>
      </c>
      <c r="H667" t="s">
        <v>38</v>
      </c>
      <c r="I667" s="4" t="s">
        <v>38</v>
      </c>
      <c r="J667" t="s">
        <v>38</v>
      </c>
      <c r="K667" t="s">
        <v>38</v>
      </c>
      <c r="L667" t="s">
        <v>38</v>
      </c>
      <c r="M667" t="s">
        <v>38</v>
      </c>
      <c r="N667">
        <v>444</v>
      </c>
      <c r="O667" s="1">
        <v>38986</v>
      </c>
      <c r="P667" t="s">
        <v>56</v>
      </c>
      <c r="Q667">
        <v>13</v>
      </c>
      <c r="R667">
        <v>2</v>
      </c>
      <c r="S667">
        <v>0.91067538126361658</v>
      </c>
      <c r="T667" t="s">
        <v>40</v>
      </c>
      <c r="U667" t="s">
        <v>95</v>
      </c>
      <c r="V667" t="s">
        <v>1980</v>
      </c>
      <c r="W667">
        <f t="shared" si="30"/>
        <v>1</v>
      </c>
      <c r="X667">
        <v>2</v>
      </c>
      <c r="Y667">
        <f>IFERROR(ROUND((X667/N667)*100, 2), "")</f>
        <v>0.45</v>
      </c>
      <c r="Z667" t="str">
        <f t="shared" si="31"/>
        <v>Light</v>
      </c>
      <c r="AA667">
        <f>_xlfn.XLOOKUP(A667, [1]Sheet1!A:A, [1]Sheet1!I:I, "Nicht gefunden")</f>
        <v>2</v>
      </c>
      <c r="AB667">
        <f>_xlfn.XLOOKUP(A667, [1]Sheet1!A:A, [1]Sheet1!J:J, "Nicht gefunden")</f>
        <v>0.83232000000000006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1</v>
      </c>
    </row>
    <row r="668" spans="1:36" x14ac:dyDescent="0.3">
      <c r="A668" t="s">
        <v>1981</v>
      </c>
      <c r="B668">
        <v>2006</v>
      </c>
      <c r="C668" t="s">
        <v>1982</v>
      </c>
      <c r="D668" t="s">
        <v>1983</v>
      </c>
      <c r="E668" t="s">
        <v>35</v>
      </c>
      <c r="F668" t="s">
        <v>55</v>
      </c>
      <c r="G668" t="s">
        <v>37</v>
      </c>
      <c r="H668" s="1">
        <v>29603</v>
      </c>
      <c r="I668" s="4">
        <f>IF(AND(ISNUMBER(H668), ISNUMBER(O668)), YEAR(O668) - YEAR(H668), "")</f>
        <v>24</v>
      </c>
      <c r="J668" t="s">
        <v>38</v>
      </c>
      <c r="K668" t="s">
        <v>38</v>
      </c>
      <c r="L668" t="s">
        <v>38</v>
      </c>
      <c r="M668" t="s">
        <v>38</v>
      </c>
      <c r="N668">
        <v>938</v>
      </c>
      <c r="O668" s="1">
        <v>38558</v>
      </c>
      <c r="P668" t="s">
        <v>56</v>
      </c>
      <c r="Q668">
        <v>12</v>
      </c>
      <c r="R668">
        <v>11</v>
      </c>
      <c r="S668">
        <v>0.93367346938775508</v>
      </c>
      <c r="T668" t="s">
        <v>40</v>
      </c>
      <c r="U668" t="s">
        <v>41</v>
      </c>
      <c r="V668" t="s">
        <v>38</v>
      </c>
      <c r="W668">
        <f t="shared" si="30"/>
        <v>0</v>
      </c>
      <c r="X668">
        <v>0</v>
      </c>
      <c r="Y668">
        <f>IFERROR(ROUND((X668/N668)*100, 2), "")</f>
        <v>0</v>
      </c>
      <c r="Z668" t="str">
        <f t="shared" si="31"/>
        <v>NA</v>
      </c>
      <c r="AA668">
        <f>_xlfn.XLOOKUP(A668, [1]Sheet1!A:A, [1]Sheet1!I:I, "Nicht gefunden")</f>
        <v>4</v>
      </c>
      <c r="AB668">
        <f>_xlfn.XLOOKUP(A668, [1]Sheet1!A:A, [1]Sheet1!J:J, "Nicht gefunden")</f>
        <v>0.83236390753169276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1:36" x14ac:dyDescent="0.3">
      <c r="A669" t="s">
        <v>1984</v>
      </c>
      <c r="B669">
        <v>2006</v>
      </c>
      <c r="C669" t="s">
        <v>1615</v>
      </c>
      <c r="D669" t="s">
        <v>1616</v>
      </c>
      <c r="E669" t="s">
        <v>60</v>
      </c>
      <c r="F669" t="s">
        <v>38</v>
      </c>
      <c r="G669" t="s">
        <v>38</v>
      </c>
      <c r="H669" t="s">
        <v>38</v>
      </c>
      <c r="I669" s="4" t="s">
        <v>38</v>
      </c>
      <c r="J669">
        <v>2001</v>
      </c>
      <c r="K669">
        <v>2025</v>
      </c>
      <c r="L669">
        <f t="shared" si="32"/>
        <v>24</v>
      </c>
      <c r="M669" t="s">
        <v>61</v>
      </c>
      <c r="N669">
        <v>314</v>
      </c>
      <c r="O669" s="1">
        <v>38446</v>
      </c>
      <c r="P669" t="s">
        <v>46</v>
      </c>
      <c r="Q669">
        <v>15</v>
      </c>
      <c r="R669">
        <v>8</v>
      </c>
      <c r="S669">
        <v>0.92625368731563418</v>
      </c>
      <c r="T669" t="s">
        <v>40</v>
      </c>
      <c r="U669" t="s">
        <v>389</v>
      </c>
      <c r="V669" t="s">
        <v>1617</v>
      </c>
      <c r="W669">
        <f t="shared" si="30"/>
        <v>1</v>
      </c>
      <c r="X669">
        <v>8</v>
      </c>
      <c r="Y669">
        <f>IFERROR(ROUND((X669/N669)*100, 2), "")</f>
        <v>2.5499999999999998</v>
      </c>
      <c r="Z669" t="str">
        <f t="shared" si="31"/>
        <v>Moderate</v>
      </c>
      <c r="AA669">
        <v>5</v>
      </c>
      <c r="AB669">
        <v>0.8709046454767726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8</v>
      </c>
    </row>
    <row r="670" spans="1:36" x14ac:dyDescent="0.3">
      <c r="A670" t="s">
        <v>1985</v>
      </c>
      <c r="B670">
        <v>2006</v>
      </c>
      <c r="C670" t="s">
        <v>1986</v>
      </c>
      <c r="D670" t="s">
        <v>1987</v>
      </c>
      <c r="E670" t="s">
        <v>45</v>
      </c>
      <c r="F670" t="s">
        <v>38</v>
      </c>
      <c r="G670" t="s">
        <v>38</v>
      </c>
      <c r="H670" t="s">
        <v>38</v>
      </c>
      <c r="I670" s="4" t="s">
        <v>38</v>
      </c>
      <c r="J670" t="s">
        <v>38</v>
      </c>
      <c r="K670" t="s">
        <v>38</v>
      </c>
      <c r="L670" t="s">
        <v>38</v>
      </c>
      <c r="M670" t="s">
        <v>38</v>
      </c>
      <c r="N670">
        <v>725</v>
      </c>
      <c r="O670" s="1">
        <v>38685</v>
      </c>
      <c r="P670" t="s">
        <v>56</v>
      </c>
      <c r="Q670">
        <v>20</v>
      </c>
      <c r="R670">
        <v>15</v>
      </c>
      <c r="S670">
        <v>0.84664131812420784</v>
      </c>
      <c r="T670" t="s">
        <v>40</v>
      </c>
      <c r="U670" t="s">
        <v>41</v>
      </c>
      <c r="V670" t="s">
        <v>38</v>
      </c>
      <c r="W670">
        <f t="shared" si="30"/>
        <v>0</v>
      </c>
      <c r="X670">
        <v>0</v>
      </c>
      <c r="Y670">
        <f>IFERROR(ROUND((X670/N670)*100, 2), "")</f>
        <v>0</v>
      </c>
      <c r="Z670" t="str">
        <f t="shared" si="31"/>
        <v>NA</v>
      </c>
      <c r="AA670">
        <f>_xlfn.XLOOKUP(A670, [1]Sheet1!A:A, [1]Sheet1!I:I, "Nicht gefunden")</f>
        <v>2</v>
      </c>
      <c r="AB670">
        <f>_xlfn.XLOOKUP(A670, [1]Sheet1!A:A, [1]Sheet1!J:J, "Nicht gefunden")</f>
        <v>0.79515923566878988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 x14ac:dyDescent="0.3">
      <c r="A671" t="s">
        <v>1988</v>
      </c>
      <c r="B671">
        <v>2006</v>
      </c>
      <c r="C671" t="s">
        <v>1989</v>
      </c>
      <c r="D671" t="s">
        <v>1990</v>
      </c>
      <c r="E671" t="s">
        <v>35</v>
      </c>
      <c r="F671" t="s">
        <v>55</v>
      </c>
      <c r="G671" t="s">
        <v>37</v>
      </c>
      <c r="H671" s="1">
        <v>30408</v>
      </c>
      <c r="I671" s="4">
        <f>IF(AND(ISNUMBER(H671), ISNUMBER(O671)), YEAR(O671) - YEAR(H671), "")</f>
        <v>23</v>
      </c>
      <c r="J671" t="s">
        <v>38</v>
      </c>
      <c r="K671" t="s">
        <v>38</v>
      </c>
      <c r="L671" t="s">
        <v>38</v>
      </c>
      <c r="M671" t="s">
        <v>38</v>
      </c>
      <c r="N671">
        <v>505</v>
      </c>
      <c r="O671" s="1">
        <v>38874</v>
      </c>
      <c r="P671" t="s">
        <v>137</v>
      </c>
      <c r="Q671">
        <v>20</v>
      </c>
      <c r="R671">
        <v>17</v>
      </c>
      <c r="S671">
        <v>0.83139534883720934</v>
      </c>
      <c r="T671" t="s">
        <v>40</v>
      </c>
      <c r="U671" t="s">
        <v>41</v>
      </c>
      <c r="V671" t="s">
        <v>1991</v>
      </c>
      <c r="W671">
        <f t="shared" si="30"/>
        <v>1</v>
      </c>
      <c r="X671">
        <v>18</v>
      </c>
      <c r="Y671">
        <f>IFERROR(ROUND((X671/N671)*100, 2), "")</f>
        <v>3.56</v>
      </c>
      <c r="Z671" t="str">
        <f t="shared" si="31"/>
        <v>Moderate</v>
      </c>
      <c r="AA671">
        <f>_xlfn.XLOOKUP(A671, [1]Sheet1!A:A, [1]Sheet1!I:I, "Nicht gefunden")</f>
        <v>2</v>
      </c>
      <c r="AB671">
        <f>_xlfn.XLOOKUP(A671, [1]Sheet1!A:A, [1]Sheet1!J:J, "Nicht gefunden")</f>
        <v>0.98352638352638355</v>
      </c>
      <c r="AC671">
        <v>0</v>
      </c>
      <c r="AD671">
        <v>3</v>
      </c>
      <c r="AE671">
        <v>2</v>
      </c>
      <c r="AF671">
        <v>0</v>
      </c>
      <c r="AG671">
        <v>0</v>
      </c>
      <c r="AH671">
        <v>6</v>
      </c>
      <c r="AI671">
        <v>0</v>
      </c>
      <c r="AJ671">
        <v>9</v>
      </c>
    </row>
    <row r="672" spans="1:36" x14ac:dyDescent="0.3">
      <c r="A672" t="s">
        <v>1992</v>
      </c>
      <c r="B672">
        <v>2006</v>
      </c>
      <c r="C672" t="s">
        <v>1993</v>
      </c>
      <c r="D672" t="s">
        <v>1994</v>
      </c>
      <c r="E672" t="s">
        <v>45</v>
      </c>
      <c r="F672" t="s">
        <v>38</v>
      </c>
      <c r="G672" t="s">
        <v>38</v>
      </c>
      <c r="H672" t="s">
        <v>38</v>
      </c>
      <c r="I672" s="4" t="s">
        <v>38</v>
      </c>
      <c r="J672" t="s">
        <v>38</v>
      </c>
      <c r="K672" t="s">
        <v>38</v>
      </c>
      <c r="L672" t="s">
        <v>38</v>
      </c>
      <c r="M672" t="s">
        <v>38</v>
      </c>
      <c r="N672">
        <v>328</v>
      </c>
      <c r="O672" s="1">
        <v>38615</v>
      </c>
      <c r="P672" t="s">
        <v>46</v>
      </c>
      <c r="Q672">
        <v>26</v>
      </c>
      <c r="R672">
        <v>23</v>
      </c>
      <c r="S672">
        <v>0.89839572192513373</v>
      </c>
      <c r="T672" t="s">
        <v>40</v>
      </c>
      <c r="U672" t="s">
        <v>41</v>
      </c>
      <c r="V672" t="s">
        <v>38</v>
      </c>
      <c r="W672">
        <f t="shared" si="30"/>
        <v>0</v>
      </c>
      <c r="X672">
        <v>0</v>
      </c>
      <c r="Y672">
        <f>IFERROR(ROUND((X672/N672)*100, 2), "")</f>
        <v>0</v>
      </c>
      <c r="Z672" t="str">
        <f t="shared" si="31"/>
        <v>NA</v>
      </c>
      <c r="AA672">
        <f>_xlfn.XLOOKUP(A672, [1]Sheet1!A:A, [1]Sheet1!I:I, "Nicht gefunden")</f>
        <v>4</v>
      </c>
      <c r="AB672">
        <f>_xlfn.XLOOKUP(A672, [1]Sheet1!A:A, [1]Sheet1!J:J, "Nicht gefunden")</f>
        <v>0.75934959349593489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1:36" x14ac:dyDescent="0.3">
      <c r="A673" t="s">
        <v>1995</v>
      </c>
      <c r="B673">
        <v>2006</v>
      </c>
      <c r="C673" t="s">
        <v>1996</v>
      </c>
      <c r="D673" t="s">
        <v>1340</v>
      </c>
      <c r="E673" t="s">
        <v>35</v>
      </c>
      <c r="F673" t="s">
        <v>36</v>
      </c>
      <c r="G673" t="s">
        <v>37</v>
      </c>
      <c r="H673" s="1">
        <v>33227</v>
      </c>
      <c r="I673" s="4">
        <f>IF(AND(ISNUMBER(H673), ISNUMBER(O673)), YEAR(O673) - YEAR(H673), "")</f>
        <v>16</v>
      </c>
      <c r="J673" t="s">
        <v>38</v>
      </c>
      <c r="K673" t="s">
        <v>38</v>
      </c>
      <c r="L673" t="s">
        <v>38</v>
      </c>
      <c r="M673" t="s">
        <v>38</v>
      </c>
      <c r="N673">
        <v>415</v>
      </c>
      <c r="O673" s="1">
        <v>38922</v>
      </c>
      <c r="P673" t="s">
        <v>69</v>
      </c>
      <c r="Q673">
        <v>18</v>
      </c>
      <c r="R673">
        <v>3</v>
      </c>
      <c r="S673">
        <v>0.93612334801762109</v>
      </c>
      <c r="T673" t="s">
        <v>40</v>
      </c>
      <c r="U673" t="s">
        <v>41</v>
      </c>
      <c r="V673" t="s">
        <v>38</v>
      </c>
      <c r="W673">
        <f t="shared" si="30"/>
        <v>0</v>
      </c>
      <c r="X673">
        <v>0</v>
      </c>
      <c r="Y673">
        <f>IFERROR(ROUND((X673/N673)*100, 2), "")</f>
        <v>0</v>
      </c>
      <c r="Z673" t="str">
        <f t="shared" si="31"/>
        <v>NA</v>
      </c>
      <c r="AA673">
        <f>_xlfn.XLOOKUP(A673, [1]Sheet1!A:A, [1]Sheet1!I:I, "Nicht gefunden")</f>
        <v>4</v>
      </c>
      <c r="AB673">
        <f>_xlfn.XLOOKUP(A673, [1]Sheet1!A:A, [1]Sheet1!J:J, "Nicht gefunden")</f>
        <v>0.99802469135802463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 x14ac:dyDescent="0.3">
      <c r="A674" t="s">
        <v>1997</v>
      </c>
      <c r="B674">
        <v>2006</v>
      </c>
      <c r="C674" t="s">
        <v>1998</v>
      </c>
      <c r="D674" t="s">
        <v>1999</v>
      </c>
      <c r="E674" t="s">
        <v>35</v>
      </c>
      <c r="F674" t="s">
        <v>55</v>
      </c>
      <c r="G674" t="s">
        <v>37</v>
      </c>
      <c r="H674" s="1">
        <v>26439</v>
      </c>
      <c r="I674" s="4">
        <f>IF(AND(ISNUMBER(H674), ISNUMBER(O674)), YEAR(O674) - YEAR(H674), "")</f>
        <v>34</v>
      </c>
      <c r="J674" t="s">
        <v>38</v>
      </c>
      <c r="K674" t="s">
        <v>38</v>
      </c>
      <c r="L674" t="s">
        <v>38</v>
      </c>
      <c r="M674" t="s">
        <v>38</v>
      </c>
      <c r="N674">
        <v>581</v>
      </c>
      <c r="O674" s="1">
        <v>38877</v>
      </c>
      <c r="P674" t="s">
        <v>137</v>
      </c>
      <c r="Q674">
        <v>21</v>
      </c>
      <c r="R674">
        <v>16</v>
      </c>
      <c r="S674">
        <v>0.8700854700854701</v>
      </c>
      <c r="T674" t="s">
        <v>40</v>
      </c>
      <c r="U674" t="s">
        <v>41</v>
      </c>
      <c r="V674" t="s">
        <v>2000</v>
      </c>
      <c r="W674">
        <f t="shared" si="30"/>
        <v>1</v>
      </c>
      <c r="X674">
        <v>22</v>
      </c>
      <c r="Y674">
        <f>IFERROR(ROUND((X674/N674)*100, 2), "")</f>
        <v>3.79</v>
      </c>
      <c r="Z674" t="str">
        <f t="shared" si="31"/>
        <v>Moderate</v>
      </c>
      <c r="AA674">
        <f>_xlfn.XLOOKUP(A674, [1]Sheet1!A:A, [1]Sheet1!I:I, "Nicht gefunden")</f>
        <v>2</v>
      </c>
      <c r="AB674">
        <f>_xlfn.XLOOKUP(A674, [1]Sheet1!A:A, [1]Sheet1!J:J, "Nicht gefunden")</f>
        <v>0.78077474892395993</v>
      </c>
      <c r="AC674">
        <v>1</v>
      </c>
      <c r="AD674">
        <v>5</v>
      </c>
      <c r="AE674">
        <v>0</v>
      </c>
      <c r="AF674">
        <v>1</v>
      </c>
      <c r="AG674">
        <v>1</v>
      </c>
      <c r="AH674">
        <v>5</v>
      </c>
      <c r="AI674">
        <v>6</v>
      </c>
      <c r="AJ674">
        <v>3</v>
      </c>
    </row>
    <row r="675" spans="1:36" x14ac:dyDescent="0.3">
      <c r="A675" t="s">
        <v>2001</v>
      </c>
      <c r="B675">
        <v>2006</v>
      </c>
      <c r="C675" t="s">
        <v>2002</v>
      </c>
      <c r="D675" t="s">
        <v>2003</v>
      </c>
      <c r="E675" t="s">
        <v>35</v>
      </c>
      <c r="F675" t="s">
        <v>55</v>
      </c>
      <c r="G675" t="s">
        <v>2004</v>
      </c>
      <c r="H675" s="1">
        <v>28159</v>
      </c>
      <c r="I675" s="4">
        <f>IF(AND(ISNUMBER(H675), ISNUMBER(O675)), YEAR(O675) - YEAR(H675), "")</f>
        <v>28</v>
      </c>
      <c r="J675" t="s">
        <v>38</v>
      </c>
      <c r="K675" t="s">
        <v>38</v>
      </c>
      <c r="L675" t="s">
        <v>38</v>
      </c>
      <c r="M675" t="s">
        <v>38</v>
      </c>
      <c r="N675">
        <v>323</v>
      </c>
      <c r="O675" s="1">
        <v>38625</v>
      </c>
      <c r="P675" t="s">
        <v>51</v>
      </c>
      <c r="Q675">
        <v>23</v>
      </c>
      <c r="R675">
        <v>24</v>
      </c>
      <c r="S675">
        <v>0.57396449704142016</v>
      </c>
      <c r="T675" t="s">
        <v>40</v>
      </c>
      <c r="U675" t="s">
        <v>41</v>
      </c>
      <c r="V675" t="s">
        <v>38</v>
      </c>
      <c r="W675">
        <f t="shared" si="30"/>
        <v>0</v>
      </c>
      <c r="X675">
        <v>0</v>
      </c>
      <c r="Y675">
        <f>IFERROR(ROUND((X675/N675)*100, 2), "")</f>
        <v>0</v>
      </c>
      <c r="Z675" t="str">
        <f t="shared" si="31"/>
        <v>NA</v>
      </c>
      <c r="AA675">
        <f>_xlfn.XLOOKUP(A675, [1]Sheet1!A:A, [1]Sheet1!I:I, "Nicht gefunden")</f>
        <v>1</v>
      </c>
      <c r="AB675">
        <f>_xlfn.XLOOKUP(A675, [1]Sheet1!A:A, [1]Sheet1!J:J, "Nicht gefunden")</f>
        <v>0.9269487750556793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3">
      <c r="A676" t="s">
        <v>2005</v>
      </c>
      <c r="B676">
        <v>2006</v>
      </c>
      <c r="C676" t="s">
        <v>2006</v>
      </c>
      <c r="D676" t="s">
        <v>944</v>
      </c>
      <c r="E676" t="s">
        <v>45</v>
      </c>
      <c r="F676" t="s">
        <v>38</v>
      </c>
      <c r="G676" t="s">
        <v>38</v>
      </c>
      <c r="H676" t="s">
        <v>38</v>
      </c>
      <c r="I676" s="4" t="s">
        <v>38</v>
      </c>
      <c r="J676" t="s">
        <v>38</v>
      </c>
      <c r="K676" t="s">
        <v>38</v>
      </c>
      <c r="L676" t="s">
        <v>38</v>
      </c>
      <c r="M676" t="s">
        <v>38</v>
      </c>
      <c r="N676">
        <v>512</v>
      </c>
      <c r="O676" s="1">
        <v>38892</v>
      </c>
      <c r="P676" t="s">
        <v>56</v>
      </c>
      <c r="Q676">
        <v>17</v>
      </c>
      <c r="R676">
        <v>4</v>
      </c>
      <c r="S676">
        <v>0.88791593695271454</v>
      </c>
      <c r="T676" t="s">
        <v>40</v>
      </c>
      <c r="U676" t="s">
        <v>41</v>
      </c>
      <c r="V676" t="s">
        <v>38</v>
      </c>
      <c r="W676">
        <f t="shared" si="30"/>
        <v>0</v>
      </c>
      <c r="X676">
        <v>0</v>
      </c>
      <c r="Y676">
        <f>IFERROR(ROUND((X676/N676)*100, 2), "")</f>
        <v>0</v>
      </c>
      <c r="Z676" t="str">
        <f t="shared" si="31"/>
        <v>NA</v>
      </c>
      <c r="AA676">
        <f>_xlfn.XLOOKUP(A676, [1]Sheet1!A:A, [1]Sheet1!I:I, "Nicht gefunden")</f>
        <v>3</v>
      </c>
      <c r="AB676">
        <f>_xlfn.XLOOKUP(A676, [1]Sheet1!A:A, [1]Sheet1!J:J, "Nicht gefunden")</f>
        <v>0.74586709886547808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x14ac:dyDescent="0.3">
      <c r="A677" t="s">
        <v>2007</v>
      </c>
      <c r="B677">
        <v>2006</v>
      </c>
      <c r="C677" t="s">
        <v>2008</v>
      </c>
      <c r="D677" t="s">
        <v>1863</v>
      </c>
      <c r="E677" t="s">
        <v>60</v>
      </c>
      <c r="F677" t="s">
        <v>38</v>
      </c>
      <c r="G677" t="s">
        <v>38</v>
      </c>
      <c r="H677" t="s">
        <v>38</v>
      </c>
      <c r="I677" s="4" t="s">
        <v>38</v>
      </c>
      <c r="J677">
        <v>1999</v>
      </c>
      <c r="K677">
        <v>2021</v>
      </c>
      <c r="L677">
        <f t="shared" si="32"/>
        <v>22</v>
      </c>
      <c r="M677" t="s">
        <v>61</v>
      </c>
      <c r="N677">
        <v>387</v>
      </c>
      <c r="O677" s="1">
        <v>38811</v>
      </c>
      <c r="P677" t="s">
        <v>39</v>
      </c>
      <c r="Q677">
        <v>20</v>
      </c>
      <c r="R677">
        <v>7</v>
      </c>
      <c r="S677">
        <v>0.88647342995169087</v>
      </c>
      <c r="T677" t="s">
        <v>40</v>
      </c>
      <c r="U677" t="s">
        <v>41</v>
      </c>
      <c r="V677" t="s">
        <v>38</v>
      </c>
      <c r="W677">
        <f t="shared" si="30"/>
        <v>0</v>
      </c>
      <c r="X677">
        <v>0</v>
      </c>
      <c r="Y677">
        <f>IFERROR(ROUND((X677/N677)*100, 2), "")</f>
        <v>0</v>
      </c>
      <c r="Z677" t="str">
        <f t="shared" si="31"/>
        <v>NA</v>
      </c>
      <c r="AA677">
        <f>_xlfn.XLOOKUP(A677, [1]Sheet1!A:A, [1]Sheet1!I:I, "Nicht gefunden")</f>
        <v>5</v>
      </c>
      <c r="AB677">
        <f>_xlfn.XLOOKUP(A677, [1]Sheet1!A:A, [1]Sheet1!J:J, "Nicht gefunden")</f>
        <v>0.52354124748490949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1:36" x14ac:dyDescent="0.3">
      <c r="A678" t="s">
        <v>2009</v>
      </c>
      <c r="B678">
        <v>2006</v>
      </c>
      <c r="C678" t="s">
        <v>2010</v>
      </c>
      <c r="D678" t="s">
        <v>1284</v>
      </c>
      <c r="E678" t="s">
        <v>60</v>
      </c>
      <c r="F678" t="s">
        <v>38</v>
      </c>
      <c r="G678" t="s">
        <v>38</v>
      </c>
      <c r="H678" t="s">
        <v>38</v>
      </c>
      <c r="I678" s="4" t="s">
        <v>38</v>
      </c>
      <c r="J678">
        <v>1995</v>
      </c>
      <c r="K678">
        <v>2025</v>
      </c>
      <c r="L678">
        <f t="shared" si="32"/>
        <v>30</v>
      </c>
      <c r="M678" t="s">
        <v>61</v>
      </c>
      <c r="N678">
        <v>194</v>
      </c>
      <c r="O678" s="1">
        <v>38973</v>
      </c>
      <c r="P678" t="s">
        <v>46</v>
      </c>
      <c r="Q678">
        <v>18</v>
      </c>
      <c r="R678">
        <v>10</v>
      </c>
      <c r="S678">
        <v>0.96208530805687209</v>
      </c>
      <c r="T678" t="s">
        <v>40</v>
      </c>
      <c r="U678" t="s">
        <v>41</v>
      </c>
      <c r="V678" t="s">
        <v>38</v>
      </c>
      <c r="W678">
        <f t="shared" si="30"/>
        <v>0</v>
      </c>
      <c r="X678">
        <v>0</v>
      </c>
      <c r="Y678">
        <f>IFERROR(ROUND((X678/N678)*100, 2), "")</f>
        <v>0</v>
      </c>
      <c r="Z678" t="str">
        <f t="shared" si="31"/>
        <v>NA</v>
      </c>
      <c r="AA678">
        <f>_xlfn.XLOOKUP(A678, [1]Sheet1!A:A, [1]Sheet1!I:I, "Nicht gefunden")</f>
        <v>4</v>
      </c>
      <c r="AB678">
        <f>_xlfn.XLOOKUP(A678, [1]Sheet1!A:A, [1]Sheet1!J:J, "Nicht gefunden")</f>
        <v>0.99567567567567561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1:36" x14ac:dyDescent="0.3">
      <c r="A679" t="s">
        <v>2011</v>
      </c>
      <c r="B679">
        <v>2006</v>
      </c>
      <c r="C679" t="s">
        <v>2012</v>
      </c>
      <c r="D679" t="s">
        <v>1704</v>
      </c>
      <c r="E679" t="s">
        <v>35</v>
      </c>
      <c r="F679" t="s">
        <v>36</v>
      </c>
      <c r="G679" t="s">
        <v>37</v>
      </c>
      <c r="H679" s="1">
        <v>30385</v>
      </c>
      <c r="I679" s="4">
        <f>IF(AND(ISNUMBER(H679), ISNUMBER(O679)), YEAR(O679) - YEAR(H679), "")</f>
        <v>22</v>
      </c>
      <c r="J679" t="s">
        <v>38</v>
      </c>
      <c r="K679" t="s">
        <v>38</v>
      </c>
      <c r="L679" t="s">
        <v>38</v>
      </c>
      <c r="M679" t="s">
        <v>38</v>
      </c>
      <c r="N679">
        <v>282</v>
      </c>
      <c r="O679" s="1">
        <v>38628</v>
      </c>
      <c r="P679" t="s">
        <v>39</v>
      </c>
      <c r="Q679">
        <v>17</v>
      </c>
      <c r="R679">
        <v>20</v>
      </c>
      <c r="S679">
        <v>0.8817567567567568</v>
      </c>
      <c r="T679" t="s">
        <v>40</v>
      </c>
      <c r="U679" t="s">
        <v>41</v>
      </c>
      <c r="V679" t="s">
        <v>38</v>
      </c>
      <c r="W679">
        <f t="shared" si="30"/>
        <v>0</v>
      </c>
      <c r="X679">
        <v>0</v>
      </c>
      <c r="Y679">
        <f>IFERROR(ROUND((X679/N679)*100, 2), "")</f>
        <v>0</v>
      </c>
      <c r="Z679" t="str">
        <f t="shared" si="31"/>
        <v>NA</v>
      </c>
      <c r="AA679">
        <f>_xlfn.XLOOKUP(A679, [1]Sheet1!A:A, [1]Sheet1!I:I, "Nicht gefunden")</f>
        <v>4</v>
      </c>
      <c r="AB679">
        <f>_xlfn.XLOOKUP(A679, [1]Sheet1!A:A, [1]Sheet1!J:J, "Nicht gefunden")</f>
        <v>0.55116883116883109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 x14ac:dyDescent="0.3">
      <c r="A680" t="s">
        <v>2013</v>
      </c>
      <c r="B680">
        <v>2006</v>
      </c>
      <c r="C680" t="s">
        <v>2014</v>
      </c>
      <c r="D680" t="s">
        <v>2015</v>
      </c>
      <c r="E680" t="s">
        <v>45</v>
      </c>
      <c r="F680" t="s">
        <v>38</v>
      </c>
      <c r="G680" t="s">
        <v>38</v>
      </c>
      <c r="H680" t="s">
        <v>38</v>
      </c>
      <c r="I680" s="4" t="s">
        <v>38</v>
      </c>
      <c r="J680" t="s">
        <v>38</v>
      </c>
      <c r="K680" t="s">
        <v>38</v>
      </c>
      <c r="L680" t="s">
        <v>38</v>
      </c>
      <c r="M680" t="s">
        <v>38</v>
      </c>
      <c r="N680">
        <v>433</v>
      </c>
      <c r="O680" s="1">
        <v>38951</v>
      </c>
      <c r="P680" t="s">
        <v>56</v>
      </c>
      <c r="Q680">
        <v>18</v>
      </c>
      <c r="R680">
        <v>8</v>
      </c>
      <c r="S680">
        <v>0.80044843049327352</v>
      </c>
      <c r="T680" t="s">
        <v>40</v>
      </c>
      <c r="U680" t="s">
        <v>41</v>
      </c>
      <c r="V680" t="s">
        <v>38</v>
      </c>
      <c r="W680">
        <f t="shared" si="30"/>
        <v>0</v>
      </c>
      <c r="X680">
        <v>0</v>
      </c>
      <c r="Y680">
        <f>IFERROR(ROUND((X680/N680)*100, 2), "")</f>
        <v>0</v>
      </c>
      <c r="Z680" t="str">
        <f t="shared" si="31"/>
        <v>NA</v>
      </c>
      <c r="AA680">
        <f>_xlfn.XLOOKUP(A680, [1]Sheet1!A:A, [1]Sheet1!I:I, "Nicht gefunden")</f>
        <v>2</v>
      </c>
      <c r="AB680">
        <f>_xlfn.XLOOKUP(A680, [1]Sheet1!A:A, [1]Sheet1!J:J, "Nicht gefunden")</f>
        <v>0.72069510268562398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1:36" x14ac:dyDescent="0.3">
      <c r="A681" t="s">
        <v>2016</v>
      </c>
      <c r="B681">
        <v>2006</v>
      </c>
      <c r="C681" t="s">
        <v>2017</v>
      </c>
      <c r="D681" t="s">
        <v>2018</v>
      </c>
      <c r="E681" t="s">
        <v>45</v>
      </c>
      <c r="F681" t="s">
        <v>38</v>
      </c>
      <c r="G681" t="s">
        <v>38</v>
      </c>
      <c r="H681" t="s">
        <v>38</v>
      </c>
      <c r="I681" s="4" t="s">
        <v>38</v>
      </c>
      <c r="J681" t="s">
        <v>38</v>
      </c>
      <c r="K681" t="s">
        <v>38</v>
      </c>
      <c r="L681" t="s">
        <v>38</v>
      </c>
      <c r="M681" t="s">
        <v>38</v>
      </c>
      <c r="N681">
        <v>538</v>
      </c>
      <c r="O681" s="1">
        <v>38923</v>
      </c>
      <c r="P681" t="s">
        <v>56</v>
      </c>
      <c r="Q681">
        <v>20</v>
      </c>
      <c r="R681">
        <v>7</v>
      </c>
      <c r="S681">
        <v>0.88790035587188609</v>
      </c>
      <c r="T681" t="s">
        <v>40</v>
      </c>
      <c r="U681" t="s">
        <v>41</v>
      </c>
      <c r="V681" t="s">
        <v>38</v>
      </c>
      <c r="W681">
        <f t="shared" si="30"/>
        <v>0</v>
      </c>
      <c r="X681">
        <v>0</v>
      </c>
      <c r="Y681">
        <f>IFERROR(ROUND((X681/N681)*100, 2), "")</f>
        <v>0</v>
      </c>
      <c r="Z681" t="str">
        <f t="shared" si="31"/>
        <v>NA</v>
      </c>
      <c r="AA681">
        <f>_xlfn.XLOOKUP(A681, [1]Sheet1!A:A, [1]Sheet1!I:I, "Nicht gefunden")</f>
        <v>2</v>
      </c>
      <c r="AB681">
        <f>_xlfn.XLOOKUP(A681, [1]Sheet1!A:A, [1]Sheet1!J:J, "Nicht gefunden")</f>
        <v>0.46389301634472507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 x14ac:dyDescent="0.3">
      <c r="A682" t="s">
        <v>2019</v>
      </c>
      <c r="B682">
        <v>2006</v>
      </c>
      <c r="C682" t="s">
        <v>1748</v>
      </c>
      <c r="D682" t="s">
        <v>869</v>
      </c>
      <c r="E682" t="s">
        <v>35</v>
      </c>
      <c r="F682" t="s">
        <v>55</v>
      </c>
      <c r="G682" t="s">
        <v>870</v>
      </c>
      <c r="H682" s="1">
        <v>26673</v>
      </c>
      <c r="I682" s="4">
        <f>IF(AND(ISNUMBER(H682), ISNUMBER(O682)), YEAR(O682) - YEAR(H682), "")</f>
        <v>32</v>
      </c>
      <c r="J682" t="s">
        <v>38</v>
      </c>
      <c r="K682" t="s">
        <v>38</v>
      </c>
      <c r="L682" t="s">
        <v>38</v>
      </c>
      <c r="M682" t="s">
        <v>38</v>
      </c>
      <c r="N682">
        <v>382</v>
      </c>
      <c r="O682" s="1">
        <v>38622</v>
      </c>
      <c r="P682" t="s">
        <v>871</v>
      </c>
      <c r="Q682">
        <v>12</v>
      </c>
      <c r="R682">
        <v>6</v>
      </c>
      <c r="S682">
        <v>0.76822916666666663</v>
      </c>
      <c r="T682" t="s">
        <v>40</v>
      </c>
      <c r="U682" t="s">
        <v>389</v>
      </c>
      <c r="V682" t="s">
        <v>38</v>
      </c>
      <c r="W682">
        <f t="shared" si="30"/>
        <v>0</v>
      </c>
      <c r="X682">
        <v>0</v>
      </c>
      <c r="Y682">
        <f>IFERROR(ROUND((X682/N682)*100, 2), "")</f>
        <v>0</v>
      </c>
      <c r="Z682" t="str">
        <f t="shared" si="31"/>
        <v>NA</v>
      </c>
      <c r="AA682">
        <v>3</v>
      </c>
      <c r="AB682">
        <v>0.52647554806070829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1:36" x14ac:dyDescent="0.3">
      <c r="A683" t="s">
        <v>2020</v>
      </c>
      <c r="B683">
        <v>2006</v>
      </c>
      <c r="C683" t="s">
        <v>2021</v>
      </c>
      <c r="D683" t="s">
        <v>2022</v>
      </c>
      <c r="E683" t="s">
        <v>60</v>
      </c>
      <c r="F683" t="s">
        <v>38</v>
      </c>
      <c r="G683" t="s">
        <v>38</v>
      </c>
      <c r="H683" t="s">
        <v>38</v>
      </c>
      <c r="I683" s="4" t="s">
        <v>38</v>
      </c>
      <c r="J683">
        <v>1995</v>
      </c>
      <c r="K683">
        <v>2025</v>
      </c>
      <c r="L683">
        <f t="shared" si="32"/>
        <v>30</v>
      </c>
      <c r="M683" t="s">
        <v>61</v>
      </c>
      <c r="N683">
        <v>518</v>
      </c>
      <c r="O683" s="1">
        <v>38741</v>
      </c>
      <c r="P683" t="s">
        <v>46</v>
      </c>
      <c r="Q683">
        <v>28</v>
      </c>
      <c r="R683">
        <v>31</v>
      </c>
      <c r="S683">
        <v>0.9014869888475836</v>
      </c>
      <c r="T683" t="s">
        <v>40</v>
      </c>
      <c r="U683" t="s">
        <v>41</v>
      </c>
      <c r="V683" t="s">
        <v>2023</v>
      </c>
      <c r="W683">
        <f t="shared" si="30"/>
        <v>1</v>
      </c>
      <c r="X683">
        <v>1</v>
      </c>
      <c r="Y683">
        <f>IFERROR(ROUND((X683/N683)*100, 2), "")</f>
        <v>0.19</v>
      </c>
      <c r="Z683" t="str">
        <f t="shared" si="31"/>
        <v>Light</v>
      </c>
      <c r="AA683">
        <f>_xlfn.XLOOKUP(A683, [1]Sheet1!A:A, [1]Sheet1!I:I, "Nicht gefunden")</f>
        <v>4</v>
      </c>
      <c r="AB683">
        <f>_xlfn.XLOOKUP(A683, [1]Sheet1!A:A, [1]Sheet1!J:J, "Nicht gefunden")</f>
        <v>0.76010854816824969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</row>
    <row r="684" spans="1:36" x14ac:dyDescent="0.3">
      <c r="A684" t="s">
        <v>2024</v>
      </c>
      <c r="B684">
        <v>2006</v>
      </c>
      <c r="C684" t="s">
        <v>1535</v>
      </c>
      <c r="D684" t="s">
        <v>364</v>
      </c>
      <c r="E684" t="s">
        <v>60</v>
      </c>
      <c r="F684" t="s">
        <v>38</v>
      </c>
      <c r="G684" t="s">
        <v>38</v>
      </c>
      <c r="H684" t="s">
        <v>38</v>
      </c>
      <c r="I684" s="4" t="s">
        <v>38</v>
      </c>
      <c r="J684">
        <v>1996</v>
      </c>
      <c r="K684">
        <v>2025</v>
      </c>
      <c r="L684">
        <f t="shared" si="32"/>
        <v>29</v>
      </c>
      <c r="M684" t="s">
        <v>61</v>
      </c>
      <c r="N684">
        <v>186</v>
      </c>
      <c r="O684" s="1">
        <v>38381</v>
      </c>
      <c r="P684" t="s">
        <v>46</v>
      </c>
      <c r="Q684">
        <v>16</v>
      </c>
      <c r="R684">
        <v>5</v>
      </c>
      <c r="S684">
        <v>0.9509803921568627</v>
      </c>
      <c r="T684" t="s">
        <v>40</v>
      </c>
      <c r="U684" t="s">
        <v>389</v>
      </c>
      <c r="V684" t="s">
        <v>38</v>
      </c>
      <c r="W684">
        <f t="shared" si="30"/>
        <v>0</v>
      </c>
      <c r="X684">
        <v>0</v>
      </c>
      <c r="Y684">
        <f>IFERROR(ROUND((X684/N684)*100, 2), "")</f>
        <v>0</v>
      </c>
      <c r="Z684" t="str">
        <f t="shared" si="31"/>
        <v>NA</v>
      </c>
      <c r="AA684">
        <v>4</v>
      </c>
      <c r="AB684">
        <v>0.99558011049723749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3">
      <c r="A685" t="s">
        <v>2025</v>
      </c>
      <c r="B685">
        <v>2006</v>
      </c>
      <c r="C685" t="s">
        <v>2026</v>
      </c>
      <c r="D685" t="s">
        <v>2027</v>
      </c>
      <c r="E685" t="s">
        <v>45</v>
      </c>
      <c r="F685" t="s">
        <v>38</v>
      </c>
      <c r="G685" t="s">
        <v>38</v>
      </c>
      <c r="H685" t="s">
        <v>38</v>
      </c>
      <c r="I685" s="4" t="s">
        <v>38</v>
      </c>
      <c r="J685" t="s">
        <v>38</v>
      </c>
      <c r="K685" t="s">
        <v>38</v>
      </c>
      <c r="L685" t="s">
        <v>38</v>
      </c>
      <c r="M685" t="s">
        <v>38</v>
      </c>
      <c r="N685">
        <v>377</v>
      </c>
      <c r="O685" s="1">
        <v>38754</v>
      </c>
      <c r="P685" t="s">
        <v>69</v>
      </c>
      <c r="Q685">
        <v>20</v>
      </c>
      <c r="R685">
        <v>13</v>
      </c>
      <c r="S685">
        <v>0.9327902240325866</v>
      </c>
      <c r="T685" t="s">
        <v>40</v>
      </c>
      <c r="U685" t="s">
        <v>41</v>
      </c>
      <c r="V685" t="s">
        <v>38</v>
      </c>
      <c r="W685">
        <f t="shared" si="30"/>
        <v>0</v>
      </c>
      <c r="X685">
        <v>0</v>
      </c>
      <c r="Y685">
        <f>IFERROR(ROUND((X685/N685)*100, 2), "")</f>
        <v>0</v>
      </c>
      <c r="Z685" t="str">
        <f t="shared" si="31"/>
        <v>NA</v>
      </c>
      <c r="AA685">
        <f>_xlfn.XLOOKUP(A685, [1]Sheet1!A:A, [1]Sheet1!I:I, "Nicht gefunden")</f>
        <v>3</v>
      </c>
      <c r="AB685">
        <f>_xlfn.XLOOKUP(A685, [1]Sheet1!A:A, [1]Sheet1!J:J, "Nicht gefunden")</f>
        <v>0.79641109298531809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</row>
    <row r="686" spans="1:36" x14ac:dyDescent="0.3">
      <c r="A686" t="s">
        <v>2028</v>
      </c>
      <c r="B686">
        <v>2006</v>
      </c>
      <c r="C686" t="s">
        <v>2029</v>
      </c>
      <c r="D686" t="s">
        <v>2030</v>
      </c>
      <c r="E686" t="s">
        <v>45</v>
      </c>
      <c r="F686" t="s">
        <v>38</v>
      </c>
      <c r="G686" t="s">
        <v>38</v>
      </c>
      <c r="H686" t="s">
        <v>38</v>
      </c>
      <c r="I686" s="4" t="s">
        <v>38</v>
      </c>
      <c r="J686" t="s">
        <v>38</v>
      </c>
      <c r="K686" t="s">
        <v>38</v>
      </c>
      <c r="L686" t="s">
        <v>38</v>
      </c>
      <c r="M686" t="s">
        <v>38</v>
      </c>
      <c r="N686">
        <v>878</v>
      </c>
      <c r="O686" s="1">
        <v>38577</v>
      </c>
      <c r="P686" t="s">
        <v>137</v>
      </c>
      <c r="Q686">
        <v>15</v>
      </c>
      <c r="R686">
        <v>15</v>
      </c>
      <c r="S686">
        <v>0.88829215896885072</v>
      </c>
      <c r="T686" t="s">
        <v>40</v>
      </c>
      <c r="U686" t="s">
        <v>41</v>
      </c>
      <c r="V686" t="s">
        <v>2031</v>
      </c>
      <c r="W686">
        <f t="shared" si="30"/>
        <v>1</v>
      </c>
      <c r="X686">
        <v>20</v>
      </c>
      <c r="Y686">
        <f>IFERROR(ROUND((X686/N686)*100, 2), "")</f>
        <v>2.2799999999999998</v>
      </c>
      <c r="Z686" t="str">
        <f t="shared" si="31"/>
        <v>Moderate</v>
      </c>
      <c r="AA686">
        <f>_xlfn.XLOOKUP(A686, [1]Sheet1!A:A, [1]Sheet1!I:I, "Nicht gefunden")</f>
        <v>2</v>
      </c>
      <c r="AB686">
        <f>_xlfn.XLOOKUP(A686, [1]Sheet1!A:A, [1]Sheet1!J:J, "Nicht gefunden")</f>
        <v>0.8211614956245028</v>
      </c>
      <c r="AC686">
        <v>1</v>
      </c>
      <c r="AD686">
        <v>2</v>
      </c>
      <c r="AE686">
        <v>0</v>
      </c>
      <c r="AF686">
        <v>4</v>
      </c>
      <c r="AG686">
        <v>2</v>
      </c>
      <c r="AH686">
        <v>10</v>
      </c>
      <c r="AI686">
        <v>0</v>
      </c>
      <c r="AJ686">
        <v>1</v>
      </c>
    </row>
    <row r="687" spans="1:36" x14ac:dyDescent="0.3">
      <c r="A687" t="s">
        <v>2032</v>
      </c>
      <c r="B687">
        <v>2006</v>
      </c>
      <c r="C687" t="s">
        <v>2033</v>
      </c>
      <c r="D687" t="s">
        <v>1910</v>
      </c>
      <c r="E687" t="s">
        <v>35</v>
      </c>
      <c r="F687" t="s">
        <v>55</v>
      </c>
      <c r="G687" t="s">
        <v>37</v>
      </c>
      <c r="H687" s="1">
        <v>32633</v>
      </c>
      <c r="I687" s="4">
        <f>IF(AND(ISNUMBER(H687), ISNUMBER(O687)), YEAR(O687) - YEAR(H687), "")</f>
        <v>16</v>
      </c>
      <c r="J687" t="s">
        <v>38</v>
      </c>
      <c r="K687" t="s">
        <v>38</v>
      </c>
      <c r="L687" t="s">
        <v>38</v>
      </c>
      <c r="M687" t="s">
        <v>38</v>
      </c>
      <c r="N687">
        <v>602</v>
      </c>
      <c r="O687" s="1">
        <v>38685</v>
      </c>
      <c r="P687" t="s">
        <v>56</v>
      </c>
      <c r="Q687">
        <v>19</v>
      </c>
      <c r="R687">
        <v>10</v>
      </c>
      <c r="S687">
        <v>0.89230769230769236</v>
      </c>
      <c r="T687" t="s">
        <v>40</v>
      </c>
      <c r="U687" t="s">
        <v>41</v>
      </c>
      <c r="V687" t="s">
        <v>38</v>
      </c>
      <c r="W687">
        <f t="shared" si="30"/>
        <v>0</v>
      </c>
      <c r="X687">
        <v>0</v>
      </c>
      <c r="Y687">
        <f>IFERROR(ROUND((X687/N687)*100, 2), "")</f>
        <v>0</v>
      </c>
      <c r="Z687" t="str">
        <f t="shared" si="31"/>
        <v>NA</v>
      </c>
      <c r="AA687">
        <f>_xlfn.XLOOKUP(A687, [1]Sheet1!A:A, [1]Sheet1!I:I, "Nicht gefunden")</f>
        <v>4</v>
      </c>
      <c r="AB687">
        <f>_xlfn.XLOOKUP(A687, [1]Sheet1!A:A, [1]Sheet1!J:J, "Nicht gefunden")</f>
        <v>0.8569744597249509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3">
      <c r="A688" t="s">
        <v>2034</v>
      </c>
      <c r="B688">
        <v>2006</v>
      </c>
      <c r="C688" t="s">
        <v>2035</v>
      </c>
      <c r="D688" t="s">
        <v>773</v>
      </c>
      <c r="E688" t="s">
        <v>35</v>
      </c>
      <c r="F688" t="s">
        <v>55</v>
      </c>
      <c r="G688" t="s">
        <v>37</v>
      </c>
      <c r="H688" s="1">
        <v>28414</v>
      </c>
      <c r="I688" s="4">
        <f>IF(AND(ISNUMBER(H688), ISNUMBER(O688)), YEAR(O688) - YEAR(H688), "")</f>
        <v>29</v>
      </c>
      <c r="J688" t="s">
        <v>38</v>
      </c>
      <c r="K688" t="s">
        <v>38</v>
      </c>
      <c r="L688" t="s">
        <v>38</v>
      </c>
      <c r="M688" t="s">
        <v>38</v>
      </c>
      <c r="N688">
        <v>286</v>
      </c>
      <c r="O688" s="1">
        <v>38930</v>
      </c>
      <c r="P688" t="s">
        <v>46</v>
      </c>
      <c r="Q688">
        <v>23</v>
      </c>
      <c r="R688">
        <v>20</v>
      </c>
      <c r="S688">
        <v>0.97315436241610742</v>
      </c>
      <c r="T688" t="s">
        <v>40</v>
      </c>
      <c r="U688" t="s">
        <v>95</v>
      </c>
      <c r="V688" t="s">
        <v>38</v>
      </c>
      <c r="W688">
        <f t="shared" si="30"/>
        <v>0</v>
      </c>
      <c r="X688">
        <v>0</v>
      </c>
      <c r="Y688">
        <f>IFERROR(ROUND((X688/N688)*100, 2), "")</f>
        <v>0</v>
      </c>
      <c r="Z688" t="str">
        <f t="shared" si="31"/>
        <v>NA</v>
      </c>
      <c r="AA688">
        <f>_xlfn.XLOOKUP(A688, [1]Sheet1!A:A, [1]Sheet1!I:I, "Nicht gefunden")</f>
        <v>4</v>
      </c>
      <c r="AB688">
        <f>_xlfn.XLOOKUP(A688, [1]Sheet1!A:A, [1]Sheet1!J:J, "Nicht gefunden")</f>
        <v>0.9695501730103806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3">
      <c r="A689" t="s">
        <v>2036</v>
      </c>
      <c r="B689">
        <v>2006</v>
      </c>
      <c r="C689" t="s">
        <v>1651</v>
      </c>
      <c r="D689" t="s">
        <v>1652</v>
      </c>
      <c r="E689" t="s">
        <v>45</v>
      </c>
      <c r="F689" t="s">
        <v>38</v>
      </c>
      <c r="G689" t="s">
        <v>38</v>
      </c>
      <c r="H689" t="s">
        <v>38</v>
      </c>
      <c r="I689" s="4" t="s">
        <v>38</v>
      </c>
      <c r="J689" t="s">
        <v>38</v>
      </c>
      <c r="K689" t="s">
        <v>38</v>
      </c>
      <c r="L689" t="s">
        <v>38</v>
      </c>
      <c r="M689" t="s">
        <v>38</v>
      </c>
      <c r="N689">
        <v>552</v>
      </c>
      <c r="O689" s="1">
        <v>38549</v>
      </c>
      <c r="P689" t="s">
        <v>137</v>
      </c>
      <c r="Q689">
        <v>6</v>
      </c>
      <c r="R689">
        <v>4</v>
      </c>
      <c r="S689">
        <v>0.87413793103448278</v>
      </c>
      <c r="T689" t="s">
        <v>40</v>
      </c>
      <c r="U689" t="s">
        <v>389</v>
      </c>
      <c r="V689" t="s">
        <v>1653</v>
      </c>
      <c r="W689">
        <f t="shared" si="30"/>
        <v>1</v>
      </c>
      <c r="X689">
        <v>9</v>
      </c>
      <c r="Y689">
        <f>IFERROR(ROUND((X689/N689)*100, 2), "")</f>
        <v>1.63</v>
      </c>
      <c r="Z689" t="str">
        <f t="shared" si="31"/>
        <v>Light</v>
      </c>
      <c r="AA689">
        <v>2</v>
      </c>
      <c r="AB689">
        <v>0.66775407779171903</v>
      </c>
      <c r="AC689">
        <v>2</v>
      </c>
      <c r="AD689">
        <v>0</v>
      </c>
      <c r="AE689">
        <v>1</v>
      </c>
      <c r="AF689">
        <v>0</v>
      </c>
      <c r="AG689">
        <v>0</v>
      </c>
      <c r="AH689">
        <v>6</v>
      </c>
      <c r="AI689">
        <v>0</v>
      </c>
      <c r="AJ689">
        <v>1</v>
      </c>
    </row>
    <row r="690" spans="1:36" x14ac:dyDescent="0.3">
      <c r="A690" t="s">
        <v>2037</v>
      </c>
      <c r="B690">
        <v>2006</v>
      </c>
      <c r="C690" t="s">
        <v>2038</v>
      </c>
      <c r="D690" t="s">
        <v>1467</v>
      </c>
      <c r="E690" t="s">
        <v>60</v>
      </c>
      <c r="F690" t="s">
        <v>38</v>
      </c>
      <c r="G690" t="s">
        <v>38</v>
      </c>
      <c r="H690" t="s">
        <v>38</v>
      </c>
      <c r="I690" s="4" t="s">
        <v>38</v>
      </c>
      <c r="J690">
        <v>1995</v>
      </c>
      <c r="K690">
        <v>2025</v>
      </c>
      <c r="L690">
        <f t="shared" si="32"/>
        <v>30</v>
      </c>
      <c r="M690" t="s">
        <v>61</v>
      </c>
      <c r="N690">
        <v>481</v>
      </c>
      <c r="O690" s="1">
        <v>38734</v>
      </c>
      <c r="P690" t="s">
        <v>137</v>
      </c>
      <c r="Q690">
        <v>18</v>
      </c>
      <c r="R690">
        <v>18</v>
      </c>
      <c r="S690">
        <v>0.89552238805970152</v>
      </c>
      <c r="T690" t="s">
        <v>40</v>
      </c>
      <c r="U690" t="s">
        <v>41</v>
      </c>
      <c r="V690" t="s">
        <v>2039</v>
      </c>
      <c r="W690">
        <f t="shared" si="30"/>
        <v>1</v>
      </c>
      <c r="X690">
        <v>2</v>
      </c>
      <c r="Y690">
        <f>IFERROR(ROUND((X690/N690)*100, 2), "")</f>
        <v>0.42</v>
      </c>
      <c r="Z690" t="str">
        <f t="shared" si="31"/>
        <v>Light</v>
      </c>
      <c r="AA690">
        <f>_xlfn.XLOOKUP(A690, [1]Sheet1!A:A, [1]Sheet1!I:I, "Nicht gefunden")</f>
        <v>1</v>
      </c>
      <c r="AB690">
        <f>_xlfn.XLOOKUP(A690, [1]Sheet1!A:A, [1]Sheet1!J:J, "Nicht gefunden")</f>
        <v>0.65022156573116685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J690">
        <v>0</v>
      </c>
    </row>
    <row r="691" spans="1:36" x14ac:dyDescent="0.3">
      <c r="A691" t="s">
        <v>2040</v>
      </c>
      <c r="B691">
        <v>2006</v>
      </c>
      <c r="C691" t="s">
        <v>946</v>
      </c>
      <c r="D691" t="s">
        <v>205</v>
      </c>
      <c r="E691" t="s">
        <v>35</v>
      </c>
      <c r="F691" t="s">
        <v>55</v>
      </c>
      <c r="G691" t="s">
        <v>37</v>
      </c>
      <c r="H691" s="1">
        <v>26589</v>
      </c>
      <c r="I691" s="4">
        <f>IF(AND(ISNUMBER(H691), ISNUMBER(O691)), YEAR(O691) - YEAR(H691), "")</f>
        <v>33</v>
      </c>
      <c r="J691" t="s">
        <v>38</v>
      </c>
      <c r="K691" t="s">
        <v>38</v>
      </c>
      <c r="L691" t="s">
        <v>38</v>
      </c>
      <c r="M691" t="s">
        <v>38</v>
      </c>
      <c r="N691">
        <v>767</v>
      </c>
      <c r="O691" s="1">
        <v>38692</v>
      </c>
      <c r="P691" t="s">
        <v>137</v>
      </c>
      <c r="Q691">
        <v>11</v>
      </c>
      <c r="R691">
        <v>8</v>
      </c>
      <c r="S691">
        <v>0.90287769784172667</v>
      </c>
      <c r="T691" t="s">
        <v>40</v>
      </c>
      <c r="U691" t="s">
        <v>41</v>
      </c>
      <c r="V691" t="s">
        <v>2041</v>
      </c>
      <c r="W691">
        <f t="shared" si="30"/>
        <v>1</v>
      </c>
      <c r="X691">
        <v>2</v>
      </c>
      <c r="Y691">
        <f>IFERROR(ROUND((X691/N691)*100, 2), "")</f>
        <v>0.26</v>
      </c>
      <c r="Z691" t="str">
        <f t="shared" si="31"/>
        <v>Light</v>
      </c>
      <c r="AA691">
        <f>_xlfn.XLOOKUP(A691, [1]Sheet1!A:A, [1]Sheet1!I:I, "Nicht gefunden")</f>
        <v>4</v>
      </c>
      <c r="AB691">
        <f>_xlfn.XLOOKUP(A691, [1]Sheet1!A:A, [1]Sheet1!J:J, "Nicht gefunden")</f>
        <v>0.44064458370635629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1</v>
      </c>
    </row>
    <row r="692" spans="1:36" x14ac:dyDescent="0.3">
      <c r="A692" t="s">
        <v>2042</v>
      </c>
      <c r="B692">
        <v>2006</v>
      </c>
      <c r="C692" t="s">
        <v>2043</v>
      </c>
      <c r="D692" t="s">
        <v>102</v>
      </c>
      <c r="E692" t="s">
        <v>35</v>
      </c>
      <c r="F692" t="s">
        <v>36</v>
      </c>
      <c r="G692" t="s">
        <v>37</v>
      </c>
      <c r="H692" s="1">
        <v>21413</v>
      </c>
      <c r="I692" s="4">
        <f>IF(AND(ISNUMBER(H692), ISNUMBER(O692)), YEAR(O692) - YEAR(H692), "")</f>
        <v>47</v>
      </c>
      <c r="J692" t="s">
        <v>38</v>
      </c>
      <c r="K692" t="s">
        <v>38</v>
      </c>
      <c r="L692" t="s">
        <v>38</v>
      </c>
      <c r="M692" t="s">
        <v>38</v>
      </c>
      <c r="N692">
        <v>279</v>
      </c>
      <c r="O692" s="1">
        <v>38642</v>
      </c>
      <c r="P692" t="s">
        <v>69</v>
      </c>
      <c r="Q692">
        <v>11</v>
      </c>
      <c r="R692">
        <v>7</v>
      </c>
      <c r="S692">
        <v>0.98684210526315785</v>
      </c>
      <c r="T692" t="s">
        <v>40</v>
      </c>
      <c r="U692" t="s">
        <v>41</v>
      </c>
      <c r="V692" t="s">
        <v>38</v>
      </c>
      <c r="W692">
        <f t="shared" si="30"/>
        <v>0</v>
      </c>
      <c r="X692">
        <v>0</v>
      </c>
      <c r="Y692">
        <f>IFERROR(ROUND((X692/N692)*100, 2), "")</f>
        <v>0</v>
      </c>
      <c r="Z692" t="str">
        <f t="shared" si="31"/>
        <v>NA</v>
      </c>
      <c r="AA692">
        <f>_xlfn.XLOOKUP(A692, [1]Sheet1!A:A, [1]Sheet1!I:I, "Nicht gefunden")</f>
        <v>5</v>
      </c>
      <c r="AB692">
        <f>_xlfn.XLOOKUP(A692, [1]Sheet1!A:A, [1]Sheet1!J:J, "Nicht gefunden")</f>
        <v>0.85419664268585127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 x14ac:dyDescent="0.3">
      <c r="A693" t="s">
        <v>2044</v>
      </c>
      <c r="B693">
        <v>2006</v>
      </c>
      <c r="C693" t="s">
        <v>2045</v>
      </c>
      <c r="D693" t="s">
        <v>2046</v>
      </c>
      <c r="E693" t="s">
        <v>45</v>
      </c>
      <c r="F693" t="s">
        <v>38</v>
      </c>
      <c r="G693" t="s">
        <v>38</v>
      </c>
      <c r="H693" t="s">
        <v>38</v>
      </c>
      <c r="I693" s="4" t="s">
        <v>38</v>
      </c>
      <c r="J693" t="s">
        <v>38</v>
      </c>
      <c r="K693" t="s">
        <v>38</v>
      </c>
      <c r="L693" t="s">
        <v>38</v>
      </c>
      <c r="M693" t="s">
        <v>38</v>
      </c>
      <c r="N693">
        <v>812</v>
      </c>
      <c r="O693" s="1">
        <v>38622</v>
      </c>
      <c r="P693" t="s">
        <v>137</v>
      </c>
      <c r="Q693">
        <v>15</v>
      </c>
      <c r="R693">
        <v>13</v>
      </c>
      <c r="S693">
        <v>0.82112068965517238</v>
      </c>
      <c r="T693" t="s">
        <v>40</v>
      </c>
      <c r="U693" t="s">
        <v>41</v>
      </c>
      <c r="V693" t="s">
        <v>2047</v>
      </c>
      <c r="W693">
        <f t="shared" si="30"/>
        <v>1</v>
      </c>
      <c r="X693">
        <v>19</v>
      </c>
      <c r="Y693">
        <f>IFERROR(ROUND((X693/N693)*100, 2), "")</f>
        <v>2.34</v>
      </c>
      <c r="Z693" t="str">
        <f t="shared" si="31"/>
        <v>Moderate</v>
      </c>
      <c r="AA693">
        <f>_xlfn.XLOOKUP(A693, [1]Sheet1!A:A, [1]Sheet1!I:I, "Nicht gefunden")</f>
        <v>2</v>
      </c>
      <c r="AB693">
        <f>_xlfn.XLOOKUP(A693, [1]Sheet1!A:A, [1]Sheet1!J:J, "Nicht gefunden")</f>
        <v>0.85205959684487298</v>
      </c>
      <c r="AC693">
        <v>0</v>
      </c>
      <c r="AD693">
        <v>0</v>
      </c>
      <c r="AE693">
        <v>0</v>
      </c>
      <c r="AF693">
        <v>1</v>
      </c>
      <c r="AG693">
        <v>2</v>
      </c>
      <c r="AH693">
        <v>10</v>
      </c>
      <c r="AI693">
        <v>5</v>
      </c>
      <c r="AJ693">
        <v>1</v>
      </c>
    </row>
    <row r="694" spans="1:36" x14ac:dyDescent="0.3">
      <c r="A694" t="s">
        <v>2048</v>
      </c>
      <c r="B694">
        <v>2006</v>
      </c>
      <c r="C694" t="s">
        <v>556</v>
      </c>
      <c r="D694" t="s">
        <v>2049</v>
      </c>
      <c r="E694" t="s">
        <v>35</v>
      </c>
      <c r="F694" t="s">
        <v>36</v>
      </c>
      <c r="G694" t="s">
        <v>37</v>
      </c>
      <c r="H694" s="1">
        <v>29874</v>
      </c>
      <c r="I694" s="4">
        <f>IF(AND(ISNUMBER(H694), ISNUMBER(O694)), YEAR(O694) - YEAR(H694), "")</f>
        <v>24</v>
      </c>
      <c r="J694" t="s">
        <v>38</v>
      </c>
      <c r="K694" t="s">
        <v>38</v>
      </c>
      <c r="L694" t="s">
        <v>38</v>
      </c>
      <c r="M694" t="s">
        <v>38</v>
      </c>
      <c r="N694">
        <v>273</v>
      </c>
      <c r="O694" s="1">
        <v>38554</v>
      </c>
      <c r="P694" t="s">
        <v>56</v>
      </c>
      <c r="Q694">
        <v>19</v>
      </c>
      <c r="R694">
        <v>19</v>
      </c>
      <c r="S694">
        <v>0.93031358885017423</v>
      </c>
      <c r="T694" t="s">
        <v>40</v>
      </c>
      <c r="U694" t="s">
        <v>41</v>
      </c>
      <c r="V694" t="s">
        <v>38</v>
      </c>
      <c r="W694">
        <f t="shared" si="30"/>
        <v>0</v>
      </c>
      <c r="X694">
        <v>0</v>
      </c>
      <c r="Y694">
        <f>IFERROR(ROUND((X694/N694)*100, 2), "")</f>
        <v>0</v>
      </c>
      <c r="Z694" t="str">
        <f t="shared" si="31"/>
        <v>NA</v>
      </c>
      <c r="AA694">
        <f>_xlfn.XLOOKUP(A694, [1]Sheet1!A:A, [1]Sheet1!I:I, "Nicht gefunden")</f>
        <v>4</v>
      </c>
      <c r="AB694">
        <f>_xlfn.XLOOKUP(A694, [1]Sheet1!A:A, [1]Sheet1!J:J, "Nicht gefunden")</f>
        <v>0.9980815347721822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1:36" x14ac:dyDescent="0.3">
      <c r="A695" t="s">
        <v>2050</v>
      </c>
      <c r="B695">
        <v>2006</v>
      </c>
      <c r="C695" t="s">
        <v>2051</v>
      </c>
      <c r="D695" t="s">
        <v>1833</v>
      </c>
      <c r="E695" t="s">
        <v>35</v>
      </c>
      <c r="F695" t="s">
        <v>55</v>
      </c>
      <c r="G695" t="s">
        <v>37</v>
      </c>
      <c r="H695" s="1">
        <v>29146</v>
      </c>
      <c r="I695" s="4">
        <f>IF(AND(ISNUMBER(H695), ISNUMBER(O695)), YEAR(O695) - YEAR(H695), "")</f>
        <v>27</v>
      </c>
      <c r="J695" t="s">
        <v>38</v>
      </c>
      <c r="K695" t="s">
        <v>38</v>
      </c>
      <c r="L695" t="s">
        <v>38</v>
      </c>
      <c r="M695" t="s">
        <v>38</v>
      </c>
      <c r="N695">
        <v>244</v>
      </c>
      <c r="O695" s="1">
        <v>38892</v>
      </c>
      <c r="P695" t="s">
        <v>56</v>
      </c>
      <c r="Q695">
        <v>20</v>
      </c>
      <c r="R695">
        <v>15</v>
      </c>
      <c r="S695">
        <v>0.92075471698113209</v>
      </c>
      <c r="T695" t="s">
        <v>40</v>
      </c>
      <c r="U695" t="s">
        <v>41</v>
      </c>
      <c r="V695" t="s">
        <v>2052</v>
      </c>
      <c r="W695">
        <f t="shared" si="30"/>
        <v>1</v>
      </c>
      <c r="X695">
        <v>3</v>
      </c>
      <c r="Y695">
        <f>IFERROR(ROUND((X695/N695)*100, 2), "")</f>
        <v>1.23</v>
      </c>
      <c r="Z695" t="str">
        <f t="shared" si="31"/>
        <v>Light</v>
      </c>
      <c r="AA695">
        <f>_xlfn.XLOOKUP(A695, [1]Sheet1!A:A, [1]Sheet1!I:I, "Nicht gefunden")</f>
        <v>3</v>
      </c>
      <c r="AB695">
        <f>_xlfn.XLOOKUP(A695, [1]Sheet1!A:A, [1]Sheet1!J:J, "Nicht gefunden")</f>
        <v>0.58681318681318673</v>
      </c>
      <c r="AC695">
        <v>0</v>
      </c>
      <c r="AD695">
        <v>0</v>
      </c>
      <c r="AE695">
        <v>3</v>
      </c>
      <c r="AF695">
        <v>0</v>
      </c>
      <c r="AG695">
        <v>0</v>
      </c>
      <c r="AH695">
        <v>0</v>
      </c>
      <c r="AI695">
        <v>0</v>
      </c>
      <c r="AJ695">
        <v>3</v>
      </c>
    </row>
    <row r="696" spans="1:36" x14ac:dyDescent="0.3">
      <c r="A696" t="s">
        <v>2053</v>
      </c>
      <c r="B696">
        <v>2006</v>
      </c>
      <c r="C696" t="s">
        <v>2054</v>
      </c>
      <c r="D696" t="s">
        <v>1686</v>
      </c>
      <c r="E696" t="s">
        <v>35</v>
      </c>
      <c r="F696" t="s">
        <v>55</v>
      </c>
      <c r="G696" t="s">
        <v>37</v>
      </c>
      <c r="H696" s="1">
        <v>29489</v>
      </c>
      <c r="I696" s="4">
        <f>IF(AND(ISNUMBER(H696), ISNUMBER(O696)), YEAR(O696) - YEAR(H696), "")</f>
        <v>26</v>
      </c>
      <c r="J696" t="s">
        <v>38</v>
      </c>
      <c r="K696" t="s">
        <v>38</v>
      </c>
      <c r="L696" t="s">
        <v>38</v>
      </c>
      <c r="M696" t="s">
        <v>38</v>
      </c>
      <c r="N696">
        <v>590</v>
      </c>
      <c r="O696" s="1">
        <v>38804</v>
      </c>
      <c r="P696" t="s">
        <v>137</v>
      </c>
      <c r="Q696">
        <v>20</v>
      </c>
      <c r="R696">
        <v>29</v>
      </c>
      <c r="S696">
        <v>0.93023255813953487</v>
      </c>
      <c r="T696" t="s">
        <v>40</v>
      </c>
      <c r="U696" t="s">
        <v>41</v>
      </c>
      <c r="V696" t="s">
        <v>2055</v>
      </c>
      <c r="W696">
        <f t="shared" si="30"/>
        <v>1</v>
      </c>
      <c r="X696">
        <v>7</v>
      </c>
      <c r="Y696">
        <f>IFERROR(ROUND((X696/N696)*100, 2), "")</f>
        <v>1.19</v>
      </c>
      <c r="Z696" t="str">
        <f t="shared" si="31"/>
        <v>Light</v>
      </c>
      <c r="AA696">
        <f>_xlfn.XLOOKUP(A696, [1]Sheet1!A:A, [1]Sheet1!I:I, "Nicht gefunden")</f>
        <v>5</v>
      </c>
      <c r="AB696">
        <f>_xlfn.XLOOKUP(A696, [1]Sheet1!A:A, [1]Sheet1!J:J, "Nicht gefunden")</f>
        <v>0.30608424336973478</v>
      </c>
      <c r="AC696">
        <v>1</v>
      </c>
      <c r="AD696">
        <v>1</v>
      </c>
      <c r="AE696">
        <v>0</v>
      </c>
      <c r="AF696">
        <v>0</v>
      </c>
      <c r="AG696">
        <v>0</v>
      </c>
      <c r="AH696">
        <v>5</v>
      </c>
      <c r="AI696">
        <v>0</v>
      </c>
      <c r="AJ696">
        <v>0</v>
      </c>
    </row>
    <row r="697" spans="1:36" x14ac:dyDescent="0.3">
      <c r="A697" t="s">
        <v>2056</v>
      </c>
      <c r="B697">
        <v>2006</v>
      </c>
      <c r="C697" t="s">
        <v>2057</v>
      </c>
      <c r="D697" t="s">
        <v>98</v>
      </c>
      <c r="E697" t="s">
        <v>35</v>
      </c>
      <c r="F697" t="s">
        <v>36</v>
      </c>
      <c r="G697" t="s">
        <v>37</v>
      </c>
      <c r="H697" s="1">
        <v>29106</v>
      </c>
      <c r="I697" s="4">
        <f>IF(AND(ISNUMBER(H697), ISNUMBER(O697)), YEAR(O697) - YEAR(H697), "")</f>
        <v>27</v>
      </c>
      <c r="J697" t="s">
        <v>38</v>
      </c>
      <c r="K697" t="s">
        <v>38</v>
      </c>
      <c r="L697" t="s">
        <v>38</v>
      </c>
      <c r="M697" t="s">
        <v>38</v>
      </c>
      <c r="N697">
        <v>523</v>
      </c>
      <c r="O697" s="1">
        <v>38755</v>
      </c>
      <c r="P697" t="s">
        <v>69</v>
      </c>
      <c r="Q697">
        <v>16</v>
      </c>
      <c r="R697">
        <v>13</v>
      </c>
      <c r="S697">
        <v>0.85971223021582732</v>
      </c>
      <c r="T697" t="s">
        <v>40</v>
      </c>
      <c r="U697" t="s">
        <v>41</v>
      </c>
      <c r="V697" t="s">
        <v>2058</v>
      </c>
      <c r="W697">
        <f t="shared" si="30"/>
        <v>1</v>
      </c>
      <c r="X697">
        <v>3</v>
      </c>
      <c r="Y697">
        <f>IFERROR(ROUND((X697/N697)*100, 2), "")</f>
        <v>0.56999999999999995</v>
      </c>
      <c r="Z697" t="str">
        <f t="shared" si="31"/>
        <v>Light</v>
      </c>
      <c r="AA697">
        <f>_xlfn.XLOOKUP(A697, [1]Sheet1!A:A, [1]Sheet1!I:I, "Nicht gefunden")</f>
        <v>2</v>
      </c>
      <c r="AB697">
        <f>_xlfn.XLOOKUP(A697, [1]Sheet1!A:A, [1]Sheet1!J:J, "Nicht gefunden")</f>
        <v>0.71087289433384382</v>
      </c>
      <c r="AC697">
        <v>0</v>
      </c>
      <c r="AD697">
        <v>0</v>
      </c>
      <c r="AE697">
        <v>0</v>
      </c>
      <c r="AF697">
        <v>3</v>
      </c>
      <c r="AG697">
        <v>0</v>
      </c>
      <c r="AH697">
        <v>0</v>
      </c>
      <c r="AI697">
        <v>0</v>
      </c>
      <c r="AJ697">
        <v>0</v>
      </c>
    </row>
    <row r="698" spans="1:36" x14ac:dyDescent="0.3">
      <c r="A698" t="s">
        <v>2059</v>
      </c>
      <c r="B698">
        <v>2006</v>
      </c>
      <c r="C698" t="s">
        <v>1607</v>
      </c>
      <c r="D698" t="s">
        <v>1608</v>
      </c>
      <c r="E698" t="s">
        <v>60</v>
      </c>
      <c r="F698" t="s">
        <v>38</v>
      </c>
      <c r="G698" t="s">
        <v>38</v>
      </c>
      <c r="H698" t="s">
        <v>38</v>
      </c>
      <c r="I698" s="4" t="s">
        <v>38</v>
      </c>
      <c r="J698">
        <v>1999</v>
      </c>
      <c r="K698">
        <v>2025</v>
      </c>
      <c r="L698">
        <f t="shared" si="32"/>
        <v>26</v>
      </c>
      <c r="M698" t="s">
        <v>152</v>
      </c>
      <c r="N698">
        <v>452</v>
      </c>
      <c r="O698" s="1">
        <v>38453</v>
      </c>
      <c r="P698" t="s">
        <v>46</v>
      </c>
      <c r="Q698">
        <v>32</v>
      </c>
      <c r="R698">
        <v>14</v>
      </c>
      <c r="S698">
        <v>0.9522240527182867</v>
      </c>
      <c r="T698" t="s">
        <v>40</v>
      </c>
      <c r="U698" t="s">
        <v>389</v>
      </c>
      <c r="V698" t="s">
        <v>454</v>
      </c>
      <c r="W698">
        <f t="shared" si="30"/>
        <v>1</v>
      </c>
      <c r="X698">
        <v>1</v>
      </c>
      <c r="Y698">
        <f>IFERROR(ROUND((X698/N698)*100, 2), "")</f>
        <v>0.22</v>
      </c>
      <c r="Z698" t="str">
        <f t="shared" si="31"/>
        <v>Light</v>
      </c>
      <c r="AA698">
        <v>2</v>
      </c>
      <c r="AB698">
        <v>0.8632727272727273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3">
      <c r="A699" t="s">
        <v>2060</v>
      </c>
      <c r="B699">
        <v>2006</v>
      </c>
      <c r="C699" t="s">
        <v>1769</v>
      </c>
      <c r="D699" t="s">
        <v>1770</v>
      </c>
      <c r="E699" t="s">
        <v>35</v>
      </c>
      <c r="F699" t="s">
        <v>55</v>
      </c>
      <c r="G699" t="s">
        <v>37</v>
      </c>
      <c r="H699" s="1">
        <v>31320</v>
      </c>
      <c r="I699" s="4">
        <f>IF(AND(ISNUMBER(H699), ISNUMBER(O699)), YEAR(O699) - YEAR(H699), "")</f>
        <v>20</v>
      </c>
      <c r="J699" t="s">
        <v>38</v>
      </c>
      <c r="K699" t="s">
        <v>38</v>
      </c>
      <c r="L699" t="s">
        <v>38</v>
      </c>
      <c r="M699" t="s">
        <v>38</v>
      </c>
      <c r="N699">
        <v>387</v>
      </c>
      <c r="O699" s="1">
        <v>38573</v>
      </c>
      <c r="P699" t="s">
        <v>56</v>
      </c>
      <c r="Q699">
        <v>7</v>
      </c>
      <c r="R699">
        <v>8</v>
      </c>
      <c r="S699">
        <v>0.90453460620525061</v>
      </c>
      <c r="T699" t="s">
        <v>40</v>
      </c>
      <c r="U699" t="s">
        <v>389</v>
      </c>
      <c r="V699" t="s">
        <v>38</v>
      </c>
      <c r="W699">
        <f t="shared" si="30"/>
        <v>0</v>
      </c>
      <c r="X699">
        <v>0</v>
      </c>
      <c r="Y699">
        <f>IFERROR(ROUND((X699/N699)*100, 2), "")</f>
        <v>0</v>
      </c>
      <c r="Z699" t="str">
        <f t="shared" si="31"/>
        <v>NA</v>
      </c>
      <c r="AA699">
        <v>4</v>
      </c>
      <c r="AB699">
        <v>0.5404844290657439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</row>
    <row r="700" spans="1:36" x14ac:dyDescent="0.3">
      <c r="A700" t="s">
        <v>2061</v>
      </c>
      <c r="B700">
        <v>2006</v>
      </c>
      <c r="C700" t="s">
        <v>2062</v>
      </c>
      <c r="D700" t="s">
        <v>2063</v>
      </c>
      <c r="E700" t="s">
        <v>35</v>
      </c>
      <c r="F700" t="s">
        <v>55</v>
      </c>
      <c r="G700" t="s">
        <v>37</v>
      </c>
      <c r="H700" s="1">
        <v>28041</v>
      </c>
      <c r="I700" s="4">
        <f>IF(AND(ISNUMBER(H700), ISNUMBER(O700)), YEAR(O700) - YEAR(H700), "")</f>
        <v>30</v>
      </c>
      <c r="J700" t="s">
        <v>38</v>
      </c>
      <c r="K700" t="s">
        <v>38</v>
      </c>
      <c r="L700" t="s">
        <v>38</v>
      </c>
      <c r="M700" t="s">
        <v>38</v>
      </c>
      <c r="N700">
        <v>254</v>
      </c>
      <c r="O700" s="1">
        <v>38881</v>
      </c>
      <c r="P700" t="s">
        <v>69</v>
      </c>
      <c r="Q700">
        <v>8</v>
      </c>
      <c r="R700">
        <v>1</v>
      </c>
      <c r="S700">
        <v>0.92015209125475284</v>
      </c>
      <c r="T700" t="s">
        <v>40</v>
      </c>
      <c r="U700" t="s">
        <v>41</v>
      </c>
      <c r="V700" t="s">
        <v>38</v>
      </c>
      <c r="W700">
        <f t="shared" si="30"/>
        <v>0</v>
      </c>
      <c r="X700">
        <v>0</v>
      </c>
      <c r="Y700">
        <f>IFERROR(ROUND((X700/N700)*100, 2), "")</f>
        <v>0</v>
      </c>
      <c r="Z700" t="str">
        <f t="shared" si="31"/>
        <v>NA</v>
      </c>
      <c r="AA700">
        <f>_xlfn.XLOOKUP(A700, [1]Sheet1!A:A, [1]Sheet1!I:I, "Nicht gefunden")</f>
        <v>4</v>
      </c>
      <c r="AB700">
        <f>_xlfn.XLOOKUP(A700, [1]Sheet1!A:A, [1]Sheet1!J:J, "Nicht gefunden")</f>
        <v>0.98446601941747569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3">
      <c r="A701" t="s">
        <v>2064</v>
      </c>
      <c r="B701">
        <v>2006</v>
      </c>
      <c r="C701" t="s">
        <v>2065</v>
      </c>
      <c r="D701" t="s">
        <v>2066</v>
      </c>
      <c r="E701" t="s">
        <v>35</v>
      </c>
      <c r="F701" t="s">
        <v>36</v>
      </c>
      <c r="G701" t="s">
        <v>37</v>
      </c>
      <c r="H701" s="1">
        <v>32402</v>
      </c>
      <c r="I701" s="4">
        <f>IF(AND(ISNUMBER(H701), ISNUMBER(O701)), YEAR(O701) - YEAR(H701), "")</f>
        <v>18</v>
      </c>
      <c r="J701" t="s">
        <v>38</v>
      </c>
      <c r="K701" t="s">
        <v>38</v>
      </c>
      <c r="L701" t="s">
        <v>38</v>
      </c>
      <c r="M701" t="s">
        <v>38</v>
      </c>
      <c r="N701">
        <v>269</v>
      </c>
      <c r="O701" s="1">
        <v>38727</v>
      </c>
      <c r="P701" t="s">
        <v>69</v>
      </c>
      <c r="Q701">
        <v>20</v>
      </c>
      <c r="R701">
        <v>29</v>
      </c>
      <c r="S701">
        <v>0.94463667820069208</v>
      </c>
      <c r="T701" t="s">
        <v>40</v>
      </c>
      <c r="U701" t="s">
        <v>41</v>
      </c>
      <c r="V701" t="s">
        <v>38</v>
      </c>
      <c r="W701">
        <f t="shared" si="30"/>
        <v>0</v>
      </c>
      <c r="X701">
        <v>0</v>
      </c>
      <c r="Y701">
        <f>IFERROR(ROUND((X701/N701)*100, 2), "")</f>
        <v>0</v>
      </c>
      <c r="Z701" t="str">
        <f t="shared" si="31"/>
        <v>NA</v>
      </c>
      <c r="AA701">
        <f>_xlfn.XLOOKUP(A701, [1]Sheet1!A:A, [1]Sheet1!I:I, "Nicht gefunden")</f>
        <v>5</v>
      </c>
      <c r="AB701">
        <f>_xlfn.XLOOKUP(A701, [1]Sheet1!A:A, [1]Sheet1!J:J, "Nicht gefunden")</f>
        <v>0.57833935018050542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3">
      <c r="A702" t="s">
        <v>2067</v>
      </c>
      <c r="B702">
        <v>2007</v>
      </c>
      <c r="C702" t="s">
        <v>2068</v>
      </c>
      <c r="D702" t="s">
        <v>1281</v>
      </c>
      <c r="E702" t="s">
        <v>35</v>
      </c>
      <c r="F702" t="s">
        <v>36</v>
      </c>
      <c r="G702" t="s">
        <v>37</v>
      </c>
      <c r="H702" s="1">
        <v>29833</v>
      </c>
      <c r="I702" s="4">
        <f>IF(AND(ISNUMBER(H702), ISNUMBER(O702)), YEAR(O702) - YEAR(H702), "")</f>
        <v>25</v>
      </c>
      <c r="J702" t="s">
        <v>38</v>
      </c>
      <c r="K702" t="s">
        <v>38</v>
      </c>
      <c r="L702" t="s">
        <v>38</v>
      </c>
      <c r="M702" t="s">
        <v>38</v>
      </c>
      <c r="N702">
        <v>462</v>
      </c>
      <c r="O702" s="1">
        <v>39013</v>
      </c>
      <c r="P702" t="s">
        <v>56</v>
      </c>
      <c r="Q702">
        <v>21</v>
      </c>
      <c r="R702">
        <v>1</v>
      </c>
      <c r="S702">
        <v>0.96114519427402867</v>
      </c>
      <c r="T702" t="s">
        <v>40</v>
      </c>
      <c r="U702" t="s">
        <v>41</v>
      </c>
      <c r="V702" t="s">
        <v>2069</v>
      </c>
      <c r="W702">
        <f t="shared" si="30"/>
        <v>1</v>
      </c>
      <c r="X702">
        <v>3</v>
      </c>
      <c r="Y702">
        <f>IFERROR(ROUND((X702/N702)*100, 2), "")</f>
        <v>0.65</v>
      </c>
      <c r="Z702" t="str">
        <f t="shared" si="31"/>
        <v>Light</v>
      </c>
      <c r="AA702">
        <f>_xlfn.XLOOKUP(A702, [1]Sheet1!A:A, [1]Sheet1!I:I, "Nicht gefunden")</f>
        <v>4</v>
      </c>
      <c r="AB702">
        <f>_xlfn.XLOOKUP(A702, [1]Sheet1!A:A, [1]Sheet1!J:J, "Nicht gefunden")</f>
        <v>0.42103386809269161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0</v>
      </c>
      <c r="AJ702">
        <v>2</v>
      </c>
    </row>
    <row r="703" spans="1:36" x14ac:dyDescent="0.3">
      <c r="A703" t="s">
        <v>2070</v>
      </c>
      <c r="B703">
        <v>2007</v>
      </c>
      <c r="C703" t="s">
        <v>2071</v>
      </c>
      <c r="D703" t="s">
        <v>2072</v>
      </c>
      <c r="E703" t="s">
        <v>45</v>
      </c>
      <c r="F703" t="s">
        <v>38</v>
      </c>
      <c r="G703" t="s">
        <v>38</v>
      </c>
      <c r="H703" t="s">
        <v>38</v>
      </c>
      <c r="I703" s="4" t="s">
        <v>38</v>
      </c>
      <c r="J703" t="s">
        <v>38</v>
      </c>
      <c r="K703" t="s">
        <v>38</v>
      </c>
      <c r="L703" t="s">
        <v>38</v>
      </c>
      <c r="M703" t="s">
        <v>38</v>
      </c>
      <c r="N703">
        <v>430</v>
      </c>
      <c r="O703" s="1">
        <v>39170</v>
      </c>
      <c r="P703" t="s">
        <v>56</v>
      </c>
      <c r="Q703">
        <v>33</v>
      </c>
      <c r="R703">
        <v>1</v>
      </c>
      <c r="S703">
        <v>0.72016460905349799</v>
      </c>
      <c r="T703" t="s">
        <v>40</v>
      </c>
      <c r="U703" t="s">
        <v>41</v>
      </c>
      <c r="V703" t="s">
        <v>38</v>
      </c>
      <c r="W703">
        <f t="shared" si="30"/>
        <v>0</v>
      </c>
      <c r="X703">
        <v>0</v>
      </c>
      <c r="Y703">
        <f>IFERROR(ROUND((X703/N703)*100, 2), "")</f>
        <v>0</v>
      </c>
      <c r="Z703" t="str">
        <f t="shared" si="31"/>
        <v>NA</v>
      </c>
      <c r="AA703">
        <f>_xlfn.XLOOKUP(A703, [1]Sheet1!A:A, [1]Sheet1!I:I, "Nicht gefunden")</f>
        <v>5</v>
      </c>
      <c r="AB703">
        <f>_xlfn.XLOOKUP(A703, [1]Sheet1!A:A, [1]Sheet1!J:J, "Nicht gefunden")</f>
        <v>0.58043844856661042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3">
      <c r="A704" t="s">
        <v>2073</v>
      </c>
      <c r="B704">
        <v>2007</v>
      </c>
      <c r="C704" t="s">
        <v>2074</v>
      </c>
      <c r="D704" t="s">
        <v>2075</v>
      </c>
      <c r="E704" t="s">
        <v>45</v>
      </c>
      <c r="F704" t="s">
        <v>38</v>
      </c>
      <c r="G704" t="s">
        <v>38</v>
      </c>
      <c r="H704" t="s">
        <v>38</v>
      </c>
      <c r="I704" s="4" t="s">
        <v>38</v>
      </c>
      <c r="J704" t="s">
        <v>38</v>
      </c>
      <c r="K704" t="s">
        <v>38</v>
      </c>
      <c r="L704" t="s">
        <v>38</v>
      </c>
      <c r="M704" t="s">
        <v>38</v>
      </c>
      <c r="N704">
        <v>354</v>
      </c>
      <c r="O704" s="1">
        <v>39052</v>
      </c>
      <c r="P704" t="s">
        <v>69</v>
      </c>
      <c r="Q704">
        <v>39</v>
      </c>
      <c r="R704">
        <v>2</v>
      </c>
      <c r="S704">
        <v>0.85853658536585364</v>
      </c>
      <c r="T704" t="s">
        <v>40</v>
      </c>
      <c r="U704" t="s">
        <v>41</v>
      </c>
      <c r="V704" t="s">
        <v>38</v>
      </c>
      <c r="W704">
        <f t="shared" si="30"/>
        <v>0</v>
      </c>
      <c r="X704">
        <v>0</v>
      </c>
      <c r="Y704">
        <f>IFERROR(ROUND((X704/N704)*100, 2), "")</f>
        <v>0</v>
      </c>
      <c r="Z704" t="str">
        <f t="shared" si="31"/>
        <v>NA</v>
      </c>
      <c r="AA704">
        <f>_xlfn.XLOOKUP(A704, [1]Sheet1!A:A, [1]Sheet1!I:I, "Nicht gefunden")</f>
        <v>4</v>
      </c>
      <c r="AB704">
        <f>_xlfn.XLOOKUP(A704, [1]Sheet1!A:A, [1]Sheet1!J:J, "Nicht gefunden")</f>
        <v>0.49187145557655948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 x14ac:dyDescent="0.3">
      <c r="A705" t="s">
        <v>2076</v>
      </c>
      <c r="B705">
        <v>2007</v>
      </c>
      <c r="C705" t="s">
        <v>2077</v>
      </c>
      <c r="D705" t="s">
        <v>1849</v>
      </c>
      <c r="E705" t="s">
        <v>35</v>
      </c>
      <c r="F705" t="s">
        <v>36</v>
      </c>
      <c r="G705" t="s">
        <v>37</v>
      </c>
      <c r="H705" s="1">
        <v>27480</v>
      </c>
      <c r="I705" s="4">
        <f>IF(AND(ISNUMBER(H705), ISNUMBER(O705)), YEAR(O705) - YEAR(H705), "")</f>
        <v>32</v>
      </c>
      <c r="J705" t="s">
        <v>38</v>
      </c>
      <c r="K705" t="s">
        <v>38</v>
      </c>
      <c r="L705" t="s">
        <v>38</v>
      </c>
      <c r="M705" t="s">
        <v>38</v>
      </c>
      <c r="N705">
        <v>306</v>
      </c>
      <c r="O705" s="1">
        <v>39224</v>
      </c>
      <c r="P705" t="s">
        <v>69</v>
      </c>
      <c r="Q705">
        <v>35</v>
      </c>
      <c r="R705">
        <v>1</v>
      </c>
      <c r="S705">
        <v>0.92261904761904767</v>
      </c>
      <c r="T705" t="s">
        <v>40</v>
      </c>
      <c r="U705" t="s">
        <v>95</v>
      </c>
      <c r="V705" t="s">
        <v>38</v>
      </c>
      <c r="W705">
        <f t="shared" si="30"/>
        <v>0</v>
      </c>
      <c r="X705">
        <v>0</v>
      </c>
      <c r="Y705">
        <f>IFERROR(ROUND((X705/N705)*100, 2), "")</f>
        <v>0</v>
      </c>
      <c r="Z705" t="str">
        <f t="shared" si="31"/>
        <v>NA</v>
      </c>
      <c r="AA705">
        <f>_xlfn.XLOOKUP(A705, [1]Sheet1!A:A, [1]Sheet1!I:I, "Nicht gefunden")</f>
        <v>4</v>
      </c>
      <c r="AB705">
        <f>_xlfn.XLOOKUP(A705, [1]Sheet1!A:A, [1]Sheet1!J:J, "Nicht gefunden")</f>
        <v>0.90663615560640731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1:36" x14ac:dyDescent="0.3">
      <c r="A706" t="s">
        <v>2078</v>
      </c>
      <c r="B706">
        <v>2007</v>
      </c>
      <c r="C706" t="s">
        <v>2079</v>
      </c>
      <c r="D706" t="s">
        <v>2080</v>
      </c>
      <c r="E706" t="s">
        <v>45</v>
      </c>
      <c r="F706" t="s">
        <v>38</v>
      </c>
      <c r="G706" t="s">
        <v>38</v>
      </c>
      <c r="H706" t="s">
        <v>38</v>
      </c>
      <c r="I706" s="4" t="s">
        <v>38</v>
      </c>
      <c r="J706" t="s">
        <v>38</v>
      </c>
      <c r="K706" t="s">
        <v>38</v>
      </c>
      <c r="L706" t="s">
        <v>38</v>
      </c>
      <c r="M706" t="s">
        <v>38</v>
      </c>
      <c r="N706">
        <v>440</v>
      </c>
      <c r="O706" s="1">
        <v>39133</v>
      </c>
      <c r="P706" t="s">
        <v>56</v>
      </c>
      <c r="Q706">
        <v>35</v>
      </c>
      <c r="R706">
        <v>1</v>
      </c>
      <c r="S706">
        <v>0.79657387580299788</v>
      </c>
      <c r="T706" t="s">
        <v>40</v>
      </c>
      <c r="U706" t="s">
        <v>41</v>
      </c>
      <c r="V706" t="s">
        <v>38</v>
      </c>
      <c r="W706">
        <f t="shared" si="30"/>
        <v>0</v>
      </c>
      <c r="X706">
        <v>0</v>
      </c>
      <c r="Y706">
        <f>IFERROR(ROUND((X706/N706)*100, 2), "")</f>
        <v>0</v>
      </c>
      <c r="Z706" t="str">
        <f t="shared" si="31"/>
        <v>NA</v>
      </c>
      <c r="AA706">
        <f>_xlfn.XLOOKUP(A706, [1]Sheet1!A:A, [1]Sheet1!I:I, "Nicht gefunden")</f>
        <v>2</v>
      </c>
      <c r="AB706">
        <f>_xlfn.XLOOKUP(A706, [1]Sheet1!A:A, [1]Sheet1!J:J, "Nicht gefunden")</f>
        <v>0.68524590163934429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3">
      <c r="A707" t="s">
        <v>2081</v>
      </c>
      <c r="B707">
        <v>2007</v>
      </c>
      <c r="C707" t="s">
        <v>2082</v>
      </c>
      <c r="D707" t="s">
        <v>1704</v>
      </c>
      <c r="E707" t="s">
        <v>35</v>
      </c>
      <c r="F707" t="s">
        <v>36</v>
      </c>
      <c r="G707" t="s">
        <v>37</v>
      </c>
      <c r="H707" s="1">
        <v>30385</v>
      </c>
      <c r="I707" s="4">
        <f>IF(AND(ISNUMBER(H707), ISNUMBER(O707)), YEAR(O707) - YEAR(H707), "")</f>
        <v>22</v>
      </c>
      <c r="J707" t="s">
        <v>38</v>
      </c>
      <c r="K707" t="s">
        <v>38</v>
      </c>
      <c r="L707" t="s">
        <v>38</v>
      </c>
      <c r="M707" t="s">
        <v>38</v>
      </c>
      <c r="N707">
        <v>219</v>
      </c>
      <c r="O707" s="1">
        <v>38671</v>
      </c>
      <c r="P707" t="s">
        <v>39</v>
      </c>
      <c r="Q707">
        <v>48</v>
      </c>
      <c r="R707">
        <v>8</v>
      </c>
      <c r="S707">
        <v>0.89669421487603307</v>
      </c>
      <c r="T707" t="s">
        <v>40</v>
      </c>
      <c r="U707" t="s">
        <v>41</v>
      </c>
      <c r="V707" t="s">
        <v>2083</v>
      </c>
      <c r="W707">
        <f t="shared" ref="W707:W770" si="33">IF(V707="NA", 0, 1)</f>
        <v>1</v>
      </c>
      <c r="X707">
        <v>4</v>
      </c>
      <c r="Y707">
        <f>IFERROR(ROUND((X707/N707)*100, 2), "")</f>
        <v>1.83</v>
      </c>
      <c r="Z707" t="str">
        <f t="shared" ref="Z707:Z770" si="34">IF(Y707&gt;=5, "Heavy", IF(Y707&gt;=2, "Moderate", IF(Y707&gt;0, "Light", "NA")))</f>
        <v>Light</v>
      </c>
      <c r="AA707">
        <f>_xlfn.XLOOKUP(A707, [1]Sheet1!A:A, [1]Sheet1!I:I, "Nicht gefunden")</f>
        <v>2</v>
      </c>
      <c r="AB707">
        <f>_xlfn.XLOOKUP(A707, [1]Sheet1!A:A, [1]Sheet1!J:J, "Nicht gefunden")</f>
        <v>0.55147540983606558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4</v>
      </c>
    </row>
    <row r="708" spans="1:36" x14ac:dyDescent="0.3">
      <c r="A708" t="s">
        <v>2084</v>
      </c>
      <c r="B708">
        <v>2007</v>
      </c>
      <c r="C708" t="s">
        <v>2085</v>
      </c>
      <c r="D708" t="s">
        <v>2086</v>
      </c>
      <c r="E708" t="s">
        <v>60</v>
      </c>
      <c r="F708" t="s">
        <v>38</v>
      </c>
      <c r="G708" t="s">
        <v>38</v>
      </c>
      <c r="H708" t="s">
        <v>38</v>
      </c>
      <c r="I708" s="4" t="s">
        <v>38</v>
      </c>
      <c r="J708">
        <v>1997</v>
      </c>
      <c r="K708">
        <v>2025</v>
      </c>
      <c r="L708">
        <f t="shared" si="32"/>
        <v>28</v>
      </c>
      <c r="M708" t="s">
        <v>61</v>
      </c>
      <c r="N708">
        <v>345</v>
      </c>
      <c r="O708" s="1">
        <v>38846</v>
      </c>
      <c r="P708" t="s">
        <v>46</v>
      </c>
      <c r="Q708">
        <v>35</v>
      </c>
      <c r="R708">
        <v>1</v>
      </c>
      <c r="S708">
        <v>0.92171717171717171</v>
      </c>
      <c r="T708" t="s">
        <v>40</v>
      </c>
      <c r="U708" t="s">
        <v>41</v>
      </c>
      <c r="V708" t="s">
        <v>38</v>
      </c>
      <c r="W708">
        <f t="shared" si="33"/>
        <v>0</v>
      </c>
      <c r="X708">
        <v>0</v>
      </c>
      <c r="Y708">
        <f>IFERROR(ROUND((X708/N708)*100, 2), "")</f>
        <v>0</v>
      </c>
      <c r="Z708" t="str">
        <f t="shared" si="34"/>
        <v>NA</v>
      </c>
      <c r="AA708">
        <f>_xlfn.XLOOKUP(A708, [1]Sheet1!A:A, [1]Sheet1!I:I, "Nicht gefunden")</f>
        <v>4</v>
      </c>
      <c r="AB708">
        <f>_xlfn.XLOOKUP(A708, [1]Sheet1!A:A, [1]Sheet1!J:J, "Nicht gefunden")</f>
        <v>0.81222493887530556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3">
      <c r="A709" t="s">
        <v>2087</v>
      </c>
      <c r="B709">
        <v>2007</v>
      </c>
      <c r="C709" t="s">
        <v>2088</v>
      </c>
      <c r="D709" t="s">
        <v>2089</v>
      </c>
      <c r="E709" t="s">
        <v>45</v>
      </c>
      <c r="F709" t="s">
        <v>38</v>
      </c>
      <c r="G709" t="s">
        <v>38</v>
      </c>
      <c r="H709" t="s">
        <v>38</v>
      </c>
      <c r="I709" s="4" t="s">
        <v>38</v>
      </c>
      <c r="J709" t="s">
        <v>38</v>
      </c>
      <c r="K709" t="s">
        <v>38</v>
      </c>
      <c r="L709" t="s">
        <v>38</v>
      </c>
      <c r="M709" t="s">
        <v>38</v>
      </c>
      <c r="N709">
        <v>530</v>
      </c>
      <c r="O709" s="1">
        <v>38974</v>
      </c>
      <c r="P709" t="s">
        <v>56</v>
      </c>
      <c r="Q709">
        <v>17</v>
      </c>
      <c r="R709">
        <v>1</v>
      </c>
      <c r="S709">
        <v>0.90287769784172667</v>
      </c>
      <c r="T709" t="s">
        <v>40</v>
      </c>
      <c r="U709" t="s">
        <v>41</v>
      </c>
      <c r="V709" t="s">
        <v>2090</v>
      </c>
      <c r="W709">
        <f t="shared" si="33"/>
        <v>1</v>
      </c>
      <c r="X709">
        <v>2</v>
      </c>
      <c r="Y709">
        <f>IFERROR(ROUND((X709/N709)*100, 2), "")</f>
        <v>0.38</v>
      </c>
      <c r="Z709" t="str">
        <f t="shared" si="34"/>
        <v>Light</v>
      </c>
      <c r="AA709">
        <f>_xlfn.XLOOKUP(A709, [1]Sheet1!A:A, [1]Sheet1!I:I, "Nicht gefunden")</f>
        <v>3</v>
      </c>
      <c r="AB709">
        <f>_xlfn.XLOOKUP(A709, [1]Sheet1!A:A, [1]Sheet1!J:J, "Nicht gefunden")</f>
        <v>0.55339308578745194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</row>
    <row r="710" spans="1:36" x14ac:dyDescent="0.3">
      <c r="A710" t="s">
        <v>2091</v>
      </c>
      <c r="B710">
        <v>2007</v>
      </c>
      <c r="C710" t="s">
        <v>2092</v>
      </c>
      <c r="D710" t="s">
        <v>484</v>
      </c>
      <c r="E710" t="s">
        <v>35</v>
      </c>
      <c r="F710" t="s">
        <v>36</v>
      </c>
      <c r="G710" t="s">
        <v>133</v>
      </c>
      <c r="H710" s="1">
        <v>28826</v>
      </c>
      <c r="I710" s="4">
        <f>IF(AND(ISNUMBER(H710), ISNUMBER(O710)), YEAR(O710) - YEAR(H710), "")</f>
        <v>28</v>
      </c>
      <c r="J710" t="s">
        <v>38</v>
      </c>
      <c r="K710" t="s">
        <v>38</v>
      </c>
      <c r="L710" t="s">
        <v>38</v>
      </c>
      <c r="M710" t="s">
        <v>38</v>
      </c>
      <c r="N710">
        <v>276</v>
      </c>
      <c r="O710" s="1">
        <v>38888</v>
      </c>
      <c r="P710" t="s">
        <v>69</v>
      </c>
      <c r="Q710">
        <v>24</v>
      </c>
      <c r="R710">
        <v>1</v>
      </c>
      <c r="S710">
        <v>0.95622895622895621</v>
      </c>
      <c r="T710" t="s">
        <v>40</v>
      </c>
      <c r="U710" t="s">
        <v>41</v>
      </c>
      <c r="V710" t="s">
        <v>38</v>
      </c>
      <c r="W710">
        <f t="shared" si="33"/>
        <v>0</v>
      </c>
      <c r="X710">
        <v>0</v>
      </c>
      <c r="Y710">
        <f>IFERROR(ROUND((X710/N710)*100, 2), "")</f>
        <v>0</v>
      </c>
      <c r="Z710" t="str">
        <f t="shared" si="34"/>
        <v>NA</v>
      </c>
      <c r="AA710">
        <f>_xlfn.XLOOKUP(A710, [1]Sheet1!A:A, [1]Sheet1!I:I, "Nicht gefunden")</f>
        <v>4</v>
      </c>
      <c r="AB710">
        <f>_xlfn.XLOOKUP(A710, [1]Sheet1!A:A, [1]Sheet1!J:J, "Nicht gefunden")</f>
        <v>0.72274368231046926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3">
      <c r="A711" t="s">
        <v>2093</v>
      </c>
      <c r="B711">
        <v>2007</v>
      </c>
      <c r="C711" t="s">
        <v>2094</v>
      </c>
      <c r="D711" t="s">
        <v>2095</v>
      </c>
      <c r="E711" t="s">
        <v>45</v>
      </c>
      <c r="F711" t="s">
        <v>38</v>
      </c>
      <c r="G711" t="s">
        <v>38</v>
      </c>
      <c r="H711" t="s">
        <v>38</v>
      </c>
      <c r="I711" s="4" t="s">
        <v>38</v>
      </c>
      <c r="J711" t="s">
        <v>38</v>
      </c>
      <c r="K711" t="s">
        <v>38</v>
      </c>
      <c r="L711" t="s">
        <v>38</v>
      </c>
      <c r="M711" t="s">
        <v>38</v>
      </c>
      <c r="N711">
        <v>502</v>
      </c>
      <c r="O711" s="1">
        <v>39105</v>
      </c>
      <c r="P711" t="s">
        <v>69</v>
      </c>
      <c r="Q711">
        <v>29</v>
      </c>
      <c r="R711">
        <v>1</v>
      </c>
      <c r="S711">
        <v>0.91134751773049649</v>
      </c>
      <c r="T711" t="s">
        <v>40</v>
      </c>
      <c r="U711" t="s">
        <v>41</v>
      </c>
      <c r="V711" t="s">
        <v>2096</v>
      </c>
      <c r="W711">
        <f t="shared" si="33"/>
        <v>1</v>
      </c>
      <c r="X711">
        <v>8</v>
      </c>
      <c r="Y711">
        <f>IFERROR(ROUND((X711/N711)*100, 2), "")</f>
        <v>1.59</v>
      </c>
      <c r="Z711" t="str">
        <f t="shared" si="34"/>
        <v>Light</v>
      </c>
      <c r="AA711">
        <f>_xlfn.XLOOKUP(A711, [1]Sheet1!A:A, [1]Sheet1!I:I, "Nicht gefunden")</f>
        <v>5</v>
      </c>
      <c r="AB711">
        <f>_xlfn.XLOOKUP(A711, [1]Sheet1!A:A, [1]Sheet1!J:J, "Nicht gefunden")</f>
        <v>0.45424133811230583</v>
      </c>
      <c r="AC711">
        <v>7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</row>
    <row r="712" spans="1:36" x14ac:dyDescent="0.3">
      <c r="A712" t="s">
        <v>2097</v>
      </c>
      <c r="B712">
        <v>2007</v>
      </c>
      <c r="C712" t="s">
        <v>2098</v>
      </c>
      <c r="D712" t="s">
        <v>1628</v>
      </c>
      <c r="E712" t="s">
        <v>35</v>
      </c>
      <c r="F712" t="s">
        <v>55</v>
      </c>
      <c r="G712" t="s">
        <v>37</v>
      </c>
      <c r="H712" s="1">
        <v>26770</v>
      </c>
      <c r="I712" s="4">
        <f>IF(AND(ISNUMBER(H712), ISNUMBER(O712)), YEAR(O712) - YEAR(H712), "")</f>
        <v>33</v>
      </c>
      <c r="J712" t="s">
        <v>38</v>
      </c>
      <c r="K712" t="s">
        <v>38</v>
      </c>
      <c r="L712" t="s">
        <v>38</v>
      </c>
      <c r="M712" t="s">
        <v>38</v>
      </c>
      <c r="N712">
        <v>327</v>
      </c>
      <c r="O712" s="1">
        <v>39035</v>
      </c>
      <c r="P712" t="s">
        <v>56</v>
      </c>
      <c r="Q712">
        <v>23</v>
      </c>
      <c r="R712">
        <v>1</v>
      </c>
      <c r="S712">
        <v>0.91733333333333333</v>
      </c>
      <c r="T712" t="s">
        <v>40</v>
      </c>
      <c r="U712" t="s">
        <v>41</v>
      </c>
      <c r="V712" t="s">
        <v>38</v>
      </c>
      <c r="W712">
        <f t="shared" si="33"/>
        <v>0</v>
      </c>
      <c r="X712">
        <v>0</v>
      </c>
      <c r="Y712">
        <f>IFERROR(ROUND((X712/N712)*100, 2), "")</f>
        <v>0</v>
      </c>
      <c r="Z712" t="str">
        <f t="shared" si="34"/>
        <v>NA</v>
      </c>
      <c r="AA712">
        <f>_xlfn.XLOOKUP(A712, [1]Sheet1!A:A, [1]Sheet1!I:I, "Nicht gefunden")</f>
        <v>3</v>
      </c>
      <c r="AB712">
        <f>_xlfn.XLOOKUP(A712, [1]Sheet1!A:A, [1]Sheet1!J:J, "Nicht gefunden")</f>
        <v>0.57811816192560173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1:36" x14ac:dyDescent="0.3">
      <c r="A713" t="s">
        <v>2099</v>
      </c>
      <c r="B713">
        <v>2007</v>
      </c>
      <c r="C713" t="s">
        <v>745</v>
      </c>
      <c r="D713" t="s">
        <v>684</v>
      </c>
      <c r="E713" t="s">
        <v>35</v>
      </c>
      <c r="F713" t="s">
        <v>36</v>
      </c>
      <c r="G713" t="s">
        <v>133</v>
      </c>
      <c r="H713" s="1">
        <v>30952</v>
      </c>
      <c r="I713" s="4">
        <f>IF(AND(ISNUMBER(H713), ISNUMBER(O713)), YEAR(O713) - YEAR(H713), "")</f>
        <v>23</v>
      </c>
      <c r="J713" t="s">
        <v>38</v>
      </c>
      <c r="K713" t="s">
        <v>38</v>
      </c>
      <c r="L713" t="s">
        <v>38</v>
      </c>
      <c r="M713" t="s">
        <v>38</v>
      </c>
      <c r="N713">
        <v>344</v>
      </c>
      <c r="O713" s="1">
        <v>39140</v>
      </c>
      <c r="P713" t="s">
        <v>69</v>
      </c>
      <c r="Q713">
        <v>24</v>
      </c>
      <c r="R713">
        <v>1</v>
      </c>
      <c r="S713">
        <v>0.95355191256830596</v>
      </c>
      <c r="T713" t="s">
        <v>40</v>
      </c>
      <c r="U713" t="s">
        <v>41</v>
      </c>
      <c r="V713" t="s">
        <v>2100</v>
      </c>
      <c r="W713">
        <f t="shared" si="33"/>
        <v>1</v>
      </c>
      <c r="X713">
        <v>5</v>
      </c>
      <c r="Y713">
        <f>IFERROR(ROUND((X713/N713)*100, 2), "")</f>
        <v>1.45</v>
      </c>
      <c r="Z713" t="str">
        <f t="shared" si="34"/>
        <v>Light</v>
      </c>
      <c r="AA713">
        <f>_xlfn.XLOOKUP(A713, [1]Sheet1!A:A, [1]Sheet1!I:I, "Nicht gefunden")</f>
        <v>3</v>
      </c>
      <c r="AB713">
        <f>_xlfn.XLOOKUP(A713, [1]Sheet1!A:A, [1]Sheet1!J:J, "Nicht gefunden")</f>
        <v>0.72936802973977688</v>
      </c>
      <c r="AC713">
        <v>0</v>
      </c>
      <c r="AD713">
        <v>0</v>
      </c>
      <c r="AE713">
        <v>1</v>
      </c>
      <c r="AF713">
        <v>1</v>
      </c>
      <c r="AG713">
        <v>0</v>
      </c>
      <c r="AH713">
        <v>0</v>
      </c>
      <c r="AI713">
        <v>0</v>
      </c>
      <c r="AJ713">
        <v>4</v>
      </c>
    </row>
    <row r="714" spans="1:36" x14ac:dyDescent="0.3">
      <c r="A714" t="s">
        <v>2101</v>
      </c>
      <c r="B714">
        <v>2007</v>
      </c>
      <c r="C714" t="s">
        <v>2102</v>
      </c>
      <c r="D714" t="s">
        <v>1237</v>
      </c>
      <c r="E714" t="s">
        <v>60</v>
      </c>
      <c r="F714" t="s">
        <v>38</v>
      </c>
      <c r="G714" t="s">
        <v>38</v>
      </c>
      <c r="H714" t="s">
        <v>38</v>
      </c>
      <c r="I714" s="4" t="s">
        <v>38</v>
      </c>
      <c r="J714">
        <v>2002</v>
      </c>
      <c r="K714">
        <v>2025</v>
      </c>
      <c r="L714">
        <f t="shared" ref="L714:L767" si="35">K714-J714</f>
        <v>23</v>
      </c>
      <c r="M714" t="s">
        <v>61</v>
      </c>
      <c r="N714">
        <v>321</v>
      </c>
      <c r="O714" s="1">
        <v>39168</v>
      </c>
      <c r="P714" t="s">
        <v>69</v>
      </c>
      <c r="Q714">
        <v>26</v>
      </c>
      <c r="R714">
        <v>1</v>
      </c>
      <c r="S714">
        <v>0.89212827988338195</v>
      </c>
      <c r="T714" t="s">
        <v>40</v>
      </c>
      <c r="U714" t="s">
        <v>41</v>
      </c>
      <c r="V714" t="s">
        <v>2103</v>
      </c>
      <c r="W714">
        <f t="shared" si="33"/>
        <v>1</v>
      </c>
      <c r="X714">
        <v>3</v>
      </c>
      <c r="Y714">
        <f>IFERROR(ROUND((X714/N714)*100, 2), "")</f>
        <v>0.93</v>
      </c>
      <c r="Z714" t="str">
        <f t="shared" si="34"/>
        <v>Light</v>
      </c>
      <c r="AA714">
        <f>_xlfn.XLOOKUP(A714, [1]Sheet1!A:A, [1]Sheet1!I:I, "Nicht gefunden")</f>
        <v>4</v>
      </c>
      <c r="AB714">
        <f>_xlfn.XLOOKUP(A714, [1]Sheet1!A:A, [1]Sheet1!J:J, "Nicht gefunden")</f>
        <v>0.98670360110803323</v>
      </c>
      <c r="AC714">
        <v>0</v>
      </c>
      <c r="AD714">
        <v>0</v>
      </c>
      <c r="AE714">
        <v>1</v>
      </c>
      <c r="AF714">
        <v>2</v>
      </c>
      <c r="AG714">
        <v>0</v>
      </c>
      <c r="AH714">
        <v>0</v>
      </c>
      <c r="AI714">
        <v>0</v>
      </c>
      <c r="AJ714">
        <v>1</v>
      </c>
    </row>
    <row r="715" spans="1:36" x14ac:dyDescent="0.3">
      <c r="A715" t="s">
        <v>2104</v>
      </c>
      <c r="B715">
        <v>2007</v>
      </c>
      <c r="C715" t="s">
        <v>2105</v>
      </c>
      <c r="D715" t="s">
        <v>2106</v>
      </c>
      <c r="E715" t="s">
        <v>60</v>
      </c>
      <c r="F715" t="s">
        <v>38</v>
      </c>
      <c r="G715" t="s">
        <v>38</v>
      </c>
      <c r="H715" t="s">
        <v>38</v>
      </c>
      <c r="I715" s="4" t="s">
        <v>38</v>
      </c>
      <c r="J715">
        <v>2004</v>
      </c>
      <c r="K715">
        <v>2025</v>
      </c>
      <c r="L715">
        <f t="shared" si="35"/>
        <v>21</v>
      </c>
      <c r="M715" t="s">
        <v>61</v>
      </c>
      <c r="N715">
        <v>344</v>
      </c>
      <c r="O715" s="1">
        <v>39132</v>
      </c>
      <c r="P715" t="s">
        <v>137</v>
      </c>
      <c r="Q715">
        <v>22</v>
      </c>
      <c r="R715">
        <v>2</v>
      </c>
      <c r="S715">
        <v>0.86513994910941472</v>
      </c>
      <c r="T715" t="s">
        <v>40</v>
      </c>
      <c r="U715" t="s">
        <v>41</v>
      </c>
      <c r="V715" t="s">
        <v>2107</v>
      </c>
      <c r="W715">
        <f t="shared" si="33"/>
        <v>1</v>
      </c>
      <c r="X715">
        <v>5</v>
      </c>
      <c r="Y715">
        <f>IFERROR(ROUND((X715/N715)*100, 2), "")</f>
        <v>1.45</v>
      </c>
      <c r="Z715" t="str">
        <f t="shared" si="34"/>
        <v>Light</v>
      </c>
      <c r="AA715">
        <f>_xlfn.XLOOKUP(A715, [1]Sheet1!A:A, [1]Sheet1!I:I, "Nicht gefunden")</f>
        <v>2</v>
      </c>
      <c r="AB715">
        <f>_xlfn.XLOOKUP(A715, [1]Sheet1!A:A, [1]Sheet1!J:J, "Nicht gefunden")</f>
        <v>0.9646859083191851</v>
      </c>
      <c r="AC715">
        <v>0</v>
      </c>
      <c r="AD715">
        <v>1</v>
      </c>
      <c r="AE715">
        <v>0</v>
      </c>
      <c r="AF715">
        <v>1</v>
      </c>
      <c r="AG715">
        <v>3</v>
      </c>
      <c r="AH715">
        <v>0</v>
      </c>
      <c r="AI715">
        <v>0</v>
      </c>
      <c r="AJ715">
        <v>0</v>
      </c>
    </row>
    <row r="716" spans="1:36" x14ac:dyDescent="0.3">
      <c r="A716" t="s">
        <v>2108</v>
      </c>
      <c r="B716">
        <v>2007</v>
      </c>
      <c r="C716" t="s">
        <v>1978</v>
      </c>
      <c r="D716" t="s">
        <v>1979</v>
      </c>
      <c r="E716" t="s">
        <v>45</v>
      </c>
      <c r="F716" t="s">
        <v>38</v>
      </c>
      <c r="G716" t="s">
        <v>38</v>
      </c>
      <c r="H716" t="s">
        <v>38</v>
      </c>
      <c r="I716" s="4" t="s">
        <v>38</v>
      </c>
      <c r="J716" t="s">
        <v>38</v>
      </c>
      <c r="K716" t="s">
        <v>38</v>
      </c>
      <c r="L716" t="s">
        <v>38</v>
      </c>
      <c r="M716" t="s">
        <v>38</v>
      </c>
      <c r="N716">
        <v>444</v>
      </c>
      <c r="O716" s="1">
        <v>38986</v>
      </c>
      <c r="P716" t="s">
        <v>56</v>
      </c>
      <c r="Q716">
        <v>17</v>
      </c>
      <c r="R716">
        <v>2</v>
      </c>
      <c r="S716">
        <v>0.91067538126361658</v>
      </c>
      <c r="T716" t="s">
        <v>40</v>
      </c>
      <c r="U716" t="s">
        <v>389</v>
      </c>
      <c r="V716" t="s">
        <v>1980</v>
      </c>
      <c r="W716">
        <f t="shared" si="33"/>
        <v>1</v>
      </c>
      <c r="X716">
        <v>2</v>
      </c>
      <c r="Y716">
        <f>IFERROR(ROUND((X716/N716)*100, 2), "")</f>
        <v>0.45</v>
      </c>
      <c r="Z716" t="str">
        <f t="shared" si="34"/>
        <v>Light</v>
      </c>
      <c r="AA716">
        <v>2</v>
      </c>
      <c r="AB716">
        <v>0.83232000000000006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1</v>
      </c>
    </row>
    <row r="717" spans="1:36" x14ac:dyDescent="0.3">
      <c r="A717" t="s">
        <v>2109</v>
      </c>
      <c r="B717">
        <v>2007</v>
      </c>
      <c r="C717" t="s">
        <v>2110</v>
      </c>
      <c r="D717" t="s">
        <v>2111</v>
      </c>
      <c r="E717" t="s">
        <v>35</v>
      </c>
      <c r="F717" t="s">
        <v>55</v>
      </c>
      <c r="G717" t="s">
        <v>37</v>
      </c>
      <c r="H717" s="1">
        <v>29667</v>
      </c>
      <c r="I717" s="4">
        <f>IF(AND(ISNUMBER(H717), ISNUMBER(O717)), YEAR(O717) - YEAR(H717), "")</f>
        <v>26</v>
      </c>
      <c r="J717" t="s">
        <v>38</v>
      </c>
      <c r="K717" t="s">
        <v>38</v>
      </c>
      <c r="L717" t="s">
        <v>38</v>
      </c>
      <c r="M717" t="s">
        <v>38</v>
      </c>
      <c r="N717">
        <v>602</v>
      </c>
      <c r="O717" s="1">
        <v>39105</v>
      </c>
      <c r="P717" t="s">
        <v>137</v>
      </c>
      <c r="Q717">
        <v>23</v>
      </c>
      <c r="R717">
        <v>1</v>
      </c>
      <c r="S717">
        <v>0.92488262910798125</v>
      </c>
      <c r="T717" t="s">
        <v>40</v>
      </c>
      <c r="U717" t="s">
        <v>41</v>
      </c>
      <c r="V717" t="s">
        <v>2112</v>
      </c>
      <c r="W717">
        <f t="shared" si="33"/>
        <v>1</v>
      </c>
      <c r="X717">
        <v>5</v>
      </c>
      <c r="Y717">
        <f>IFERROR(ROUND((X717/N717)*100, 2), "")</f>
        <v>0.83</v>
      </c>
      <c r="Z717" t="str">
        <f t="shared" si="34"/>
        <v>Light</v>
      </c>
      <c r="AA717">
        <f>_xlfn.XLOOKUP(A717, [1]Sheet1!A:A, [1]Sheet1!I:I, "Nicht gefunden")</f>
        <v>2</v>
      </c>
      <c r="AB717">
        <f>_xlfn.XLOOKUP(A717, [1]Sheet1!A:A, [1]Sheet1!J:J, "Nicht gefunden")</f>
        <v>0.8303759398496241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4</v>
      </c>
      <c r="AI717">
        <v>0</v>
      </c>
      <c r="AJ717">
        <v>0</v>
      </c>
    </row>
    <row r="718" spans="1:36" x14ac:dyDescent="0.3">
      <c r="A718" t="s">
        <v>2113</v>
      </c>
      <c r="B718">
        <v>2007</v>
      </c>
      <c r="C718" t="s">
        <v>2114</v>
      </c>
      <c r="D718" t="s">
        <v>2115</v>
      </c>
      <c r="E718" t="s">
        <v>60</v>
      </c>
      <c r="F718" t="s">
        <v>38</v>
      </c>
      <c r="G718" t="s">
        <v>38</v>
      </c>
      <c r="H718" t="s">
        <v>38</v>
      </c>
      <c r="I718" s="4" t="s">
        <v>38</v>
      </c>
      <c r="J718">
        <v>2006</v>
      </c>
      <c r="K718">
        <v>2025</v>
      </c>
      <c r="L718">
        <f t="shared" si="35"/>
        <v>19</v>
      </c>
      <c r="M718" t="s">
        <v>61</v>
      </c>
      <c r="N718">
        <v>228</v>
      </c>
      <c r="O718" s="1">
        <v>39042</v>
      </c>
      <c r="P718" t="s">
        <v>46</v>
      </c>
      <c r="Q718">
        <v>25</v>
      </c>
      <c r="R718">
        <v>4</v>
      </c>
      <c r="S718">
        <v>0.96442687747035571</v>
      </c>
      <c r="T718" t="s">
        <v>40</v>
      </c>
      <c r="U718" t="s">
        <v>41</v>
      </c>
      <c r="V718" t="s">
        <v>38</v>
      </c>
      <c r="W718">
        <f t="shared" si="33"/>
        <v>0</v>
      </c>
      <c r="X718">
        <v>0</v>
      </c>
      <c r="Y718">
        <f>IFERROR(ROUND((X718/N718)*100, 2), "")</f>
        <v>0</v>
      </c>
      <c r="Z718" t="str">
        <f t="shared" si="34"/>
        <v>NA</v>
      </c>
      <c r="AA718">
        <f>_xlfn.XLOOKUP(A718, [1]Sheet1!A:A, [1]Sheet1!I:I, "Nicht gefunden")</f>
        <v>4</v>
      </c>
      <c r="AB718">
        <f>_xlfn.XLOOKUP(A718, [1]Sheet1!A:A, [1]Sheet1!J:J, "Nicht gefunden")</f>
        <v>0.99678714859437745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3">
      <c r="A719" t="s">
        <v>2116</v>
      </c>
      <c r="B719">
        <v>2007</v>
      </c>
      <c r="C719" t="s">
        <v>2117</v>
      </c>
      <c r="D719" t="s">
        <v>2118</v>
      </c>
      <c r="E719" t="s">
        <v>45</v>
      </c>
      <c r="F719" t="s">
        <v>38</v>
      </c>
      <c r="G719" t="s">
        <v>38</v>
      </c>
      <c r="H719" t="s">
        <v>38</v>
      </c>
      <c r="I719" s="4" t="s">
        <v>38</v>
      </c>
      <c r="J719" t="s">
        <v>38</v>
      </c>
      <c r="K719" t="s">
        <v>38</v>
      </c>
      <c r="L719" t="s">
        <v>38</v>
      </c>
      <c r="M719" t="s">
        <v>38</v>
      </c>
      <c r="N719">
        <v>392</v>
      </c>
      <c r="O719" s="1">
        <v>39117</v>
      </c>
      <c r="P719" t="s">
        <v>56</v>
      </c>
      <c r="Q719">
        <v>29</v>
      </c>
      <c r="R719">
        <v>3</v>
      </c>
      <c r="S719">
        <v>0.94736842105263153</v>
      </c>
      <c r="T719" t="s">
        <v>40</v>
      </c>
      <c r="U719" t="s">
        <v>95</v>
      </c>
      <c r="V719" t="s">
        <v>38</v>
      </c>
      <c r="W719">
        <f t="shared" si="33"/>
        <v>0</v>
      </c>
      <c r="X719">
        <v>0</v>
      </c>
      <c r="Y719">
        <f>IFERROR(ROUND((X719/N719)*100, 2), "")</f>
        <v>0</v>
      </c>
      <c r="Z719" t="str">
        <f t="shared" si="34"/>
        <v>NA</v>
      </c>
      <c r="AA719">
        <f>_xlfn.XLOOKUP(A719, [1]Sheet1!A:A, [1]Sheet1!I:I, "Nicht gefunden")</f>
        <v>2</v>
      </c>
      <c r="AB719">
        <f>_xlfn.XLOOKUP(A719, [1]Sheet1!A:A, [1]Sheet1!J:J, "Nicht gefunden")</f>
        <v>0.60120120120120113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3">
      <c r="A720" t="s">
        <v>2119</v>
      </c>
      <c r="B720">
        <v>2007</v>
      </c>
      <c r="C720" t="s">
        <v>2120</v>
      </c>
      <c r="D720" t="s">
        <v>2121</v>
      </c>
      <c r="E720" t="s">
        <v>45</v>
      </c>
      <c r="F720" t="s">
        <v>38</v>
      </c>
      <c r="G720" t="s">
        <v>38</v>
      </c>
      <c r="H720" t="s">
        <v>38</v>
      </c>
      <c r="I720" s="4" t="s">
        <v>38</v>
      </c>
      <c r="J720" t="s">
        <v>38</v>
      </c>
      <c r="K720" t="s">
        <v>38</v>
      </c>
      <c r="L720" t="s">
        <v>38</v>
      </c>
      <c r="M720" t="s">
        <v>38</v>
      </c>
      <c r="N720">
        <v>710</v>
      </c>
      <c r="O720" s="1">
        <v>39016</v>
      </c>
      <c r="P720" t="s">
        <v>69</v>
      </c>
      <c r="Q720">
        <v>13</v>
      </c>
      <c r="R720">
        <v>3</v>
      </c>
      <c r="S720">
        <v>0.91418355184743738</v>
      </c>
      <c r="T720" t="s">
        <v>40</v>
      </c>
      <c r="U720" t="s">
        <v>41</v>
      </c>
      <c r="V720" t="s">
        <v>1379</v>
      </c>
      <c r="W720">
        <f t="shared" si="33"/>
        <v>1</v>
      </c>
      <c r="X720">
        <v>2</v>
      </c>
      <c r="Y720">
        <f>IFERROR(ROUND((X720/N720)*100, 2), "")</f>
        <v>0.28000000000000003</v>
      </c>
      <c r="Z720" t="str">
        <f t="shared" si="34"/>
        <v>Light</v>
      </c>
      <c r="AA720">
        <f>_xlfn.XLOOKUP(A720, [1]Sheet1!A:A, [1]Sheet1!I:I, "Nicht gefunden")</f>
        <v>1</v>
      </c>
      <c r="AB720">
        <f>_xlfn.XLOOKUP(A720, [1]Sheet1!A:A, [1]Sheet1!J:J, "Nicht gefunden")</f>
        <v>0.71794228356336265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2</v>
      </c>
      <c r="AJ720">
        <v>0</v>
      </c>
    </row>
    <row r="721" spans="1:36" x14ac:dyDescent="0.3">
      <c r="A721" t="s">
        <v>2122</v>
      </c>
      <c r="B721">
        <v>2007</v>
      </c>
      <c r="C721" t="s">
        <v>2123</v>
      </c>
      <c r="D721" t="s">
        <v>2124</v>
      </c>
      <c r="E721" t="s">
        <v>35</v>
      </c>
      <c r="F721" t="s">
        <v>55</v>
      </c>
      <c r="G721" t="s">
        <v>37</v>
      </c>
      <c r="H721" s="1">
        <v>33082</v>
      </c>
      <c r="I721" s="4">
        <f>IF(AND(ISNUMBER(H721), ISNUMBER(O721)), YEAR(O721) - YEAR(H721), "")</f>
        <v>17</v>
      </c>
      <c r="J721" t="s">
        <v>38</v>
      </c>
      <c r="K721" t="s">
        <v>38</v>
      </c>
      <c r="L721" t="s">
        <v>38</v>
      </c>
      <c r="M721" t="s">
        <v>38</v>
      </c>
      <c r="N721">
        <v>446</v>
      </c>
      <c r="O721" s="1">
        <v>39204</v>
      </c>
      <c r="P721" t="s">
        <v>137</v>
      </c>
      <c r="Q721">
        <v>23</v>
      </c>
      <c r="R721">
        <v>1</v>
      </c>
      <c r="S721">
        <v>0.83297180043383945</v>
      </c>
      <c r="T721" t="s">
        <v>40</v>
      </c>
      <c r="U721" t="s">
        <v>95</v>
      </c>
      <c r="V721" t="s">
        <v>1025</v>
      </c>
      <c r="W721">
        <f t="shared" si="33"/>
        <v>1</v>
      </c>
      <c r="X721">
        <v>1</v>
      </c>
      <c r="Y721">
        <f>IFERROR(ROUND((X721/N721)*100, 2), "")</f>
        <v>0.22</v>
      </c>
      <c r="Z721" t="str">
        <f t="shared" si="34"/>
        <v>Light</v>
      </c>
      <c r="AA721">
        <f>_xlfn.XLOOKUP(A721, [1]Sheet1!A:A, [1]Sheet1!I:I, "Nicht gefunden")</f>
        <v>2</v>
      </c>
      <c r="AB721">
        <f>_xlfn.XLOOKUP(A721, [1]Sheet1!A:A, [1]Sheet1!J:J, "Nicht gefunden")</f>
        <v>0.99881129271916802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</row>
    <row r="722" spans="1:36" x14ac:dyDescent="0.3">
      <c r="A722" t="s">
        <v>2125</v>
      </c>
      <c r="B722">
        <v>2007</v>
      </c>
      <c r="C722" t="s">
        <v>2126</v>
      </c>
      <c r="D722" t="s">
        <v>2127</v>
      </c>
      <c r="E722" t="s">
        <v>45</v>
      </c>
      <c r="F722" t="s">
        <v>38</v>
      </c>
      <c r="G722" t="s">
        <v>38</v>
      </c>
      <c r="H722" t="s">
        <v>38</v>
      </c>
      <c r="I722" s="4" t="s">
        <v>38</v>
      </c>
      <c r="J722" t="s">
        <v>38</v>
      </c>
      <c r="K722" t="s">
        <v>38</v>
      </c>
      <c r="L722" t="s">
        <v>38</v>
      </c>
      <c r="M722" t="s">
        <v>38</v>
      </c>
      <c r="N722">
        <v>404</v>
      </c>
      <c r="O722" s="1">
        <v>39119</v>
      </c>
      <c r="P722" t="s">
        <v>56</v>
      </c>
      <c r="Q722">
        <v>26</v>
      </c>
      <c r="R722">
        <v>1</v>
      </c>
      <c r="S722">
        <v>0.90804597701149425</v>
      </c>
      <c r="T722" t="s">
        <v>40</v>
      </c>
      <c r="U722" t="s">
        <v>41</v>
      </c>
      <c r="V722" t="s">
        <v>2128</v>
      </c>
      <c r="W722">
        <f t="shared" si="33"/>
        <v>1</v>
      </c>
      <c r="X722">
        <v>3</v>
      </c>
      <c r="Y722">
        <f>IFERROR(ROUND((X722/N722)*100, 2), "")</f>
        <v>0.74</v>
      </c>
      <c r="Z722" t="str">
        <f t="shared" si="34"/>
        <v>Light</v>
      </c>
      <c r="AA722">
        <f>_xlfn.XLOOKUP(A722, [1]Sheet1!A:A, [1]Sheet1!I:I, "Nicht gefunden")</f>
        <v>2</v>
      </c>
      <c r="AB722">
        <f>_xlfn.XLOOKUP(A722, [1]Sheet1!A:A, [1]Sheet1!J:J, "Nicht gefunden")</f>
        <v>0.68860215053763441</v>
      </c>
      <c r="AC722">
        <v>1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1</v>
      </c>
      <c r="AJ722">
        <v>1</v>
      </c>
    </row>
    <row r="723" spans="1:36" x14ac:dyDescent="0.3">
      <c r="A723" t="s">
        <v>2129</v>
      </c>
      <c r="B723">
        <v>2007</v>
      </c>
      <c r="C723" t="s">
        <v>2130</v>
      </c>
      <c r="D723" t="s">
        <v>930</v>
      </c>
      <c r="E723" t="s">
        <v>35</v>
      </c>
      <c r="F723" t="s">
        <v>55</v>
      </c>
      <c r="G723" t="s">
        <v>37</v>
      </c>
      <c r="H723" s="1">
        <v>29617</v>
      </c>
      <c r="I723" s="4">
        <f>IF(AND(ISNUMBER(H723), ISNUMBER(O723)), YEAR(O723) - YEAR(H723), "")</f>
        <v>25</v>
      </c>
      <c r="J723" t="s">
        <v>38</v>
      </c>
      <c r="K723" t="s">
        <v>38</v>
      </c>
      <c r="L723" t="s">
        <v>38</v>
      </c>
      <c r="M723" t="s">
        <v>38</v>
      </c>
      <c r="N723">
        <v>608</v>
      </c>
      <c r="O723" s="1">
        <v>38968</v>
      </c>
      <c r="P723" t="s">
        <v>69</v>
      </c>
      <c r="Q723">
        <v>2</v>
      </c>
      <c r="R723">
        <v>38</v>
      </c>
      <c r="S723">
        <v>0.92523364485981308</v>
      </c>
      <c r="T723" t="s">
        <v>40</v>
      </c>
      <c r="U723" t="s">
        <v>41</v>
      </c>
      <c r="V723" t="s">
        <v>38</v>
      </c>
      <c r="W723">
        <f t="shared" si="33"/>
        <v>0</v>
      </c>
      <c r="X723">
        <v>0</v>
      </c>
      <c r="Y723">
        <f>IFERROR(ROUND((X723/N723)*100, 2), "")</f>
        <v>0</v>
      </c>
      <c r="Z723" t="str">
        <f t="shared" si="34"/>
        <v>NA</v>
      </c>
      <c r="AA723">
        <f>_xlfn.XLOOKUP(A723, [1]Sheet1!A:A, [1]Sheet1!I:I, "Nicht gefunden")</f>
        <v>4</v>
      </c>
      <c r="AB723">
        <f>_xlfn.XLOOKUP(A723, [1]Sheet1!A:A, [1]Sheet1!J:J, "Nicht gefunden")</f>
        <v>0.9500761035007611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1:36" x14ac:dyDescent="0.3">
      <c r="A724" t="s">
        <v>2131</v>
      </c>
      <c r="B724">
        <v>2007</v>
      </c>
      <c r="C724" t="s">
        <v>2132</v>
      </c>
      <c r="D724" t="s">
        <v>2133</v>
      </c>
      <c r="E724" t="s">
        <v>45</v>
      </c>
      <c r="F724" t="s">
        <v>38</v>
      </c>
      <c r="G724" t="s">
        <v>38</v>
      </c>
      <c r="H724" t="s">
        <v>38</v>
      </c>
      <c r="I724" s="4" t="s">
        <v>38</v>
      </c>
      <c r="J724" t="s">
        <v>38</v>
      </c>
      <c r="K724" t="s">
        <v>38</v>
      </c>
      <c r="L724" t="s">
        <v>38</v>
      </c>
      <c r="M724" t="s">
        <v>38</v>
      </c>
      <c r="N724">
        <v>525</v>
      </c>
      <c r="O724" s="1">
        <v>38405</v>
      </c>
      <c r="P724" t="s">
        <v>69</v>
      </c>
      <c r="Q724">
        <v>24</v>
      </c>
      <c r="R724">
        <v>4</v>
      </c>
      <c r="S724">
        <v>0.87119856887298752</v>
      </c>
      <c r="T724" t="s">
        <v>40</v>
      </c>
      <c r="U724" t="s">
        <v>41</v>
      </c>
      <c r="V724" t="s">
        <v>38</v>
      </c>
      <c r="W724">
        <f t="shared" si="33"/>
        <v>0</v>
      </c>
      <c r="X724">
        <v>0</v>
      </c>
      <c r="Y724">
        <f>IFERROR(ROUND((X724/N724)*100, 2), "")</f>
        <v>0</v>
      </c>
      <c r="Z724" t="str">
        <f t="shared" si="34"/>
        <v>NA</v>
      </c>
      <c r="AA724">
        <f>_xlfn.XLOOKUP(A724, [1]Sheet1!A:A, [1]Sheet1!I:I, "Nicht gefunden")</f>
        <v>4</v>
      </c>
      <c r="AB724">
        <f>_xlfn.XLOOKUP(A724, [1]Sheet1!A:A, [1]Sheet1!J:J, "Nicht gefunden")</f>
        <v>0.48667529107373869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 x14ac:dyDescent="0.3">
      <c r="A725" t="s">
        <v>2134</v>
      </c>
      <c r="B725">
        <v>2007</v>
      </c>
      <c r="C725" t="s">
        <v>1865</v>
      </c>
      <c r="D725" t="s">
        <v>1823</v>
      </c>
      <c r="E725" t="s">
        <v>60</v>
      </c>
      <c r="F725" t="s">
        <v>38</v>
      </c>
      <c r="G725" t="s">
        <v>38</v>
      </c>
      <c r="H725" t="s">
        <v>38</v>
      </c>
      <c r="I725" s="4" t="s">
        <v>38</v>
      </c>
      <c r="J725">
        <v>2002</v>
      </c>
      <c r="K725">
        <v>2025</v>
      </c>
      <c r="L725">
        <f t="shared" si="35"/>
        <v>23</v>
      </c>
      <c r="M725" t="s">
        <v>61</v>
      </c>
      <c r="N725">
        <v>270</v>
      </c>
      <c r="O725" s="1">
        <v>38608</v>
      </c>
      <c r="P725" t="s">
        <v>46</v>
      </c>
      <c r="Q725">
        <v>22</v>
      </c>
      <c r="R725">
        <v>3</v>
      </c>
      <c r="S725">
        <v>0.94565217391304346</v>
      </c>
      <c r="T725" t="s">
        <v>40</v>
      </c>
      <c r="U725" t="s">
        <v>389</v>
      </c>
      <c r="V725" t="s">
        <v>79</v>
      </c>
      <c r="W725">
        <f t="shared" si="33"/>
        <v>1</v>
      </c>
      <c r="X725">
        <v>1</v>
      </c>
      <c r="Y725">
        <f>IFERROR(ROUND((X725/N725)*100, 2), "")</f>
        <v>0.37</v>
      </c>
      <c r="Z725" t="str">
        <f t="shared" si="34"/>
        <v>Light</v>
      </c>
      <c r="AA725">
        <v>4</v>
      </c>
      <c r="AB725">
        <v>0.98826405867970657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</row>
    <row r="726" spans="1:36" x14ac:dyDescent="0.3">
      <c r="A726" t="s">
        <v>2135</v>
      </c>
      <c r="B726">
        <v>2007</v>
      </c>
      <c r="C726" t="s">
        <v>2136</v>
      </c>
      <c r="D726" t="s">
        <v>2115</v>
      </c>
      <c r="E726" t="s">
        <v>60</v>
      </c>
      <c r="F726" t="s">
        <v>38</v>
      </c>
      <c r="G726" t="s">
        <v>38</v>
      </c>
      <c r="H726" t="s">
        <v>38</v>
      </c>
      <c r="I726" s="4" t="s">
        <v>38</v>
      </c>
      <c r="J726">
        <v>2006</v>
      </c>
      <c r="K726">
        <v>2025</v>
      </c>
      <c r="L726">
        <f t="shared" si="35"/>
        <v>19</v>
      </c>
      <c r="M726" t="s">
        <v>61</v>
      </c>
      <c r="N726">
        <v>268</v>
      </c>
      <c r="O726" s="1">
        <v>39042</v>
      </c>
      <c r="P726" t="s">
        <v>46</v>
      </c>
      <c r="Q726">
        <v>37</v>
      </c>
      <c r="R726">
        <v>5</v>
      </c>
      <c r="S726">
        <v>0.95121951219512191</v>
      </c>
      <c r="T726" t="s">
        <v>40</v>
      </c>
      <c r="U726" t="s">
        <v>41</v>
      </c>
      <c r="V726" t="s">
        <v>38</v>
      </c>
      <c r="W726">
        <f t="shared" si="33"/>
        <v>0</v>
      </c>
      <c r="X726">
        <v>0</v>
      </c>
      <c r="Y726">
        <f>IFERROR(ROUND((X726/N726)*100, 2), "")</f>
        <v>0</v>
      </c>
      <c r="Z726" t="str">
        <f t="shared" si="34"/>
        <v>NA</v>
      </c>
      <c r="AA726">
        <f>_xlfn.XLOOKUP(A726, [1]Sheet1!A:A, [1]Sheet1!I:I, "Nicht gefunden")</f>
        <v>4</v>
      </c>
      <c r="AB726">
        <f>_xlfn.XLOOKUP(A726, [1]Sheet1!A:A, [1]Sheet1!J:J, "Nicht gefunden")</f>
        <v>0.99753846153846149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1:36" x14ac:dyDescent="0.3">
      <c r="A727" t="s">
        <v>2137</v>
      </c>
      <c r="B727">
        <v>2007</v>
      </c>
      <c r="C727" t="s">
        <v>1960</v>
      </c>
      <c r="D727" t="s">
        <v>1961</v>
      </c>
      <c r="E727" t="s">
        <v>45</v>
      </c>
      <c r="F727" t="s">
        <v>38</v>
      </c>
      <c r="G727" t="s">
        <v>38</v>
      </c>
      <c r="H727" t="s">
        <v>38</v>
      </c>
      <c r="I727" s="4" t="s">
        <v>38</v>
      </c>
      <c r="J727" t="s">
        <v>38</v>
      </c>
      <c r="K727" t="s">
        <v>38</v>
      </c>
      <c r="L727" t="s">
        <v>38</v>
      </c>
      <c r="M727" t="s">
        <v>38</v>
      </c>
      <c r="N727">
        <v>576</v>
      </c>
      <c r="O727" s="1">
        <v>39014</v>
      </c>
      <c r="P727" t="s">
        <v>56</v>
      </c>
      <c r="Q727">
        <v>14</v>
      </c>
      <c r="R727">
        <v>1</v>
      </c>
      <c r="S727">
        <v>0.90645161290322585</v>
      </c>
      <c r="T727" t="s">
        <v>40</v>
      </c>
      <c r="U727" t="s">
        <v>389</v>
      </c>
      <c r="V727" t="s">
        <v>38</v>
      </c>
      <c r="W727">
        <f t="shared" si="33"/>
        <v>0</v>
      </c>
      <c r="X727">
        <v>0</v>
      </c>
      <c r="Y727">
        <f>IFERROR(ROUND((X727/N727)*100, 2), "")</f>
        <v>0</v>
      </c>
      <c r="Z727" t="str">
        <f t="shared" si="34"/>
        <v>NA</v>
      </c>
      <c r="AA727">
        <v>3</v>
      </c>
      <c r="AB727">
        <v>0.52063074901445461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 x14ac:dyDescent="0.3">
      <c r="A728" t="s">
        <v>2138</v>
      </c>
      <c r="B728">
        <v>2007</v>
      </c>
      <c r="C728" t="s">
        <v>2139</v>
      </c>
      <c r="D728" t="s">
        <v>1349</v>
      </c>
      <c r="E728" t="s">
        <v>35</v>
      </c>
      <c r="F728" t="s">
        <v>55</v>
      </c>
      <c r="G728" t="s">
        <v>37</v>
      </c>
      <c r="H728" s="1">
        <v>28284</v>
      </c>
      <c r="I728" s="4">
        <f>IF(AND(ISNUMBER(H728), ISNUMBER(O728)), YEAR(O728) - YEAR(H728), "")</f>
        <v>30</v>
      </c>
      <c r="J728" t="s">
        <v>38</v>
      </c>
      <c r="K728" t="s">
        <v>38</v>
      </c>
      <c r="L728" t="s">
        <v>38</v>
      </c>
      <c r="M728" t="s">
        <v>38</v>
      </c>
      <c r="N728">
        <v>694</v>
      </c>
      <c r="O728" s="1">
        <v>39294</v>
      </c>
      <c r="P728" t="s">
        <v>137</v>
      </c>
      <c r="Q728">
        <v>21</v>
      </c>
      <c r="R728">
        <v>1</v>
      </c>
      <c r="S728">
        <v>0.91497975708502022</v>
      </c>
      <c r="T728" t="s">
        <v>40</v>
      </c>
      <c r="U728" t="s">
        <v>41</v>
      </c>
      <c r="V728" t="s">
        <v>2140</v>
      </c>
      <c r="W728">
        <f t="shared" si="33"/>
        <v>1</v>
      </c>
      <c r="X728">
        <v>7</v>
      </c>
      <c r="Y728">
        <f>IFERROR(ROUND((X728/N728)*100, 2), "")</f>
        <v>1.01</v>
      </c>
      <c r="Z728" t="str">
        <f t="shared" si="34"/>
        <v>Light</v>
      </c>
      <c r="AA728">
        <f>_xlfn.XLOOKUP(A728, [1]Sheet1!A:A, [1]Sheet1!I:I, "Nicht gefunden")</f>
        <v>4</v>
      </c>
      <c r="AB728">
        <f>_xlfn.XLOOKUP(A728, [1]Sheet1!A:A, [1]Sheet1!J:J, "Nicht gefunden")</f>
        <v>0.66915254237288135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4</v>
      </c>
      <c r="AJ728">
        <v>2</v>
      </c>
    </row>
    <row r="729" spans="1:36" x14ac:dyDescent="0.3">
      <c r="A729" t="s">
        <v>2141</v>
      </c>
      <c r="B729">
        <v>2007</v>
      </c>
      <c r="C729" t="s">
        <v>2142</v>
      </c>
      <c r="D729" t="s">
        <v>2143</v>
      </c>
      <c r="E729" t="s">
        <v>35</v>
      </c>
      <c r="F729" t="s">
        <v>55</v>
      </c>
      <c r="G729" t="s">
        <v>37</v>
      </c>
      <c r="H729" s="1">
        <v>27956</v>
      </c>
      <c r="I729" s="4">
        <f>IF(AND(ISNUMBER(H729), ISNUMBER(O729)), YEAR(O729) - YEAR(H729), "")</f>
        <v>30</v>
      </c>
      <c r="J729" t="s">
        <v>38</v>
      </c>
      <c r="K729" t="s">
        <v>38</v>
      </c>
      <c r="L729" t="s">
        <v>38</v>
      </c>
      <c r="M729" t="s">
        <v>38</v>
      </c>
      <c r="N729">
        <v>587</v>
      </c>
      <c r="O729" s="1">
        <v>38913</v>
      </c>
      <c r="P729" t="s">
        <v>137</v>
      </c>
      <c r="Q729">
        <v>16</v>
      </c>
      <c r="R729">
        <v>5</v>
      </c>
      <c r="S729">
        <v>0.81094527363184077</v>
      </c>
      <c r="T729" t="s">
        <v>40</v>
      </c>
      <c r="U729" t="s">
        <v>41</v>
      </c>
      <c r="V729" t="s">
        <v>2144</v>
      </c>
      <c r="W729">
        <f t="shared" si="33"/>
        <v>1</v>
      </c>
      <c r="X729">
        <v>6</v>
      </c>
      <c r="Y729">
        <f>IFERROR(ROUND((X729/N729)*100, 2), "")</f>
        <v>1.02</v>
      </c>
      <c r="Z729" t="str">
        <f t="shared" si="34"/>
        <v>Light</v>
      </c>
      <c r="AA729">
        <f>_xlfn.XLOOKUP(A729, [1]Sheet1!A:A, [1]Sheet1!I:I, "Nicht gefunden")</f>
        <v>2</v>
      </c>
      <c r="AB729">
        <f>_xlfn.XLOOKUP(A729, [1]Sheet1!A:A, [1]Sheet1!J:J, "Nicht gefunden")</f>
        <v>0.82632084534101835</v>
      </c>
      <c r="AC729">
        <v>0</v>
      </c>
      <c r="AD729">
        <v>2</v>
      </c>
      <c r="AE729">
        <v>0</v>
      </c>
      <c r="AF729">
        <v>3</v>
      </c>
      <c r="AG729">
        <v>0</v>
      </c>
      <c r="AH729">
        <v>1</v>
      </c>
      <c r="AI729">
        <v>0</v>
      </c>
      <c r="AJ729">
        <v>0</v>
      </c>
    </row>
    <row r="730" spans="1:36" x14ac:dyDescent="0.3">
      <c r="A730" t="s">
        <v>2145</v>
      </c>
      <c r="B730">
        <v>2007</v>
      </c>
      <c r="C730" t="s">
        <v>2146</v>
      </c>
      <c r="D730" t="s">
        <v>98</v>
      </c>
      <c r="E730" t="s">
        <v>35</v>
      </c>
      <c r="F730" t="s">
        <v>36</v>
      </c>
      <c r="G730" t="s">
        <v>37</v>
      </c>
      <c r="H730" s="1">
        <v>29106</v>
      </c>
      <c r="I730" s="4">
        <f>IF(AND(ISNUMBER(H730), ISNUMBER(O730)), YEAR(O730) - YEAR(H730), "")</f>
        <v>27</v>
      </c>
      <c r="J730" t="s">
        <v>38</v>
      </c>
      <c r="K730" t="s">
        <v>38</v>
      </c>
      <c r="L730" t="s">
        <v>38</v>
      </c>
      <c r="M730" t="s">
        <v>38</v>
      </c>
      <c r="N730">
        <v>155</v>
      </c>
      <c r="O730" s="1">
        <v>38957</v>
      </c>
      <c r="P730" t="s">
        <v>69</v>
      </c>
      <c r="Q730">
        <v>33</v>
      </c>
      <c r="R730">
        <v>9</v>
      </c>
      <c r="S730">
        <v>0.79569892473118276</v>
      </c>
      <c r="T730" t="s">
        <v>40</v>
      </c>
      <c r="U730" t="s">
        <v>41</v>
      </c>
      <c r="V730" t="s">
        <v>2147</v>
      </c>
      <c r="W730">
        <f t="shared" si="33"/>
        <v>1</v>
      </c>
      <c r="X730">
        <v>3</v>
      </c>
      <c r="Y730">
        <f>IFERROR(ROUND((X730/N730)*100, 2), "")</f>
        <v>1.94</v>
      </c>
      <c r="Z730" t="str">
        <f t="shared" si="34"/>
        <v>Light</v>
      </c>
      <c r="AA730">
        <f>_xlfn.XLOOKUP(A730, [1]Sheet1!A:A, [1]Sheet1!I:I, "Nicht gefunden")</f>
        <v>3</v>
      </c>
      <c r="AB730">
        <f>_xlfn.XLOOKUP(A730, [1]Sheet1!A:A, [1]Sheet1!J:J, "Nicht gefunden")</f>
        <v>0.4107317073170732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2</v>
      </c>
    </row>
    <row r="731" spans="1:36" x14ac:dyDescent="0.3">
      <c r="A731" t="s">
        <v>2148</v>
      </c>
      <c r="B731">
        <v>2007</v>
      </c>
      <c r="C731" t="s">
        <v>2149</v>
      </c>
      <c r="D731" t="s">
        <v>2150</v>
      </c>
      <c r="E731" t="s">
        <v>35</v>
      </c>
      <c r="F731" t="s">
        <v>55</v>
      </c>
      <c r="G731" t="s">
        <v>37</v>
      </c>
      <c r="H731" s="1">
        <v>30313</v>
      </c>
      <c r="I731" s="4">
        <f>IF(AND(ISNUMBER(H731), ISNUMBER(O731)), YEAR(O731) - YEAR(H731), "")</f>
        <v>24</v>
      </c>
      <c r="J731" t="s">
        <v>38</v>
      </c>
      <c r="K731" t="s">
        <v>38</v>
      </c>
      <c r="L731" t="s">
        <v>38</v>
      </c>
      <c r="M731" t="s">
        <v>38</v>
      </c>
      <c r="N731">
        <v>584</v>
      </c>
      <c r="O731" s="1">
        <v>38983</v>
      </c>
      <c r="P731" t="s">
        <v>137</v>
      </c>
      <c r="Q731">
        <v>21</v>
      </c>
      <c r="R731">
        <v>10</v>
      </c>
      <c r="S731">
        <v>0.85617597292724201</v>
      </c>
      <c r="T731" t="s">
        <v>40</v>
      </c>
      <c r="U731" t="s">
        <v>41</v>
      </c>
      <c r="V731" t="s">
        <v>2151</v>
      </c>
      <c r="W731">
        <f t="shared" si="33"/>
        <v>1</v>
      </c>
      <c r="X731">
        <v>7</v>
      </c>
      <c r="Y731">
        <f>IFERROR(ROUND((X731/N731)*100, 2), "")</f>
        <v>1.2</v>
      </c>
      <c r="Z731" t="str">
        <f t="shared" si="34"/>
        <v>Light</v>
      </c>
      <c r="AA731">
        <f>_xlfn.XLOOKUP(A731, [1]Sheet1!A:A, [1]Sheet1!I:I, "Nicht gefunden")</f>
        <v>2</v>
      </c>
      <c r="AB731">
        <f>_xlfn.XLOOKUP(A731, [1]Sheet1!A:A, [1]Sheet1!J:J, "Nicht gefunden")</f>
        <v>0.99071566731141203</v>
      </c>
      <c r="AC731">
        <v>0</v>
      </c>
      <c r="AD731">
        <v>0</v>
      </c>
      <c r="AE731">
        <v>0</v>
      </c>
      <c r="AF731">
        <v>0</v>
      </c>
      <c r="AG731">
        <v>5</v>
      </c>
      <c r="AH731">
        <v>2</v>
      </c>
      <c r="AI731">
        <v>0</v>
      </c>
      <c r="AJ731">
        <v>0</v>
      </c>
    </row>
    <row r="732" spans="1:36" x14ac:dyDescent="0.3">
      <c r="A732" t="s">
        <v>2152</v>
      </c>
      <c r="B732">
        <v>2007</v>
      </c>
      <c r="C732" t="s">
        <v>2153</v>
      </c>
      <c r="D732" t="s">
        <v>2154</v>
      </c>
      <c r="E732" t="s">
        <v>35</v>
      </c>
      <c r="F732" t="s">
        <v>55</v>
      </c>
      <c r="G732" t="s">
        <v>37</v>
      </c>
      <c r="H732" s="1">
        <v>32907</v>
      </c>
      <c r="I732" s="4">
        <f>IF(AND(ISNUMBER(H732), ISNUMBER(O732)), YEAR(O732) - YEAR(H732), "")</f>
        <v>18</v>
      </c>
      <c r="J732" t="s">
        <v>38</v>
      </c>
      <c r="K732" t="s">
        <v>38</v>
      </c>
      <c r="L732" t="s">
        <v>38</v>
      </c>
      <c r="M732" t="s">
        <v>38</v>
      </c>
      <c r="N732">
        <v>348</v>
      </c>
      <c r="O732" s="1">
        <v>39488</v>
      </c>
      <c r="P732" t="s">
        <v>56</v>
      </c>
      <c r="Q732">
        <v>22</v>
      </c>
      <c r="R732">
        <v>1</v>
      </c>
      <c r="S732">
        <v>0.91259640102827766</v>
      </c>
      <c r="T732" t="s">
        <v>40</v>
      </c>
      <c r="U732" t="s">
        <v>41</v>
      </c>
      <c r="V732" t="s">
        <v>38</v>
      </c>
      <c r="W732">
        <f t="shared" si="33"/>
        <v>0</v>
      </c>
      <c r="X732">
        <v>0</v>
      </c>
      <c r="Y732">
        <f>IFERROR(ROUND((X732/N732)*100, 2), "")</f>
        <v>0</v>
      </c>
      <c r="Z732" t="str">
        <f t="shared" si="34"/>
        <v>NA</v>
      </c>
      <c r="AA732">
        <f>_xlfn.XLOOKUP(A732, [1]Sheet1!A:A, [1]Sheet1!I:I, "Nicht gefunden")</f>
        <v>4</v>
      </c>
      <c r="AB732">
        <f>_xlfn.XLOOKUP(A732, [1]Sheet1!A:A, [1]Sheet1!J:J, "Nicht gefunden")</f>
        <v>0.86415094339622645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 x14ac:dyDescent="0.3">
      <c r="A733" t="s">
        <v>2155</v>
      </c>
      <c r="B733">
        <v>2007</v>
      </c>
      <c r="C733" t="s">
        <v>2156</v>
      </c>
      <c r="D733" t="s">
        <v>1616</v>
      </c>
      <c r="E733" t="s">
        <v>60</v>
      </c>
      <c r="F733" t="s">
        <v>38</v>
      </c>
      <c r="G733" t="s">
        <v>38</v>
      </c>
      <c r="H733" t="s">
        <v>38</v>
      </c>
      <c r="I733" s="4" t="s">
        <v>38</v>
      </c>
      <c r="J733">
        <v>2001</v>
      </c>
      <c r="K733">
        <v>2025</v>
      </c>
      <c r="L733">
        <f t="shared" si="35"/>
        <v>24</v>
      </c>
      <c r="M733" t="s">
        <v>61</v>
      </c>
      <c r="N733">
        <v>314</v>
      </c>
      <c r="O733" s="1">
        <v>39098</v>
      </c>
      <c r="P733" t="s">
        <v>46</v>
      </c>
      <c r="Q733">
        <v>20</v>
      </c>
      <c r="R733">
        <v>2</v>
      </c>
      <c r="S733">
        <v>0.89077669902912626</v>
      </c>
      <c r="T733" t="s">
        <v>40</v>
      </c>
      <c r="U733" t="s">
        <v>41</v>
      </c>
      <c r="V733" t="s">
        <v>2157</v>
      </c>
      <c r="W733">
        <f t="shared" si="33"/>
        <v>1</v>
      </c>
      <c r="X733">
        <v>12</v>
      </c>
      <c r="Y733">
        <f>IFERROR(ROUND((X733/N733)*100, 2), "")</f>
        <v>3.82</v>
      </c>
      <c r="Z733" t="str">
        <f t="shared" si="34"/>
        <v>Moderate</v>
      </c>
      <c r="AA733">
        <f>_xlfn.XLOOKUP(A733, [1]Sheet1!A:A, [1]Sheet1!I:I, "Nicht gefunden")</f>
        <v>5</v>
      </c>
      <c r="AB733">
        <f>_xlfn.XLOOKUP(A733, [1]Sheet1!A:A, [1]Sheet1!J:J, "Nicht gefunden")</f>
        <v>0.82823984526112182</v>
      </c>
      <c r="AC733">
        <v>0</v>
      </c>
      <c r="AD733">
        <v>0</v>
      </c>
      <c r="AE733">
        <v>12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3">
      <c r="A734" t="s">
        <v>2158</v>
      </c>
      <c r="B734">
        <v>2007</v>
      </c>
      <c r="C734" t="s">
        <v>2159</v>
      </c>
      <c r="D734" t="s">
        <v>2160</v>
      </c>
      <c r="E734" t="s">
        <v>45</v>
      </c>
      <c r="F734" t="s">
        <v>38</v>
      </c>
      <c r="G734" t="s">
        <v>38</v>
      </c>
      <c r="H734" t="s">
        <v>38</v>
      </c>
      <c r="I734" s="4" t="s">
        <v>38</v>
      </c>
      <c r="J734" t="s">
        <v>38</v>
      </c>
      <c r="K734" t="s">
        <v>38</v>
      </c>
      <c r="L734" t="s">
        <v>38</v>
      </c>
      <c r="M734" t="s">
        <v>38</v>
      </c>
      <c r="N734">
        <v>568</v>
      </c>
      <c r="O734" s="1">
        <v>39238</v>
      </c>
      <c r="P734" t="s">
        <v>56</v>
      </c>
      <c r="Q734">
        <v>22</v>
      </c>
      <c r="R734">
        <v>5</v>
      </c>
      <c r="S734">
        <v>0.88852459016393448</v>
      </c>
      <c r="T734" t="s">
        <v>40</v>
      </c>
      <c r="U734" t="s">
        <v>41</v>
      </c>
      <c r="V734" t="s">
        <v>2161</v>
      </c>
      <c r="W734">
        <f t="shared" si="33"/>
        <v>1</v>
      </c>
      <c r="X734">
        <v>2</v>
      </c>
      <c r="Y734">
        <f>IFERROR(ROUND((X734/N734)*100, 2), "")</f>
        <v>0.35</v>
      </c>
      <c r="Z734" t="str">
        <f t="shared" si="34"/>
        <v>Light</v>
      </c>
      <c r="AA734">
        <f>_xlfn.XLOOKUP(A734, [1]Sheet1!A:A, [1]Sheet1!I:I, "Nicht gefunden")</f>
        <v>2</v>
      </c>
      <c r="AB734">
        <f>_xlfn.XLOOKUP(A734, [1]Sheet1!A:A, [1]Sheet1!J:J, "Nicht gefunden")</f>
        <v>0.68078335373317023</v>
      </c>
      <c r="AC734">
        <v>0</v>
      </c>
      <c r="AD734">
        <v>1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3">
      <c r="A735" t="s">
        <v>2162</v>
      </c>
      <c r="B735">
        <v>2007</v>
      </c>
      <c r="C735" t="s">
        <v>2163</v>
      </c>
      <c r="D735" t="s">
        <v>2164</v>
      </c>
      <c r="E735" t="s">
        <v>35</v>
      </c>
      <c r="F735" t="s">
        <v>55</v>
      </c>
      <c r="G735" t="s">
        <v>37</v>
      </c>
      <c r="H735" s="1">
        <v>32398</v>
      </c>
      <c r="I735" s="4">
        <f>IF(AND(ISNUMBER(H735), ISNUMBER(O735)), YEAR(O735) - YEAR(H735), "")</f>
        <v>18</v>
      </c>
      <c r="J735" t="s">
        <v>38</v>
      </c>
      <c r="K735" t="s">
        <v>38</v>
      </c>
      <c r="L735" t="s">
        <v>38</v>
      </c>
      <c r="M735" t="s">
        <v>38</v>
      </c>
      <c r="N735">
        <v>698</v>
      </c>
      <c r="O735" s="1">
        <v>38979</v>
      </c>
      <c r="P735" t="s">
        <v>137</v>
      </c>
      <c r="Q735">
        <v>23</v>
      </c>
      <c r="R735">
        <v>6</v>
      </c>
      <c r="S735">
        <v>0.86849315068493149</v>
      </c>
      <c r="T735" t="s">
        <v>40</v>
      </c>
      <c r="U735" t="s">
        <v>41</v>
      </c>
      <c r="V735" t="s">
        <v>2165</v>
      </c>
      <c r="W735">
        <f t="shared" si="33"/>
        <v>1</v>
      </c>
      <c r="X735">
        <v>2</v>
      </c>
      <c r="Y735">
        <f>IFERROR(ROUND((X735/N735)*100, 2), "")</f>
        <v>0.28999999999999998</v>
      </c>
      <c r="Z735" t="str">
        <f t="shared" si="34"/>
        <v>Light</v>
      </c>
      <c r="AA735">
        <f>_xlfn.XLOOKUP(A735, [1]Sheet1!A:A, [1]Sheet1!I:I, "Nicht gefunden")</f>
        <v>2</v>
      </c>
      <c r="AB735">
        <f>_xlfn.XLOOKUP(A735, [1]Sheet1!A:A, [1]Sheet1!J:J, "Nicht gefunden")</f>
        <v>0.90317002881844388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1</v>
      </c>
    </row>
    <row r="736" spans="1:36" x14ac:dyDescent="0.3">
      <c r="A736" t="s">
        <v>2166</v>
      </c>
      <c r="B736">
        <v>2007</v>
      </c>
      <c r="C736" t="s">
        <v>2167</v>
      </c>
      <c r="D736" t="s">
        <v>2168</v>
      </c>
      <c r="E736" t="s">
        <v>45</v>
      </c>
      <c r="F736" t="s">
        <v>38</v>
      </c>
      <c r="G736" t="s">
        <v>38</v>
      </c>
      <c r="H736" t="s">
        <v>38</v>
      </c>
      <c r="I736" s="4" t="s">
        <v>38</v>
      </c>
      <c r="J736" t="s">
        <v>38</v>
      </c>
      <c r="K736" t="s">
        <v>38</v>
      </c>
      <c r="L736" t="s">
        <v>38</v>
      </c>
      <c r="M736" t="s">
        <v>38</v>
      </c>
      <c r="N736">
        <v>789</v>
      </c>
      <c r="O736" s="1">
        <v>39125</v>
      </c>
      <c r="P736" t="s">
        <v>56</v>
      </c>
      <c r="Q736">
        <v>15</v>
      </c>
      <c r="R736">
        <v>2</v>
      </c>
      <c r="S736">
        <v>0.87077294685990336</v>
      </c>
      <c r="T736" t="s">
        <v>40</v>
      </c>
      <c r="U736" t="s">
        <v>41</v>
      </c>
      <c r="V736" t="s">
        <v>1153</v>
      </c>
      <c r="W736">
        <f t="shared" si="33"/>
        <v>1</v>
      </c>
      <c r="X736">
        <v>2</v>
      </c>
      <c r="Y736">
        <f>IFERROR(ROUND((X736/N736)*100, 2), "")</f>
        <v>0.25</v>
      </c>
      <c r="Z736" t="str">
        <f t="shared" si="34"/>
        <v>Light</v>
      </c>
      <c r="AA736">
        <f>_xlfn.XLOOKUP(A736, [1]Sheet1!A:A, [1]Sheet1!I:I, "Nicht gefunden")</f>
        <v>3</v>
      </c>
      <c r="AB736">
        <f>_xlfn.XLOOKUP(A736, [1]Sheet1!A:A, [1]Sheet1!J:J, "Nicht gefunden")</f>
        <v>0.75861684327942003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</v>
      </c>
    </row>
    <row r="737" spans="1:36" x14ac:dyDescent="0.3">
      <c r="A737" t="s">
        <v>2169</v>
      </c>
      <c r="B737">
        <v>2007</v>
      </c>
      <c r="C737" t="s">
        <v>2170</v>
      </c>
      <c r="D737" t="s">
        <v>653</v>
      </c>
      <c r="E737" t="s">
        <v>60</v>
      </c>
      <c r="F737" t="s">
        <v>38</v>
      </c>
      <c r="G737" t="s">
        <v>38</v>
      </c>
      <c r="H737" t="s">
        <v>38</v>
      </c>
      <c r="I737" s="4" t="s">
        <v>38</v>
      </c>
      <c r="J737">
        <v>1995</v>
      </c>
      <c r="K737">
        <v>2025</v>
      </c>
      <c r="L737">
        <f t="shared" si="35"/>
        <v>30</v>
      </c>
      <c r="M737" t="s">
        <v>654</v>
      </c>
      <c r="N737">
        <v>413</v>
      </c>
      <c r="O737" s="1">
        <v>38874</v>
      </c>
      <c r="P737" t="s">
        <v>46</v>
      </c>
      <c r="Q737">
        <v>33</v>
      </c>
      <c r="R737">
        <v>6</v>
      </c>
      <c r="S737">
        <v>0.84545454545454546</v>
      </c>
      <c r="T737" t="s">
        <v>40</v>
      </c>
      <c r="U737" t="s">
        <v>41</v>
      </c>
      <c r="V737" t="s">
        <v>2171</v>
      </c>
      <c r="W737">
        <f t="shared" si="33"/>
        <v>1</v>
      </c>
      <c r="X737">
        <v>2</v>
      </c>
      <c r="Y737">
        <f>IFERROR(ROUND((X737/N737)*100, 2), "")</f>
        <v>0.48</v>
      </c>
      <c r="Z737" t="str">
        <f t="shared" si="34"/>
        <v>Light</v>
      </c>
      <c r="AA737">
        <f>_xlfn.XLOOKUP(A737, [1]Sheet1!A:A, [1]Sheet1!I:I, "Nicht gefunden")</f>
        <v>2</v>
      </c>
      <c r="AB737">
        <f>_xlfn.XLOOKUP(A737, [1]Sheet1!A:A, [1]Sheet1!J:J, "Nicht gefunden")</f>
        <v>0.50584518167456549</v>
      </c>
      <c r="AC737">
        <v>2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3">
      <c r="A738" t="s">
        <v>2172</v>
      </c>
      <c r="B738">
        <v>2007</v>
      </c>
      <c r="C738" t="s">
        <v>2173</v>
      </c>
      <c r="D738" t="s">
        <v>1616</v>
      </c>
      <c r="E738" t="s">
        <v>60</v>
      </c>
      <c r="F738" t="s">
        <v>38</v>
      </c>
      <c r="G738" t="s">
        <v>38</v>
      </c>
      <c r="H738" t="s">
        <v>38</v>
      </c>
      <c r="I738" s="4" t="s">
        <v>38</v>
      </c>
      <c r="J738">
        <v>2001</v>
      </c>
      <c r="K738">
        <v>2025</v>
      </c>
      <c r="L738">
        <f t="shared" si="35"/>
        <v>24</v>
      </c>
      <c r="M738" t="s">
        <v>61</v>
      </c>
      <c r="N738">
        <v>324</v>
      </c>
      <c r="O738" s="1">
        <v>39181</v>
      </c>
      <c r="P738" t="s">
        <v>46</v>
      </c>
      <c r="Q738">
        <v>28</v>
      </c>
      <c r="R738">
        <v>11</v>
      </c>
      <c r="S738">
        <v>0.87463556851311952</v>
      </c>
      <c r="T738" t="s">
        <v>40</v>
      </c>
      <c r="U738" t="s">
        <v>41</v>
      </c>
      <c r="V738" t="s">
        <v>38</v>
      </c>
      <c r="W738">
        <f t="shared" si="33"/>
        <v>0</v>
      </c>
      <c r="X738">
        <v>0</v>
      </c>
      <c r="Y738">
        <f>IFERROR(ROUND((X738/N738)*100, 2), "")</f>
        <v>0</v>
      </c>
      <c r="Z738" t="str">
        <f t="shared" si="34"/>
        <v>NA</v>
      </c>
      <c r="AA738">
        <f>_xlfn.XLOOKUP(A738, [1]Sheet1!A:A, [1]Sheet1!I:I, "Nicht gefunden")</f>
        <v>4</v>
      </c>
      <c r="AB738">
        <f>_xlfn.XLOOKUP(A738, [1]Sheet1!A:A, [1]Sheet1!J:J, "Nicht gefunden")</f>
        <v>0.57905236907730673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 x14ac:dyDescent="0.3">
      <c r="A739" t="s">
        <v>2174</v>
      </c>
      <c r="B739">
        <v>2007</v>
      </c>
      <c r="C739" t="s">
        <v>2175</v>
      </c>
      <c r="D739" t="s">
        <v>672</v>
      </c>
      <c r="E739" t="s">
        <v>60</v>
      </c>
      <c r="F739" t="s">
        <v>38</v>
      </c>
      <c r="G739" t="s">
        <v>38</v>
      </c>
      <c r="H739" t="s">
        <v>38</v>
      </c>
      <c r="I739" s="4" t="s">
        <v>38</v>
      </c>
      <c r="J739">
        <v>1996</v>
      </c>
      <c r="K739">
        <v>2025</v>
      </c>
      <c r="L739">
        <f t="shared" si="35"/>
        <v>29</v>
      </c>
      <c r="M739" t="s">
        <v>61</v>
      </c>
      <c r="N739">
        <v>175</v>
      </c>
      <c r="O739" s="1">
        <v>39174</v>
      </c>
      <c r="P739" t="s">
        <v>46</v>
      </c>
      <c r="Q739">
        <v>23</v>
      </c>
      <c r="R739">
        <v>7</v>
      </c>
      <c r="S739">
        <v>0.90776699029126218</v>
      </c>
      <c r="T739" t="s">
        <v>40</v>
      </c>
      <c r="U739" t="s">
        <v>41</v>
      </c>
      <c r="V739" t="s">
        <v>38</v>
      </c>
      <c r="W739">
        <f t="shared" si="33"/>
        <v>0</v>
      </c>
      <c r="X739">
        <v>0</v>
      </c>
      <c r="Y739">
        <f>IFERROR(ROUND((X739/N739)*100, 2), "")</f>
        <v>0</v>
      </c>
      <c r="Z739" t="str">
        <f t="shared" si="34"/>
        <v>NA</v>
      </c>
      <c r="AA739">
        <f>_xlfn.XLOOKUP(A739, [1]Sheet1!A:A, [1]Sheet1!I:I, "Nicht gefunden")</f>
        <v>4</v>
      </c>
      <c r="AB739">
        <f>_xlfn.XLOOKUP(A739, [1]Sheet1!A:A, [1]Sheet1!J:J, "Nicht gefunden")</f>
        <v>0.99688715953307394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 x14ac:dyDescent="0.3">
      <c r="A740" t="s">
        <v>2176</v>
      </c>
      <c r="B740">
        <v>2007</v>
      </c>
      <c r="C740" t="s">
        <v>2177</v>
      </c>
      <c r="D740" t="s">
        <v>930</v>
      </c>
      <c r="E740" t="s">
        <v>35</v>
      </c>
      <c r="F740" t="s">
        <v>55</v>
      </c>
      <c r="G740" t="s">
        <v>37</v>
      </c>
      <c r="H740" s="1">
        <v>29617</v>
      </c>
      <c r="I740" s="4">
        <f>IF(AND(ISNUMBER(H740), ISNUMBER(O740)), YEAR(O740) - YEAR(H740), "")</f>
        <v>25</v>
      </c>
      <c r="J740" t="s">
        <v>38</v>
      </c>
      <c r="K740" t="s">
        <v>38</v>
      </c>
      <c r="L740" t="s">
        <v>38</v>
      </c>
      <c r="M740" t="s">
        <v>38</v>
      </c>
      <c r="N740">
        <v>348</v>
      </c>
      <c r="O740" s="1">
        <v>38968</v>
      </c>
      <c r="P740" t="s">
        <v>69</v>
      </c>
      <c r="Q740">
        <v>20</v>
      </c>
      <c r="R740">
        <v>6</v>
      </c>
      <c r="S740">
        <v>0.9477806788511749</v>
      </c>
      <c r="T740" t="s">
        <v>40</v>
      </c>
      <c r="U740" t="s">
        <v>41</v>
      </c>
      <c r="V740" t="s">
        <v>38</v>
      </c>
      <c r="W740">
        <f t="shared" si="33"/>
        <v>0</v>
      </c>
      <c r="X740">
        <v>0</v>
      </c>
      <c r="Y740">
        <f>IFERROR(ROUND((X740/N740)*100, 2), "")</f>
        <v>0</v>
      </c>
      <c r="Z740" t="str">
        <f t="shared" si="34"/>
        <v>NA</v>
      </c>
      <c r="AA740">
        <f>_xlfn.XLOOKUP(A740, [1]Sheet1!A:A, [1]Sheet1!I:I, "Nicht gefunden")</f>
        <v>3</v>
      </c>
      <c r="AB740">
        <f>_xlfn.XLOOKUP(A740, [1]Sheet1!A:A, [1]Sheet1!J:J, "Nicht gefunden")</f>
        <v>0.47553444180522558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 x14ac:dyDescent="0.3">
      <c r="A741" t="s">
        <v>2178</v>
      </c>
      <c r="B741">
        <v>2007</v>
      </c>
      <c r="C741" t="s">
        <v>2179</v>
      </c>
      <c r="D741" t="s">
        <v>2180</v>
      </c>
      <c r="E741" t="s">
        <v>45</v>
      </c>
      <c r="F741" t="s">
        <v>38</v>
      </c>
      <c r="G741" t="s">
        <v>38</v>
      </c>
      <c r="H741" t="s">
        <v>38</v>
      </c>
      <c r="I741" s="4" t="s">
        <v>38</v>
      </c>
      <c r="J741" t="s">
        <v>38</v>
      </c>
      <c r="K741" t="s">
        <v>38</v>
      </c>
      <c r="L741" t="s">
        <v>38</v>
      </c>
      <c r="M741" t="s">
        <v>38</v>
      </c>
      <c r="N741">
        <v>608</v>
      </c>
      <c r="O741" s="1">
        <v>39013</v>
      </c>
      <c r="P741" t="s">
        <v>56</v>
      </c>
      <c r="Q741">
        <v>18</v>
      </c>
      <c r="R741">
        <v>9</v>
      </c>
      <c r="S741">
        <v>0.91729323308270672</v>
      </c>
      <c r="T741" t="s">
        <v>40</v>
      </c>
      <c r="U741" t="s">
        <v>41</v>
      </c>
      <c r="V741" t="s">
        <v>2181</v>
      </c>
      <c r="W741">
        <f t="shared" si="33"/>
        <v>1</v>
      </c>
      <c r="X741">
        <v>3</v>
      </c>
      <c r="Y741">
        <f>IFERROR(ROUND((X741/N741)*100, 2), "")</f>
        <v>0.49</v>
      </c>
      <c r="Z741" t="str">
        <f t="shared" si="34"/>
        <v>Light</v>
      </c>
      <c r="AA741">
        <f>_xlfn.XLOOKUP(A741, [1]Sheet1!A:A, [1]Sheet1!I:I, "Nicht gefunden")</f>
        <v>2</v>
      </c>
      <c r="AB741">
        <f>_xlfn.XLOOKUP(A741, [1]Sheet1!A:A, [1]Sheet1!J:J, "Nicht gefunden")</f>
        <v>0.56793692509855453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2</v>
      </c>
      <c r="AI741">
        <v>0</v>
      </c>
      <c r="AJ741">
        <v>0</v>
      </c>
    </row>
    <row r="742" spans="1:36" x14ac:dyDescent="0.3">
      <c r="A742" t="s">
        <v>2182</v>
      </c>
      <c r="B742">
        <v>2007</v>
      </c>
      <c r="C742" t="s">
        <v>2183</v>
      </c>
      <c r="D742" t="s">
        <v>2184</v>
      </c>
      <c r="E742" t="s">
        <v>35</v>
      </c>
      <c r="F742" t="s">
        <v>55</v>
      </c>
      <c r="G742" t="s">
        <v>37</v>
      </c>
      <c r="H742" s="1">
        <v>28691</v>
      </c>
      <c r="I742" s="4">
        <f>IF(AND(ISNUMBER(H742), ISNUMBER(O742)), YEAR(O742) - YEAR(H742), "")</f>
        <v>29</v>
      </c>
      <c r="J742" t="s">
        <v>38</v>
      </c>
      <c r="K742" t="s">
        <v>38</v>
      </c>
      <c r="L742" t="s">
        <v>38</v>
      </c>
      <c r="M742" t="s">
        <v>38</v>
      </c>
      <c r="N742">
        <v>357</v>
      </c>
      <c r="O742" s="1">
        <v>39154</v>
      </c>
      <c r="P742" t="s">
        <v>69</v>
      </c>
      <c r="Q742">
        <v>30</v>
      </c>
      <c r="R742">
        <v>13</v>
      </c>
      <c r="S742">
        <v>0.97112860892388453</v>
      </c>
      <c r="T742" t="s">
        <v>40</v>
      </c>
      <c r="U742" t="s">
        <v>41</v>
      </c>
      <c r="V742" t="s">
        <v>38</v>
      </c>
      <c r="W742">
        <f t="shared" si="33"/>
        <v>0</v>
      </c>
      <c r="X742">
        <v>0</v>
      </c>
      <c r="Y742">
        <f>IFERROR(ROUND((X742/N742)*100, 2), "")</f>
        <v>0</v>
      </c>
      <c r="Z742" t="str">
        <f t="shared" si="34"/>
        <v>NA</v>
      </c>
      <c r="AA742">
        <f>_xlfn.XLOOKUP(A742, [1]Sheet1!A:A, [1]Sheet1!I:I, "Nicht gefunden")</f>
        <v>4</v>
      </c>
      <c r="AB742">
        <f>_xlfn.XLOOKUP(A742, [1]Sheet1!A:A, [1]Sheet1!J:J, "Nicht gefunden")</f>
        <v>0.99711191335740068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x14ac:dyDescent="0.3">
      <c r="A743" t="s">
        <v>2185</v>
      </c>
      <c r="B743">
        <v>2007</v>
      </c>
      <c r="C743" t="s">
        <v>2186</v>
      </c>
      <c r="D743" t="s">
        <v>2187</v>
      </c>
      <c r="E743" t="s">
        <v>45</v>
      </c>
      <c r="F743" t="s">
        <v>38</v>
      </c>
      <c r="G743" t="s">
        <v>38</v>
      </c>
      <c r="H743" t="s">
        <v>38</v>
      </c>
      <c r="I743" s="4" t="s">
        <v>38</v>
      </c>
      <c r="J743" t="s">
        <v>38</v>
      </c>
      <c r="K743" t="s">
        <v>38</v>
      </c>
      <c r="L743" t="s">
        <v>38</v>
      </c>
      <c r="M743" t="s">
        <v>38</v>
      </c>
      <c r="N743">
        <v>770</v>
      </c>
      <c r="O743" s="1">
        <v>39140</v>
      </c>
      <c r="P743" t="s">
        <v>56</v>
      </c>
      <c r="Q743">
        <v>22</v>
      </c>
      <c r="R743">
        <v>10</v>
      </c>
      <c r="S743">
        <v>0.93501805054151621</v>
      </c>
      <c r="T743" t="s">
        <v>40</v>
      </c>
      <c r="U743" t="s">
        <v>41</v>
      </c>
      <c r="V743" t="s">
        <v>2188</v>
      </c>
      <c r="W743">
        <f t="shared" si="33"/>
        <v>1</v>
      </c>
      <c r="X743">
        <v>8</v>
      </c>
      <c r="Y743">
        <f>IFERROR(ROUND((X743/N743)*100, 2), "")</f>
        <v>1.04</v>
      </c>
      <c r="Z743" t="str">
        <f t="shared" si="34"/>
        <v>Light</v>
      </c>
      <c r="AA743">
        <f>_xlfn.XLOOKUP(A743, [1]Sheet1!A:A, [1]Sheet1!I:I, "Nicht gefunden")</f>
        <v>4</v>
      </c>
      <c r="AB743">
        <f>_xlfn.XLOOKUP(A743, [1]Sheet1!A:A, [1]Sheet1!J:J, "Nicht gefunden")</f>
        <v>0.65445641527913812</v>
      </c>
      <c r="AC743">
        <v>0</v>
      </c>
      <c r="AD743">
        <v>1</v>
      </c>
      <c r="AE743">
        <v>0</v>
      </c>
      <c r="AF743">
        <v>5</v>
      </c>
      <c r="AG743">
        <v>0</v>
      </c>
      <c r="AH743">
        <v>1</v>
      </c>
      <c r="AI743">
        <v>1</v>
      </c>
      <c r="AJ743">
        <v>0</v>
      </c>
    </row>
    <row r="744" spans="1:36" x14ac:dyDescent="0.3">
      <c r="A744" t="s">
        <v>2189</v>
      </c>
      <c r="B744">
        <v>2007</v>
      </c>
      <c r="C744" t="s">
        <v>2190</v>
      </c>
      <c r="D744" t="s">
        <v>2191</v>
      </c>
      <c r="E744" t="s">
        <v>45</v>
      </c>
      <c r="F744" t="s">
        <v>38</v>
      </c>
      <c r="G744" t="s">
        <v>38</v>
      </c>
      <c r="H744" t="s">
        <v>38</v>
      </c>
      <c r="I744" s="4" t="s">
        <v>38</v>
      </c>
      <c r="J744" t="s">
        <v>38</v>
      </c>
      <c r="K744" t="s">
        <v>38</v>
      </c>
      <c r="L744" t="s">
        <v>38</v>
      </c>
      <c r="M744" t="s">
        <v>38</v>
      </c>
      <c r="N744">
        <v>456</v>
      </c>
      <c r="O744" s="1">
        <v>39021</v>
      </c>
      <c r="P744" t="s">
        <v>137</v>
      </c>
      <c r="Q744">
        <v>17</v>
      </c>
      <c r="R744">
        <v>13</v>
      </c>
      <c r="S744">
        <v>0.85146443514644354</v>
      </c>
      <c r="T744" t="s">
        <v>40</v>
      </c>
      <c r="U744" t="s">
        <v>41</v>
      </c>
      <c r="V744" t="s">
        <v>2192</v>
      </c>
      <c r="W744">
        <f t="shared" si="33"/>
        <v>1</v>
      </c>
      <c r="X744">
        <v>17</v>
      </c>
      <c r="Y744">
        <f>IFERROR(ROUND((X744/N744)*100, 2), "")</f>
        <v>3.73</v>
      </c>
      <c r="Z744" t="str">
        <f t="shared" si="34"/>
        <v>Moderate</v>
      </c>
      <c r="AA744">
        <f>_xlfn.XLOOKUP(A744, [1]Sheet1!A:A, [1]Sheet1!I:I, "Nicht gefunden")</f>
        <v>2</v>
      </c>
      <c r="AB744">
        <f>_xlfn.XLOOKUP(A744, [1]Sheet1!A:A, [1]Sheet1!J:J, "Nicht gefunden")</f>
        <v>0.63685092127303178</v>
      </c>
      <c r="AC744">
        <v>4</v>
      </c>
      <c r="AD744">
        <v>2</v>
      </c>
      <c r="AE744">
        <v>0</v>
      </c>
      <c r="AF744">
        <v>0</v>
      </c>
      <c r="AG744">
        <v>5</v>
      </c>
      <c r="AH744">
        <v>5</v>
      </c>
      <c r="AI744">
        <v>1</v>
      </c>
      <c r="AJ744">
        <v>0</v>
      </c>
    </row>
    <row r="745" spans="1:36" x14ac:dyDescent="0.3">
      <c r="A745" t="s">
        <v>2193</v>
      </c>
      <c r="B745">
        <v>2007</v>
      </c>
      <c r="C745" t="s">
        <v>2194</v>
      </c>
      <c r="D745" t="s">
        <v>2195</v>
      </c>
      <c r="E745" t="s">
        <v>45</v>
      </c>
      <c r="F745" t="s">
        <v>38</v>
      </c>
      <c r="G745" t="s">
        <v>38</v>
      </c>
      <c r="H745" t="s">
        <v>38</v>
      </c>
      <c r="I745" s="4" t="s">
        <v>38</v>
      </c>
      <c r="J745" t="s">
        <v>38</v>
      </c>
      <c r="K745" t="s">
        <v>38</v>
      </c>
      <c r="L745" t="s">
        <v>38</v>
      </c>
      <c r="M745" t="s">
        <v>38</v>
      </c>
      <c r="N745">
        <v>506</v>
      </c>
      <c r="O745" s="1">
        <v>39217</v>
      </c>
      <c r="P745" t="s">
        <v>56</v>
      </c>
      <c r="Q745">
        <v>21</v>
      </c>
      <c r="R745">
        <v>8</v>
      </c>
      <c r="S745">
        <v>0.93448275862068964</v>
      </c>
      <c r="T745" t="s">
        <v>40</v>
      </c>
      <c r="U745" t="s">
        <v>41</v>
      </c>
      <c r="V745" t="s">
        <v>38</v>
      </c>
      <c r="W745">
        <f t="shared" si="33"/>
        <v>0</v>
      </c>
      <c r="X745">
        <v>0</v>
      </c>
      <c r="Y745">
        <f>IFERROR(ROUND((X745/N745)*100, 2), "")</f>
        <v>0</v>
      </c>
      <c r="Z745" t="str">
        <f t="shared" si="34"/>
        <v>NA</v>
      </c>
      <c r="AA745">
        <f>_xlfn.XLOOKUP(A745, [1]Sheet1!A:A, [1]Sheet1!I:I, "Nicht gefunden")</f>
        <v>2</v>
      </c>
      <c r="AB745">
        <f>_xlfn.XLOOKUP(A745, [1]Sheet1!A:A, [1]Sheet1!J:J, "Nicht gefunden")</f>
        <v>0.63693516699410602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x14ac:dyDescent="0.3">
      <c r="A746" t="s">
        <v>2196</v>
      </c>
      <c r="B746">
        <v>2007</v>
      </c>
      <c r="C746" t="s">
        <v>2197</v>
      </c>
      <c r="D746" t="s">
        <v>1756</v>
      </c>
      <c r="E746" t="s">
        <v>35</v>
      </c>
      <c r="F746" t="s">
        <v>55</v>
      </c>
      <c r="G746" t="s">
        <v>37</v>
      </c>
      <c r="H746" s="1">
        <v>30998</v>
      </c>
      <c r="I746" s="4">
        <f>IF(AND(ISNUMBER(H746), ISNUMBER(O746)), YEAR(O746) - YEAR(H746), "")</f>
        <v>22</v>
      </c>
      <c r="J746" t="s">
        <v>38</v>
      </c>
      <c r="K746" t="s">
        <v>38</v>
      </c>
      <c r="L746" t="s">
        <v>38</v>
      </c>
      <c r="M746" t="s">
        <v>38</v>
      </c>
      <c r="N746">
        <v>674</v>
      </c>
      <c r="O746" s="1">
        <v>39021</v>
      </c>
      <c r="P746" t="s">
        <v>56</v>
      </c>
      <c r="Q746">
        <v>18</v>
      </c>
      <c r="R746">
        <v>12</v>
      </c>
      <c r="S746">
        <v>0.94029850746268662</v>
      </c>
      <c r="T746" t="s">
        <v>40</v>
      </c>
      <c r="U746" t="s">
        <v>41</v>
      </c>
      <c r="V746" t="s">
        <v>2198</v>
      </c>
      <c r="W746">
        <f t="shared" si="33"/>
        <v>1</v>
      </c>
      <c r="X746">
        <v>6</v>
      </c>
      <c r="Y746">
        <f>IFERROR(ROUND((X746/N746)*100, 2), "")</f>
        <v>0.89</v>
      </c>
      <c r="Z746" t="str">
        <f t="shared" si="34"/>
        <v>Light</v>
      </c>
      <c r="AA746">
        <f>_xlfn.XLOOKUP(A746, [1]Sheet1!A:A, [1]Sheet1!I:I, "Nicht gefunden")</f>
        <v>4</v>
      </c>
      <c r="AB746">
        <f>_xlfn.XLOOKUP(A746, [1]Sheet1!A:A, [1]Sheet1!J:J, "Nicht gefunden")</f>
        <v>0.9870778267254039</v>
      </c>
      <c r="AC746">
        <v>0</v>
      </c>
      <c r="AD746">
        <v>1</v>
      </c>
      <c r="AE746">
        <v>3</v>
      </c>
      <c r="AF746">
        <v>0</v>
      </c>
      <c r="AG746">
        <v>0</v>
      </c>
      <c r="AH746">
        <v>2</v>
      </c>
      <c r="AI746">
        <v>0</v>
      </c>
      <c r="AJ746">
        <v>3</v>
      </c>
    </row>
    <row r="747" spans="1:36" x14ac:dyDescent="0.3">
      <c r="A747" t="s">
        <v>2199</v>
      </c>
      <c r="B747">
        <v>2007</v>
      </c>
      <c r="C747" t="s">
        <v>1872</v>
      </c>
      <c r="D747" t="s">
        <v>1873</v>
      </c>
      <c r="E747" t="s">
        <v>60</v>
      </c>
      <c r="F747" t="s">
        <v>38</v>
      </c>
      <c r="G747" t="s">
        <v>38</v>
      </c>
      <c r="H747" t="s">
        <v>38</v>
      </c>
      <c r="I747" s="4" t="s">
        <v>38</v>
      </c>
      <c r="J747">
        <v>2001</v>
      </c>
      <c r="K747">
        <v>2025</v>
      </c>
      <c r="L747">
        <f t="shared" si="35"/>
        <v>24</v>
      </c>
      <c r="M747" t="s">
        <v>61</v>
      </c>
      <c r="N747">
        <v>189</v>
      </c>
      <c r="O747" s="1">
        <v>38922</v>
      </c>
      <c r="P747" t="s">
        <v>46</v>
      </c>
      <c r="Q747">
        <v>10</v>
      </c>
      <c r="R747">
        <v>3</v>
      </c>
      <c r="S747">
        <v>0.85929648241206025</v>
      </c>
      <c r="T747" t="s">
        <v>40</v>
      </c>
      <c r="U747" t="s">
        <v>389</v>
      </c>
      <c r="V747" t="s">
        <v>38</v>
      </c>
      <c r="W747">
        <f t="shared" si="33"/>
        <v>0</v>
      </c>
      <c r="X747">
        <v>0</v>
      </c>
      <c r="Y747">
        <f>IFERROR(ROUND((X747/N747)*100, 2), "")</f>
        <v>0</v>
      </c>
      <c r="Z747" t="str">
        <f t="shared" si="34"/>
        <v>NA</v>
      </c>
      <c r="AA747">
        <v>4</v>
      </c>
      <c r="AB747">
        <v>0.75440729483282676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1:36" x14ac:dyDescent="0.3">
      <c r="A748" t="s">
        <v>2200</v>
      </c>
      <c r="B748">
        <v>2007</v>
      </c>
      <c r="C748" t="s">
        <v>2035</v>
      </c>
      <c r="D748" t="s">
        <v>773</v>
      </c>
      <c r="E748" t="s">
        <v>35</v>
      </c>
      <c r="F748" t="s">
        <v>55</v>
      </c>
      <c r="G748" t="s">
        <v>37</v>
      </c>
      <c r="H748" s="1">
        <v>28414</v>
      </c>
      <c r="I748" s="4">
        <f>IF(AND(ISNUMBER(H748), ISNUMBER(O748)), YEAR(O748) - YEAR(H748), "")</f>
        <v>29</v>
      </c>
      <c r="J748" t="s">
        <v>38</v>
      </c>
      <c r="K748" t="s">
        <v>38</v>
      </c>
      <c r="L748" t="s">
        <v>38</v>
      </c>
      <c r="M748" t="s">
        <v>38</v>
      </c>
      <c r="N748">
        <v>286</v>
      </c>
      <c r="O748" s="1">
        <v>38930</v>
      </c>
      <c r="P748" t="s">
        <v>46</v>
      </c>
      <c r="Q748">
        <v>17</v>
      </c>
      <c r="R748">
        <v>14</v>
      </c>
      <c r="S748">
        <v>0.97315436241610742</v>
      </c>
      <c r="T748" t="s">
        <v>40</v>
      </c>
      <c r="U748" t="s">
        <v>389</v>
      </c>
      <c r="V748" t="s">
        <v>38</v>
      </c>
      <c r="W748">
        <f t="shared" si="33"/>
        <v>0</v>
      </c>
      <c r="X748">
        <v>0</v>
      </c>
      <c r="Y748">
        <f>IFERROR(ROUND((X748/N748)*100, 2), "")</f>
        <v>0</v>
      </c>
      <c r="Z748" t="str">
        <f t="shared" si="34"/>
        <v>NA</v>
      </c>
      <c r="AA748">
        <v>4</v>
      </c>
      <c r="AB748">
        <v>0.9695501730103806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x14ac:dyDescent="0.3">
      <c r="A749" t="s">
        <v>2201</v>
      </c>
      <c r="B749">
        <v>2007</v>
      </c>
      <c r="C749" t="s">
        <v>2202</v>
      </c>
      <c r="D749" t="s">
        <v>2203</v>
      </c>
      <c r="E749" t="s">
        <v>35</v>
      </c>
      <c r="F749" t="s">
        <v>55</v>
      </c>
      <c r="G749" t="s">
        <v>37</v>
      </c>
      <c r="H749" s="1">
        <v>28194</v>
      </c>
      <c r="I749" s="4">
        <f>IF(AND(ISNUMBER(H749), ISNUMBER(O749)), YEAR(O749) - YEAR(H749), "")</f>
        <v>30</v>
      </c>
      <c r="J749" t="s">
        <v>38</v>
      </c>
      <c r="K749" t="s">
        <v>38</v>
      </c>
      <c r="L749" t="s">
        <v>38</v>
      </c>
      <c r="M749" t="s">
        <v>38</v>
      </c>
      <c r="N749">
        <v>307</v>
      </c>
      <c r="O749" s="1">
        <v>39112</v>
      </c>
      <c r="P749" t="s">
        <v>56</v>
      </c>
      <c r="Q749">
        <v>21</v>
      </c>
      <c r="R749">
        <v>14</v>
      </c>
      <c r="S749">
        <v>0.94801223241590216</v>
      </c>
      <c r="T749" t="s">
        <v>40</v>
      </c>
      <c r="U749" t="s">
        <v>41</v>
      </c>
      <c r="V749" t="s">
        <v>38</v>
      </c>
      <c r="W749">
        <f t="shared" si="33"/>
        <v>0</v>
      </c>
      <c r="X749">
        <v>0</v>
      </c>
      <c r="Y749">
        <f>IFERROR(ROUND((X749/N749)*100, 2), "")</f>
        <v>0</v>
      </c>
      <c r="Z749" t="str">
        <f t="shared" si="34"/>
        <v>NA</v>
      </c>
      <c r="AA749">
        <f>_xlfn.XLOOKUP(A749, [1]Sheet1!A:A, [1]Sheet1!I:I, "Nicht gefunden")</f>
        <v>3</v>
      </c>
      <c r="AB749">
        <f>_xlfn.XLOOKUP(A749, [1]Sheet1!A:A, [1]Sheet1!J:J, "Nicht gefunden")</f>
        <v>0.81150684931506845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1:36" x14ac:dyDescent="0.3">
      <c r="A750" t="s">
        <v>2204</v>
      </c>
      <c r="B750">
        <v>2007</v>
      </c>
      <c r="C750" t="s">
        <v>2205</v>
      </c>
      <c r="D750" t="s">
        <v>2206</v>
      </c>
      <c r="E750" t="s">
        <v>45</v>
      </c>
      <c r="F750" t="s">
        <v>38</v>
      </c>
      <c r="G750" t="s">
        <v>38</v>
      </c>
      <c r="H750" t="s">
        <v>38</v>
      </c>
      <c r="I750" s="4" t="s">
        <v>38</v>
      </c>
      <c r="J750" t="s">
        <v>38</v>
      </c>
      <c r="K750" t="s">
        <v>38</v>
      </c>
      <c r="L750" t="s">
        <v>38</v>
      </c>
      <c r="M750" t="s">
        <v>38</v>
      </c>
      <c r="N750">
        <v>1002</v>
      </c>
      <c r="O750" s="1">
        <v>39143</v>
      </c>
      <c r="P750" t="s">
        <v>56</v>
      </c>
      <c r="Q750">
        <v>35</v>
      </c>
      <c r="R750">
        <v>12</v>
      </c>
      <c r="S750">
        <v>0.93611111111111112</v>
      </c>
      <c r="T750" t="s">
        <v>40</v>
      </c>
      <c r="U750" t="s">
        <v>41</v>
      </c>
      <c r="V750" t="s">
        <v>2207</v>
      </c>
      <c r="W750">
        <f t="shared" si="33"/>
        <v>1</v>
      </c>
      <c r="X750">
        <v>16</v>
      </c>
      <c r="Y750">
        <f>IFERROR(ROUND((X750/N750)*100, 2), "")</f>
        <v>1.6</v>
      </c>
      <c r="Z750" t="str">
        <f t="shared" si="34"/>
        <v>Light</v>
      </c>
      <c r="AA750">
        <f>_xlfn.XLOOKUP(A750, [1]Sheet1!A:A, [1]Sheet1!I:I, "Nicht gefunden")</f>
        <v>2</v>
      </c>
      <c r="AB750">
        <f>_xlfn.XLOOKUP(A750, [1]Sheet1!A:A, [1]Sheet1!J:J, "Nicht gefunden")</f>
        <v>0.54764756201881959</v>
      </c>
      <c r="AC750">
        <v>1</v>
      </c>
      <c r="AD750">
        <v>2</v>
      </c>
      <c r="AE750">
        <v>1</v>
      </c>
      <c r="AF750">
        <v>3</v>
      </c>
      <c r="AG750">
        <v>1</v>
      </c>
      <c r="AH750">
        <v>6</v>
      </c>
      <c r="AI750">
        <v>1</v>
      </c>
      <c r="AJ750">
        <v>2</v>
      </c>
    </row>
    <row r="751" spans="1:36" x14ac:dyDescent="0.3">
      <c r="A751" t="s">
        <v>2208</v>
      </c>
      <c r="B751">
        <v>2007</v>
      </c>
      <c r="C751" t="s">
        <v>2209</v>
      </c>
      <c r="D751" t="s">
        <v>653</v>
      </c>
      <c r="E751" t="s">
        <v>60</v>
      </c>
      <c r="F751" t="s">
        <v>38</v>
      </c>
      <c r="G751" t="s">
        <v>38</v>
      </c>
      <c r="H751" t="s">
        <v>38</v>
      </c>
      <c r="I751" s="4" t="s">
        <v>38</v>
      </c>
      <c r="J751">
        <v>1995</v>
      </c>
      <c r="K751">
        <v>2025</v>
      </c>
      <c r="L751">
        <f t="shared" si="35"/>
        <v>30</v>
      </c>
      <c r="M751" t="s">
        <v>654</v>
      </c>
      <c r="N751">
        <v>231</v>
      </c>
      <c r="O751" s="1">
        <v>38621</v>
      </c>
      <c r="P751" t="s">
        <v>46</v>
      </c>
      <c r="Q751">
        <v>22</v>
      </c>
      <c r="R751">
        <v>17</v>
      </c>
      <c r="S751">
        <v>0.88163265306122451</v>
      </c>
      <c r="T751" t="s">
        <v>40</v>
      </c>
      <c r="U751" t="s">
        <v>41</v>
      </c>
      <c r="V751" t="s">
        <v>38</v>
      </c>
      <c r="W751">
        <f t="shared" si="33"/>
        <v>0</v>
      </c>
      <c r="X751">
        <v>0</v>
      </c>
      <c r="Y751">
        <f>IFERROR(ROUND((X751/N751)*100, 2), "")</f>
        <v>0</v>
      </c>
      <c r="Z751" t="str">
        <f t="shared" si="34"/>
        <v>NA</v>
      </c>
      <c r="AA751">
        <f>_xlfn.XLOOKUP(A751, [1]Sheet1!A:A, [1]Sheet1!I:I, "Nicht gefunden")</f>
        <v>4</v>
      </c>
      <c r="AB751">
        <f>_xlfn.XLOOKUP(A751, [1]Sheet1!A:A, [1]Sheet1!J:J, "Nicht gefunden")</f>
        <v>0.84840525328330207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 x14ac:dyDescent="0.3">
      <c r="A752" t="s">
        <v>2210</v>
      </c>
      <c r="B752">
        <v>2007</v>
      </c>
      <c r="C752" t="s">
        <v>2211</v>
      </c>
      <c r="D752" t="s">
        <v>2212</v>
      </c>
      <c r="E752" t="s">
        <v>35</v>
      </c>
      <c r="F752" t="s">
        <v>55</v>
      </c>
      <c r="G752" t="s">
        <v>37</v>
      </c>
      <c r="H752" s="1">
        <v>31415</v>
      </c>
      <c r="I752" s="4">
        <f>IF(AND(ISNUMBER(H752), ISNUMBER(O752)), YEAR(O752) - YEAR(H752), "")</f>
        <v>21</v>
      </c>
      <c r="J752" t="s">
        <v>38</v>
      </c>
      <c r="K752" t="s">
        <v>38</v>
      </c>
      <c r="L752" t="s">
        <v>38</v>
      </c>
      <c r="M752" t="s">
        <v>38</v>
      </c>
      <c r="N752">
        <v>265</v>
      </c>
      <c r="O752" s="1">
        <v>39154</v>
      </c>
      <c r="P752" t="s">
        <v>56</v>
      </c>
      <c r="Q752">
        <v>22</v>
      </c>
      <c r="R752">
        <v>16</v>
      </c>
      <c r="S752">
        <v>0.9042553191489362</v>
      </c>
      <c r="T752" t="s">
        <v>40</v>
      </c>
      <c r="U752" t="s">
        <v>41</v>
      </c>
      <c r="V752" t="s">
        <v>38</v>
      </c>
      <c r="W752">
        <f t="shared" si="33"/>
        <v>0</v>
      </c>
      <c r="X752">
        <v>0</v>
      </c>
      <c r="Y752">
        <f>IFERROR(ROUND((X752/N752)*100, 2), "")</f>
        <v>0</v>
      </c>
      <c r="Z752" t="str">
        <f t="shared" si="34"/>
        <v>NA</v>
      </c>
      <c r="AA752">
        <f>_xlfn.XLOOKUP(A752, [1]Sheet1!A:A, [1]Sheet1!I:I, "Nicht gefunden")</f>
        <v>2</v>
      </c>
      <c r="AB752">
        <f>_xlfn.XLOOKUP(A752, [1]Sheet1!A:A, [1]Sheet1!J:J, "Nicht gefunden")</f>
        <v>0.58317152103559866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</row>
    <row r="753" spans="1:36" x14ac:dyDescent="0.3">
      <c r="A753" t="s">
        <v>2213</v>
      </c>
      <c r="B753">
        <v>2007</v>
      </c>
      <c r="C753" t="s">
        <v>2214</v>
      </c>
      <c r="D753" t="s">
        <v>2215</v>
      </c>
      <c r="E753" t="s">
        <v>60</v>
      </c>
      <c r="F753" t="s">
        <v>38</v>
      </c>
      <c r="G753" t="s">
        <v>38</v>
      </c>
      <c r="H753" t="s">
        <v>38</v>
      </c>
      <c r="I753" s="4" t="s">
        <v>38</v>
      </c>
      <c r="J753">
        <v>2004</v>
      </c>
      <c r="K753">
        <v>2025</v>
      </c>
      <c r="L753">
        <f t="shared" si="35"/>
        <v>21</v>
      </c>
      <c r="M753" t="s">
        <v>61</v>
      </c>
      <c r="N753">
        <v>259</v>
      </c>
      <c r="O753" s="1">
        <v>38916</v>
      </c>
      <c r="P753" t="s">
        <v>46</v>
      </c>
      <c r="Q753">
        <v>24</v>
      </c>
      <c r="R753">
        <v>24</v>
      </c>
      <c r="S753">
        <v>0.92335766423357668</v>
      </c>
      <c r="T753" t="s">
        <v>40</v>
      </c>
      <c r="U753" t="s">
        <v>41</v>
      </c>
      <c r="V753" t="s">
        <v>38</v>
      </c>
      <c r="W753">
        <f t="shared" si="33"/>
        <v>0</v>
      </c>
      <c r="X753">
        <v>0</v>
      </c>
      <c r="Y753">
        <f>IFERROR(ROUND((X753/N753)*100, 2), "")</f>
        <v>0</v>
      </c>
      <c r="Z753" t="str">
        <f t="shared" si="34"/>
        <v>NA</v>
      </c>
      <c r="AA753">
        <f>_xlfn.XLOOKUP(A753, [1]Sheet1!A:A, [1]Sheet1!I:I, "Nicht gefunden")</f>
        <v>4</v>
      </c>
      <c r="AB753">
        <f>_xlfn.XLOOKUP(A753, [1]Sheet1!A:A, [1]Sheet1!J:J, "Nicht gefunden")</f>
        <v>0.99773371104815856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1:36" x14ac:dyDescent="0.3">
      <c r="A754" t="s">
        <v>2216</v>
      </c>
      <c r="B754">
        <v>2007</v>
      </c>
      <c r="C754" t="s">
        <v>2217</v>
      </c>
      <c r="D754" t="s">
        <v>2218</v>
      </c>
      <c r="E754" t="s">
        <v>35</v>
      </c>
      <c r="F754" t="s">
        <v>55</v>
      </c>
      <c r="G754" t="s">
        <v>37</v>
      </c>
      <c r="H754" s="1">
        <v>31652</v>
      </c>
      <c r="I754" s="4">
        <f>IF(AND(ISNUMBER(H754), ISNUMBER(O754)), YEAR(O754) - YEAR(H754), "")</f>
        <v>20</v>
      </c>
      <c r="J754" t="s">
        <v>38</v>
      </c>
      <c r="K754" t="s">
        <v>38</v>
      </c>
      <c r="L754" t="s">
        <v>38</v>
      </c>
      <c r="M754" t="s">
        <v>38</v>
      </c>
      <c r="N754">
        <v>638</v>
      </c>
      <c r="O754" s="1">
        <v>38980</v>
      </c>
      <c r="P754" t="s">
        <v>137</v>
      </c>
      <c r="Q754">
        <v>1</v>
      </c>
      <c r="R754">
        <v>100</v>
      </c>
      <c r="S754">
        <v>0.90412979351032452</v>
      </c>
      <c r="T754" t="s">
        <v>40</v>
      </c>
      <c r="U754" t="s">
        <v>41</v>
      </c>
      <c r="V754" t="s">
        <v>38</v>
      </c>
      <c r="W754">
        <f t="shared" si="33"/>
        <v>0</v>
      </c>
      <c r="X754">
        <v>0</v>
      </c>
      <c r="Y754">
        <f>IFERROR(ROUND((X754/N754)*100, 2), "")</f>
        <v>0</v>
      </c>
      <c r="Z754" t="str">
        <f t="shared" si="34"/>
        <v>NA</v>
      </c>
      <c r="AA754">
        <f>_xlfn.XLOOKUP(A754, [1]Sheet1!A:A, [1]Sheet1!I:I, "Nicht gefunden")</f>
        <v>2</v>
      </c>
      <c r="AB754">
        <f>_xlfn.XLOOKUP(A754, [1]Sheet1!A:A, [1]Sheet1!J:J, "Nicht gefunden")</f>
        <v>0.68147295742232461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1:36" x14ac:dyDescent="0.3">
      <c r="A755" t="s">
        <v>2219</v>
      </c>
      <c r="B755">
        <v>2007</v>
      </c>
      <c r="C755" t="s">
        <v>2220</v>
      </c>
      <c r="D755" t="s">
        <v>2221</v>
      </c>
      <c r="E755" t="s">
        <v>45</v>
      </c>
      <c r="F755" t="s">
        <v>38</v>
      </c>
      <c r="G755" t="s">
        <v>38</v>
      </c>
      <c r="H755" t="s">
        <v>38</v>
      </c>
      <c r="I755" s="4" t="s">
        <v>38</v>
      </c>
      <c r="J755" t="s">
        <v>38</v>
      </c>
      <c r="K755" t="s">
        <v>38</v>
      </c>
      <c r="L755" t="s">
        <v>38</v>
      </c>
      <c r="M755" t="s">
        <v>38</v>
      </c>
      <c r="N755">
        <v>1020</v>
      </c>
      <c r="O755" s="1">
        <v>39013</v>
      </c>
      <c r="P755" t="s">
        <v>56</v>
      </c>
      <c r="Q755">
        <v>10</v>
      </c>
      <c r="R755">
        <v>9</v>
      </c>
      <c r="S755">
        <v>0.89760147601476015</v>
      </c>
      <c r="T755" t="s">
        <v>40</v>
      </c>
      <c r="U755" t="s">
        <v>41</v>
      </c>
      <c r="V755" t="s">
        <v>2222</v>
      </c>
      <c r="W755">
        <f t="shared" si="33"/>
        <v>1</v>
      </c>
      <c r="X755">
        <v>5</v>
      </c>
      <c r="Y755">
        <f>IFERROR(ROUND((X755/N755)*100, 2), "")</f>
        <v>0.49</v>
      </c>
      <c r="Z755" t="str">
        <f t="shared" si="34"/>
        <v>Light</v>
      </c>
      <c r="AA755">
        <f>_xlfn.XLOOKUP(A755, [1]Sheet1!A:A, [1]Sheet1!I:I, "Nicht gefunden")</f>
        <v>3</v>
      </c>
      <c r="AB755">
        <f>_xlfn.XLOOKUP(A755, [1]Sheet1!A:A, [1]Sheet1!J:J, "Nicht gefunden")</f>
        <v>0.47704785077047862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5</v>
      </c>
      <c r="AI755">
        <v>0</v>
      </c>
      <c r="AJ755">
        <v>0</v>
      </c>
    </row>
    <row r="756" spans="1:36" x14ac:dyDescent="0.3">
      <c r="A756" t="s">
        <v>2223</v>
      </c>
      <c r="B756">
        <v>2007</v>
      </c>
      <c r="C756" t="s">
        <v>2224</v>
      </c>
      <c r="D756" t="s">
        <v>1846</v>
      </c>
      <c r="E756" t="s">
        <v>60</v>
      </c>
      <c r="F756" t="s">
        <v>38</v>
      </c>
      <c r="G756" t="s">
        <v>38</v>
      </c>
      <c r="H756" t="s">
        <v>38</v>
      </c>
      <c r="I756" s="4" t="s">
        <v>38</v>
      </c>
      <c r="J756">
        <v>2000</v>
      </c>
      <c r="K756">
        <v>2025</v>
      </c>
      <c r="L756">
        <f t="shared" si="35"/>
        <v>25</v>
      </c>
      <c r="M756" t="s">
        <v>61</v>
      </c>
      <c r="N756">
        <v>227</v>
      </c>
      <c r="O756" s="1">
        <v>38979</v>
      </c>
      <c r="P756" t="s">
        <v>46</v>
      </c>
      <c r="Q756">
        <v>11</v>
      </c>
      <c r="R756">
        <v>8</v>
      </c>
      <c r="S756">
        <v>0.88259109311740891</v>
      </c>
      <c r="T756" t="s">
        <v>40</v>
      </c>
      <c r="U756" t="s">
        <v>41</v>
      </c>
      <c r="V756" t="s">
        <v>38</v>
      </c>
      <c r="W756">
        <f t="shared" si="33"/>
        <v>0</v>
      </c>
      <c r="X756">
        <v>0</v>
      </c>
      <c r="Y756">
        <f>IFERROR(ROUND((X756/N756)*100, 2), "")</f>
        <v>0</v>
      </c>
      <c r="Z756" t="str">
        <f t="shared" si="34"/>
        <v>NA</v>
      </c>
      <c r="AA756">
        <f>_xlfn.XLOOKUP(A756, [1]Sheet1!A:A, [1]Sheet1!I:I, "Nicht gefunden")</f>
        <v>4</v>
      </c>
      <c r="AB756">
        <f>_xlfn.XLOOKUP(A756, [1]Sheet1!A:A, [1]Sheet1!J:J, "Nicht gefunden")</f>
        <v>0.72493438320209969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</row>
    <row r="757" spans="1:36" x14ac:dyDescent="0.3">
      <c r="A757" t="s">
        <v>2225</v>
      </c>
      <c r="B757">
        <v>2007</v>
      </c>
      <c r="C757" t="s">
        <v>2226</v>
      </c>
      <c r="D757" t="s">
        <v>2227</v>
      </c>
      <c r="E757" t="s">
        <v>35</v>
      </c>
      <c r="F757" t="s">
        <v>55</v>
      </c>
      <c r="G757" t="s">
        <v>37</v>
      </c>
      <c r="H757" s="1">
        <v>32574</v>
      </c>
      <c r="I757" s="4">
        <f>IF(AND(ISNUMBER(H757), ISNUMBER(O757)), YEAR(O757) - YEAR(H757), "")</f>
        <v>18</v>
      </c>
      <c r="J757" t="s">
        <v>38</v>
      </c>
      <c r="K757" t="s">
        <v>38</v>
      </c>
      <c r="L757" t="s">
        <v>38</v>
      </c>
      <c r="M757" t="s">
        <v>38</v>
      </c>
      <c r="N757">
        <v>656</v>
      </c>
      <c r="O757" s="1">
        <v>39230</v>
      </c>
      <c r="P757" t="s">
        <v>137</v>
      </c>
      <c r="Q757">
        <v>20</v>
      </c>
      <c r="R757">
        <v>7</v>
      </c>
      <c r="S757">
        <v>0.89526542324246772</v>
      </c>
      <c r="T757" t="s">
        <v>40</v>
      </c>
      <c r="U757" t="s">
        <v>41</v>
      </c>
      <c r="V757" t="s">
        <v>38</v>
      </c>
      <c r="W757">
        <f t="shared" si="33"/>
        <v>0</v>
      </c>
      <c r="X757">
        <v>0</v>
      </c>
      <c r="Y757">
        <f>IFERROR(ROUND((X757/N757)*100, 2), "")</f>
        <v>0</v>
      </c>
      <c r="Z757" t="str">
        <f t="shared" si="34"/>
        <v>NA</v>
      </c>
      <c r="AA757">
        <f>_xlfn.XLOOKUP(A757, [1]Sheet1!A:A, [1]Sheet1!I:I, "Nicht gefunden")</f>
        <v>2</v>
      </c>
      <c r="AB757">
        <f>_xlfn.XLOOKUP(A757, [1]Sheet1!A:A, [1]Sheet1!J:J, "Nicht gefunden")</f>
        <v>0.98731417244796837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1:36" x14ac:dyDescent="0.3">
      <c r="A758" t="s">
        <v>2228</v>
      </c>
      <c r="B758">
        <v>2007</v>
      </c>
      <c r="C758" t="s">
        <v>1706</v>
      </c>
      <c r="D758" t="s">
        <v>1833</v>
      </c>
      <c r="E758" t="s">
        <v>35</v>
      </c>
      <c r="F758" t="s">
        <v>55</v>
      </c>
      <c r="G758" t="s">
        <v>37</v>
      </c>
      <c r="H758" s="1">
        <v>29146</v>
      </c>
      <c r="I758" s="4">
        <f>IF(AND(ISNUMBER(H758), ISNUMBER(O758)), YEAR(O758) - YEAR(H758), "")</f>
        <v>28</v>
      </c>
      <c r="J758" t="s">
        <v>38</v>
      </c>
      <c r="K758" t="s">
        <v>38</v>
      </c>
      <c r="L758" t="s">
        <v>38</v>
      </c>
      <c r="M758" t="s">
        <v>38</v>
      </c>
      <c r="N758">
        <v>408</v>
      </c>
      <c r="O758" s="1">
        <v>39126</v>
      </c>
      <c r="P758" t="s">
        <v>56</v>
      </c>
      <c r="Q758">
        <v>20</v>
      </c>
      <c r="R758">
        <v>2</v>
      </c>
      <c r="S758">
        <v>0.92576419213973804</v>
      </c>
      <c r="T758" t="s">
        <v>40</v>
      </c>
      <c r="U758" t="s">
        <v>41</v>
      </c>
      <c r="V758" t="s">
        <v>38</v>
      </c>
      <c r="W758">
        <f t="shared" si="33"/>
        <v>0</v>
      </c>
      <c r="X758">
        <v>0</v>
      </c>
      <c r="Y758">
        <f>IFERROR(ROUND((X758/N758)*100, 2), "")</f>
        <v>0</v>
      </c>
      <c r="Z758" t="str">
        <f t="shared" si="34"/>
        <v>NA</v>
      </c>
      <c r="AA758">
        <f>_xlfn.XLOOKUP(A758, [1]Sheet1!A:A, [1]Sheet1!I:I, "Nicht gefunden")</f>
        <v>3</v>
      </c>
      <c r="AB758">
        <f>_xlfn.XLOOKUP(A758, [1]Sheet1!A:A, [1]Sheet1!J:J, "Nicht gefunden")</f>
        <v>0.77435897435897438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1:36" x14ac:dyDescent="0.3">
      <c r="A759" t="s">
        <v>2229</v>
      </c>
      <c r="B759">
        <v>2007</v>
      </c>
      <c r="C759" t="s">
        <v>2230</v>
      </c>
      <c r="D759" t="s">
        <v>2231</v>
      </c>
      <c r="E759" t="s">
        <v>45</v>
      </c>
      <c r="F759" t="s">
        <v>38</v>
      </c>
      <c r="G759" t="s">
        <v>38</v>
      </c>
      <c r="H759" t="s">
        <v>38</v>
      </c>
      <c r="I759" s="4" t="s">
        <v>38</v>
      </c>
      <c r="J759" t="s">
        <v>38</v>
      </c>
      <c r="K759" t="s">
        <v>38</v>
      </c>
      <c r="L759" t="s">
        <v>38</v>
      </c>
      <c r="M759" t="s">
        <v>38</v>
      </c>
      <c r="N759">
        <v>557</v>
      </c>
      <c r="O759" s="1">
        <v>39125</v>
      </c>
      <c r="P759" t="s">
        <v>137</v>
      </c>
      <c r="Q759">
        <v>18</v>
      </c>
      <c r="R759">
        <v>6</v>
      </c>
      <c r="S759">
        <v>0.88039867109634551</v>
      </c>
      <c r="T759" t="s">
        <v>40</v>
      </c>
      <c r="U759" t="s">
        <v>41</v>
      </c>
      <c r="V759" t="s">
        <v>99</v>
      </c>
      <c r="W759">
        <f t="shared" si="33"/>
        <v>1</v>
      </c>
      <c r="X759">
        <v>1</v>
      </c>
      <c r="Y759">
        <f>IFERROR(ROUND((X759/N759)*100, 2), "")</f>
        <v>0.18</v>
      </c>
      <c r="Z759" t="str">
        <f t="shared" si="34"/>
        <v>Light</v>
      </c>
      <c r="AA759">
        <f>_xlfn.XLOOKUP(A759, [1]Sheet1!A:A, [1]Sheet1!I:I, "Nicht gefunden")</f>
        <v>4</v>
      </c>
      <c r="AB759">
        <f>_xlfn.XLOOKUP(A759, [1]Sheet1!A:A, [1]Sheet1!J:J, "Nicht gefunden")</f>
        <v>0.5995127892813642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</row>
    <row r="760" spans="1:36" x14ac:dyDescent="0.3">
      <c r="A760" t="s">
        <v>2232</v>
      </c>
      <c r="B760">
        <v>2007</v>
      </c>
      <c r="C760" t="s">
        <v>2233</v>
      </c>
      <c r="D760" t="s">
        <v>2234</v>
      </c>
      <c r="E760" t="s">
        <v>60</v>
      </c>
      <c r="F760" t="s">
        <v>38</v>
      </c>
      <c r="G760" t="s">
        <v>38</v>
      </c>
      <c r="H760" t="s">
        <v>38</v>
      </c>
      <c r="I760" s="4" t="s">
        <v>38</v>
      </c>
      <c r="J760">
        <v>2001</v>
      </c>
      <c r="K760">
        <v>2025</v>
      </c>
      <c r="L760">
        <f t="shared" si="35"/>
        <v>24</v>
      </c>
      <c r="M760" t="s">
        <v>61</v>
      </c>
      <c r="N760">
        <v>427</v>
      </c>
      <c r="O760" s="1">
        <v>38972</v>
      </c>
      <c r="P760" t="s">
        <v>46</v>
      </c>
      <c r="Q760">
        <v>12</v>
      </c>
      <c r="R760">
        <v>9</v>
      </c>
      <c r="S760">
        <v>0.92025862068965514</v>
      </c>
      <c r="T760" t="s">
        <v>40</v>
      </c>
      <c r="U760" t="s">
        <v>41</v>
      </c>
      <c r="V760" t="s">
        <v>38</v>
      </c>
      <c r="W760">
        <f t="shared" si="33"/>
        <v>0</v>
      </c>
      <c r="X760">
        <v>0</v>
      </c>
      <c r="Y760">
        <f>IFERROR(ROUND((X760/N760)*100, 2), "")</f>
        <v>0</v>
      </c>
      <c r="Z760" t="str">
        <f t="shared" si="34"/>
        <v>NA</v>
      </c>
      <c r="AA760">
        <f>_xlfn.XLOOKUP(A760, [1]Sheet1!A:A, [1]Sheet1!I:I, "Nicht gefunden")</f>
        <v>4</v>
      </c>
      <c r="AB760">
        <f>_xlfn.XLOOKUP(A760, [1]Sheet1!A:A, [1]Sheet1!J:J, "Nicht gefunden")</f>
        <v>0.95954323001631325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 x14ac:dyDescent="0.3">
      <c r="A761" t="s">
        <v>2235</v>
      </c>
      <c r="B761">
        <v>2007</v>
      </c>
      <c r="C761" t="s">
        <v>2236</v>
      </c>
      <c r="D761" t="s">
        <v>2237</v>
      </c>
      <c r="E761" t="s">
        <v>45</v>
      </c>
      <c r="F761" t="s">
        <v>38</v>
      </c>
      <c r="G761" t="s">
        <v>38</v>
      </c>
      <c r="H761" t="s">
        <v>38</v>
      </c>
      <c r="I761" s="4" t="s">
        <v>38</v>
      </c>
      <c r="J761" t="s">
        <v>38</v>
      </c>
      <c r="K761" t="s">
        <v>38</v>
      </c>
      <c r="L761" t="s">
        <v>38</v>
      </c>
      <c r="M761" t="s">
        <v>38</v>
      </c>
      <c r="N761">
        <v>558</v>
      </c>
      <c r="O761" s="1">
        <v>39273</v>
      </c>
      <c r="P761" t="s">
        <v>56</v>
      </c>
      <c r="Q761">
        <v>22</v>
      </c>
      <c r="R761">
        <v>9</v>
      </c>
      <c r="S761">
        <v>0.86240000000000006</v>
      </c>
      <c r="T761" t="s">
        <v>40</v>
      </c>
      <c r="U761" t="s">
        <v>41</v>
      </c>
      <c r="V761" t="s">
        <v>2238</v>
      </c>
      <c r="W761">
        <f t="shared" si="33"/>
        <v>1</v>
      </c>
      <c r="X761">
        <v>13</v>
      </c>
      <c r="Y761">
        <f>IFERROR(ROUND((X761/N761)*100, 2), "")</f>
        <v>2.33</v>
      </c>
      <c r="Z761" t="str">
        <f t="shared" si="34"/>
        <v>Moderate</v>
      </c>
      <c r="AA761">
        <f>_xlfn.XLOOKUP(A761, [1]Sheet1!A:A, [1]Sheet1!I:I, "Nicht gefunden")</f>
        <v>2</v>
      </c>
      <c r="AB761">
        <f>_xlfn.XLOOKUP(A761, [1]Sheet1!A:A, [1]Sheet1!J:J, "Nicht gefunden")</f>
        <v>0.69251247920133108</v>
      </c>
      <c r="AC761">
        <v>2</v>
      </c>
      <c r="AD761">
        <v>0</v>
      </c>
      <c r="AE761">
        <v>0</v>
      </c>
      <c r="AF761">
        <v>4</v>
      </c>
      <c r="AG761">
        <v>0</v>
      </c>
      <c r="AH761">
        <v>4</v>
      </c>
      <c r="AI761">
        <v>2</v>
      </c>
      <c r="AJ761">
        <v>1</v>
      </c>
    </row>
    <row r="762" spans="1:36" x14ac:dyDescent="0.3">
      <c r="A762" t="s">
        <v>2239</v>
      </c>
      <c r="B762">
        <v>2007</v>
      </c>
      <c r="C762" t="s">
        <v>1869</v>
      </c>
      <c r="D762" t="s">
        <v>1870</v>
      </c>
      <c r="E762" t="s">
        <v>60</v>
      </c>
      <c r="F762" t="s">
        <v>38</v>
      </c>
      <c r="G762" t="s">
        <v>38</v>
      </c>
      <c r="H762" t="s">
        <v>38</v>
      </c>
      <c r="I762" s="4" t="s">
        <v>38</v>
      </c>
      <c r="J762">
        <v>1994</v>
      </c>
      <c r="K762">
        <v>2025</v>
      </c>
      <c r="L762">
        <f t="shared" si="35"/>
        <v>31</v>
      </c>
      <c r="M762" t="s">
        <v>152</v>
      </c>
      <c r="N762">
        <v>174</v>
      </c>
      <c r="O762" s="1">
        <v>38838</v>
      </c>
      <c r="P762" t="s">
        <v>46</v>
      </c>
      <c r="Q762">
        <v>14</v>
      </c>
      <c r="R762">
        <v>5</v>
      </c>
      <c r="S762">
        <v>0.95108695652173914</v>
      </c>
      <c r="T762" t="s">
        <v>40</v>
      </c>
      <c r="U762" t="s">
        <v>389</v>
      </c>
      <c r="V762" t="s">
        <v>38</v>
      </c>
      <c r="W762">
        <f t="shared" si="33"/>
        <v>0</v>
      </c>
      <c r="X762">
        <v>0</v>
      </c>
      <c r="Y762">
        <f>IFERROR(ROUND((X762/N762)*100, 2), "")</f>
        <v>0</v>
      </c>
      <c r="Z762" t="str">
        <f t="shared" si="34"/>
        <v>NA</v>
      </c>
      <c r="AA762">
        <v>4</v>
      </c>
      <c r="AB762">
        <v>0.99678714859437745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1:36" x14ac:dyDescent="0.3">
      <c r="A763" t="s">
        <v>2240</v>
      </c>
      <c r="B763">
        <v>2007</v>
      </c>
      <c r="C763" t="s">
        <v>2241</v>
      </c>
      <c r="D763" t="s">
        <v>2242</v>
      </c>
      <c r="E763" t="s">
        <v>45</v>
      </c>
      <c r="F763" t="s">
        <v>38</v>
      </c>
      <c r="G763" t="s">
        <v>38</v>
      </c>
      <c r="H763" t="s">
        <v>38</v>
      </c>
      <c r="I763" s="4" t="s">
        <v>38</v>
      </c>
      <c r="J763" t="s">
        <v>38</v>
      </c>
      <c r="K763" t="s">
        <v>38</v>
      </c>
      <c r="L763" t="s">
        <v>38</v>
      </c>
      <c r="M763" t="s">
        <v>38</v>
      </c>
      <c r="N763">
        <v>272</v>
      </c>
      <c r="O763" s="1">
        <v>39125</v>
      </c>
      <c r="P763" t="s">
        <v>56</v>
      </c>
      <c r="Q763">
        <v>18</v>
      </c>
      <c r="R763">
        <v>3</v>
      </c>
      <c r="S763">
        <v>0.90277777777777779</v>
      </c>
      <c r="T763" t="s">
        <v>40</v>
      </c>
      <c r="U763" t="s">
        <v>41</v>
      </c>
      <c r="V763" t="s">
        <v>38</v>
      </c>
      <c r="W763">
        <f t="shared" si="33"/>
        <v>0</v>
      </c>
      <c r="X763">
        <v>0</v>
      </c>
      <c r="Y763">
        <f>IFERROR(ROUND((X763/N763)*100, 2), "")</f>
        <v>0</v>
      </c>
      <c r="Z763" t="str">
        <f t="shared" si="34"/>
        <v>NA</v>
      </c>
      <c r="AA763">
        <f>_xlfn.XLOOKUP(A763, [1]Sheet1!A:A, [1]Sheet1!I:I, "Nicht gefunden")</f>
        <v>4</v>
      </c>
      <c r="AB763">
        <f>_xlfn.XLOOKUP(A763, [1]Sheet1!A:A, [1]Sheet1!J:J, "Nicht gefunden")</f>
        <v>0.78487394957983192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 x14ac:dyDescent="0.3">
      <c r="A764" t="s">
        <v>2243</v>
      </c>
      <c r="B764">
        <v>2007</v>
      </c>
      <c r="C764" t="s">
        <v>1809</v>
      </c>
      <c r="D764" t="s">
        <v>1810</v>
      </c>
      <c r="E764" t="s">
        <v>45</v>
      </c>
      <c r="F764" t="s">
        <v>38</v>
      </c>
      <c r="G764" t="s">
        <v>38</v>
      </c>
      <c r="H764" t="s">
        <v>38</v>
      </c>
      <c r="I764" s="4" t="s">
        <v>38</v>
      </c>
      <c r="J764" t="s">
        <v>38</v>
      </c>
      <c r="K764" t="s">
        <v>38</v>
      </c>
      <c r="L764" t="s">
        <v>38</v>
      </c>
      <c r="M764" t="s">
        <v>38</v>
      </c>
      <c r="N764">
        <v>352</v>
      </c>
      <c r="O764" s="1">
        <v>38916</v>
      </c>
      <c r="P764" t="s">
        <v>56</v>
      </c>
      <c r="Q764">
        <v>24</v>
      </c>
      <c r="R764">
        <v>1</v>
      </c>
      <c r="S764">
        <v>0.93085106382978722</v>
      </c>
      <c r="T764" t="s">
        <v>40</v>
      </c>
      <c r="U764" t="s">
        <v>389</v>
      </c>
      <c r="V764" t="s">
        <v>1811</v>
      </c>
      <c r="W764">
        <f t="shared" si="33"/>
        <v>1</v>
      </c>
      <c r="X764">
        <v>2</v>
      </c>
      <c r="Y764">
        <f>IFERROR(ROUND((X764/N764)*100, 2), "")</f>
        <v>0.56999999999999995</v>
      </c>
      <c r="Z764" t="str">
        <f t="shared" si="34"/>
        <v>Light</v>
      </c>
      <c r="AA764">
        <v>3</v>
      </c>
      <c r="AB764">
        <v>0.6320366132723112</v>
      </c>
      <c r="AC764">
        <v>0</v>
      </c>
      <c r="AD764">
        <v>0</v>
      </c>
      <c r="AE764">
        <v>0</v>
      </c>
      <c r="AF764">
        <v>2</v>
      </c>
      <c r="AG764">
        <v>0</v>
      </c>
      <c r="AH764">
        <v>0</v>
      </c>
      <c r="AI764">
        <v>0</v>
      </c>
      <c r="AJ764">
        <v>0</v>
      </c>
    </row>
    <row r="765" spans="1:36" x14ac:dyDescent="0.3">
      <c r="A765" t="s">
        <v>2244</v>
      </c>
      <c r="B765">
        <v>2007</v>
      </c>
      <c r="C765" t="s">
        <v>2245</v>
      </c>
      <c r="D765" t="s">
        <v>684</v>
      </c>
      <c r="E765" t="s">
        <v>35</v>
      </c>
      <c r="F765" t="s">
        <v>36</v>
      </c>
      <c r="G765" t="s">
        <v>133</v>
      </c>
      <c r="H765" s="1">
        <v>30952</v>
      </c>
      <c r="I765" s="4">
        <f>IF(AND(ISNUMBER(H765), ISNUMBER(O765)), YEAR(O765) - YEAR(H765), "")</f>
        <v>22</v>
      </c>
      <c r="J765" t="s">
        <v>38</v>
      </c>
      <c r="K765" t="s">
        <v>38</v>
      </c>
      <c r="L765" t="s">
        <v>38</v>
      </c>
      <c r="M765" t="s">
        <v>38</v>
      </c>
      <c r="N765">
        <v>263</v>
      </c>
      <c r="O765" s="1">
        <v>39048</v>
      </c>
      <c r="P765" t="s">
        <v>69</v>
      </c>
      <c r="Q765">
        <v>18</v>
      </c>
      <c r="R765">
        <v>17</v>
      </c>
      <c r="S765">
        <v>0.94098360655737701</v>
      </c>
      <c r="T765" t="s">
        <v>40</v>
      </c>
      <c r="U765" t="s">
        <v>41</v>
      </c>
      <c r="V765" t="s">
        <v>38</v>
      </c>
      <c r="W765">
        <f t="shared" si="33"/>
        <v>0</v>
      </c>
      <c r="X765">
        <v>0</v>
      </c>
      <c r="Y765">
        <f>IFERROR(ROUND((X765/N765)*100, 2), "")</f>
        <v>0</v>
      </c>
      <c r="Z765" t="str">
        <f t="shared" si="34"/>
        <v>NA</v>
      </c>
      <c r="AA765">
        <f>_xlfn.XLOOKUP(A765, [1]Sheet1!A:A, [1]Sheet1!I:I, "Nicht gefunden")</f>
        <v>4</v>
      </c>
      <c r="AB765">
        <f>_xlfn.XLOOKUP(A765, [1]Sheet1!A:A, [1]Sheet1!J:J, "Nicht gefunden")</f>
        <v>0.9975077881619937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1:36" x14ac:dyDescent="0.3">
      <c r="A766" t="s">
        <v>2246</v>
      </c>
      <c r="B766">
        <v>2007</v>
      </c>
      <c r="C766" t="s">
        <v>2247</v>
      </c>
      <c r="D766" t="s">
        <v>2248</v>
      </c>
      <c r="E766" t="s">
        <v>45</v>
      </c>
      <c r="F766" t="s">
        <v>38</v>
      </c>
      <c r="G766" t="s">
        <v>38</v>
      </c>
      <c r="H766" t="s">
        <v>38</v>
      </c>
      <c r="I766" s="4" t="s">
        <v>38</v>
      </c>
      <c r="J766" t="s">
        <v>38</v>
      </c>
      <c r="K766" t="s">
        <v>38</v>
      </c>
      <c r="L766" t="s">
        <v>38</v>
      </c>
      <c r="M766" t="s">
        <v>38</v>
      </c>
      <c r="N766">
        <v>755</v>
      </c>
      <c r="O766" s="1">
        <v>39252</v>
      </c>
      <c r="P766" t="s">
        <v>56</v>
      </c>
      <c r="Q766">
        <v>23</v>
      </c>
      <c r="R766">
        <v>7</v>
      </c>
      <c r="S766">
        <v>0.89518072289156625</v>
      </c>
      <c r="T766" t="s">
        <v>40</v>
      </c>
      <c r="U766" t="s">
        <v>41</v>
      </c>
      <c r="V766" t="s">
        <v>79</v>
      </c>
      <c r="W766">
        <f t="shared" si="33"/>
        <v>1</v>
      </c>
      <c r="X766">
        <v>1</v>
      </c>
      <c r="Y766">
        <f>IFERROR(ROUND((X766/N766)*100, 2), "")</f>
        <v>0.13</v>
      </c>
      <c r="Z766" t="str">
        <f t="shared" si="34"/>
        <v>Light</v>
      </c>
      <c r="AA766">
        <f>_xlfn.XLOOKUP(A766, [1]Sheet1!A:A, [1]Sheet1!I:I, "Nicht gefunden")</f>
        <v>3</v>
      </c>
      <c r="AB766">
        <f>_xlfn.XLOOKUP(A766, [1]Sheet1!A:A, [1]Sheet1!J:J, "Nicht gefunden")</f>
        <v>0.38096723868954763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</v>
      </c>
    </row>
    <row r="767" spans="1:36" x14ac:dyDescent="0.3">
      <c r="A767" t="s">
        <v>2249</v>
      </c>
      <c r="B767">
        <v>2007</v>
      </c>
      <c r="C767" t="s">
        <v>2250</v>
      </c>
      <c r="D767" t="s">
        <v>2251</v>
      </c>
      <c r="E767" t="s">
        <v>60</v>
      </c>
      <c r="F767" t="s">
        <v>38</v>
      </c>
      <c r="G767" t="s">
        <v>38</v>
      </c>
      <c r="H767" t="s">
        <v>38</v>
      </c>
      <c r="I767" s="4" t="s">
        <v>38</v>
      </c>
      <c r="J767">
        <v>2004</v>
      </c>
      <c r="K767">
        <v>2025</v>
      </c>
      <c r="L767">
        <f t="shared" si="35"/>
        <v>21</v>
      </c>
      <c r="M767" t="s">
        <v>61</v>
      </c>
      <c r="N767">
        <v>206</v>
      </c>
      <c r="O767" s="1">
        <v>38837</v>
      </c>
      <c r="P767" t="s">
        <v>69</v>
      </c>
      <c r="Q767">
        <v>20</v>
      </c>
      <c r="R767">
        <v>2</v>
      </c>
      <c r="S767">
        <v>0.95670995670995673</v>
      </c>
      <c r="T767" t="s">
        <v>40</v>
      </c>
      <c r="U767" t="s">
        <v>41</v>
      </c>
      <c r="V767" t="s">
        <v>38</v>
      </c>
      <c r="W767">
        <f t="shared" si="33"/>
        <v>0</v>
      </c>
      <c r="X767">
        <v>0</v>
      </c>
      <c r="Y767">
        <f>IFERROR(ROUND((X767/N767)*100, 2), "")</f>
        <v>0</v>
      </c>
      <c r="Z767" t="str">
        <f t="shared" si="34"/>
        <v>NA</v>
      </c>
      <c r="AA767">
        <f>_xlfn.XLOOKUP(A767, [1]Sheet1!A:A, [1]Sheet1!I:I, "Nicht gefunden")</f>
        <v>4</v>
      </c>
      <c r="AB767">
        <f>_xlfn.XLOOKUP(A767, [1]Sheet1!A:A, [1]Sheet1!J:J, "Nicht gefunden")</f>
        <v>0.80346020761245673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3">
      <c r="A768" t="s">
        <v>2252</v>
      </c>
      <c r="B768">
        <v>2007</v>
      </c>
      <c r="C768" t="s">
        <v>2253</v>
      </c>
      <c r="D768" t="s">
        <v>2254</v>
      </c>
      <c r="E768" t="s">
        <v>35</v>
      </c>
      <c r="F768" t="s">
        <v>36</v>
      </c>
      <c r="G768" t="s">
        <v>37</v>
      </c>
      <c r="H768" s="1">
        <v>31195</v>
      </c>
      <c r="I768" s="4">
        <f>IF(AND(ISNUMBER(H768), ISNUMBER(O768)), YEAR(O768) - YEAR(H768), "")</f>
        <v>22</v>
      </c>
      <c r="J768" t="s">
        <v>38</v>
      </c>
      <c r="K768" t="s">
        <v>38</v>
      </c>
      <c r="L768" t="s">
        <v>38</v>
      </c>
      <c r="M768" t="s">
        <v>38</v>
      </c>
      <c r="N768">
        <v>286</v>
      </c>
      <c r="O768" s="1">
        <v>39273</v>
      </c>
      <c r="P768" t="s">
        <v>69</v>
      </c>
      <c r="Q768">
        <v>25</v>
      </c>
      <c r="R768">
        <v>5</v>
      </c>
      <c r="S768">
        <v>0.92532467532467533</v>
      </c>
      <c r="T768" t="s">
        <v>40</v>
      </c>
      <c r="U768" t="s">
        <v>95</v>
      </c>
      <c r="V768" t="s">
        <v>38</v>
      </c>
      <c r="W768">
        <f t="shared" si="33"/>
        <v>0</v>
      </c>
      <c r="X768">
        <v>0</v>
      </c>
      <c r="Y768">
        <f>IFERROR(ROUND((X768/N768)*100, 2), "")</f>
        <v>0</v>
      </c>
      <c r="Z768" t="str">
        <f t="shared" si="34"/>
        <v>NA</v>
      </c>
      <c r="AA768">
        <f>_xlfn.XLOOKUP(A768, [1]Sheet1!A:A, [1]Sheet1!I:I, "Nicht gefunden")</f>
        <v>4</v>
      </c>
      <c r="AB768">
        <f>_xlfn.XLOOKUP(A768, [1]Sheet1!A:A, [1]Sheet1!J:J, "Nicht gefunden")</f>
        <v>0.91932773109243693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3">
      <c r="A769" t="s">
        <v>2255</v>
      </c>
      <c r="B769">
        <v>2007</v>
      </c>
      <c r="C769" t="s">
        <v>2256</v>
      </c>
      <c r="D769" t="s">
        <v>2257</v>
      </c>
      <c r="E769" t="s">
        <v>35</v>
      </c>
      <c r="F769" t="s">
        <v>36</v>
      </c>
      <c r="G769" t="s">
        <v>37</v>
      </c>
      <c r="H769" s="1">
        <v>31345</v>
      </c>
      <c r="I769" s="4">
        <f>IF(AND(ISNUMBER(H769), ISNUMBER(O769)), YEAR(O769) - YEAR(H769), "")</f>
        <v>22</v>
      </c>
      <c r="J769" t="s">
        <v>38</v>
      </c>
      <c r="K769" t="s">
        <v>38</v>
      </c>
      <c r="L769" t="s">
        <v>38</v>
      </c>
      <c r="M769" t="s">
        <v>38</v>
      </c>
      <c r="N769">
        <v>412</v>
      </c>
      <c r="O769" s="1">
        <v>39126</v>
      </c>
      <c r="P769" t="s">
        <v>56</v>
      </c>
      <c r="Q769">
        <v>20</v>
      </c>
      <c r="R769">
        <v>19</v>
      </c>
      <c r="S769">
        <v>0.96371882086167804</v>
      </c>
      <c r="T769" t="s">
        <v>40</v>
      </c>
      <c r="U769" t="s">
        <v>41</v>
      </c>
      <c r="V769" t="s">
        <v>38</v>
      </c>
      <c r="W769">
        <f t="shared" si="33"/>
        <v>0</v>
      </c>
      <c r="X769">
        <v>0</v>
      </c>
      <c r="Y769">
        <f>IFERROR(ROUND((X769/N769)*100, 2), "")</f>
        <v>0</v>
      </c>
      <c r="Z769" t="str">
        <f t="shared" si="34"/>
        <v>NA</v>
      </c>
      <c r="AA769">
        <f>_xlfn.XLOOKUP(A769, [1]Sheet1!A:A, [1]Sheet1!I:I, "Nicht gefunden")</f>
        <v>2</v>
      </c>
      <c r="AB769">
        <f>_xlfn.XLOOKUP(A769, [1]Sheet1!A:A, [1]Sheet1!J:J, "Nicht gefunden")</f>
        <v>0.50744466800804822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3">
      <c r="A770" t="s">
        <v>2258</v>
      </c>
      <c r="B770">
        <v>2007</v>
      </c>
      <c r="C770" t="s">
        <v>2259</v>
      </c>
      <c r="D770" t="s">
        <v>98</v>
      </c>
      <c r="E770" t="s">
        <v>35</v>
      </c>
      <c r="F770" t="s">
        <v>36</v>
      </c>
      <c r="G770" t="s">
        <v>37</v>
      </c>
      <c r="H770" s="1">
        <v>29106</v>
      </c>
      <c r="I770" s="4">
        <f>IF(AND(ISNUMBER(H770), ISNUMBER(O770)), YEAR(O770) - YEAR(H770), "")</f>
        <v>27</v>
      </c>
      <c r="J770" t="s">
        <v>38</v>
      </c>
      <c r="K770" t="s">
        <v>38</v>
      </c>
      <c r="L770" t="s">
        <v>38</v>
      </c>
      <c r="M770" t="s">
        <v>38</v>
      </c>
      <c r="N770">
        <v>241</v>
      </c>
      <c r="O770" s="1">
        <v>38855</v>
      </c>
      <c r="P770" t="s">
        <v>69</v>
      </c>
      <c r="Q770">
        <v>28</v>
      </c>
      <c r="R770">
        <v>9</v>
      </c>
      <c r="S770">
        <v>0.94573643410852715</v>
      </c>
      <c r="T770" t="s">
        <v>40</v>
      </c>
      <c r="U770" t="s">
        <v>41</v>
      </c>
      <c r="V770" t="s">
        <v>38</v>
      </c>
      <c r="W770">
        <f t="shared" si="33"/>
        <v>0</v>
      </c>
      <c r="X770">
        <v>0</v>
      </c>
      <c r="Y770">
        <f>IFERROR(ROUND((X770/N770)*100, 2), "")</f>
        <v>0</v>
      </c>
      <c r="Z770" t="str">
        <f t="shared" si="34"/>
        <v>NA</v>
      </c>
      <c r="AA770">
        <f>_xlfn.XLOOKUP(A770, [1]Sheet1!A:A, [1]Sheet1!I:I, "Nicht gefunden")</f>
        <v>4</v>
      </c>
      <c r="AB770">
        <f>_xlfn.XLOOKUP(A770, [1]Sheet1!A:A, [1]Sheet1!J:J, "Nicht gefunden")</f>
        <v>0.90121065375302656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3">
      <c r="A771" t="s">
        <v>2260</v>
      </c>
      <c r="B771">
        <v>2007</v>
      </c>
      <c r="C771" t="s">
        <v>2261</v>
      </c>
      <c r="D771" t="s">
        <v>764</v>
      </c>
      <c r="E771" t="s">
        <v>35</v>
      </c>
      <c r="F771" t="s">
        <v>36</v>
      </c>
      <c r="G771" t="s">
        <v>37</v>
      </c>
      <c r="H771" s="1">
        <v>30065</v>
      </c>
      <c r="I771" s="4">
        <f>IF(AND(ISNUMBER(H771), ISNUMBER(O771)), YEAR(O771) - YEAR(H771), "")</f>
        <v>25</v>
      </c>
      <c r="J771" t="s">
        <v>38</v>
      </c>
      <c r="K771" t="s">
        <v>38</v>
      </c>
      <c r="L771" t="s">
        <v>38</v>
      </c>
      <c r="M771" t="s">
        <v>38</v>
      </c>
      <c r="N771">
        <v>275</v>
      </c>
      <c r="O771" s="1">
        <v>39196</v>
      </c>
      <c r="P771" t="s">
        <v>69</v>
      </c>
      <c r="Q771">
        <v>16</v>
      </c>
      <c r="R771">
        <v>8</v>
      </c>
      <c r="S771">
        <v>0.94718309859154926</v>
      </c>
      <c r="T771" t="s">
        <v>40</v>
      </c>
      <c r="U771" t="s">
        <v>41</v>
      </c>
      <c r="V771" t="s">
        <v>79</v>
      </c>
      <c r="W771">
        <f t="shared" ref="W771:W834" si="36">IF(V771="NA", 0, 1)</f>
        <v>1</v>
      </c>
      <c r="X771">
        <v>1</v>
      </c>
      <c r="Y771">
        <f>IFERROR(ROUND((X771/N771)*100, 2), "")</f>
        <v>0.36</v>
      </c>
      <c r="Z771" t="str">
        <f t="shared" ref="Z771:Z834" si="37">IF(Y771&gt;=5, "Heavy", IF(Y771&gt;=2, "Moderate", IF(Y771&gt;0, "Light", "NA")))</f>
        <v>Light</v>
      </c>
      <c r="AA771">
        <f>_xlfn.XLOOKUP(A771, [1]Sheet1!A:A, [1]Sheet1!I:I, "Nicht gefunden")</f>
        <v>4</v>
      </c>
      <c r="AB771">
        <f>_xlfn.XLOOKUP(A771, [1]Sheet1!A:A, [1]Sheet1!J:J, "Nicht gefunden")</f>
        <v>0.87129337539432172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1</v>
      </c>
    </row>
    <row r="772" spans="1:36" x14ac:dyDescent="0.3">
      <c r="A772" t="s">
        <v>2262</v>
      </c>
      <c r="B772">
        <v>2007</v>
      </c>
      <c r="C772" t="s">
        <v>497</v>
      </c>
      <c r="D772" t="s">
        <v>2257</v>
      </c>
      <c r="E772" t="s">
        <v>35</v>
      </c>
      <c r="F772" t="s">
        <v>36</v>
      </c>
      <c r="G772" t="s">
        <v>37</v>
      </c>
      <c r="H772" s="1">
        <v>31345</v>
      </c>
      <c r="I772" s="4">
        <f>IF(AND(ISNUMBER(H772), ISNUMBER(O772)), YEAR(O772) - YEAR(H772), "")</f>
        <v>21</v>
      </c>
      <c r="J772" t="s">
        <v>38</v>
      </c>
      <c r="K772" t="s">
        <v>38</v>
      </c>
      <c r="L772" t="s">
        <v>38</v>
      </c>
      <c r="M772" t="s">
        <v>38</v>
      </c>
      <c r="N772">
        <v>479</v>
      </c>
      <c r="O772" s="1">
        <v>39056</v>
      </c>
      <c r="P772" t="s">
        <v>56</v>
      </c>
      <c r="Q772">
        <v>14</v>
      </c>
      <c r="R772">
        <v>11</v>
      </c>
      <c r="S772">
        <v>0.9296875</v>
      </c>
      <c r="T772" t="s">
        <v>40</v>
      </c>
      <c r="U772" t="s">
        <v>41</v>
      </c>
      <c r="V772" t="s">
        <v>38</v>
      </c>
      <c r="W772">
        <f t="shared" si="36"/>
        <v>0</v>
      </c>
      <c r="X772">
        <v>0</v>
      </c>
      <c r="Y772">
        <f>IFERROR(ROUND((X772/N772)*100, 2), "")</f>
        <v>0</v>
      </c>
      <c r="Z772" t="str">
        <f t="shared" si="37"/>
        <v>NA</v>
      </c>
      <c r="AA772">
        <f>_xlfn.XLOOKUP(A772, [1]Sheet1!A:A, [1]Sheet1!I:I, "Nicht gefunden")</f>
        <v>3</v>
      </c>
      <c r="AB772">
        <f>_xlfn.XLOOKUP(A772, [1]Sheet1!A:A, [1]Sheet1!J:J, "Nicht gefunden")</f>
        <v>0.52921108742004264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3">
      <c r="A773" t="s">
        <v>2263</v>
      </c>
      <c r="B773">
        <v>2007</v>
      </c>
      <c r="C773" t="s">
        <v>2264</v>
      </c>
      <c r="D773" t="s">
        <v>2265</v>
      </c>
      <c r="E773" t="s">
        <v>35</v>
      </c>
      <c r="F773" t="s">
        <v>55</v>
      </c>
      <c r="G773" t="s">
        <v>37</v>
      </c>
      <c r="H773" s="1">
        <v>31015</v>
      </c>
      <c r="I773" s="4">
        <f>IF(AND(ISNUMBER(H773), ISNUMBER(O773)), YEAR(O773) - YEAR(H773), "")</f>
        <v>23</v>
      </c>
      <c r="J773" t="s">
        <v>38</v>
      </c>
      <c r="K773" t="s">
        <v>38</v>
      </c>
      <c r="L773" t="s">
        <v>38</v>
      </c>
      <c r="M773" t="s">
        <v>38</v>
      </c>
      <c r="N773">
        <v>409</v>
      </c>
      <c r="O773" s="1">
        <v>39252</v>
      </c>
      <c r="P773" t="s">
        <v>56</v>
      </c>
      <c r="Q773">
        <v>22</v>
      </c>
      <c r="R773">
        <v>5</v>
      </c>
      <c r="S773">
        <v>0.85497835497835495</v>
      </c>
      <c r="T773" t="s">
        <v>40</v>
      </c>
      <c r="U773" t="s">
        <v>41</v>
      </c>
      <c r="V773" t="s">
        <v>38</v>
      </c>
      <c r="W773">
        <f t="shared" si="36"/>
        <v>0</v>
      </c>
      <c r="X773">
        <v>0</v>
      </c>
      <c r="Y773">
        <f>IFERROR(ROUND((X773/N773)*100, 2), "")</f>
        <v>0</v>
      </c>
      <c r="Z773" t="str">
        <f t="shared" si="37"/>
        <v>NA</v>
      </c>
      <c r="AA773">
        <f>_xlfn.XLOOKUP(A773, [1]Sheet1!A:A, [1]Sheet1!I:I, "Nicht gefunden")</f>
        <v>3</v>
      </c>
      <c r="AB773">
        <f>_xlfn.XLOOKUP(A773, [1]Sheet1!A:A, [1]Sheet1!J:J, "Nicht gefunden")</f>
        <v>0.73042121684867389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1:36" x14ac:dyDescent="0.3">
      <c r="A774" t="s">
        <v>2266</v>
      </c>
      <c r="B774">
        <v>2007</v>
      </c>
      <c r="C774" t="s">
        <v>2267</v>
      </c>
      <c r="D774" t="s">
        <v>2268</v>
      </c>
      <c r="E774" t="s">
        <v>45</v>
      </c>
      <c r="F774" t="s">
        <v>38</v>
      </c>
      <c r="G774" t="s">
        <v>38</v>
      </c>
      <c r="H774" t="s">
        <v>38</v>
      </c>
      <c r="I774" s="4" t="s">
        <v>38</v>
      </c>
      <c r="J774" t="s">
        <v>38</v>
      </c>
      <c r="K774" t="s">
        <v>38</v>
      </c>
      <c r="L774" t="s">
        <v>38</v>
      </c>
      <c r="M774" t="s">
        <v>38</v>
      </c>
      <c r="N774">
        <v>508</v>
      </c>
      <c r="O774" s="1">
        <v>38944</v>
      </c>
      <c r="P774" t="s">
        <v>137</v>
      </c>
      <c r="Q774">
        <v>19</v>
      </c>
      <c r="R774">
        <v>6</v>
      </c>
      <c r="S774">
        <v>0.87318840579710144</v>
      </c>
      <c r="T774" t="s">
        <v>40</v>
      </c>
      <c r="U774" t="s">
        <v>41</v>
      </c>
      <c r="V774" t="s">
        <v>2269</v>
      </c>
      <c r="W774">
        <f t="shared" si="36"/>
        <v>1</v>
      </c>
      <c r="X774">
        <v>29</v>
      </c>
      <c r="Y774">
        <f>IFERROR(ROUND((X774/N774)*100, 2), "")</f>
        <v>5.71</v>
      </c>
      <c r="Z774" t="str">
        <f t="shared" si="37"/>
        <v>Heavy</v>
      </c>
      <c r="AA774">
        <f>_xlfn.XLOOKUP(A774, [1]Sheet1!A:A, [1]Sheet1!I:I, "Nicht gefunden")</f>
        <v>2</v>
      </c>
      <c r="AB774">
        <f>_xlfn.XLOOKUP(A774, [1]Sheet1!A:A, [1]Sheet1!J:J, "Nicht gefunden")</f>
        <v>0.99888423988842401</v>
      </c>
      <c r="AC774">
        <v>0</v>
      </c>
      <c r="AD774">
        <v>11</v>
      </c>
      <c r="AE774">
        <v>1</v>
      </c>
      <c r="AF774">
        <v>8</v>
      </c>
      <c r="AG774">
        <v>2</v>
      </c>
      <c r="AH774">
        <v>5</v>
      </c>
      <c r="AI774">
        <v>1</v>
      </c>
      <c r="AJ774">
        <v>2</v>
      </c>
    </row>
    <row r="775" spans="1:36" x14ac:dyDescent="0.3">
      <c r="A775" t="s">
        <v>2270</v>
      </c>
      <c r="B775">
        <v>2007</v>
      </c>
      <c r="C775" t="s">
        <v>2271</v>
      </c>
      <c r="D775" t="s">
        <v>2272</v>
      </c>
      <c r="E775" t="s">
        <v>35</v>
      </c>
      <c r="F775" t="s">
        <v>36</v>
      </c>
      <c r="G775" t="s">
        <v>40</v>
      </c>
      <c r="H775" s="1">
        <v>30573</v>
      </c>
      <c r="I775" s="4">
        <f>IF(AND(ISNUMBER(H775), ISNUMBER(O775)), YEAR(O775) - YEAR(H775), "")</f>
        <v>23</v>
      </c>
      <c r="J775" t="s">
        <v>38</v>
      </c>
      <c r="K775" t="s">
        <v>38</v>
      </c>
      <c r="L775" t="s">
        <v>38</v>
      </c>
      <c r="M775" t="s">
        <v>38</v>
      </c>
      <c r="N775">
        <v>253</v>
      </c>
      <c r="O775" s="1">
        <v>39013</v>
      </c>
      <c r="P775" t="s">
        <v>1803</v>
      </c>
      <c r="Q775">
        <v>20</v>
      </c>
      <c r="R775">
        <v>9</v>
      </c>
      <c r="S775">
        <v>0.91489361702127658</v>
      </c>
      <c r="T775" t="s">
        <v>40</v>
      </c>
      <c r="U775" t="s">
        <v>41</v>
      </c>
      <c r="V775" t="s">
        <v>38</v>
      </c>
      <c r="W775">
        <f t="shared" si="36"/>
        <v>0</v>
      </c>
      <c r="X775">
        <v>0</v>
      </c>
      <c r="Y775">
        <f>IFERROR(ROUND((X775/N775)*100, 2), "")</f>
        <v>0</v>
      </c>
      <c r="Z775" t="str">
        <f t="shared" si="37"/>
        <v>NA</v>
      </c>
      <c r="AA775">
        <f>_xlfn.XLOOKUP(A775, [1]Sheet1!A:A, [1]Sheet1!I:I, "Nicht gefunden")</f>
        <v>4</v>
      </c>
      <c r="AB775">
        <f>_xlfn.XLOOKUP(A775, [1]Sheet1!A:A, [1]Sheet1!J:J, "Nicht gefunden")</f>
        <v>0.70498338870431887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3">
      <c r="A776" t="s">
        <v>2273</v>
      </c>
      <c r="B776">
        <v>2007</v>
      </c>
      <c r="C776" t="s">
        <v>2274</v>
      </c>
      <c r="D776" t="s">
        <v>1686</v>
      </c>
      <c r="E776" t="s">
        <v>35</v>
      </c>
      <c r="F776" t="s">
        <v>55</v>
      </c>
      <c r="G776" t="s">
        <v>37</v>
      </c>
      <c r="H776" s="1">
        <v>29489</v>
      </c>
      <c r="I776" s="4">
        <f>IF(AND(ISNUMBER(H776), ISNUMBER(O776)), YEAR(O776) - YEAR(H776), "")</f>
        <v>27</v>
      </c>
      <c r="J776" t="s">
        <v>38</v>
      </c>
      <c r="K776" t="s">
        <v>38</v>
      </c>
      <c r="L776" t="s">
        <v>38</v>
      </c>
      <c r="M776" t="s">
        <v>38</v>
      </c>
      <c r="N776">
        <v>694</v>
      </c>
      <c r="O776" s="1">
        <v>39231</v>
      </c>
      <c r="P776" t="s">
        <v>137</v>
      </c>
      <c r="Q776">
        <v>19</v>
      </c>
      <c r="R776">
        <v>9</v>
      </c>
      <c r="S776">
        <v>0.85793871866295268</v>
      </c>
      <c r="T776" t="s">
        <v>40</v>
      </c>
      <c r="U776" t="s">
        <v>41</v>
      </c>
      <c r="V776" t="s">
        <v>2275</v>
      </c>
      <c r="W776">
        <f t="shared" si="36"/>
        <v>1</v>
      </c>
      <c r="X776">
        <v>18</v>
      </c>
      <c r="Y776">
        <f>IFERROR(ROUND((X776/N776)*100, 2), "")</f>
        <v>2.59</v>
      </c>
      <c r="Z776" t="str">
        <f t="shared" si="37"/>
        <v>Moderate</v>
      </c>
      <c r="AA776">
        <f>_xlfn.XLOOKUP(A776, [1]Sheet1!A:A, [1]Sheet1!I:I, "Nicht gefunden")</f>
        <v>2</v>
      </c>
      <c r="AB776">
        <f>_xlfn.XLOOKUP(A776, [1]Sheet1!A:A, [1]Sheet1!J:J, "Nicht gefunden")</f>
        <v>0.98272604588394064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9</v>
      </c>
      <c r="AI776">
        <v>7</v>
      </c>
      <c r="AJ776">
        <v>2</v>
      </c>
    </row>
    <row r="777" spans="1:36" x14ac:dyDescent="0.3">
      <c r="A777" t="s">
        <v>2276</v>
      </c>
      <c r="B777">
        <v>2007</v>
      </c>
      <c r="C777" t="s">
        <v>2277</v>
      </c>
      <c r="D777" t="s">
        <v>367</v>
      </c>
      <c r="E777" t="s">
        <v>35</v>
      </c>
      <c r="F777" t="s">
        <v>36</v>
      </c>
      <c r="G777" t="s">
        <v>37</v>
      </c>
      <c r="H777" s="1">
        <v>29611</v>
      </c>
      <c r="I777" s="4">
        <f>IF(AND(ISNUMBER(H777), ISNUMBER(O777)), YEAR(O777) - YEAR(H777), "")</f>
        <v>26</v>
      </c>
      <c r="J777" t="s">
        <v>38</v>
      </c>
      <c r="K777" t="s">
        <v>38</v>
      </c>
      <c r="L777" t="s">
        <v>38</v>
      </c>
      <c r="M777" t="s">
        <v>38</v>
      </c>
      <c r="N777">
        <v>186</v>
      </c>
      <c r="O777" s="1">
        <v>39336</v>
      </c>
      <c r="P777" t="s">
        <v>56</v>
      </c>
      <c r="Q777">
        <v>15</v>
      </c>
      <c r="R777">
        <v>1</v>
      </c>
      <c r="S777">
        <v>0.98290598290598286</v>
      </c>
      <c r="T777" t="s">
        <v>40</v>
      </c>
      <c r="U777" t="s">
        <v>95</v>
      </c>
      <c r="V777" t="s">
        <v>38</v>
      </c>
      <c r="W777">
        <f t="shared" si="36"/>
        <v>0</v>
      </c>
      <c r="X777">
        <v>0</v>
      </c>
      <c r="Y777">
        <f>IFERROR(ROUND((X777/N777)*100, 2), "")</f>
        <v>0</v>
      </c>
      <c r="Z777" t="str">
        <f t="shared" si="37"/>
        <v>NA</v>
      </c>
      <c r="AA777">
        <f>_xlfn.XLOOKUP(A777, [1]Sheet1!A:A, [1]Sheet1!I:I, "Nicht gefunden")</f>
        <v>4</v>
      </c>
      <c r="AB777">
        <f>_xlfn.XLOOKUP(A777, [1]Sheet1!A:A, [1]Sheet1!J:J, "Nicht gefunden")</f>
        <v>0.99448275862068958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1:36" x14ac:dyDescent="0.3">
      <c r="A778" t="s">
        <v>2278</v>
      </c>
      <c r="B778">
        <v>2007</v>
      </c>
      <c r="C778" t="s">
        <v>2279</v>
      </c>
      <c r="D778" t="s">
        <v>2280</v>
      </c>
      <c r="E778" t="s">
        <v>60</v>
      </c>
      <c r="F778" t="s">
        <v>38</v>
      </c>
      <c r="G778" t="s">
        <v>38</v>
      </c>
      <c r="H778" t="s">
        <v>38</v>
      </c>
      <c r="I778" s="4" t="s">
        <v>38</v>
      </c>
      <c r="J778">
        <v>2005</v>
      </c>
      <c r="K778">
        <v>2025</v>
      </c>
      <c r="L778">
        <f t="shared" ref="L778:L834" si="38">K778-J778</f>
        <v>20</v>
      </c>
      <c r="M778" t="s">
        <v>61</v>
      </c>
      <c r="N778">
        <v>192</v>
      </c>
      <c r="O778" s="1">
        <v>38951</v>
      </c>
      <c r="P778" t="s">
        <v>46</v>
      </c>
      <c r="Q778">
        <v>25</v>
      </c>
      <c r="R778">
        <v>23</v>
      </c>
      <c r="S778">
        <v>0.92924528301886788</v>
      </c>
      <c r="T778" t="s">
        <v>40</v>
      </c>
      <c r="U778" t="s">
        <v>41</v>
      </c>
      <c r="V778" t="s">
        <v>38</v>
      </c>
      <c r="W778">
        <f t="shared" si="36"/>
        <v>0</v>
      </c>
      <c r="X778">
        <v>0</v>
      </c>
      <c r="Y778">
        <f>IFERROR(ROUND((X778/N778)*100, 2), "")</f>
        <v>0</v>
      </c>
      <c r="Z778" t="str">
        <f t="shared" si="37"/>
        <v>NA</v>
      </c>
      <c r="AA778">
        <f>_xlfn.XLOOKUP(A778, [1]Sheet1!A:A, [1]Sheet1!I:I, "Nicht gefunden")</f>
        <v>4</v>
      </c>
      <c r="AB778">
        <f>_xlfn.XLOOKUP(A778, [1]Sheet1!A:A, [1]Sheet1!J:J, "Nicht gefunden")</f>
        <v>0.84695652173913039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</row>
    <row r="779" spans="1:36" x14ac:dyDescent="0.3">
      <c r="A779" t="s">
        <v>2281</v>
      </c>
      <c r="B779">
        <v>2007</v>
      </c>
      <c r="C779" t="s">
        <v>2282</v>
      </c>
      <c r="D779" t="s">
        <v>2150</v>
      </c>
      <c r="E779" t="s">
        <v>35</v>
      </c>
      <c r="F779" t="s">
        <v>55</v>
      </c>
      <c r="G779" t="s">
        <v>37</v>
      </c>
      <c r="H779" s="1">
        <v>30313</v>
      </c>
      <c r="I779" s="4">
        <f>IF(AND(ISNUMBER(H779), ISNUMBER(O779)), YEAR(O779) - YEAR(H779), "")</f>
        <v>24</v>
      </c>
      <c r="J779" t="s">
        <v>38</v>
      </c>
      <c r="K779" t="s">
        <v>38</v>
      </c>
      <c r="L779" t="s">
        <v>38</v>
      </c>
      <c r="M779" t="s">
        <v>38</v>
      </c>
      <c r="N779">
        <v>446</v>
      </c>
      <c r="O779" s="1">
        <v>38993</v>
      </c>
      <c r="P779" t="s">
        <v>137</v>
      </c>
      <c r="Q779">
        <v>21</v>
      </c>
      <c r="R779">
        <v>24</v>
      </c>
      <c r="S779">
        <v>0.89890109890109893</v>
      </c>
      <c r="T779" t="s">
        <v>40</v>
      </c>
      <c r="U779" t="s">
        <v>41</v>
      </c>
      <c r="V779" t="s">
        <v>2283</v>
      </c>
      <c r="W779">
        <f t="shared" si="36"/>
        <v>1</v>
      </c>
      <c r="X779">
        <v>2</v>
      </c>
      <c r="Y779">
        <f>IFERROR(ROUND((X779/N779)*100, 2), "")</f>
        <v>0.45</v>
      </c>
      <c r="Z779" t="str">
        <f t="shared" si="37"/>
        <v>Light</v>
      </c>
      <c r="AA779">
        <f>_xlfn.XLOOKUP(A779, [1]Sheet1!A:A, [1]Sheet1!I:I, "Nicht gefunden")</f>
        <v>2</v>
      </c>
      <c r="AB779">
        <f>_xlfn.XLOOKUP(A779, [1]Sheet1!A:A, [1]Sheet1!J:J, "Nicht gefunden")</f>
        <v>0.986924219910847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0</v>
      </c>
    </row>
    <row r="780" spans="1:36" x14ac:dyDescent="0.3">
      <c r="A780" t="s">
        <v>2284</v>
      </c>
      <c r="B780">
        <v>2007</v>
      </c>
      <c r="C780" t="s">
        <v>2285</v>
      </c>
      <c r="D780" t="s">
        <v>2286</v>
      </c>
      <c r="E780" t="s">
        <v>45</v>
      </c>
      <c r="F780" t="s">
        <v>38</v>
      </c>
      <c r="G780" t="s">
        <v>38</v>
      </c>
      <c r="H780" t="s">
        <v>38</v>
      </c>
      <c r="I780" s="4" t="s">
        <v>38</v>
      </c>
      <c r="J780" t="s">
        <v>38</v>
      </c>
      <c r="K780" t="s">
        <v>38</v>
      </c>
      <c r="L780" t="s">
        <v>38</v>
      </c>
      <c r="M780" t="s">
        <v>38</v>
      </c>
      <c r="N780">
        <v>736</v>
      </c>
      <c r="O780" s="1">
        <v>39035</v>
      </c>
      <c r="P780" t="s">
        <v>56</v>
      </c>
      <c r="Q780">
        <v>11</v>
      </c>
      <c r="R780">
        <v>22</v>
      </c>
      <c r="S780">
        <v>0.90265486725663713</v>
      </c>
      <c r="T780" t="s">
        <v>40</v>
      </c>
      <c r="U780" t="s">
        <v>41</v>
      </c>
      <c r="V780" t="s">
        <v>99</v>
      </c>
      <c r="W780">
        <f t="shared" si="36"/>
        <v>1</v>
      </c>
      <c r="X780">
        <v>1</v>
      </c>
      <c r="Y780">
        <f>IFERROR(ROUND((X780/N780)*100, 2), "")</f>
        <v>0.14000000000000001</v>
      </c>
      <c r="Z780" t="str">
        <f t="shared" si="37"/>
        <v>Light</v>
      </c>
      <c r="AA780">
        <f>_xlfn.XLOOKUP(A780, [1]Sheet1!A:A, [1]Sheet1!I:I, "Nicht gefunden")</f>
        <v>4</v>
      </c>
      <c r="AB780">
        <f>_xlfn.XLOOKUP(A780, [1]Sheet1!A:A, [1]Sheet1!J:J, "Nicht gefunden")</f>
        <v>0.92464403066812706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1</v>
      </c>
      <c r="AJ780">
        <v>0</v>
      </c>
    </row>
    <row r="781" spans="1:36" x14ac:dyDescent="0.3">
      <c r="A781" t="s">
        <v>2287</v>
      </c>
      <c r="B781">
        <v>2007</v>
      </c>
      <c r="C781" t="s">
        <v>2288</v>
      </c>
      <c r="D781" t="s">
        <v>2289</v>
      </c>
      <c r="E781" t="s">
        <v>45</v>
      </c>
      <c r="F781" t="s">
        <v>38</v>
      </c>
      <c r="G781" t="s">
        <v>38</v>
      </c>
      <c r="H781" t="s">
        <v>38</v>
      </c>
      <c r="I781" s="4" t="s">
        <v>38</v>
      </c>
      <c r="J781" t="s">
        <v>38</v>
      </c>
      <c r="K781" t="s">
        <v>38</v>
      </c>
      <c r="L781" t="s">
        <v>38</v>
      </c>
      <c r="M781" t="s">
        <v>38</v>
      </c>
      <c r="N781">
        <v>467</v>
      </c>
      <c r="O781" s="1">
        <v>39062</v>
      </c>
      <c r="P781" t="s">
        <v>137</v>
      </c>
      <c r="Q781">
        <v>20</v>
      </c>
      <c r="R781">
        <v>18</v>
      </c>
      <c r="S781">
        <v>0.8296593186372746</v>
      </c>
      <c r="T781" t="s">
        <v>40</v>
      </c>
      <c r="U781" t="s">
        <v>41</v>
      </c>
      <c r="V781" t="s">
        <v>2290</v>
      </c>
      <c r="W781">
        <f t="shared" si="36"/>
        <v>1</v>
      </c>
      <c r="X781">
        <v>10</v>
      </c>
      <c r="Y781">
        <f>IFERROR(ROUND((X781/N781)*100, 2), "")</f>
        <v>2.14</v>
      </c>
      <c r="Z781" t="str">
        <f t="shared" si="37"/>
        <v>Moderate</v>
      </c>
      <c r="AA781">
        <f>_xlfn.XLOOKUP(A781, [1]Sheet1!A:A, [1]Sheet1!I:I, "Nicht gefunden")</f>
        <v>2</v>
      </c>
      <c r="AB781">
        <f>_xlfn.XLOOKUP(A781, [1]Sheet1!A:A, [1]Sheet1!J:J, "Nicht gefunden")</f>
        <v>0.77142857142857146</v>
      </c>
      <c r="AC781">
        <v>0</v>
      </c>
      <c r="AD781">
        <v>1</v>
      </c>
      <c r="AE781">
        <v>6</v>
      </c>
      <c r="AF781">
        <v>0</v>
      </c>
      <c r="AG781">
        <v>0</v>
      </c>
      <c r="AH781">
        <v>1</v>
      </c>
      <c r="AI781">
        <v>2</v>
      </c>
      <c r="AJ781">
        <v>6</v>
      </c>
    </row>
    <row r="782" spans="1:36" x14ac:dyDescent="0.3">
      <c r="A782" t="s">
        <v>2291</v>
      </c>
      <c r="B782">
        <v>2007</v>
      </c>
      <c r="C782" t="s">
        <v>2292</v>
      </c>
      <c r="D782" t="s">
        <v>2293</v>
      </c>
      <c r="E782" t="s">
        <v>60</v>
      </c>
      <c r="F782" t="s">
        <v>38</v>
      </c>
      <c r="G782" t="s">
        <v>38</v>
      </c>
      <c r="H782" t="s">
        <v>38</v>
      </c>
      <c r="I782" s="4" t="s">
        <v>38</v>
      </c>
      <c r="J782">
        <v>2001</v>
      </c>
      <c r="K782">
        <v>2025</v>
      </c>
      <c r="L782">
        <f t="shared" si="38"/>
        <v>24</v>
      </c>
      <c r="M782" t="s">
        <v>61</v>
      </c>
      <c r="N782">
        <v>189</v>
      </c>
      <c r="O782" s="1">
        <v>38851</v>
      </c>
      <c r="P782" t="s">
        <v>69</v>
      </c>
      <c r="Q782">
        <v>14</v>
      </c>
      <c r="R782">
        <v>14</v>
      </c>
      <c r="S782">
        <v>0.91836734693877553</v>
      </c>
      <c r="T782" t="s">
        <v>40</v>
      </c>
      <c r="U782" t="s">
        <v>41</v>
      </c>
      <c r="V782" t="s">
        <v>38</v>
      </c>
      <c r="W782">
        <f t="shared" si="36"/>
        <v>0</v>
      </c>
      <c r="X782">
        <v>0</v>
      </c>
      <c r="Y782">
        <f>IFERROR(ROUND((X782/N782)*100, 2), "")</f>
        <v>0</v>
      </c>
      <c r="Z782" t="str">
        <f t="shared" si="37"/>
        <v>NA</v>
      </c>
      <c r="AA782">
        <f>_xlfn.XLOOKUP(A782, [1]Sheet1!A:A, [1]Sheet1!I:I, "Nicht gefunden")</f>
        <v>4</v>
      </c>
      <c r="AB782">
        <f>_xlfn.XLOOKUP(A782, [1]Sheet1!A:A, [1]Sheet1!J:J, "Nicht gefunden")</f>
        <v>0.99673469387755098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3">
      <c r="A783" t="s">
        <v>2294</v>
      </c>
      <c r="B783">
        <v>2007</v>
      </c>
      <c r="C783" t="s">
        <v>2295</v>
      </c>
      <c r="D783" t="s">
        <v>1620</v>
      </c>
      <c r="E783" t="s">
        <v>60</v>
      </c>
      <c r="F783" t="s">
        <v>38</v>
      </c>
      <c r="G783" t="s">
        <v>38</v>
      </c>
      <c r="H783" t="s">
        <v>38</v>
      </c>
      <c r="I783" s="4" t="s">
        <v>38</v>
      </c>
      <c r="J783">
        <v>1997</v>
      </c>
      <c r="K783">
        <v>2025</v>
      </c>
      <c r="L783">
        <f t="shared" si="38"/>
        <v>28</v>
      </c>
      <c r="M783" t="s">
        <v>61</v>
      </c>
      <c r="N783">
        <v>539</v>
      </c>
      <c r="O783" s="1">
        <v>39105</v>
      </c>
      <c r="P783" t="s">
        <v>56</v>
      </c>
      <c r="Q783">
        <v>19</v>
      </c>
      <c r="R783">
        <v>12</v>
      </c>
      <c r="S783">
        <v>0.79268292682926833</v>
      </c>
      <c r="T783" t="s">
        <v>40</v>
      </c>
      <c r="U783" t="s">
        <v>41</v>
      </c>
      <c r="V783" t="s">
        <v>2296</v>
      </c>
      <c r="W783">
        <f t="shared" si="36"/>
        <v>1</v>
      </c>
      <c r="X783">
        <v>2</v>
      </c>
      <c r="Y783">
        <f>IFERROR(ROUND((X783/N783)*100, 2), "")</f>
        <v>0.37</v>
      </c>
      <c r="Z783" t="str">
        <f t="shared" si="37"/>
        <v>Light</v>
      </c>
      <c r="AA783">
        <f>_xlfn.XLOOKUP(A783, [1]Sheet1!A:A, [1]Sheet1!I:I, "Nicht gefunden")</f>
        <v>3</v>
      </c>
      <c r="AB783">
        <f>_xlfn.XLOOKUP(A783, [1]Sheet1!A:A, [1]Sheet1!J:J, "Nicht gefunden")</f>
        <v>0.79810040705563101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1</v>
      </c>
    </row>
    <row r="784" spans="1:36" x14ac:dyDescent="0.3">
      <c r="A784" t="s">
        <v>2297</v>
      </c>
      <c r="B784">
        <v>2007</v>
      </c>
      <c r="C784" t="s">
        <v>2298</v>
      </c>
      <c r="D784" t="s">
        <v>1504</v>
      </c>
      <c r="E784" t="s">
        <v>35</v>
      </c>
      <c r="F784" t="s">
        <v>36</v>
      </c>
      <c r="G784" t="s">
        <v>37</v>
      </c>
      <c r="H784" s="1">
        <v>25479</v>
      </c>
      <c r="I784" s="4">
        <f>IF(AND(ISNUMBER(H784), ISNUMBER(O784)), YEAR(O784) - YEAR(H784), "")</f>
        <v>37</v>
      </c>
      <c r="J784" t="s">
        <v>38</v>
      </c>
      <c r="K784" t="s">
        <v>38</v>
      </c>
      <c r="L784" t="s">
        <v>38</v>
      </c>
      <c r="M784" t="s">
        <v>38</v>
      </c>
      <c r="N784">
        <v>436</v>
      </c>
      <c r="O784" s="1">
        <v>39021</v>
      </c>
      <c r="P784" t="s">
        <v>69</v>
      </c>
      <c r="Q784">
        <v>11</v>
      </c>
      <c r="R784">
        <v>6</v>
      </c>
      <c r="S784">
        <v>0.7703549060542797</v>
      </c>
      <c r="T784" t="s">
        <v>40</v>
      </c>
      <c r="U784" t="s">
        <v>41</v>
      </c>
      <c r="V784" t="s">
        <v>38</v>
      </c>
      <c r="W784">
        <f t="shared" si="36"/>
        <v>0</v>
      </c>
      <c r="X784">
        <v>0</v>
      </c>
      <c r="Y784">
        <f>IFERROR(ROUND((X784/N784)*100, 2), "")</f>
        <v>0</v>
      </c>
      <c r="Z784" t="str">
        <f t="shared" si="37"/>
        <v>NA</v>
      </c>
      <c r="AA784">
        <f>_xlfn.XLOOKUP(A784, [1]Sheet1!A:A, [1]Sheet1!I:I, "Nicht gefunden")</f>
        <v>1</v>
      </c>
      <c r="AB784">
        <f>_xlfn.XLOOKUP(A784, [1]Sheet1!A:A, [1]Sheet1!J:J, "Nicht gefunden")</f>
        <v>0.53024282560706404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1:36" x14ac:dyDescent="0.3">
      <c r="A785" t="s">
        <v>2299</v>
      </c>
      <c r="B785">
        <v>2007</v>
      </c>
      <c r="C785" t="s">
        <v>2300</v>
      </c>
      <c r="D785" t="s">
        <v>2301</v>
      </c>
      <c r="E785" t="s">
        <v>45</v>
      </c>
      <c r="F785" t="s">
        <v>38</v>
      </c>
      <c r="G785" t="s">
        <v>38</v>
      </c>
      <c r="H785" t="s">
        <v>38</v>
      </c>
      <c r="I785" s="4" t="s">
        <v>38</v>
      </c>
      <c r="J785" t="s">
        <v>38</v>
      </c>
      <c r="K785" t="s">
        <v>38</v>
      </c>
      <c r="L785" t="s">
        <v>38</v>
      </c>
      <c r="M785" t="s">
        <v>38</v>
      </c>
      <c r="N785">
        <v>379</v>
      </c>
      <c r="O785" s="1">
        <v>39353</v>
      </c>
      <c r="P785" t="s">
        <v>56</v>
      </c>
      <c r="Q785">
        <v>21</v>
      </c>
      <c r="R785">
        <v>7</v>
      </c>
      <c r="S785">
        <v>0.76335877862595425</v>
      </c>
      <c r="T785" t="s">
        <v>40</v>
      </c>
      <c r="U785" t="s">
        <v>95</v>
      </c>
      <c r="V785" t="s">
        <v>454</v>
      </c>
      <c r="W785">
        <f t="shared" si="36"/>
        <v>1</v>
      </c>
      <c r="X785">
        <v>1</v>
      </c>
      <c r="Y785">
        <f>IFERROR(ROUND((X785/N785)*100, 2), "")</f>
        <v>0.26</v>
      </c>
      <c r="Z785" t="str">
        <f t="shared" si="37"/>
        <v>Light</v>
      </c>
      <c r="AA785">
        <f>_xlfn.XLOOKUP(A785, [1]Sheet1!A:A, [1]Sheet1!I:I, "Nicht gefunden")</f>
        <v>1</v>
      </c>
      <c r="AB785">
        <f>_xlfn.XLOOKUP(A785, [1]Sheet1!A:A, [1]Sheet1!J:J, "Nicht gefunden")</f>
        <v>0.76984402079722702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 x14ac:dyDescent="0.3">
      <c r="A786" t="s">
        <v>2302</v>
      </c>
      <c r="B786">
        <v>2007</v>
      </c>
      <c r="C786" t="s">
        <v>2303</v>
      </c>
      <c r="D786" t="s">
        <v>2304</v>
      </c>
      <c r="E786" t="s">
        <v>45</v>
      </c>
      <c r="F786" t="s">
        <v>38</v>
      </c>
      <c r="G786" t="s">
        <v>38</v>
      </c>
      <c r="H786" t="s">
        <v>38</v>
      </c>
      <c r="I786" s="4" t="s">
        <v>38</v>
      </c>
      <c r="J786" t="s">
        <v>38</v>
      </c>
      <c r="K786" t="s">
        <v>38</v>
      </c>
      <c r="L786" t="s">
        <v>38</v>
      </c>
      <c r="M786" t="s">
        <v>38</v>
      </c>
      <c r="N786">
        <v>665</v>
      </c>
      <c r="O786" s="1">
        <v>39034</v>
      </c>
      <c r="P786" t="s">
        <v>871</v>
      </c>
      <c r="Q786">
        <v>16</v>
      </c>
      <c r="R786">
        <v>9</v>
      </c>
      <c r="S786">
        <v>0.87647058823529411</v>
      </c>
      <c r="T786" t="s">
        <v>40</v>
      </c>
      <c r="U786" t="s">
        <v>41</v>
      </c>
      <c r="V786" t="s">
        <v>941</v>
      </c>
      <c r="W786">
        <f t="shared" si="36"/>
        <v>1</v>
      </c>
      <c r="X786">
        <v>1</v>
      </c>
      <c r="Y786">
        <f>IFERROR(ROUND((X786/N786)*100, 2), "")</f>
        <v>0.15</v>
      </c>
      <c r="Z786" t="str">
        <f t="shared" si="37"/>
        <v>Light</v>
      </c>
      <c r="AA786">
        <f>_xlfn.XLOOKUP(A786, [1]Sheet1!A:A, [1]Sheet1!I:I, "Nicht gefunden")</f>
        <v>3</v>
      </c>
      <c r="AB786">
        <f>_xlfn.XLOOKUP(A786, [1]Sheet1!A:A, [1]Sheet1!J:J, "Nicht gefunden")</f>
        <v>0.6806584362139918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</v>
      </c>
    </row>
    <row r="787" spans="1:36" x14ac:dyDescent="0.3">
      <c r="A787" t="s">
        <v>2305</v>
      </c>
      <c r="B787">
        <v>2007</v>
      </c>
      <c r="C787" t="s">
        <v>2306</v>
      </c>
      <c r="D787" t="s">
        <v>364</v>
      </c>
      <c r="E787" t="s">
        <v>60</v>
      </c>
      <c r="F787" t="s">
        <v>38</v>
      </c>
      <c r="G787" t="s">
        <v>38</v>
      </c>
      <c r="H787" t="s">
        <v>38</v>
      </c>
      <c r="I787" s="4" t="s">
        <v>38</v>
      </c>
      <c r="J787">
        <v>1996</v>
      </c>
      <c r="K787">
        <v>2025</v>
      </c>
      <c r="L787">
        <f t="shared" si="38"/>
        <v>29</v>
      </c>
      <c r="M787" t="s">
        <v>61</v>
      </c>
      <c r="N787">
        <v>229</v>
      </c>
      <c r="O787" s="1">
        <v>39209</v>
      </c>
      <c r="P787" t="s">
        <v>46</v>
      </c>
      <c r="Q787">
        <v>26</v>
      </c>
      <c r="R787">
        <v>26</v>
      </c>
      <c r="S787">
        <v>0.95884773662551437</v>
      </c>
      <c r="T787" t="s">
        <v>40</v>
      </c>
      <c r="U787" t="s">
        <v>41</v>
      </c>
      <c r="V787" t="s">
        <v>38</v>
      </c>
      <c r="W787">
        <f t="shared" si="36"/>
        <v>0</v>
      </c>
      <c r="X787">
        <v>0</v>
      </c>
      <c r="Y787">
        <f>IFERROR(ROUND((X787/N787)*100, 2), "")</f>
        <v>0</v>
      </c>
      <c r="Z787" t="str">
        <f t="shared" si="37"/>
        <v>NA</v>
      </c>
      <c r="AA787">
        <f>_xlfn.XLOOKUP(A787, [1]Sheet1!A:A, [1]Sheet1!I:I, "Nicht gefunden")</f>
        <v>4</v>
      </c>
      <c r="AB787">
        <f>_xlfn.XLOOKUP(A787, [1]Sheet1!A:A, [1]Sheet1!J:J, "Nicht gefunden")</f>
        <v>0.99715302491103197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1:36" x14ac:dyDescent="0.3">
      <c r="A788" t="s">
        <v>2307</v>
      </c>
      <c r="B788">
        <v>2007</v>
      </c>
      <c r="C788" t="s">
        <v>2308</v>
      </c>
      <c r="D788" t="s">
        <v>2309</v>
      </c>
      <c r="E788" t="s">
        <v>45</v>
      </c>
      <c r="F788" t="s">
        <v>38</v>
      </c>
      <c r="G788" t="s">
        <v>38</v>
      </c>
      <c r="H788" t="s">
        <v>38</v>
      </c>
      <c r="I788" s="4" t="s">
        <v>38</v>
      </c>
      <c r="J788" t="s">
        <v>38</v>
      </c>
      <c r="K788" t="s">
        <v>38</v>
      </c>
      <c r="L788" t="s">
        <v>38</v>
      </c>
      <c r="M788" t="s">
        <v>38</v>
      </c>
      <c r="N788">
        <v>192</v>
      </c>
      <c r="O788" s="1">
        <v>39325</v>
      </c>
      <c r="P788" t="s">
        <v>137</v>
      </c>
      <c r="Q788">
        <v>19</v>
      </c>
      <c r="R788">
        <v>5</v>
      </c>
      <c r="S788">
        <v>0.91326530612244894</v>
      </c>
      <c r="T788" t="s">
        <v>40</v>
      </c>
      <c r="U788" t="s">
        <v>41</v>
      </c>
      <c r="V788" t="s">
        <v>2310</v>
      </c>
      <c r="W788">
        <f t="shared" si="36"/>
        <v>1</v>
      </c>
      <c r="X788">
        <v>3</v>
      </c>
      <c r="Y788">
        <f>IFERROR(ROUND((X788/N788)*100, 2), "")</f>
        <v>1.56</v>
      </c>
      <c r="Z788" t="str">
        <f t="shared" si="37"/>
        <v>Light</v>
      </c>
      <c r="AA788">
        <f>_xlfn.XLOOKUP(A788, [1]Sheet1!A:A, [1]Sheet1!I:I, "Nicht gefunden")</f>
        <v>2</v>
      </c>
      <c r="AB788">
        <f>_xlfn.XLOOKUP(A788, [1]Sheet1!A:A, [1]Sheet1!J:J, "Nicht gefunden")</f>
        <v>0.70909090909090899</v>
      </c>
      <c r="AC788">
        <v>0</v>
      </c>
      <c r="AD788">
        <v>0</v>
      </c>
      <c r="AE788">
        <v>1</v>
      </c>
      <c r="AF788">
        <v>1</v>
      </c>
      <c r="AG788">
        <v>0</v>
      </c>
      <c r="AH788">
        <v>0</v>
      </c>
      <c r="AI788">
        <v>0</v>
      </c>
      <c r="AJ788">
        <v>2</v>
      </c>
    </row>
    <row r="789" spans="1:36" x14ac:dyDescent="0.3">
      <c r="A789" t="s">
        <v>2311</v>
      </c>
      <c r="B789">
        <v>2007</v>
      </c>
      <c r="C789" t="s">
        <v>2312</v>
      </c>
      <c r="D789" t="s">
        <v>2313</v>
      </c>
      <c r="E789" t="s">
        <v>45</v>
      </c>
      <c r="F789" t="s">
        <v>38</v>
      </c>
      <c r="G789" t="s">
        <v>38</v>
      </c>
      <c r="H789" t="s">
        <v>38</v>
      </c>
      <c r="I789" s="4" t="s">
        <v>38</v>
      </c>
      <c r="J789" t="s">
        <v>38</v>
      </c>
      <c r="K789" t="s">
        <v>38</v>
      </c>
      <c r="L789" t="s">
        <v>38</v>
      </c>
      <c r="M789" t="s">
        <v>38</v>
      </c>
      <c r="N789">
        <v>699</v>
      </c>
      <c r="O789" s="1">
        <v>39126</v>
      </c>
      <c r="P789" t="s">
        <v>56</v>
      </c>
      <c r="Q789">
        <v>20</v>
      </c>
      <c r="R789">
        <v>22</v>
      </c>
      <c r="S789">
        <v>0.93513513513513513</v>
      </c>
      <c r="T789" t="s">
        <v>40</v>
      </c>
      <c r="U789" t="s">
        <v>41</v>
      </c>
      <c r="V789" t="s">
        <v>47</v>
      </c>
      <c r="W789">
        <f t="shared" si="36"/>
        <v>1</v>
      </c>
      <c r="X789">
        <v>1</v>
      </c>
      <c r="Y789">
        <f>IFERROR(ROUND((X789/N789)*100, 2), "")</f>
        <v>0.14000000000000001</v>
      </c>
      <c r="Z789" t="str">
        <f t="shared" si="37"/>
        <v>Light</v>
      </c>
      <c r="AA789">
        <f>_xlfn.XLOOKUP(A789, [1]Sheet1!A:A, [1]Sheet1!I:I, "Nicht gefunden")</f>
        <v>4</v>
      </c>
      <c r="AB789">
        <f>_xlfn.XLOOKUP(A789, [1]Sheet1!A:A, [1]Sheet1!J:J, "Nicht gefunden")</f>
        <v>0.81430842607313203</v>
      </c>
      <c r="AC789">
        <v>0</v>
      </c>
      <c r="AD789">
        <v>0</v>
      </c>
      <c r="AE789">
        <v>1</v>
      </c>
      <c r="AF789">
        <v>0</v>
      </c>
      <c r="AG789">
        <v>0</v>
      </c>
      <c r="AH789">
        <v>0</v>
      </c>
      <c r="AI789">
        <v>0</v>
      </c>
      <c r="AJ789">
        <v>1</v>
      </c>
    </row>
    <row r="790" spans="1:36" x14ac:dyDescent="0.3">
      <c r="A790" t="s">
        <v>2314</v>
      </c>
      <c r="B790">
        <v>2007</v>
      </c>
      <c r="C790" t="s">
        <v>2315</v>
      </c>
      <c r="D790" t="s">
        <v>2316</v>
      </c>
      <c r="E790" t="s">
        <v>35</v>
      </c>
      <c r="F790" t="s">
        <v>36</v>
      </c>
      <c r="G790" t="s">
        <v>37</v>
      </c>
      <c r="H790" s="1">
        <v>32855</v>
      </c>
      <c r="I790" s="4">
        <f>IF(AND(ISNUMBER(H790), ISNUMBER(O790)), YEAR(O790) - YEAR(H790), "")</f>
        <v>17</v>
      </c>
      <c r="J790" t="s">
        <v>38</v>
      </c>
      <c r="K790" t="s">
        <v>38</v>
      </c>
      <c r="L790" t="s">
        <v>38</v>
      </c>
      <c r="M790" t="s">
        <v>38</v>
      </c>
      <c r="N790">
        <v>258</v>
      </c>
      <c r="O790" s="1">
        <v>39014</v>
      </c>
      <c r="P790" t="s">
        <v>39</v>
      </c>
      <c r="Q790">
        <v>28</v>
      </c>
      <c r="R790">
        <v>24</v>
      </c>
      <c r="S790">
        <v>0.94736842105263153</v>
      </c>
      <c r="T790" t="s">
        <v>40</v>
      </c>
      <c r="U790" t="s">
        <v>95</v>
      </c>
      <c r="V790" t="s">
        <v>38</v>
      </c>
      <c r="W790">
        <f t="shared" si="36"/>
        <v>0</v>
      </c>
      <c r="X790">
        <v>0</v>
      </c>
      <c r="Y790">
        <f>IFERROR(ROUND((X790/N790)*100, 2), "")</f>
        <v>0</v>
      </c>
      <c r="Z790" t="str">
        <f t="shared" si="37"/>
        <v>NA</v>
      </c>
      <c r="AA790">
        <f>_xlfn.XLOOKUP(A790, [1]Sheet1!A:A, [1]Sheet1!I:I, "Nicht gefunden")</f>
        <v>4</v>
      </c>
      <c r="AB790">
        <f>_xlfn.XLOOKUP(A790, [1]Sheet1!A:A, [1]Sheet1!J:J, "Nicht gefunden")</f>
        <v>0.87598784194528867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1:36" x14ac:dyDescent="0.3">
      <c r="A791" t="s">
        <v>2317</v>
      </c>
      <c r="B791">
        <v>2007</v>
      </c>
      <c r="C791" t="s">
        <v>2318</v>
      </c>
      <c r="D791" t="s">
        <v>1552</v>
      </c>
      <c r="E791" t="s">
        <v>35</v>
      </c>
      <c r="F791" t="s">
        <v>36</v>
      </c>
      <c r="G791" t="s">
        <v>1553</v>
      </c>
      <c r="H791" s="1">
        <v>32193</v>
      </c>
      <c r="I791" s="4">
        <f>IF(AND(ISNUMBER(H791), ISNUMBER(O791)), YEAR(O791) - YEAR(H791), "")</f>
        <v>19</v>
      </c>
      <c r="J791" t="s">
        <v>38</v>
      </c>
      <c r="K791" t="s">
        <v>38</v>
      </c>
      <c r="L791" t="s">
        <v>38</v>
      </c>
      <c r="M791" t="s">
        <v>38</v>
      </c>
      <c r="N791">
        <v>325</v>
      </c>
      <c r="O791" s="1">
        <v>39245</v>
      </c>
      <c r="P791" t="s">
        <v>69</v>
      </c>
      <c r="Q791">
        <v>20</v>
      </c>
      <c r="R791">
        <v>15</v>
      </c>
      <c r="S791">
        <v>0.94117647058823528</v>
      </c>
      <c r="T791" t="s">
        <v>40</v>
      </c>
      <c r="U791" t="s">
        <v>41</v>
      </c>
      <c r="V791" t="s">
        <v>38</v>
      </c>
      <c r="W791">
        <f t="shared" si="36"/>
        <v>0</v>
      </c>
      <c r="X791">
        <v>0</v>
      </c>
      <c r="Y791">
        <f>IFERROR(ROUND((X791/N791)*100, 2), "")</f>
        <v>0</v>
      </c>
      <c r="Z791" t="str">
        <f t="shared" si="37"/>
        <v>NA</v>
      </c>
      <c r="AA791">
        <f>_xlfn.XLOOKUP(A791, [1]Sheet1!A:A, [1]Sheet1!I:I, "Nicht gefunden")</f>
        <v>5</v>
      </c>
      <c r="AB791">
        <f>_xlfn.XLOOKUP(A791, [1]Sheet1!A:A, [1]Sheet1!J:J, "Nicht gefunden")</f>
        <v>0.71320754716981127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1:36" x14ac:dyDescent="0.3">
      <c r="A792" t="s">
        <v>2319</v>
      </c>
      <c r="B792">
        <v>2007</v>
      </c>
      <c r="C792" t="s">
        <v>2320</v>
      </c>
      <c r="D792" t="s">
        <v>229</v>
      </c>
      <c r="E792" t="s">
        <v>60</v>
      </c>
      <c r="F792" t="s">
        <v>38</v>
      </c>
      <c r="G792" t="s">
        <v>38</v>
      </c>
      <c r="H792" t="s">
        <v>38</v>
      </c>
      <c r="I792" s="4" t="s">
        <v>38</v>
      </c>
      <c r="J792">
        <v>1983</v>
      </c>
      <c r="K792">
        <v>2025</v>
      </c>
      <c r="L792">
        <f t="shared" si="38"/>
        <v>42</v>
      </c>
      <c r="M792" t="s">
        <v>61</v>
      </c>
      <c r="N792">
        <v>450</v>
      </c>
      <c r="O792" s="1">
        <v>38842</v>
      </c>
      <c r="P792" t="s">
        <v>46</v>
      </c>
      <c r="Q792">
        <v>15</v>
      </c>
      <c r="R792">
        <v>22</v>
      </c>
      <c r="S792">
        <v>0.95157894736842108</v>
      </c>
      <c r="T792" t="s">
        <v>40</v>
      </c>
      <c r="U792" t="s">
        <v>41</v>
      </c>
      <c r="V792" t="s">
        <v>1025</v>
      </c>
      <c r="W792">
        <f t="shared" si="36"/>
        <v>1</v>
      </c>
      <c r="X792">
        <v>1</v>
      </c>
      <c r="Y792">
        <f>IFERROR(ROUND((X792/N792)*100, 2), "")</f>
        <v>0.22</v>
      </c>
      <c r="Z792" t="str">
        <f t="shared" si="37"/>
        <v>Light</v>
      </c>
      <c r="AA792">
        <f>_xlfn.XLOOKUP(A792, [1]Sheet1!A:A, [1]Sheet1!I:I, "Nicht gefunden")</f>
        <v>4</v>
      </c>
      <c r="AB792">
        <f>_xlfn.XLOOKUP(A792, [1]Sheet1!A:A, [1]Sheet1!J:J, "Nicht gefunden")</f>
        <v>0.77581573896353162</v>
      </c>
      <c r="AC792">
        <v>0</v>
      </c>
      <c r="AD792">
        <v>0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</row>
    <row r="793" spans="1:36" x14ac:dyDescent="0.3">
      <c r="A793" t="s">
        <v>2321</v>
      </c>
      <c r="B793">
        <v>2007</v>
      </c>
      <c r="C793" t="s">
        <v>1884</v>
      </c>
      <c r="D793" t="s">
        <v>1885</v>
      </c>
      <c r="E793" t="s">
        <v>45</v>
      </c>
      <c r="F793" t="s">
        <v>38</v>
      </c>
      <c r="G793" t="s">
        <v>38</v>
      </c>
      <c r="H793" t="s">
        <v>38</v>
      </c>
      <c r="I793" s="4" t="s">
        <v>38</v>
      </c>
      <c r="J793" t="s">
        <v>38</v>
      </c>
      <c r="K793" t="s">
        <v>38</v>
      </c>
      <c r="L793" t="s">
        <v>38</v>
      </c>
      <c r="M793" t="s">
        <v>38</v>
      </c>
      <c r="N793">
        <v>568</v>
      </c>
      <c r="O793" s="1">
        <v>38915</v>
      </c>
      <c r="P793" t="s">
        <v>137</v>
      </c>
      <c r="Q793">
        <v>6</v>
      </c>
      <c r="R793">
        <v>1</v>
      </c>
      <c r="S793">
        <v>0.93565217391304345</v>
      </c>
      <c r="T793" t="s">
        <v>40</v>
      </c>
      <c r="U793" t="s">
        <v>389</v>
      </c>
      <c r="V793" t="s">
        <v>1886</v>
      </c>
      <c r="W793">
        <f t="shared" si="36"/>
        <v>1</v>
      </c>
      <c r="X793">
        <v>3</v>
      </c>
      <c r="Y793">
        <f>IFERROR(ROUND((X793/N793)*100, 2), "")</f>
        <v>0.53</v>
      </c>
      <c r="Z793" t="str">
        <f t="shared" si="37"/>
        <v>Light</v>
      </c>
      <c r="AA793">
        <v>2</v>
      </c>
      <c r="AB793">
        <v>0.54662480376766087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1</v>
      </c>
      <c r="AJ793">
        <v>1</v>
      </c>
    </row>
    <row r="794" spans="1:36" x14ac:dyDescent="0.3">
      <c r="A794" t="s">
        <v>2322</v>
      </c>
      <c r="B794">
        <v>2007</v>
      </c>
      <c r="C794" t="s">
        <v>2323</v>
      </c>
      <c r="D794" t="s">
        <v>2324</v>
      </c>
      <c r="E794" t="s">
        <v>45</v>
      </c>
      <c r="F794" t="s">
        <v>38</v>
      </c>
      <c r="G794" t="s">
        <v>38</v>
      </c>
      <c r="H794" t="s">
        <v>38</v>
      </c>
      <c r="I794" s="4" t="s">
        <v>38</v>
      </c>
      <c r="J794" t="s">
        <v>38</v>
      </c>
      <c r="K794" t="s">
        <v>38</v>
      </c>
      <c r="L794" t="s">
        <v>38</v>
      </c>
      <c r="M794" t="s">
        <v>38</v>
      </c>
      <c r="N794">
        <v>734</v>
      </c>
      <c r="O794" s="1">
        <v>39335</v>
      </c>
      <c r="P794" t="s">
        <v>56</v>
      </c>
      <c r="Q794">
        <v>14</v>
      </c>
      <c r="R794">
        <v>1</v>
      </c>
      <c r="S794">
        <v>0.85387547649301143</v>
      </c>
      <c r="T794" t="s">
        <v>40</v>
      </c>
      <c r="U794" t="s">
        <v>95</v>
      </c>
      <c r="V794" t="s">
        <v>38</v>
      </c>
      <c r="W794">
        <f t="shared" si="36"/>
        <v>0</v>
      </c>
      <c r="X794">
        <v>0</v>
      </c>
      <c r="Y794">
        <f>IFERROR(ROUND((X794/N794)*100, 2), "")</f>
        <v>0</v>
      </c>
      <c r="Z794" t="str">
        <f t="shared" si="37"/>
        <v>NA</v>
      </c>
      <c r="AA794">
        <f>_xlfn.XLOOKUP(A794, [1]Sheet1!A:A, [1]Sheet1!I:I, "Nicht gefunden")</f>
        <v>3</v>
      </c>
      <c r="AB794">
        <f>_xlfn.XLOOKUP(A794, [1]Sheet1!A:A, [1]Sheet1!J:J, "Nicht gefunden")</f>
        <v>0.70166481687014437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1:36" x14ac:dyDescent="0.3">
      <c r="A795" t="s">
        <v>2325</v>
      </c>
      <c r="B795">
        <v>2007</v>
      </c>
      <c r="C795" t="s">
        <v>1933</v>
      </c>
      <c r="D795" t="s">
        <v>653</v>
      </c>
      <c r="E795" t="s">
        <v>60</v>
      </c>
      <c r="F795" t="s">
        <v>38</v>
      </c>
      <c r="G795" t="s">
        <v>38</v>
      </c>
      <c r="H795" t="s">
        <v>38</v>
      </c>
      <c r="I795" s="4" t="s">
        <v>38</v>
      </c>
      <c r="J795">
        <v>1995</v>
      </c>
      <c r="K795">
        <v>2025</v>
      </c>
      <c r="L795">
        <f t="shared" si="38"/>
        <v>30</v>
      </c>
      <c r="M795" t="s">
        <v>654</v>
      </c>
      <c r="N795">
        <v>261</v>
      </c>
      <c r="O795" s="1">
        <v>38629</v>
      </c>
      <c r="P795" t="s">
        <v>46</v>
      </c>
      <c r="Q795">
        <v>8</v>
      </c>
      <c r="R795">
        <v>8</v>
      </c>
      <c r="S795">
        <v>0.93795620437956206</v>
      </c>
      <c r="T795" t="s">
        <v>40</v>
      </c>
      <c r="U795" t="s">
        <v>389</v>
      </c>
      <c r="V795" t="s">
        <v>38</v>
      </c>
      <c r="W795">
        <f t="shared" si="36"/>
        <v>0</v>
      </c>
      <c r="X795">
        <v>0</v>
      </c>
      <c r="Y795">
        <f>IFERROR(ROUND((X795/N795)*100, 2), "")</f>
        <v>0</v>
      </c>
      <c r="Z795" t="str">
        <f t="shared" si="37"/>
        <v>NA</v>
      </c>
      <c r="AA795">
        <v>4</v>
      </c>
      <c r="AB795">
        <v>0.99783197831978321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 x14ac:dyDescent="0.3">
      <c r="A796" t="s">
        <v>2326</v>
      </c>
      <c r="B796">
        <v>2007</v>
      </c>
      <c r="C796" t="s">
        <v>2327</v>
      </c>
      <c r="D796" t="s">
        <v>2328</v>
      </c>
      <c r="E796" t="s">
        <v>45</v>
      </c>
      <c r="F796" t="s">
        <v>38</v>
      </c>
      <c r="G796" t="s">
        <v>38</v>
      </c>
      <c r="H796" t="s">
        <v>38</v>
      </c>
      <c r="I796" s="4" t="s">
        <v>38</v>
      </c>
      <c r="J796" t="s">
        <v>38</v>
      </c>
      <c r="K796" t="s">
        <v>38</v>
      </c>
      <c r="L796" t="s">
        <v>38</v>
      </c>
      <c r="M796" t="s">
        <v>38</v>
      </c>
      <c r="N796">
        <v>592</v>
      </c>
      <c r="O796" s="1">
        <v>39055</v>
      </c>
      <c r="P796" t="s">
        <v>137</v>
      </c>
      <c r="Q796">
        <v>20</v>
      </c>
      <c r="R796">
        <v>30</v>
      </c>
      <c r="S796">
        <v>0.85016286644951145</v>
      </c>
      <c r="T796" t="s">
        <v>40</v>
      </c>
      <c r="U796" t="s">
        <v>41</v>
      </c>
      <c r="V796" t="s">
        <v>2329</v>
      </c>
      <c r="W796">
        <f t="shared" si="36"/>
        <v>1</v>
      </c>
      <c r="X796">
        <v>19</v>
      </c>
      <c r="Y796">
        <f>IFERROR(ROUND((X796/N796)*100, 2), "")</f>
        <v>3.21</v>
      </c>
      <c r="Z796" t="str">
        <f t="shared" si="37"/>
        <v>Moderate</v>
      </c>
      <c r="AA796">
        <f>_xlfn.XLOOKUP(A796, [1]Sheet1!A:A, [1]Sheet1!I:I, "Nicht gefunden")</f>
        <v>2</v>
      </c>
      <c r="AB796">
        <f>_xlfn.XLOOKUP(A796, [1]Sheet1!A:A, [1]Sheet1!J:J, "Nicht gefunden")</f>
        <v>0.82617046818727502</v>
      </c>
      <c r="AC796">
        <v>2</v>
      </c>
      <c r="AD796">
        <v>1</v>
      </c>
      <c r="AE796">
        <v>3</v>
      </c>
      <c r="AF796">
        <v>4</v>
      </c>
      <c r="AG796">
        <v>0</v>
      </c>
      <c r="AH796">
        <v>4</v>
      </c>
      <c r="AI796">
        <v>3</v>
      </c>
      <c r="AJ796">
        <v>5</v>
      </c>
    </row>
    <row r="797" spans="1:36" x14ac:dyDescent="0.3">
      <c r="A797" t="s">
        <v>2330</v>
      </c>
      <c r="B797">
        <v>2007</v>
      </c>
      <c r="C797" t="s">
        <v>2331</v>
      </c>
      <c r="D797" t="s">
        <v>930</v>
      </c>
      <c r="E797" t="s">
        <v>35</v>
      </c>
      <c r="F797" t="s">
        <v>55</v>
      </c>
      <c r="G797" t="s">
        <v>37</v>
      </c>
      <c r="H797" s="1">
        <v>29617</v>
      </c>
      <c r="I797" s="4">
        <f>IF(AND(ISNUMBER(H797), ISNUMBER(O797)), YEAR(O797) - YEAR(H797), "")</f>
        <v>25</v>
      </c>
      <c r="J797" t="s">
        <v>38</v>
      </c>
      <c r="K797" t="s">
        <v>38</v>
      </c>
      <c r="L797" t="s">
        <v>38</v>
      </c>
      <c r="M797" t="s">
        <v>38</v>
      </c>
      <c r="N797">
        <v>549</v>
      </c>
      <c r="O797" s="1">
        <v>38968</v>
      </c>
      <c r="P797" t="s">
        <v>69</v>
      </c>
      <c r="Q797">
        <v>20</v>
      </c>
      <c r="R797">
        <v>17</v>
      </c>
      <c r="S797">
        <v>0.8377049180327869</v>
      </c>
      <c r="T797" t="s">
        <v>40</v>
      </c>
      <c r="U797" t="s">
        <v>41</v>
      </c>
      <c r="V797" t="s">
        <v>244</v>
      </c>
      <c r="W797">
        <f t="shared" si="36"/>
        <v>1</v>
      </c>
      <c r="X797">
        <v>2</v>
      </c>
      <c r="Y797">
        <f>IFERROR(ROUND((X797/N797)*100, 2), "")</f>
        <v>0.36</v>
      </c>
      <c r="Z797" t="str">
        <f t="shared" si="37"/>
        <v>Light</v>
      </c>
      <c r="AA797">
        <f>_xlfn.XLOOKUP(A797, [1]Sheet1!A:A, [1]Sheet1!I:I, "Nicht gefunden")</f>
        <v>3</v>
      </c>
      <c r="AB797">
        <f>_xlfn.XLOOKUP(A797, [1]Sheet1!A:A, [1]Sheet1!J:J, "Nicht gefunden")</f>
        <v>0.89492847854356317</v>
      </c>
      <c r="AC797">
        <v>1</v>
      </c>
      <c r="AD797">
        <v>0</v>
      </c>
      <c r="AE797">
        <v>1</v>
      </c>
      <c r="AF797">
        <v>0</v>
      </c>
      <c r="AG797">
        <v>0</v>
      </c>
      <c r="AH797">
        <v>0</v>
      </c>
      <c r="AI797">
        <v>0</v>
      </c>
      <c r="AJ797">
        <v>1</v>
      </c>
    </row>
    <row r="798" spans="1:36" x14ac:dyDescent="0.3">
      <c r="A798" t="s">
        <v>2332</v>
      </c>
      <c r="B798">
        <v>2007</v>
      </c>
      <c r="C798" t="s">
        <v>2333</v>
      </c>
      <c r="D798" t="s">
        <v>1873</v>
      </c>
      <c r="E798" t="s">
        <v>60</v>
      </c>
      <c r="F798" t="s">
        <v>38</v>
      </c>
      <c r="G798" t="s">
        <v>38</v>
      </c>
      <c r="H798" t="s">
        <v>38</v>
      </c>
      <c r="I798" s="4" t="s">
        <v>38</v>
      </c>
      <c r="J798">
        <v>2001</v>
      </c>
      <c r="K798">
        <v>2025</v>
      </c>
      <c r="L798">
        <f t="shared" si="38"/>
        <v>24</v>
      </c>
      <c r="M798" t="s">
        <v>61</v>
      </c>
      <c r="N798">
        <v>245</v>
      </c>
      <c r="O798" s="1">
        <v>39119</v>
      </c>
      <c r="P798" t="s">
        <v>46</v>
      </c>
      <c r="Q798">
        <v>20</v>
      </c>
      <c r="R798">
        <v>31</v>
      </c>
      <c r="S798">
        <v>0.94509803921568625</v>
      </c>
      <c r="T798" t="s">
        <v>40</v>
      </c>
      <c r="U798" t="s">
        <v>41</v>
      </c>
      <c r="V798" t="s">
        <v>38</v>
      </c>
      <c r="W798">
        <f t="shared" si="36"/>
        <v>0</v>
      </c>
      <c r="X798">
        <v>0</v>
      </c>
      <c r="Y798">
        <f>IFERROR(ROUND((X798/N798)*100, 2), "")</f>
        <v>0</v>
      </c>
      <c r="Z798" t="str">
        <f t="shared" si="37"/>
        <v>NA</v>
      </c>
      <c r="AA798">
        <f>_xlfn.XLOOKUP(A798, [1]Sheet1!A:A, [1]Sheet1!I:I, "Nicht gefunden")</f>
        <v>4</v>
      </c>
      <c r="AB798">
        <f>_xlfn.XLOOKUP(A798, [1]Sheet1!A:A, [1]Sheet1!J:J, "Nicht gefunden")</f>
        <v>0.99753846153846149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3">
      <c r="A799" t="s">
        <v>2334</v>
      </c>
      <c r="B799">
        <v>2007</v>
      </c>
      <c r="C799" t="s">
        <v>2335</v>
      </c>
      <c r="D799" t="s">
        <v>1418</v>
      </c>
      <c r="E799" t="s">
        <v>60</v>
      </c>
      <c r="F799" t="s">
        <v>38</v>
      </c>
      <c r="G799" t="s">
        <v>38</v>
      </c>
      <c r="H799" t="s">
        <v>38</v>
      </c>
      <c r="I799" s="4" t="s">
        <v>38</v>
      </c>
      <c r="J799">
        <v>1996</v>
      </c>
      <c r="K799">
        <v>2025</v>
      </c>
      <c r="L799">
        <f t="shared" si="38"/>
        <v>29</v>
      </c>
      <c r="M799" t="s">
        <v>654</v>
      </c>
      <c r="N799">
        <v>218</v>
      </c>
      <c r="O799" s="1">
        <v>39141</v>
      </c>
      <c r="P799" t="s">
        <v>46</v>
      </c>
      <c r="Q799">
        <v>28</v>
      </c>
      <c r="R799">
        <v>7</v>
      </c>
      <c r="S799">
        <v>0.92105263157894735</v>
      </c>
      <c r="T799" t="s">
        <v>40</v>
      </c>
      <c r="U799" t="s">
        <v>95</v>
      </c>
      <c r="V799" t="s">
        <v>2336</v>
      </c>
      <c r="W799">
        <f t="shared" si="36"/>
        <v>1</v>
      </c>
      <c r="X799">
        <v>1</v>
      </c>
      <c r="Y799">
        <f>IFERROR(ROUND((X799/N799)*100, 2), "")</f>
        <v>0.46</v>
      </c>
      <c r="Z799" t="str">
        <f t="shared" si="37"/>
        <v>Light</v>
      </c>
      <c r="AA799">
        <f>_xlfn.XLOOKUP(A799, [1]Sheet1!A:A, [1]Sheet1!I:I, "Nicht gefunden")</f>
        <v>4</v>
      </c>
      <c r="AB799">
        <f>_xlfn.XLOOKUP(A799, [1]Sheet1!A:A, [1]Sheet1!J:J, "Nicht gefunden")</f>
        <v>0.85684210526315785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1</v>
      </c>
      <c r="AJ799">
        <v>0</v>
      </c>
    </row>
    <row r="800" spans="1:36" x14ac:dyDescent="0.3">
      <c r="A800" t="s">
        <v>2337</v>
      </c>
      <c r="B800">
        <v>2007</v>
      </c>
      <c r="C800" t="s">
        <v>2338</v>
      </c>
      <c r="D800" t="s">
        <v>2339</v>
      </c>
      <c r="E800" t="s">
        <v>45</v>
      </c>
      <c r="F800" t="s">
        <v>38</v>
      </c>
      <c r="G800" t="s">
        <v>38</v>
      </c>
      <c r="H800" t="s">
        <v>38</v>
      </c>
      <c r="I800" s="4" t="s">
        <v>38</v>
      </c>
      <c r="J800" t="s">
        <v>38</v>
      </c>
      <c r="K800" t="s">
        <v>38</v>
      </c>
      <c r="L800" t="s">
        <v>38</v>
      </c>
      <c r="M800" t="s">
        <v>38</v>
      </c>
      <c r="N800">
        <v>568</v>
      </c>
      <c r="O800" s="1">
        <v>39000</v>
      </c>
      <c r="P800" t="s">
        <v>137</v>
      </c>
      <c r="Q800">
        <v>11</v>
      </c>
      <c r="R800">
        <v>20</v>
      </c>
      <c r="S800">
        <v>0.89315525876460766</v>
      </c>
      <c r="T800" t="s">
        <v>40</v>
      </c>
      <c r="U800" t="s">
        <v>41</v>
      </c>
      <c r="V800" t="s">
        <v>2340</v>
      </c>
      <c r="W800">
        <f t="shared" si="36"/>
        <v>1</v>
      </c>
      <c r="X800">
        <v>20</v>
      </c>
      <c r="Y800">
        <f>IFERROR(ROUND((X800/N800)*100, 2), "")</f>
        <v>3.52</v>
      </c>
      <c r="Z800" t="str">
        <f t="shared" si="37"/>
        <v>Moderate</v>
      </c>
      <c r="AA800">
        <f>_xlfn.XLOOKUP(A800, [1]Sheet1!A:A, [1]Sheet1!I:I, "Nicht gefunden")</f>
        <v>2</v>
      </c>
      <c r="AB800">
        <f>_xlfn.XLOOKUP(A800, [1]Sheet1!A:A, [1]Sheet1!J:J, "Nicht gefunden")</f>
        <v>0.81336971350613918</v>
      </c>
      <c r="AC800">
        <v>1</v>
      </c>
      <c r="AD800">
        <v>0</v>
      </c>
      <c r="AE800">
        <v>0</v>
      </c>
      <c r="AF800">
        <v>1</v>
      </c>
      <c r="AG800">
        <v>0</v>
      </c>
      <c r="AH800">
        <v>1</v>
      </c>
      <c r="AI800">
        <v>15</v>
      </c>
      <c r="AJ800">
        <v>2</v>
      </c>
    </row>
    <row r="801" spans="1:36" x14ac:dyDescent="0.3">
      <c r="A801" t="s">
        <v>2341</v>
      </c>
      <c r="B801">
        <v>2007</v>
      </c>
      <c r="C801" t="s">
        <v>2342</v>
      </c>
      <c r="D801" t="s">
        <v>2343</v>
      </c>
      <c r="E801" t="s">
        <v>45</v>
      </c>
      <c r="F801" t="s">
        <v>38</v>
      </c>
      <c r="G801" t="s">
        <v>38</v>
      </c>
      <c r="H801" t="s">
        <v>38</v>
      </c>
      <c r="I801" s="4" t="s">
        <v>38</v>
      </c>
      <c r="J801" t="s">
        <v>38</v>
      </c>
      <c r="K801" t="s">
        <v>38</v>
      </c>
      <c r="L801" t="s">
        <v>38</v>
      </c>
      <c r="M801" t="s">
        <v>38</v>
      </c>
      <c r="N801">
        <v>720</v>
      </c>
      <c r="O801" s="1">
        <v>39231</v>
      </c>
      <c r="P801" t="s">
        <v>56</v>
      </c>
      <c r="Q801">
        <v>20</v>
      </c>
      <c r="R801">
        <v>20</v>
      </c>
      <c r="S801">
        <v>0.93466666666666665</v>
      </c>
      <c r="T801" t="s">
        <v>40</v>
      </c>
      <c r="U801" t="s">
        <v>41</v>
      </c>
      <c r="V801" t="s">
        <v>2344</v>
      </c>
      <c r="W801">
        <f t="shared" si="36"/>
        <v>1</v>
      </c>
      <c r="X801">
        <v>4</v>
      </c>
      <c r="Y801">
        <f>IFERROR(ROUND((X801/N801)*100, 2), "")</f>
        <v>0.56000000000000005</v>
      </c>
      <c r="Z801" t="str">
        <f t="shared" si="37"/>
        <v>Light</v>
      </c>
      <c r="AA801">
        <f>_xlfn.XLOOKUP(A801, [1]Sheet1!A:A, [1]Sheet1!I:I, "Nicht gefunden")</f>
        <v>4</v>
      </c>
      <c r="AB801">
        <f>_xlfn.XLOOKUP(A801, [1]Sheet1!A:A, [1]Sheet1!J:J, "Nicht gefunden")</f>
        <v>0.50171890798786656</v>
      </c>
      <c r="AC801">
        <v>0</v>
      </c>
      <c r="AD801">
        <v>0</v>
      </c>
      <c r="AE801">
        <v>2</v>
      </c>
      <c r="AF801">
        <v>0</v>
      </c>
      <c r="AG801">
        <v>0</v>
      </c>
      <c r="AH801">
        <v>0</v>
      </c>
      <c r="AI801">
        <v>1</v>
      </c>
      <c r="AJ801">
        <v>3</v>
      </c>
    </row>
    <row r="802" spans="1:36" x14ac:dyDescent="0.3">
      <c r="A802" t="s">
        <v>2345</v>
      </c>
      <c r="B802">
        <v>2008</v>
      </c>
      <c r="C802" t="s">
        <v>2346</v>
      </c>
      <c r="D802" t="s">
        <v>2347</v>
      </c>
      <c r="E802" t="s">
        <v>45</v>
      </c>
      <c r="F802" t="s">
        <v>38</v>
      </c>
      <c r="G802" t="s">
        <v>38</v>
      </c>
      <c r="H802" t="s">
        <v>38</v>
      </c>
      <c r="I802" s="4" t="s">
        <v>38</v>
      </c>
      <c r="J802" t="s">
        <v>38</v>
      </c>
      <c r="K802" t="s">
        <v>38</v>
      </c>
      <c r="L802" t="s">
        <v>38</v>
      </c>
      <c r="M802" t="s">
        <v>38</v>
      </c>
      <c r="N802">
        <v>518</v>
      </c>
      <c r="O802" s="1">
        <v>39364</v>
      </c>
      <c r="P802" t="s">
        <v>137</v>
      </c>
      <c r="Q802">
        <v>32</v>
      </c>
      <c r="R802">
        <v>1</v>
      </c>
      <c r="S802">
        <v>0.85423728813559319</v>
      </c>
      <c r="T802" t="s">
        <v>40</v>
      </c>
      <c r="U802" t="s">
        <v>41</v>
      </c>
      <c r="V802" t="s">
        <v>2348</v>
      </c>
      <c r="W802">
        <f t="shared" si="36"/>
        <v>1</v>
      </c>
      <c r="X802">
        <v>4</v>
      </c>
      <c r="Y802">
        <f>IFERROR(ROUND((X802/N802)*100, 2), "")</f>
        <v>0.77</v>
      </c>
      <c r="Z802" t="str">
        <f t="shared" si="37"/>
        <v>Light</v>
      </c>
      <c r="AA802">
        <f>_xlfn.XLOOKUP(A802, [1]Sheet1!A:A, [1]Sheet1!I:I, "Nicht gefunden")</f>
        <v>2</v>
      </c>
      <c r="AB802">
        <f>_xlfn.XLOOKUP(A802, [1]Sheet1!A:A, [1]Sheet1!J:J, "Nicht gefunden")</f>
        <v>0.90216560509554145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4</v>
      </c>
    </row>
    <row r="803" spans="1:36" x14ac:dyDescent="0.3">
      <c r="A803" t="s">
        <v>2349</v>
      </c>
      <c r="B803">
        <v>2008</v>
      </c>
      <c r="C803" t="s">
        <v>2350</v>
      </c>
      <c r="D803" t="s">
        <v>2351</v>
      </c>
      <c r="E803" t="s">
        <v>35</v>
      </c>
      <c r="F803" t="s">
        <v>36</v>
      </c>
      <c r="G803" t="s">
        <v>40</v>
      </c>
      <c r="H803" s="1">
        <v>31140</v>
      </c>
      <c r="I803" s="4">
        <f>IF(AND(ISNUMBER(H803), ISNUMBER(O803)), YEAR(O803) - YEAR(H803), "")</f>
        <v>22</v>
      </c>
      <c r="J803" t="s">
        <v>38</v>
      </c>
      <c r="K803" t="s">
        <v>38</v>
      </c>
      <c r="L803" t="s">
        <v>38</v>
      </c>
      <c r="M803" t="s">
        <v>38</v>
      </c>
      <c r="N803">
        <v>304</v>
      </c>
      <c r="O803" s="1">
        <v>39374</v>
      </c>
      <c r="P803" t="s">
        <v>69</v>
      </c>
      <c r="Q803">
        <v>39</v>
      </c>
      <c r="R803">
        <v>1</v>
      </c>
      <c r="S803">
        <v>0.879746835443038</v>
      </c>
      <c r="T803" t="s">
        <v>40</v>
      </c>
      <c r="U803" t="s">
        <v>41</v>
      </c>
      <c r="V803" t="s">
        <v>38</v>
      </c>
      <c r="W803">
        <f t="shared" si="36"/>
        <v>0</v>
      </c>
      <c r="X803">
        <v>0</v>
      </c>
      <c r="Y803">
        <f>IFERROR(ROUND((X803/N803)*100, 2), "")</f>
        <v>0</v>
      </c>
      <c r="Z803" t="str">
        <f t="shared" si="37"/>
        <v>NA</v>
      </c>
      <c r="AA803">
        <f>_xlfn.XLOOKUP(A803, [1]Sheet1!A:A, [1]Sheet1!I:I, "Nicht gefunden")</f>
        <v>4</v>
      </c>
      <c r="AB803">
        <f>_xlfn.XLOOKUP(A803, [1]Sheet1!A:A, [1]Sheet1!J:J, "Nicht gefunden")</f>
        <v>0.989937106918239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 x14ac:dyDescent="0.3">
      <c r="A804" t="s">
        <v>2352</v>
      </c>
      <c r="B804">
        <v>2008</v>
      </c>
      <c r="C804" t="s">
        <v>2277</v>
      </c>
      <c r="D804" t="s">
        <v>367</v>
      </c>
      <c r="E804" t="s">
        <v>35</v>
      </c>
      <c r="F804" t="s">
        <v>36</v>
      </c>
      <c r="G804" t="s">
        <v>37</v>
      </c>
      <c r="H804" s="1">
        <v>29611</v>
      </c>
      <c r="I804" s="4">
        <f>IF(AND(ISNUMBER(H804), ISNUMBER(O804)), YEAR(O804) - YEAR(H804), "")</f>
        <v>26</v>
      </c>
      <c r="J804" t="s">
        <v>38</v>
      </c>
      <c r="K804" t="s">
        <v>38</v>
      </c>
      <c r="L804" t="s">
        <v>38</v>
      </c>
      <c r="M804" t="s">
        <v>38</v>
      </c>
      <c r="N804">
        <v>186</v>
      </c>
      <c r="O804" s="1">
        <v>39336</v>
      </c>
      <c r="P804" t="s">
        <v>56</v>
      </c>
      <c r="Q804">
        <v>24</v>
      </c>
      <c r="R804">
        <v>1</v>
      </c>
      <c r="S804">
        <v>0.98290598290598286</v>
      </c>
      <c r="T804" t="s">
        <v>40</v>
      </c>
      <c r="U804" t="s">
        <v>389</v>
      </c>
      <c r="V804" t="s">
        <v>38</v>
      </c>
      <c r="W804">
        <f t="shared" si="36"/>
        <v>0</v>
      </c>
      <c r="X804">
        <v>0</v>
      </c>
      <c r="Y804">
        <f>IFERROR(ROUND((X804/N804)*100, 2), "")</f>
        <v>0</v>
      </c>
      <c r="Z804" t="str">
        <f t="shared" si="37"/>
        <v>NA</v>
      </c>
      <c r="AA804">
        <v>4</v>
      </c>
      <c r="AB804">
        <v>0.99448275862068958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1:36" x14ac:dyDescent="0.3">
      <c r="A805" t="s">
        <v>2353</v>
      </c>
      <c r="B805">
        <v>2008</v>
      </c>
      <c r="C805" t="s">
        <v>2354</v>
      </c>
      <c r="D805" t="s">
        <v>2355</v>
      </c>
      <c r="E805" t="s">
        <v>45</v>
      </c>
      <c r="F805" t="s">
        <v>38</v>
      </c>
      <c r="G805" t="s">
        <v>38</v>
      </c>
      <c r="H805" t="s">
        <v>38</v>
      </c>
      <c r="I805" s="4" t="s">
        <v>38</v>
      </c>
      <c r="J805" t="s">
        <v>38</v>
      </c>
      <c r="K805" t="s">
        <v>38</v>
      </c>
      <c r="L805" t="s">
        <v>38</v>
      </c>
      <c r="M805" t="s">
        <v>38</v>
      </c>
      <c r="N805">
        <v>922</v>
      </c>
      <c r="O805" s="1">
        <v>39581</v>
      </c>
      <c r="P805" t="s">
        <v>137</v>
      </c>
      <c r="Q805">
        <v>28</v>
      </c>
      <c r="R805">
        <v>1</v>
      </c>
      <c r="S805">
        <v>0.86302780638516996</v>
      </c>
      <c r="T805" t="s">
        <v>40</v>
      </c>
      <c r="U805" t="s">
        <v>41</v>
      </c>
      <c r="V805" t="s">
        <v>2356</v>
      </c>
      <c r="W805">
        <f t="shared" si="36"/>
        <v>1</v>
      </c>
      <c r="X805">
        <v>11</v>
      </c>
      <c r="Y805">
        <f>IFERROR(ROUND((X805/N805)*100, 2), "")</f>
        <v>1.19</v>
      </c>
      <c r="Z805" t="str">
        <f t="shared" si="37"/>
        <v>Light</v>
      </c>
      <c r="AA805">
        <f>_xlfn.XLOOKUP(A805, [1]Sheet1!A:A, [1]Sheet1!I:I, "Nicht gefunden")</f>
        <v>1</v>
      </c>
      <c r="AB805">
        <f>_xlfn.XLOOKUP(A805, [1]Sheet1!A:A, [1]Sheet1!J:J, "Nicht gefunden")</f>
        <v>0.67841191066997519</v>
      </c>
      <c r="AC805">
        <v>4</v>
      </c>
      <c r="AD805">
        <v>0</v>
      </c>
      <c r="AE805">
        <v>0</v>
      </c>
      <c r="AF805">
        <v>0</v>
      </c>
      <c r="AG805">
        <v>0</v>
      </c>
      <c r="AH805">
        <v>4</v>
      </c>
      <c r="AI805">
        <v>1</v>
      </c>
      <c r="AJ805">
        <v>2</v>
      </c>
    </row>
    <row r="806" spans="1:36" x14ac:dyDescent="0.3">
      <c r="A806" t="s">
        <v>2357</v>
      </c>
      <c r="B806">
        <v>2008</v>
      </c>
      <c r="C806" t="s">
        <v>2250</v>
      </c>
      <c r="D806" t="s">
        <v>2358</v>
      </c>
      <c r="E806" t="s">
        <v>45</v>
      </c>
      <c r="F806" t="s">
        <v>38</v>
      </c>
      <c r="G806" t="s">
        <v>38</v>
      </c>
      <c r="H806" t="s">
        <v>38</v>
      </c>
      <c r="I806" s="4" t="s">
        <v>38</v>
      </c>
      <c r="J806" t="s">
        <v>38</v>
      </c>
      <c r="K806" t="s">
        <v>38</v>
      </c>
      <c r="L806" t="s">
        <v>38</v>
      </c>
      <c r="M806" t="s">
        <v>38</v>
      </c>
      <c r="N806">
        <v>290</v>
      </c>
      <c r="O806" s="1">
        <v>39117</v>
      </c>
      <c r="P806" t="s">
        <v>69</v>
      </c>
      <c r="Q806">
        <v>27</v>
      </c>
      <c r="R806">
        <v>2</v>
      </c>
      <c r="S806">
        <v>0.95327102803738317</v>
      </c>
      <c r="T806" t="s">
        <v>40</v>
      </c>
      <c r="U806" t="s">
        <v>41</v>
      </c>
      <c r="V806" t="s">
        <v>38</v>
      </c>
      <c r="W806">
        <f t="shared" si="36"/>
        <v>0</v>
      </c>
      <c r="X806">
        <v>0</v>
      </c>
      <c r="Y806">
        <f>IFERROR(ROUND((X806/N806)*100, 2), "")</f>
        <v>0</v>
      </c>
      <c r="Z806" t="str">
        <f t="shared" si="37"/>
        <v>NA</v>
      </c>
      <c r="AA806">
        <f>_xlfn.XLOOKUP(A806, [1]Sheet1!A:A, [1]Sheet1!I:I, "Nicht gefunden")</f>
        <v>5</v>
      </c>
      <c r="AB806">
        <f>_xlfn.XLOOKUP(A806, [1]Sheet1!A:A, [1]Sheet1!J:J, "Nicht gefunden")</f>
        <v>0.68123791102514508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3">
      <c r="A807" t="s">
        <v>2359</v>
      </c>
      <c r="B807">
        <v>2008</v>
      </c>
      <c r="C807" t="s">
        <v>2360</v>
      </c>
      <c r="D807" t="s">
        <v>2361</v>
      </c>
      <c r="E807" t="s">
        <v>45</v>
      </c>
      <c r="F807" t="s">
        <v>38</v>
      </c>
      <c r="G807" t="s">
        <v>38</v>
      </c>
      <c r="H807" t="s">
        <v>38</v>
      </c>
      <c r="I807" s="4" t="s">
        <v>38</v>
      </c>
      <c r="J807" t="s">
        <v>38</v>
      </c>
      <c r="K807" t="s">
        <v>38</v>
      </c>
      <c r="L807" t="s">
        <v>38</v>
      </c>
      <c r="M807" t="s">
        <v>38</v>
      </c>
      <c r="N807">
        <v>517</v>
      </c>
      <c r="O807" s="1">
        <v>39489</v>
      </c>
      <c r="P807" t="s">
        <v>56</v>
      </c>
      <c r="Q807">
        <v>35</v>
      </c>
      <c r="R807">
        <v>3</v>
      </c>
      <c r="S807">
        <v>0.94880546075085326</v>
      </c>
      <c r="T807" t="s">
        <v>40</v>
      </c>
      <c r="U807" t="s">
        <v>41</v>
      </c>
      <c r="V807" t="s">
        <v>38</v>
      </c>
      <c r="W807">
        <f t="shared" si="36"/>
        <v>0</v>
      </c>
      <c r="X807">
        <v>0</v>
      </c>
      <c r="Y807">
        <f>IFERROR(ROUND((X807/N807)*100, 2), "")</f>
        <v>0</v>
      </c>
      <c r="Z807" t="str">
        <f t="shared" si="37"/>
        <v>NA</v>
      </c>
      <c r="AA807">
        <f>_xlfn.XLOOKUP(A807, [1]Sheet1!A:A, [1]Sheet1!I:I, "Nicht gefunden")</f>
        <v>1</v>
      </c>
      <c r="AB807">
        <f>_xlfn.XLOOKUP(A807, [1]Sheet1!A:A, [1]Sheet1!J:J, "Nicht gefunden")</f>
        <v>0.52859216255442665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3">
      <c r="A808" t="s">
        <v>2362</v>
      </c>
      <c r="B808">
        <v>2008</v>
      </c>
      <c r="C808" t="s">
        <v>2363</v>
      </c>
      <c r="D808" t="s">
        <v>2364</v>
      </c>
      <c r="E808" t="s">
        <v>35</v>
      </c>
      <c r="F808" t="s">
        <v>36</v>
      </c>
      <c r="G808" t="s">
        <v>37</v>
      </c>
      <c r="H808" s="1">
        <v>29196</v>
      </c>
      <c r="I808" s="4">
        <f>IF(AND(ISNUMBER(H808), ISNUMBER(O808)), YEAR(O808) - YEAR(H808), "")</f>
        <v>28</v>
      </c>
      <c r="J808" t="s">
        <v>38</v>
      </c>
      <c r="K808" t="s">
        <v>38</v>
      </c>
      <c r="L808" t="s">
        <v>38</v>
      </c>
      <c r="M808" t="s">
        <v>38</v>
      </c>
      <c r="N808">
        <v>375</v>
      </c>
      <c r="O808" s="1">
        <v>39252</v>
      </c>
      <c r="P808" t="s">
        <v>69</v>
      </c>
      <c r="Q808">
        <v>34</v>
      </c>
      <c r="R808">
        <v>4</v>
      </c>
      <c r="S808">
        <v>0.93702770780856426</v>
      </c>
      <c r="T808" t="s">
        <v>40</v>
      </c>
      <c r="U808" t="s">
        <v>41</v>
      </c>
      <c r="V808" t="s">
        <v>38</v>
      </c>
      <c r="W808">
        <f t="shared" si="36"/>
        <v>0</v>
      </c>
      <c r="X808">
        <v>0</v>
      </c>
      <c r="Y808">
        <f>IFERROR(ROUND((X808/N808)*100, 2), "")</f>
        <v>0</v>
      </c>
      <c r="Z808" t="str">
        <f t="shared" si="37"/>
        <v>NA</v>
      </c>
      <c r="AA808">
        <f>_xlfn.XLOOKUP(A808, [1]Sheet1!A:A, [1]Sheet1!I:I, "Nicht gefunden")</f>
        <v>4</v>
      </c>
      <c r="AB808">
        <f>_xlfn.XLOOKUP(A808, [1]Sheet1!A:A, [1]Sheet1!J:J, "Nicht gefunden")</f>
        <v>0.94061855670103089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1:36" x14ac:dyDescent="0.3">
      <c r="A809" t="s">
        <v>2365</v>
      </c>
      <c r="B809">
        <v>2008</v>
      </c>
      <c r="C809" t="s">
        <v>2366</v>
      </c>
      <c r="D809" t="s">
        <v>2367</v>
      </c>
      <c r="E809" t="s">
        <v>45</v>
      </c>
      <c r="F809" t="s">
        <v>38</v>
      </c>
      <c r="G809" t="s">
        <v>38</v>
      </c>
      <c r="H809" t="s">
        <v>38</v>
      </c>
      <c r="I809" s="4" t="s">
        <v>38</v>
      </c>
      <c r="J809" t="s">
        <v>38</v>
      </c>
      <c r="K809" t="s">
        <v>38</v>
      </c>
      <c r="L809" t="s">
        <v>38</v>
      </c>
      <c r="M809" t="s">
        <v>38</v>
      </c>
      <c r="N809">
        <v>482</v>
      </c>
      <c r="O809" s="1">
        <v>39500</v>
      </c>
      <c r="P809" t="s">
        <v>56</v>
      </c>
      <c r="Q809">
        <v>25</v>
      </c>
      <c r="R809">
        <v>1</v>
      </c>
      <c r="S809">
        <v>0.90410958904109584</v>
      </c>
      <c r="T809" t="s">
        <v>40</v>
      </c>
      <c r="U809" t="s">
        <v>41</v>
      </c>
      <c r="V809" t="s">
        <v>38</v>
      </c>
      <c r="W809">
        <f t="shared" si="36"/>
        <v>0</v>
      </c>
      <c r="X809">
        <v>0</v>
      </c>
      <c r="Y809">
        <f>IFERROR(ROUND((X809/N809)*100, 2), "")</f>
        <v>0</v>
      </c>
      <c r="Z809" t="str">
        <f t="shared" si="37"/>
        <v>NA</v>
      </c>
      <c r="AA809">
        <f>_xlfn.XLOOKUP(A809, [1]Sheet1!A:A, [1]Sheet1!I:I, "Nicht gefunden")</f>
        <v>2</v>
      </c>
      <c r="AB809">
        <f>_xlfn.XLOOKUP(A809, [1]Sheet1!A:A, [1]Sheet1!J:J, "Nicht gefunden")</f>
        <v>0.55732368896925855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 x14ac:dyDescent="0.3">
      <c r="A810" t="s">
        <v>2368</v>
      </c>
      <c r="B810">
        <v>2008</v>
      </c>
      <c r="C810" t="s">
        <v>1367</v>
      </c>
      <c r="D810" t="s">
        <v>1910</v>
      </c>
      <c r="E810" t="s">
        <v>35</v>
      </c>
      <c r="F810" t="s">
        <v>55</v>
      </c>
      <c r="G810" t="s">
        <v>37</v>
      </c>
      <c r="H810" s="1">
        <v>32633</v>
      </c>
      <c r="I810" s="4">
        <f>IF(AND(ISNUMBER(H810), ISNUMBER(O810)), YEAR(O810) - YEAR(H810), "")</f>
        <v>18</v>
      </c>
      <c r="J810" t="s">
        <v>38</v>
      </c>
      <c r="K810" t="s">
        <v>38</v>
      </c>
      <c r="L810" t="s">
        <v>38</v>
      </c>
      <c r="M810" t="s">
        <v>38</v>
      </c>
      <c r="N810">
        <v>573</v>
      </c>
      <c r="O810" s="1">
        <v>39392</v>
      </c>
      <c r="P810" t="s">
        <v>56</v>
      </c>
      <c r="Q810">
        <v>26</v>
      </c>
      <c r="R810">
        <v>2</v>
      </c>
      <c r="S810">
        <v>0.96557377049180326</v>
      </c>
      <c r="T810" t="s">
        <v>40</v>
      </c>
      <c r="U810" t="s">
        <v>41</v>
      </c>
      <c r="V810" t="s">
        <v>38</v>
      </c>
      <c r="W810">
        <f t="shared" si="36"/>
        <v>0</v>
      </c>
      <c r="X810">
        <v>0</v>
      </c>
      <c r="Y810">
        <f>IFERROR(ROUND((X810/N810)*100, 2), "")</f>
        <v>0</v>
      </c>
      <c r="Z810" t="str">
        <f t="shared" si="37"/>
        <v>NA</v>
      </c>
      <c r="AA810">
        <f>_xlfn.XLOOKUP(A810, [1]Sheet1!A:A, [1]Sheet1!I:I, "Nicht gefunden")</f>
        <v>4</v>
      </c>
      <c r="AB810">
        <f>_xlfn.XLOOKUP(A810, [1]Sheet1!A:A, [1]Sheet1!J:J, "Nicht gefunden")</f>
        <v>0.53414211438474868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3">
      <c r="A811" t="s">
        <v>2369</v>
      </c>
      <c r="B811">
        <v>2008</v>
      </c>
      <c r="C811" t="s">
        <v>2370</v>
      </c>
      <c r="D811" t="s">
        <v>1910</v>
      </c>
      <c r="E811" t="s">
        <v>35</v>
      </c>
      <c r="F811" t="s">
        <v>55</v>
      </c>
      <c r="G811" t="s">
        <v>37</v>
      </c>
      <c r="H811" s="1">
        <v>32633</v>
      </c>
      <c r="I811" s="4">
        <f>IF(AND(ISNUMBER(H811), ISNUMBER(O811)), YEAR(O811) - YEAR(H811), "")</f>
        <v>19</v>
      </c>
      <c r="J811" t="s">
        <v>38</v>
      </c>
      <c r="K811" t="s">
        <v>38</v>
      </c>
      <c r="L811" t="s">
        <v>38</v>
      </c>
      <c r="M811" t="s">
        <v>38</v>
      </c>
      <c r="N811">
        <v>462</v>
      </c>
      <c r="O811" s="1">
        <v>39567</v>
      </c>
      <c r="P811" t="s">
        <v>56</v>
      </c>
      <c r="Q811">
        <v>33</v>
      </c>
      <c r="R811">
        <v>2</v>
      </c>
      <c r="S811">
        <v>0.95963302752293578</v>
      </c>
      <c r="T811" t="s">
        <v>40</v>
      </c>
      <c r="U811" t="s">
        <v>41</v>
      </c>
      <c r="V811" t="s">
        <v>38</v>
      </c>
      <c r="W811">
        <f t="shared" si="36"/>
        <v>0</v>
      </c>
      <c r="X811">
        <v>0</v>
      </c>
      <c r="Y811">
        <f>IFERROR(ROUND((X811/N811)*100, 2), "")</f>
        <v>0</v>
      </c>
      <c r="Z811" t="str">
        <f t="shared" si="37"/>
        <v>NA</v>
      </c>
      <c r="AA811">
        <f>_xlfn.XLOOKUP(A811, [1]Sheet1!A:A, [1]Sheet1!I:I, "Nicht gefunden")</f>
        <v>1</v>
      </c>
      <c r="AB811">
        <f>_xlfn.XLOOKUP(A811, [1]Sheet1!A:A, [1]Sheet1!J:J, "Nicht gefunden")</f>
        <v>0.49664233576642342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3">
      <c r="A812" t="s">
        <v>2371</v>
      </c>
      <c r="B812">
        <v>2008</v>
      </c>
      <c r="C812" t="s">
        <v>2372</v>
      </c>
      <c r="D812" t="s">
        <v>2373</v>
      </c>
      <c r="E812" t="s">
        <v>45</v>
      </c>
      <c r="F812" t="s">
        <v>38</v>
      </c>
      <c r="G812" t="s">
        <v>38</v>
      </c>
      <c r="H812" t="s">
        <v>38</v>
      </c>
      <c r="I812" s="4" t="s">
        <v>38</v>
      </c>
      <c r="J812" t="s">
        <v>38</v>
      </c>
      <c r="K812" t="s">
        <v>38</v>
      </c>
      <c r="L812" t="s">
        <v>38</v>
      </c>
      <c r="M812" t="s">
        <v>38</v>
      </c>
      <c r="N812">
        <v>582</v>
      </c>
      <c r="O812" s="1">
        <v>39494</v>
      </c>
      <c r="P812" t="s">
        <v>56</v>
      </c>
      <c r="Q812">
        <v>26</v>
      </c>
      <c r="R812">
        <v>3</v>
      </c>
      <c r="S812">
        <v>0.90381426202321724</v>
      </c>
      <c r="T812" t="s">
        <v>40</v>
      </c>
      <c r="U812" t="s">
        <v>41</v>
      </c>
      <c r="V812" t="s">
        <v>2374</v>
      </c>
      <c r="W812">
        <f t="shared" si="36"/>
        <v>1</v>
      </c>
      <c r="X812">
        <v>6</v>
      </c>
      <c r="Y812">
        <f>IFERROR(ROUND((X812/N812)*100, 2), "")</f>
        <v>1.03</v>
      </c>
      <c r="Z812" t="str">
        <f t="shared" si="37"/>
        <v>Light</v>
      </c>
      <c r="AA812">
        <f>_xlfn.XLOOKUP(A812, [1]Sheet1!A:A, [1]Sheet1!I:I, "Nicht gefunden")</f>
        <v>2</v>
      </c>
      <c r="AB812">
        <f>_xlfn.XLOOKUP(A812, [1]Sheet1!A:A, [1]Sheet1!J:J, "Nicht gefunden")</f>
        <v>0.50592000000000004</v>
      </c>
      <c r="AC812">
        <v>0</v>
      </c>
      <c r="AD812">
        <v>0</v>
      </c>
      <c r="AE812">
        <v>1</v>
      </c>
      <c r="AF812">
        <v>1</v>
      </c>
      <c r="AG812">
        <v>0</v>
      </c>
      <c r="AH812">
        <v>2</v>
      </c>
      <c r="AI812">
        <v>1</v>
      </c>
      <c r="AJ812">
        <v>2</v>
      </c>
    </row>
    <row r="813" spans="1:36" x14ac:dyDescent="0.3">
      <c r="A813" t="s">
        <v>2375</v>
      </c>
      <c r="B813">
        <v>2008</v>
      </c>
      <c r="C813" t="s">
        <v>2376</v>
      </c>
      <c r="D813" t="s">
        <v>1552</v>
      </c>
      <c r="E813" t="s">
        <v>35</v>
      </c>
      <c r="F813" t="s">
        <v>36</v>
      </c>
      <c r="G813" t="s">
        <v>1553</v>
      </c>
      <c r="H813" s="1">
        <v>32193</v>
      </c>
      <c r="I813" s="4">
        <f>IF(AND(ISNUMBER(H813), ISNUMBER(O813)), YEAR(O813) - YEAR(H813), "")</f>
        <v>20</v>
      </c>
      <c r="J813" t="s">
        <v>38</v>
      </c>
      <c r="K813" t="s">
        <v>38</v>
      </c>
      <c r="L813" t="s">
        <v>38</v>
      </c>
      <c r="M813" t="s">
        <v>38</v>
      </c>
      <c r="N813">
        <v>247</v>
      </c>
      <c r="O813" s="1">
        <v>39553</v>
      </c>
      <c r="P813" t="s">
        <v>69</v>
      </c>
      <c r="Q813">
        <v>27</v>
      </c>
      <c r="R813">
        <v>1</v>
      </c>
      <c r="S813">
        <v>0.95471698113207548</v>
      </c>
      <c r="T813" t="s">
        <v>40</v>
      </c>
      <c r="U813" t="s">
        <v>41</v>
      </c>
      <c r="V813" t="s">
        <v>38</v>
      </c>
      <c r="W813">
        <f t="shared" si="36"/>
        <v>0</v>
      </c>
      <c r="X813">
        <v>0</v>
      </c>
      <c r="Y813">
        <f>IFERROR(ROUND((X813/N813)*100, 2), "")</f>
        <v>0</v>
      </c>
      <c r="Z813" t="str">
        <f t="shared" si="37"/>
        <v>NA</v>
      </c>
      <c r="AA813">
        <f>_xlfn.XLOOKUP(A813, [1]Sheet1!A:A, [1]Sheet1!I:I, "Nicht gefunden")</f>
        <v>4</v>
      </c>
      <c r="AB813">
        <f>_xlfn.XLOOKUP(A813, [1]Sheet1!A:A, [1]Sheet1!J:J, "Nicht gefunden")</f>
        <v>0.54285714285714282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 x14ac:dyDescent="0.3">
      <c r="A814" t="s">
        <v>2377</v>
      </c>
      <c r="B814">
        <v>2008</v>
      </c>
      <c r="C814" t="s">
        <v>2378</v>
      </c>
      <c r="D814" t="s">
        <v>1172</v>
      </c>
      <c r="E814" t="s">
        <v>60</v>
      </c>
      <c r="F814" t="s">
        <v>38</v>
      </c>
      <c r="G814" t="s">
        <v>38</v>
      </c>
      <c r="H814" t="s">
        <v>38</v>
      </c>
      <c r="I814" s="4" t="s">
        <v>38</v>
      </c>
      <c r="J814">
        <v>1996</v>
      </c>
      <c r="K814">
        <v>2025</v>
      </c>
      <c r="L814">
        <f t="shared" si="38"/>
        <v>29</v>
      </c>
      <c r="M814" t="s">
        <v>152</v>
      </c>
      <c r="N814">
        <v>322</v>
      </c>
      <c r="O814" s="1">
        <v>39593</v>
      </c>
      <c r="P814" t="s">
        <v>46</v>
      </c>
      <c r="Q814">
        <v>32</v>
      </c>
      <c r="R814">
        <v>1</v>
      </c>
      <c r="S814">
        <v>0.8571428571428571</v>
      </c>
      <c r="T814" t="s">
        <v>40</v>
      </c>
      <c r="U814" t="s">
        <v>95</v>
      </c>
      <c r="V814" t="s">
        <v>38</v>
      </c>
      <c r="W814">
        <f t="shared" si="36"/>
        <v>0</v>
      </c>
      <c r="X814">
        <v>0</v>
      </c>
      <c r="Y814">
        <f>IFERROR(ROUND((X814/N814)*100, 2), "")</f>
        <v>0</v>
      </c>
      <c r="Z814" t="str">
        <f t="shared" si="37"/>
        <v>NA</v>
      </c>
      <c r="AA814">
        <f>_xlfn.XLOOKUP(A814, [1]Sheet1!A:A, [1]Sheet1!I:I, "Nicht gefunden")</f>
        <v>4</v>
      </c>
      <c r="AB814">
        <f>_xlfn.XLOOKUP(A814, [1]Sheet1!A:A, [1]Sheet1!J:J, "Nicht gefunden")</f>
        <v>0.43669421487603299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3">
      <c r="A815" t="s">
        <v>2379</v>
      </c>
      <c r="B815">
        <v>2008</v>
      </c>
      <c r="C815" t="s">
        <v>2380</v>
      </c>
      <c r="D815" t="s">
        <v>2381</v>
      </c>
      <c r="E815" t="s">
        <v>35</v>
      </c>
      <c r="F815" t="s">
        <v>36</v>
      </c>
      <c r="G815" t="s">
        <v>37</v>
      </c>
      <c r="H815" s="1">
        <v>30980</v>
      </c>
      <c r="I815" s="4">
        <f>IF(AND(ISNUMBER(H815), ISNUMBER(O815)), YEAR(O815) - YEAR(H815), "")</f>
        <v>24</v>
      </c>
      <c r="J815" t="s">
        <v>38</v>
      </c>
      <c r="K815" t="s">
        <v>38</v>
      </c>
      <c r="L815" t="s">
        <v>38</v>
      </c>
      <c r="M815" t="s">
        <v>38</v>
      </c>
      <c r="N815">
        <v>204</v>
      </c>
      <c r="O815" s="1">
        <v>39566</v>
      </c>
      <c r="P815" t="s">
        <v>69</v>
      </c>
      <c r="Q815">
        <v>23</v>
      </c>
      <c r="R815">
        <v>1</v>
      </c>
      <c r="S815">
        <v>0.9</v>
      </c>
      <c r="T815" t="s">
        <v>40</v>
      </c>
      <c r="U815" t="s">
        <v>41</v>
      </c>
      <c r="V815" t="s">
        <v>38</v>
      </c>
      <c r="W815">
        <f t="shared" si="36"/>
        <v>0</v>
      </c>
      <c r="X815">
        <v>0</v>
      </c>
      <c r="Y815">
        <f>IFERROR(ROUND((X815/N815)*100, 2), "")</f>
        <v>0</v>
      </c>
      <c r="Z815" t="str">
        <f t="shared" si="37"/>
        <v>NA</v>
      </c>
      <c r="AA815">
        <f>_xlfn.XLOOKUP(A815, [1]Sheet1!A:A, [1]Sheet1!I:I, "Nicht gefunden")</f>
        <v>4</v>
      </c>
      <c r="AB815">
        <f>_xlfn.XLOOKUP(A815, [1]Sheet1!A:A, [1]Sheet1!J:J, "Nicht gefunden")</f>
        <v>0.45654008438818572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3">
      <c r="A816" t="s">
        <v>2382</v>
      </c>
      <c r="B816">
        <v>2008</v>
      </c>
      <c r="C816" t="s">
        <v>2383</v>
      </c>
      <c r="D816" t="s">
        <v>1686</v>
      </c>
      <c r="E816" t="s">
        <v>35</v>
      </c>
      <c r="F816" t="s">
        <v>55</v>
      </c>
      <c r="G816" t="s">
        <v>37</v>
      </c>
      <c r="H816" s="1">
        <v>29489</v>
      </c>
      <c r="I816" s="4">
        <f>IF(AND(ISNUMBER(H816), ISNUMBER(O816)), YEAR(O816) - YEAR(H816), "")</f>
        <v>28</v>
      </c>
      <c r="J816" t="s">
        <v>38</v>
      </c>
      <c r="K816" t="s">
        <v>38</v>
      </c>
      <c r="L816" t="s">
        <v>38</v>
      </c>
      <c r="M816" t="s">
        <v>38</v>
      </c>
      <c r="N816">
        <v>353</v>
      </c>
      <c r="O816" s="1">
        <v>39658</v>
      </c>
      <c r="P816" t="s">
        <v>137</v>
      </c>
      <c r="Q816">
        <v>19</v>
      </c>
      <c r="R816">
        <v>1</v>
      </c>
      <c r="S816">
        <v>0.91135734072022156</v>
      </c>
      <c r="T816" t="s">
        <v>40</v>
      </c>
      <c r="U816" t="s">
        <v>95</v>
      </c>
      <c r="V816" t="s">
        <v>976</v>
      </c>
      <c r="W816">
        <f t="shared" si="36"/>
        <v>1</v>
      </c>
      <c r="X816">
        <v>1</v>
      </c>
      <c r="Y816">
        <f>IFERROR(ROUND((X816/N816)*100, 2), "")</f>
        <v>0.28000000000000003</v>
      </c>
      <c r="Z816" t="str">
        <f t="shared" si="37"/>
        <v>Light</v>
      </c>
      <c r="AA816">
        <f>_xlfn.XLOOKUP(A816, [1]Sheet1!A:A, [1]Sheet1!I:I, "Nicht gefunden")</f>
        <v>2</v>
      </c>
      <c r="AB816">
        <f>_xlfn.XLOOKUP(A816, [1]Sheet1!A:A, [1]Sheet1!J:J, "Nicht gefunden")</f>
        <v>0.76449438202247189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</row>
    <row r="817" spans="1:36" x14ac:dyDescent="0.3">
      <c r="A817" t="s">
        <v>2384</v>
      </c>
      <c r="B817">
        <v>2008</v>
      </c>
      <c r="C817" t="s">
        <v>2385</v>
      </c>
      <c r="D817" t="s">
        <v>1552</v>
      </c>
      <c r="E817" t="s">
        <v>35</v>
      </c>
      <c r="F817" t="s">
        <v>36</v>
      </c>
      <c r="G817" t="s">
        <v>1553</v>
      </c>
      <c r="H817" s="1">
        <v>32193</v>
      </c>
      <c r="I817" s="4">
        <f>IF(AND(ISNUMBER(H817), ISNUMBER(O817)), YEAR(O817) - YEAR(H817), "")</f>
        <v>20</v>
      </c>
      <c r="J817" t="s">
        <v>38</v>
      </c>
      <c r="K817" t="s">
        <v>38</v>
      </c>
      <c r="L817" t="s">
        <v>38</v>
      </c>
      <c r="M817" t="s">
        <v>38</v>
      </c>
      <c r="N817">
        <v>539</v>
      </c>
      <c r="O817" s="1">
        <v>39616</v>
      </c>
      <c r="P817" t="s">
        <v>69</v>
      </c>
      <c r="Q817">
        <v>26</v>
      </c>
      <c r="R817">
        <v>1</v>
      </c>
      <c r="S817">
        <v>0.9140127388535032</v>
      </c>
      <c r="T817" t="s">
        <v>40</v>
      </c>
      <c r="U817" t="s">
        <v>95</v>
      </c>
      <c r="V817" t="s">
        <v>38</v>
      </c>
      <c r="W817">
        <f t="shared" si="36"/>
        <v>0</v>
      </c>
      <c r="X817">
        <v>0</v>
      </c>
      <c r="Y817">
        <f>IFERROR(ROUND((X817/N817)*100, 2), "")</f>
        <v>0</v>
      </c>
      <c r="Z817" t="str">
        <f t="shared" si="37"/>
        <v>NA</v>
      </c>
      <c r="AA817">
        <f>_xlfn.XLOOKUP(A817, [1]Sheet1!A:A, [1]Sheet1!I:I, "Nicht gefunden")</f>
        <v>1</v>
      </c>
      <c r="AB817">
        <f>_xlfn.XLOOKUP(A817, [1]Sheet1!A:A, [1]Sheet1!J:J, "Nicht gefunden")</f>
        <v>0.64005979073243646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 x14ac:dyDescent="0.3">
      <c r="A818" t="s">
        <v>2386</v>
      </c>
      <c r="B818">
        <v>2008</v>
      </c>
      <c r="C818" t="s">
        <v>2387</v>
      </c>
      <c r="D818" t="s">
        <v>1552</v>
      </c>
      <c r="E818" t="s">
        <v>35</v>
      </c>
      <c r="F818" t="s">
        <v>36</v>
      </c>
      <c r="G818" t="s">
        <v>1553</v>
      </c>
      <c r="H818" s="1">
        <v>32193</v>
      </c>
      <c r="I818" s="4">
        <f>IF(AND(ISNUMBER(H818), ISNUMBER(O818)), YEAR(O818) - YEAR(H818), "")</f>
        <v>19</v>
      </c>
      <c r="J818" t="s">
        <v>38</v>
      </c>
      <c r="K818" t="s">
        <v>38</v>
      </c>
      <c r="L818" t="s">
        <v>38</v>
      </c>
      <c r="M818" t="s">
        <v>38</v>
      </c>
      <c r="N818">
        <v>412</v>
      </c>
      <c r="O818" s="1">
        <v>39233</v>
      </c>
      <c r="P818" t="s">
        <v>69</v>
      </c>
      <c r="Q818">
        <v>26</v>
      </c>
      <c r="R818">
        <v>3</v>
      </c>
      <c r="S818">
        <v>0.87878787878787878</v>
      </c>
      <c r="T818" t="s">
        <v>40</v>
      </c>
      <c r="U818" t="s">
        <v>41</v>
      </c>
      <c r="V818" t="s">
        <v>38</v>
      </c>
      <c r="W818">
        <f t="shared" si="36"/>
        <v>0</v>
      </c>
      <c r="X818">
        <v>0</v>
      </c>
      <c r="Y818">
        <f>IFERROR(ROUND((X818/N818)*100, 2), "")</f>
        <v>0</v>
      </c>
      <c r="Z818" t="str">
        <f t="shared" si="37"/>
        <v>NA</v>
      </c>
      <c r="AA818">
        <f>_xlfn.XLOOKUP(A818, [1]Sheet1!A:A, [1]Sheet1!I:I, "Nicht gefunden")</f>
        <v>1</v>
      </c>
      <c r="AB818">
        <f>_xlfn.XLOOKUP(A818, [1]Sheet1!A:A, [1]Sheet1!J:J, "Nicht gefunden")</f>
        <v>0.86140127388535037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1:36" x14ac:dyDescent="0.3">
      <c r="A819" t="s">
        <v>2388</v>
      </c>
      <c r="B819">
        <v>2008</v>
      </c>
      <c r="C819" t="s">
        <v>2389</v>
      </c>
      <c r="D819" t="s">
        <v>1730</v>
      </c>
      <c r="E819" t="s">
        <v>35</v>
      </c>
      <c r="F819" t="s">
        <v>36</v>
      </c>
      <c r="G819" t="s">
        <v>40</v>
      </c>
      <c r="H819" s="1">
        <v>29916</v>
      </c>
      <c r="I819" s="4">
        <f>IF(AND(ISNUMBER(H819), ISNUMBER(O819)), YEAR(O819) - YEAR(H819), "")</f>
        <v>27</v>
      </c>
      <c r="J819" t="s">
        <v>38</v>
      </c>
      <c r="K819" t="s">
        <v>38</v>
      </c>
      <c r="L819" t="s">
        <v>38</v>
      </c>
      <c r="M819" t="s">
        <v>38</v>
      </c>
      <c r="N819">
        <v>440</v>
      </c>
      <c r="O819" s="1">
        <v>39462</v>
      </c>
      <c r="P819" t="s">
        <v>69</v>
      </c>
      <c r="Q819">
        <v>35</v>
      </c>
      <c r="R819">
        <v>5</v>
      </c>
      <c r="S819">
        <v>0.93520518358531313</v>
      </c>
      <c r="T819" t="s">
        <v>40</v>
      </c>
      <c r="U819" t="s">
        <v>41</v>
      </c>
      <c r="V819" t="s">
        <v>38</v>
      </c>
      <c r="W819">
        <f t="shared" si="36"/>
        <v>0</v>
      </c>
      <c r="X819">
        <v>0</v>
      </c>
      <c r="Y819">
        <f>IFERROR(ROUND((X819/N819)*100, 2), "")</f>
        <v>0</v>
      </c>
      <c r="Z819" t="str">
        <f t="shared" si="37"/>
        <v>NA</v>
      </c>
      <c r="AA819">
        <f>_xlfn.XLOOKUP(A819, [1]Sheet1!A:A, [1]Sheet1!I:I, "Nicht gefunden")</f>
        <v>4</v>
      </c>
      <c r="AB819">
        <f>_xlfn.XLOOKUP(A819, [1]Sheet1!A:A, [1]Sheet1!J:J, "Nicht gefunden")</f>
        <v>0.94111310592459618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 x14ac:dyDescent="0.3">
      <c r="A820" t="s">
        <v>2390</v>
      </c>
      <c r="B820">
        <v>2008</v>
      </c>
      <c r="C820" t="s">
        <v>2323</v>
      </c>
      <c r="D820" t="s">
        <v>2324</v>
      </c>
      <c r="E820" t="s">
        <v>45</v>
      </c>
      <c r="F820" t="s">
        <v>38</v>
      </c>
      <c r="G820" t="s">
        <v>38</v>
      </c>
      <c r="H820" t="s">
        <v>38</v>
      </c>
      <c r="I820" s="4" t="s">
        <v>38</v>
      </c>
      <c r="J820" t="s">
        <v>38</v>
      </c>
      <c r="K820" t="s">
        <v>38</v>
      </c>
      <c r="L820" t="s">
        <v>38</v>
      </c>
      <c r="M820" t="s">
        <v>38</v>
      </c>
      <c r="N820">
        <v>734</v>
      </c>
      <c r="O820" s="1">
        <v>39335</v>
      </c>
      <c r="P820" t="s">
        <v>56</v>
      </c>
      <c r="Q820">
        <v>12</v>
      </c>
      <c r="R820">
        <v>1</v>
      </c>
      <c r="S820">
        <v>0.85387547649301143</v>
      </c>
      <c r="T820" t="s">
        <v>40</v>
      </c>
      <c r="U820" t="s">
        <v>389</v>
      </c>
      <c r="V820" t="s">
        <v>38</v>
      </c>
      <c r="W820">
        <f t="shared" si="36"/>
        <v>0</v>
      </c>
      <c r="X820">
        <v>0</v>
      </c>
      <c r="Y820">
        <f>IFERROR(ROUND((X820/N820)*100, 2), "")</f>
        <v>0</v>
      </c>
      <c r="Z820" t="str">
        <f t="shared" si="37"/>
        <v>NA</v>
      </c>
      <c r="AA820">
        <v>3</v>
      </c>
      <c r="AB820">
        <v>0.70166481687014437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 x14ac:dyDescent="0.3">
      <c r="A821" t="s">
        <v>2391</v>
      </c>
      <c r="B821">
        <v>2008</v>
      </c>
      <c r="C821" t="s">
        <v>2392</v>
      </c>
      <c r="D821" t="s">
        <v>1833</v>
      </c>
      <c r="E821" t="s">
        <v>35</v>
      </c>
      <c r="F821" t="s">
        <v>55</v>
      </c>
      <c r="G821" t="s">
        <v>37</v>
      </c>
      <c r="H821" s="1">
        <v>29146</v>
      </c>
      <c r="I821" s="4">
        <f>IF(AND(ISNUMBER(H821), ISNUMBER(O821)), YEAR(O821) - YEAR(H821), "")</f>
        <v>29</v>
      </c>
      <c r="J821" t="s">
        <v>38</v>
      </c>
      <c r="K821" t="s">
        <v>38</v>
      </c>
      <c r="L821" t="s">
        <v>38</v>
      </c>
      <c r="M821" t="s">
        <v>38</v>
      </c>
      <c r="N821">
        <v>350</v>
      </c>
      <c r="O821" s="1">
        <v>39553</v>
      </c>
      <c r="P821" t="s">
        <v>56</v>
      </c>
      <c r="Q821">
        <v>35</v>
      </c>
      <c r="R821">
        <v>7</v>
      </c>
      <c r="S821">
        <v>0.97518610421836227</v>
      </c>
      <c r="T821" t="s">
        <v>40</v>
      </c>
      <c r="U821" t="s">
        <v>41</v>
      </c>
      <c r="V821" t="s">
        <v>38</v>
      </c>
      <c r="W821">
        <f t="shared" si="36"/>
        <v>0</v>
      </c>
      <c r="X821">
        <v>0</v>
      </c>
      <c r="Y821">
        <f>IFERROR(ROUND((X821/N821)*100, 2), "")</f>
        <v>0</v>
      </c>
      <c r="Z821" t="str">
        <f t="shared" si="37"/>
        <v>NA</v>
      </c>
      <c r="AA821">
        <f>_xlfn.XLOOKUP(A821, [1]Sheet1!A:A, [1]Sheet1!I:I, "Nicht gefunden")</f>
        <v>1</v>
      </c>
      <c r="AB821">
        <f>_xlfn.XLOOKUP(A821, [1]Sheet1!A:A, [1]Sheet1!J:J, "Nicht gefunden")</f>
        <v>0.5930864197530864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 x14ac:dyDescent="0.3">
      <c r="A822" t="s">
        <v>2393</v>
      </c>
      <c r="B822">
        <v>2008</v>
      </c>
      <c r="C822" t="s">
        <v>2253</v>
      </c>
      <c r="D822" t="s">
        <v>2254</v>
      </c>
      <c r="E822" t="s">
        <v>35</v>
      </c>
      <c r="F822" t="s">
        <v>36</v>
      </c>
      <c r="G822" t="s">
        <v>37</v>
      </c>
      <c r="H822" s="1">
        <v>31195</v>
      </c>
      <c r="I822" s="4">
        <f>IF(AND(ISNUMBER(H822), ISNUMBER(O822)), YEAR(O822) - YEAR(H822), "")</f>
        <v>22</v>
      </c>
      <c r="J822" t="s">
        <v>38</v>
      </c>
      <c r="K822" t="s">
        <v>38</v>
      </c>
      <c r="L822" t="s">
        <v>38</v>
      </c>
      <c r="M822" t="s">
        <v>38</v>
      </c>
      <c r="N822">
        <v>286</v>
      </c>
      <c r="O822" s="1">
        <v>39273</v>
      </c>
      <c r="P822" t="s">
        <v>69</v>
      </c>
      <c r="Q822">
        <v>22</v>
      </c>
      <c r="R822">
        <v>5</v>
      </c>
      <c r="S822">
        <v>0.92532467532467533</v>
      </c>
      <c r="T822" t="s">
        <v>40</v>
      </c>
      <c r="U822" t="s">
        <v>389</v>
      </c>
      <c r="V822" t="s">
        <v>38</v>
      </c>
      <c r="W822">
        <f t="shared" si="36"/>
        <v>0</v>
      </c>
      <c r="X822">
        <v>0</v>
      </c>
      <c r="Y822">
        <f>IFERROR(ROUND((X822/N822)*100, 2), "")</f>
        <v>0</v>
      </c>
      <c r="Z822" t="str">
        <f t="shared" si="37"/>
        <v>NA</v>
      </c>
      <c r="AA822">
        <v>4</v>
      </c>
      <c r="AB822">
        <v>0.91932773109243693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1:36" x14ac:dyDescent="0.3">
      <c r="A823" t="s">
        <v>2394</v>
      </c>
      <c r="B823">
        <v>2008</v>
      </c>
      <c r="C823" t="s">
        <v>2395</v>
      </c>
      <c r="D823" t="s">
        <v>1501</v>
      </c>
      <c r="E823" t="s">
        <v>35</v>
      </c>
      <c r="F823" t="s">
        <v>36</v>
      </c>
      <c r="G823" t="s">
        <v>37</v>
      </c>
      <c r="H823" s="1">
        <v>25289</v>
      </c>
      <c r="I823" s="4">
        <f>IF(AND(ISNUMBER(H823), ISNUMBER(O823)), YEAR(O823) - YEAR(H823), "")</f>
        <v>39</v>
      </c>
      <c r="J823" t="s">
        <v>38</v>
      </c>
      <c r="K823" t="s">
        <v>38</v>
      </c>
      <c r="L823" t="s">
        <v>38</v>
      </c>
      <c r="M823" t="s">
        <v>38</v>
      </c>
      <c r="N823">
        <v>485</v>
      </c>
      <c r="O823" s="1">
        <v>39490</v>
      </c>
      <c r="P823" t="s">
        <v>56</v>
      </c>
      <c r="Q823">
        <v>20</v>
      </c>
      <c r="R823">
        <v>1</v>
      </c>
      <c r="S823">
        <v>0.9392156862745098</v>
      </c>
      <c r="T823" t="s">
        <v>40</v>
      </c>
      <c r="U823" t="s">
        <v>41</v>
      </c>
      <c r="V823" t="s">
        <v>38</v>
      </c>
      <c r="W823">
        <f t="shared" si="36"/>
        <v>0</v>
      </c>
      <c r="X823">
        <v>0</v>
      </c>
      <c r="Y823">
        <f>IFERROR(ROUND((X823/N823)*100, 2), "")</f>
        <v>0</v>
      </c>
      <c r="Z823" t="str">
        <f t="shared" si="37"/>
        <v>NA</v>
      </c>
      <c r="AA823">
        <f>_xlfn.XLOOKUP(A823, [1]Sheet1!A:A, [1]Sheet1!I:I, "Nicht gefunden")</f>
        <v>3</v>
      </c>
      <c r="AB823">
        <f>_xlfn.XLOOKUP(A823, [1]Sheet1!A:A, [1]Sheet1!J:J, "Nicht gefunden")</f>
        <v>0.65841035120147873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 x14ac:dyDescent="0.3">
      <c r="A824" t="s">
        <v>2396</v>
      </c>
      <c r="B824">
        <v>2008</v>
      </c>
      <c r="C824" t="s">
        <v>2397</v>
      </c>
      <c r="D824" t="s">
        <v>2398</v>
      </c>
      <c r="E824" t="s">
        <v>45</v>
      </c>
      <c r="F824" t="s">
        <v>38</v>
      </c>
      <c r="G824" t="s">
        <v>38</v>
      </c>
      <c r="H824" t="s">
        <v>38</v>
      </c>
      <c r="I824" s="4" t="s">
        <v>38</v>
      </c>
      <c r="J824" t="s">
        <v>38</v>
      </c>
      <c r="K824" t="s">
        <v>38</v>
      </c>
      <c r="L824" t="s">
        <v>38</v>
      </c>
      <c r="M824" t="s">
        <v>38</v>
      </c>
      <c r="N824">
        <v>428</v>
      </c>
      <c r="O824" s="1">
        <v>39524</v>
      </c>
      <c r="P824" t="s">
        <v>69</v>
      </c>
      <c r="Q824">
        <v>20</v>
      </c>
      <c r="R824">
        <v>3</v>
      </c>
      <c r="S824">
        <v>0.87809917355371903</v>
      </c>
      <c r="T824" t="s">
        <v>40</v>
      </c>
      <c r="U824" t="s">
        <v>41</v>
      </c>
      <c r="V824" t="s">
        <v>79</v>
      </c>
      <c r="W824">
        <f t="shared" si="36"/>
        <v>1</v>
      </c>
      <c r="X824">
        <v>1</v>
      </c>
      <c r="Y824">
        <f>IFERROR(ROUND((X824/N824)*100, 2), "")</f>
        <v>0.23</v>
      </c>
      <c r="Z824" t="str">
        <f t="shared" si="37"/>
        <v>Light</v>
      </c>
      <c r="AA824">
        <f>_xlfn.XLOOKUP(A824, [1]Sheet1!A:A, [1]Sheet1!I:I, "Nicht gefunden")</f>
        <v>2</v>
      </c>
      <c r="AB824">
        <f>_xlfn.XLOOKUP(A824, [1]Sheet1!A:A, [1]Sheet1!J:J, "Nicht gefunden")</f>
        <v>0.78410351201478745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</row>
    <row r="825" spans="1:36" x14ac:dyDescent="0.3">
      <c r="A825" t="s">
        <v>2399</v>
      </c>
      <c r="B825">
        <v>2008</v>
      </c>
      <c r="C825" t="s">
        <v>1938</v>
      </c>
      <c r="D825" t="s">
        <v>98</v>
      </c>
      <c r="E825" t="s">
        <v>35</v>
      </c>
      <c r="F825" t="s">
        <v>36</v>
      </c>
      <c r="G825" t="s">
        <v>37</v>
      </c>
      <c r="H825" s="1">
        <v>29106</v>
      </c>
      <c r="I825" s="4">
        <f>IF(AND(ISNUMBER(H825), ISNUMBER(O825)), YEAR(O825) - YEAR(H825), "")</f>
        <v>29</v>
      </c>
      <c r="J825" t="s">
        <v>38</v>
      </c>
      <c r="K825" t="s">
        <v>38</v>
      </c>
      <c r="L825" t="s">
        <v>38</v>
      </c>
      <c r="M825" t="s">
        <v>38</v>
      </c>
      <c r="N825">
        <v>336</v>
      </c>
      <c r="O825" s="1">
        <v>39670</v>
      </c>
      <c r="P825" t="s">
        <v>69</v>
      </c>
      <c r="Q825">
        <v>17</v>
      </c>
      <c r="R825">
        <v>1</v>
      </c>
      <c r="S825">
        <v>0.92378752886836024</v>
      </c>
      <c r="T825" t="s">
        <v>40</v>
      </c>
      <c r="U825" t="s">
        <v>95</v>
      </c>
      <c r="V825" t="s">
        <v>79</v>
      </c>
      <c r="W825">
        <f t="shared" si="36"/>
        <v>1</v>
      </c>
      <c r="X825">
        <v>1</v>
      </c>
      <c r="Y825">
        <f>IFERROR(ROUND((X825/N825)*100, 2), "")</f>
        <v>0.3</v>
      </c>
      <c r="Z825" t="str">
        <f t="shared" si="37"/>
        <v>Light</v>
      </c>
      <c r="AA825">
        <f>_xlfn.XLOOKUP(A825, [1]Sheet1!A:A, [1]Sheet1!I:I, "Nicht gefunden")</f>
        <v>4</v>
      </c>
      <c r="AB825">
        <f>_xlfn.XLOOKUP(A825, [1]Sheet1!A:A, [1]Sheet1!J:J, "Nicht gefunden")</f>
        <v>0.50375275938189845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1</v>
      </c>
    </row>
    <row r="826" spans="1:36" x14ac:dyDescent="0.3">
      <c r="A826" t="s">
        <v>2400</v>
      </c>
      <c r="B826">
        <v>2008</v>
      </c>
      <c r="C826" t="s">
        <v>2335</v>
      </c>
      <c r="D826" t="s">
        <v>1418</v>
      </c>
      <c r="E826" t="s">
        <v>60</v>
      </c>
      <c r="F826" t="s">
        <v>38</v>
      </c>
      <c r="G826" t="s">
        <v>38</v>
      </c>
      <c r="H826" t="s">
        <v>38</v>
      </c>
      <c r="I826" s="4" t="s">
        <v>38</v>
      </c>
      <c r="J826">
        <v>1996</v>
      </c>
      <c r="K826">
        <v>2025</v>
      </c>
      <c r="L826">
        <f t="shared" si="38"/>
        <v>29</v>
      </c>
      <c r="M826" t="s">
        <v>654</v>
      </c>
      <c r="N826">
        <v>218</v>
      </c>
      <c r="O826" s="1">
        <v>39141</v>
      </c>
      <c r="P826" t="s">
        <v>46</v>
      </c>
      <c r="Q826">
        <v>22</v>
      </c>
      <c r="R826">
        <v>6</v>
      </c>
      <c r="S826">
        <v>0.92105263157894735</v>
      </c>
      <c r="T826" t="s">
        <v>40</v>
      </c>
      <c r="U826" t="s">
        <v>389</v>
      </c>
      <c r="V826" t="s">
        <v>2336</v>
      </c>
      <c r="W826">
        <f t="shared" si="36"/>
        <v>1</v>
      </c>
      <c r="X826">
        <v>1</v>
      </c>
      <c r="Y826">
        <f>IFERROR(ROUND((X826/N826)*100, 2), "")</f>
        <v>0.46</v>
      </c>
      <c r="Z826" t="str">
        <f t="shared" si="37"/>
        <v>Light</v>
      </c>
      <c r="AA826">
        <v>4</v>
      </c>
      <c r="AB826">
        <v>0.85684210526315785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</row>
    <row r="827" spans="1:36" x14ac:dyDescent="0.3">
      <c r="A827" t="s">
        <v>2401</v>
      </c>
      <c r="B827">
        <v>2008</v>
      </c>
      <c r="C827" t="s">
        <v>2402</v>
      </c>
      <c r="D827" t="s">
        <v>1849</v>
      </c>
      <c r="E827" t="s">
        <v>35</v>
      </c>
      <c r="F827" t="s">
        <v>36</v>
      </c>
      <c r="G827" t="s">
        <v>37</v>
      </c>
      <c r="H827" s="1">
        <v>27480</v>
      </c>
      <c r="I827" s="4">
        <f>IF(AND(ISNUMBER(H827), ISNUMBER(O827)), YEAR(O827) - YEAR(H827), "")</f>
        <v>32</v>
      </c>
      <c r="J827" t="s">
        <v>38</v>
      </c>
      <c r="K827" t="s">
        <v>38</v>
      </c>
      <c r="L827" t="s">
        <v>38</v>
      </c>
      <c r="M827" t="s">
        <v>38</v>
      </c>
      <c r="N827">
        <v>399</v>
      </c>
      <c r="O827" s="1">
        <v>39350</v>
      </c>
      <c r="P827" t="s">
        <v>69</v>
      </c>
      <c r="Q827">
        <v>15</v>
      </c>
      <c r="R827">
        <v>5</v>
      </c>
      <c r="S827">
        <v>0.91666666666666663</v>
      </c>
      <c r="T827" t="s">
        <v>40</v>
      </c>
      <c r="U827" t="s">
        <v>41</v>
      </c>
      <c r="V827" t="s">
        <v>38</v>
      </c>
      <c r="W827">
        <f t="shared" si="36"/>
        <v>0</v>
      </c>
      <c r="X827">
        <v>0</v>
      </c>
      <c r="Y827">
        <f>IFERROR(ROUND((X827/N827)*100, 2), "")</f>
        <v>0</v>
      </c>
      <c r="Z827" t="str">
        <f t="shared" si="37"/>
        <v>NA</v>
      </c>
      <c r="AA827">
        <f>_xlfn.XLOOKUP(A827, [1]Sheet1!A:A, [1]Sheet1!I:I, "Nicht gefunden")</f>
        <v>3</v>
      </c>
      <c r="AB827">
        <f>_xlfn.XLOOKUP(A827, [1]Sheet1!A:A, [1]Sheet1!J:J, "Nicht gefunden")</f>
        <v>0.61648590021691974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 x14ac:dyDescent="0.3">
      <c r="A828" t="s">
        <v>2403</v>
      </c>
      <c r="B828">
        <v>2008</v>
      </c>
      <c r="C828" t="s">
        <v>2404</v>
      </c>
      <c r="D828" t="s">
        <v>1086</v>
      </c>
      <c r="E828" t="s">
        <v>35</v>
      </c>
      <c r="F828" t="s">
        <v>55</v>
      </c>
      <c r="G828" t="s">
        <v>37</v>
      </c>
      <c r="H828" s="1">
        <v>28299</v>
      </c>
      <c r="I828" s="4">
        <f>IF(AND(ISNUMBER(H828), ISNUMBER(O828)), YEAR(O828) - YEAR(H828), "")</f>
        <v>31</v>
      </c>
      <c r="J828" t="s">
        <v>38</v>
      </c>
      <c r="K828" t="s">
        <v>38</v>
      </c>
      <c r="L828" t="s">
        <v>38</v>
      </c>
      <c r="M828" t="s">
        <v>38</v>
      </c>
      <c r="N828">
        <v>384</v>
      </c>
      <c r="O828" s="1">
        <v>39553</v>
      </c>
      <c r="P828" t="s">
        <v>69</v>
      </c>
      <c r="Q828">
        <v>35</v>
      </c>
      <c r="R828">
        <v>6</v>
      </c>
      <c r="S828">
        <v>0.9314420803782506</v>
      </c>
      <c r="T828" t="s">
        <v>40</v>
      </c>
      <c r="U828" t="s">
        <v>95</v>
      </c>
      <c r="V828" t="s">
        <v>968</v>
      </c>
      <c r="W828">
        <f t="shared" si="36"/>
        <v>1</v>
      </c>
      <c r="X828">
        <v>2</v>
      </c>
      <c r="Y828">
        <f>IFERROR(ROUND((X828/N828)*100, 2), "")</f>
        <v>0.52</v>
      </c>
      <c r="Z828" t="str">
        <f t="shared" si="37"/>
        <v>Light</v>
      </c>
      <c r="AA828">
        <f>_xlfn.XLOOKUP(A828, [1]Sheet1!A:A, [1]Sheet1!I:I, "Nicht gefunden")</f>
        <v>4</v>
      </c>
      <c r="AB828">
        <f>_xlfn.XLOOKUP(A828, [1]Sheet1!A:A, [1]Sheet1!J:J, "Nicht gefunden")</f>
        <v>0.8362473347547974</v>
      </c>
      <c r="AC828">
        <v>0</v>
      </c>
      <c r="AD828">
        <v>0</v>
      </c>
      <c r="AE828">
        <v>2</v>
      </c>
      <c r="AF828">
        <v>0</v>
      </c>
      <c r="AG828">
        <v>0</v>
      </c>
      <c r="AH828">
        <v>0</v>
      </c>
      <c r="AI828">
        <v>0</v>
      </c>
      <c r="AJ828">
        <v>2</v>
      </c>
    </row>
    <row r="829" spans="1:36" x14ac:dyDescent="0.3">
      <c r="A829" t="s">
        <v>2405</v>
      </c>
      <c r="B829">
        <v>2008</v>
      </c>
      <c r="C829" t="s">
        <v>2406</v>
      </c>
      <c r="D829" t="s">
        <v>1715</v>
      </c>
      <c r="E829" t="s">
        <v>35</v>
      </c>
      <c r="F829" t="s">
        <v>55</v>
      </c>
      <c r="G829" t="s">
        <v>37</v>
      </c>
      <c r="H829" s="1">
        <v>31876</v>
      </c>
      <c r="I829" s="4">
        <f>IF(AND(ISNUMBER(H829), ISNUMBER(O829)), YEAR(O829) - YEAR(H829), "")</f>
        <v>21</v>
      </c>
      <c r="J829" t="s">
        <v>38</v>
      </c>
      <c r="K829" t="s">
        <v>38</v>
      </c>
      <c r="L829" t="s">
        <v>38</v>
      </c>
      <c r="M829" t="s">
        <v>38</v>
      </c>
      <c r="N829">
        <v>471</v>
      </c>
      <c r="O829" s="1">
        <v>39517</v>
      </c>
      <c r="P829" t="s">
        <v>69</v>
      </c>
      <c r="Q829">
        <v>24</v>
      </c>
      <c r="R829">
        <v>10</v>
      </c>
      <c r="S829">
        <v>0.87354085603112841</v>
      </c>
      <c r="T829" t="s">
        <v>40</v>
      </c>
      <c r="U829" t="s">
        <v>41</v>
      </c>
      <c r="V829" t="s">
        <v>38</v>
      </c>
      <c r="W829">
        <f t="shared" si="36"/>
        <v>0</v>
      </c>
      <c r="X829">
        <v>0</v>
      </c>
      <c r="Y829">
        <f>IFERROR(ROUND((X829/N829)*100, 2), "")</f>
        <v>0</v>
      </c>
      <c r="Z829" t="str">
        <f t="shared" si="37"/>
        <v>NA</v>
      </c>
      <c r="AA829">
        <f>_xlfn.XLOOKUP(A829, [1]Sheet1!A:A, [1]Sheet1!I:I, "Nicht gefunden")</f>
        <v>4</v>
      </c>
      <c r="AB829">
        <f>_xlfn.XLOOKUP(A829, [1]Sheet1!A:A, [1]Sheet1!J:J, "Nicht gefunden")</f>
        <v>0.42475442043222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3">
      <c r="A830" t="s">
        <v>2407</v>
      </c>
      <c r="B830">
        <v>2008</v>
      </c>
      <c r="C830" t="s">
        <v>2408</v>
      </c>
      <c r="D830" t="s">
        <v>2409</v>
      </c>
      <c r="E830" t="s">
        <v>45</v>
      </c>
      <c r="F830" t="s">
        <v>38</v>
      </c>
      <c r="G830" t="s">
        <v>38</v>
      </c>
      <c r="H830" t="s">
        <v>38</v>
      </c>
      <c r="I830" s="4" t="s">
        <v>38</v>
      </c>
      <c r="J830" t="s">
        <v>38</v>
      </c>
      <c r="K830" t="s">
        <v>38</v>
      </c>
      <c r="L830" t="s">
        <v>38</v>
      </c>
      <c r="M830" t="s">
        <v>38</v>
      </c>
      <c r="N830">
        <v>390</v>
      </c>
      <c r="O830" s="1">
        <v>39700</v>
      </c>
      <c r="P830" t="s">
        <v>137</v>
      </c>
      <c r="Q830">
        <v>27</v>
      </c>
      <c r="R830">
        <v>5</v>
      </c>
      <c r="S830">
        <v>0.89537712895377131</v>
      </c>
      <c r="T830" t="s">
        <v>40</v>
      </c>
      <c r="U830" t="s">
        <v>41</v>
      </c>
      <c r="V830" t="s">
        <v>38</v>
      </c>
      <c r="W830">
        <f t="shared" si="36"/>
        <v>0</v>
      </c>
      <c r="X830">
        <v>0</v>
      </c>
      <c r="Y830">
        <f>IFERROR(ROUND((X830/N830)*100, 2), "")</f>
        <v>0</v>
      </c>
      <c r="Z830" t="str">
        <f t="shared" si="37"/>
        <v>NA</v>
      </c>
      <c r="AA830">
        <f>_xlfn.XLOOKUP(A830, [1]Sheet1!A:A, [1]Sheet1!I:I, "Nicht gefunden")</f>
        <v>2</v>
      </c>
      <c r="AB830">
        <f>_xlfn.XLOOKUP(A830, [1]Sheet1!A:A, [1]Sheet1!J:J, "Nicht gefunden")</f>
        <v>0.4027079303675048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 t="s">
        <v>2410</v>
      </c>
      <c r="B831">
        <v>2008</v>
      </c>
      <c r="C831" t="s">
        <v>2411</v>
      </c>
      <c r="D831" t="s">
        <v>2412</v>
      </c>
      <c r="E831" t="s">
        <v>35</v>
      </c>
      <c r="F831" t="s">
        <v>36</v>
      </c>
      <c r="G831" t="s">
        <v>37</v>
      </c>
      <c r="H831" s="1">
        <v>32864</v>
      </c>
      <c r="I831" s="4">
        <f>IF(AND(ISNUMBER(H831), ISNUMBER(O831)), YEAR(O831) - YEAR(H831), "")</f>
        <v>18</v>
      </c>
      <c r="J831" t="s">
        <v>38</v>
      </c>
      <c r="K831" t="s">
        <v>38</v>
      </c>
      <c r="L831" t="s">
        <v>38</v>
      </c>
      <c r="M831" t="s">
        <v>38</v>
      </c>
      <c r="N831">
        <v>369</v>
      </c>
      <c r="O831" s="1">
        <v>39321</v>
      </c>
      <c r="P831" t="s">
        <v>69</v>
      </c>
      <c r="Q831">
        <v>19</v>
      </c>
      <c r="R831">
        <v>8</v>
      </c>
      <c r="S831">
        <v>0.94789081885856075</v>
      </c>
      <c r="T831" t="s">
        <v>40</v>
      </c>
      <c r="U831" t="s">
        <v>41</v>
      </c>
      <c r="V831" t="s">
        <v>38</v>
      </c>
      <c r="W831">
        <f t="shared" si="36"/>
        <v>0</v>
      </c>
      <c r="X831">
        <v>0</v>
      </c>
      <c r="Y831">
        <f>IFERROR(ROUND((X831/N831)*100, 2), "")</f>
        <v>0</v>
      </c>
      <c r="Z831" t="str">
        <f t="shared" si="37"/>
        <v>NA</v>
      </c>
      <c r="AA831">
        <f>_xlfn.XLOOKUP(A831, [1]Sheet1!A:A, [1]Sheet1!I:I, "Nicht gefunden")</f>
        <v>4</v>
      </c>
      <c r="AB831">
        <f>_xlfn.XLOOKUP(A831, [1]Sheet1!A:A, [1]Sheet1!J:J, "Nicht gefunden")</f>
        <v>0.99846449136276405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 x14ac:dyDescent="0.3">
      <c r="A832" t="s">
        <v>2413</v>
      </c>
      <c r="B832">
        <v>2008</v>
      </c>
      <c r="C832" t="s">
        <v>2414</v>
      </c>
      <c r="D832" t="s">
        <v>2415</v>
      </c>
      <c r="E832" t="s">
        <v>35</v>
      </c>
      <c r="F832" t="s">
        <v>36</v>
      </c>
      <c r="G832" t="s">
        <v>37</v>
      </c>
      <c r="H832" s="1">
        <v>33931</v>
      </c>
      <c r="I832" s="4">
        <f>IF(AND(ISNUMBER(H832), ISNUMBER(O832)), YEAR(O832) - YEAR(H832), "")</f>
        <v>15</v>
      </c>
      <c r="J832" t="s">
        <v>38</v>
      </c>
      <c r="K832" t="s">
        <v>38</v>
      </c>
      <c r="L832" t="s">
        <v>38</v>
      </c>
      <c r="M832" t="s">
        <v>38</v>
      </c>
      <c r="N832">
        <v>235</v>
      </c>
      <c r="O832" s="1">
        <v>39445</v>
      </c>
      <c r="P832" t="s">
        <v>69</v>
      </c>
      <c r="Q832">
        <v>25</v>
      </c>
      <c r="R832">
        <v>10</v>
      </c>
      <c r="S832">
        <v>0.92395437262357416</v>
      </c>
      <c r="T832" t="s">
        <v>40</v>
      </c>
      <c r="U832" t="s">
        <v>41</v>
      </c>
      <c r="V832" t="s">
        <v>38</v>
      </c>
      <c r="W832">
        <f t="shared" si="36"/>
        <v>0</v>
      </c>
      <c r="X832">
        <v>0</v>
      </c>
      <c r="Y832">
        <f>IFERROR(ROUND((X832/N832)*100, 2), "")</f>
        <v>0</v>
      </c>
      <c r="Z832" t="str">
        <f t="shared" si="37"/>
        <v>NA</v>
      </c>
      <c r="AA832">
        <f>_xlfn.XLOOKUP(A832, [1]Sheet1!A:A, [1]Sheet1!I:I, "Nicht gefunden")</f>
        <v>4</v>
      </c>
      <c r="AB832">
        <f>_xlfn.XLOOKUP(A832, [1]Sheet1!A:A, [1]Sheet1!J:J, "Nicht gefunden")</f>
        <v>0.8334572490706319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3">
      <c r="A833" t="s">
        <v>2416</v>
      </c>
      <c r="B833">
        <v>2008</v>
      </c>
      <c r="C833" t="s">
        <v>2417</v>
      </c>
      <c r="D833" t="s">
        <v>2418</v>
      </c>
      <c r="E833" t="s">
        <v>60</v>
      </c>
      <c r="F833" t="s">
        <v>38</v>
      </c>
      <c r="G833" t="s">
        <v>38</v>
      </c>
      <c r="H833" t="s">
        <v>38</v>
      </c>
      <c r="I833" s="4" t="s">
        <v>38</v>
      </c>
      <c r="J833">
        <v>2006</v>
      </c>
      <c r="K833">
        <v>2020</v>
      </c>
      <c r="L833">
        <f t="shared" si="38"/>
        <v>14</v>
      </c>
      <c r="M833" t="s">
        <v>61</v>
      </c>
      <c r="N833">
        <v>270</v>
      </c>
      <c r="O833" s="1">
        <v>39539</v>
      </c>
      <c r="P833" t="s">
        <v>46</v>
      </c>
      <c r="Q833">
        <v>30</v>
      </c>
      <c r="R833">
        <v>10</v>
      </c>
      <c r="S833">
        <v>0.970873786407767</v>
      </c>
      <c r="T833" t="s">
        <v>40</v>
      </c>
      <c r="U833" t="s">
        <v>41</v>
      </c>
      <c r="V833" t="s">
        <v>38</v>
      </c>
      <c r="W833">
        <f t="shared" si="36"/>
        <v>0</v>
      </c>
      <c r="X833">
        <v>0</v>
      </c>
      <c r="Y833">
        <f>IFERROR(ROUND((X833/N833)*100, 2), "")</f>
        <v>0</v>
      </c>
      <c r="Z833" t="str">
        <f t="shared" si="37"/>
        <v>NA</v>
      </c>
      <c r="AA833">
        <f>_xlfn.XLOOKUP(A833, [1]Sheet1!A:A, [1]Sheet1!I:I, "Nicht gefunden")</f>
        <v>1</v>
      </c>
      <c r="AB833">
        <f>_xlfn.XLOOKUP(A833, [1]Sheet1!A:A, [1]Sheet1!J:J, "Nicht gefunden")</f>
        <v>0.78134490238611709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3">
      <c r="A834" t="s">
        <v>2419</v>
      </c>
      <c r="B834">
        <v>2008</v>
      </c>
      <c r="C834" t="s">
        <v>2420</v>
      </c>
      <c r="D834" t="s">
        <v>2251</v>
      </c>
      <c r="E834" t="s">
        <v>60</v>
      </c>
      <c r="F834" t="s">
        <v>38</v>
      </c>
      <c r="G834" t="s">
        <v>38</v>
      </c>
      <c r="H834" t="s">
        <v>38</v>
      </c>
      <c r="I834" s="4" t="s">
        <v>38</v>
      </c>
      <c r="J834">
        <v>2004</v>
      </c>
      <c r="K834">
        <v>2025</v>
      </c>
      <c r="L834">
        <f t="shared" si="38"/>
        <v>21</v>
      </c>
      <c r="M834" t="s">
        <v>61</v>
      </c>
      <c r="N834">
        <v>262</v>
      </c>
      <c r="O834" s="1">
        <v>39413</v>
      </c>
      <c r="P834" t="s">
        <v>46</v>
      </c>
      <c r="Q834">
        <v>30</v>
      </c>
      <c r="R834">
        <v>12</v>
      </c>
      <c r="S834">
        <v>0.92808219178082196</v>
      </c>
      <c r="T834" t="s">
        <v>40</v>
      </c>
      <c r="U834" t="s">
        <v>41</v>
      </c>
      <c r="V834" t="s">
        <v>38</v>
      </c>
      <c r="W834">
        <f t="shared" si="36"/>
        <v>0</v>
      </c>
      <c r="X834">
        <v>0</v>
      </c>
      <c r="Y834">
        <f>IFERROR(ROUND((X834/N834)*100, 2), "")</f>
        <v>0</v>
      </c>
      <c r="Z834" t="str">
        <f t="shared" si="37"/>
        <v>NA</v>
      </c>
      <c r="AA834">
        <f>_xlfn.XLOOKUP(A834, [1]Sheet1!A:A, [1]Sheet1!I:I, "Nicht gefunden")</f>
        <v>4</v>
      </c>
      <c r="AB834">
        <f>_xlfn.XLOOKUP(A834, [1]Sheet1!A:A, [1]Sheet1!J:J, "Nicht gefunden")</f>
        <v>0.95768261964735513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3">
      <c r="A835" t="s">
        <v>2421</v>
      </c>
      <c r="B835">
        <v>2008</v>
      </c>
      <c r="C835" t="s">
        <v>2422</v>
      </c>
      <c r="D835" t="s">
        <v>2154</v>
      </c>
      <c r="E835" t="s">
        <v>35</v>
      </c>
      <c r="F835" t="s">
        <v>55</v>
      </c>
      <c r="G835" t="s">
        <v>37</v>
      </c>
      <c r="H835" s="1">
        <v>32907</v>
      </c>
      <c r="I835" s="4">
        <f>IF(AND(ISNUMBER(H835), ISNUMBER(O835)), YEAR(O835) - YEAR(H835), "")</f>
        <v>17</v>
      </c>
      <c r="J835" t="s">
        <v>38</v>
      </c>
      <c r="K835" t="s">
        <v>38</v>
      </c>
      <c r="L835" t="s">
        <v>38</v>
      </c>
      <c r="M835" t="s">
        <v>38</v>
      </c>
      <c r="N835">
        <v>437</v>
      </c>
      <c r="O835" s="1">
        <v>39294</v>
      </c>
      <c r="P835" t="s">
        <v>56</v>
      </c>
      <c r="Q835">
        <v>18</v>
      </c>
      <c r="R835">
        <v>7</v>
      </c>
      <c r="S835">
        <v>0.90692640692640691</v>
      </c>
      <c r="T835" t="s">
        <v>40</v>
      </c>
      <c r="U835" t="s">
        <v>41</v>
      </c>
      <c r="V835" t="s">
        <v>38</v>
      </c>
      <c r="W835">
        <f t="shared" ref="W835:W898" si="39">IF(V835="NA", 0, 1)</f>
        <v>0</v>
      </c>
      <c r="X835">
        <v>0</v>
      </c>
      <c r="Y835">
        <f>IFERROR(ROUND((X835/N835)*100, 2), "")</f>
        <v>0</v>
      </c>
      <c r="Z835" t="str">
        <f t="shared" ref="Z835:Z898" si="40">IF(Y835&gt;=5, "Heavy", IF(Y835&gt;=2, "Moderate", IF(Y835&gt;0, "Light", "NA")))</f>
        <v>NA</v>
      </c>
      <c r="AA835">
        <f>_xlfn.XLOOKUP(A835, [1]Sheet1!A:A, [1]Sheet1!I:I, "Nicht gefunden")</f>
        <v>2</v>
      </c>
      <c r="AB835">
        <f>_xlfn.XLOOKUP(A835, [1]Sheet1!A:A, [1]Sheet1!J:J, "Nicht gefunden")</f>
        <v>0.50870588235294112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3">
      <c r="A836" t="s">
        <v>2423</v>
      </c>
      <c r="B836">
        <v>2008</v>
      </c>
      <c r="C836" t="s">
        <v>2424</v>
      </c>
      <c r="D836" t="s">
        <v>2425</v>
      </c>
      <c r="E836" t="s">
        <v>35</v>
      </c>
      <c r="F836" t="s">
        <v>36</v>
      </c>
      <c r="G836" t="s">
        <v>40</v>
      </c>
      <c r="H836" s="1">
        <v>27593</v>
      </c>
      <c r="I836" s="4">
        <f>IF(AND(ISNUMBER(H836), ISNUMBER(O836)), YEAR(O836) - YEAR(H836), "")</f>
        <v>32</v>
      </c>
      <c r="J836" t="s">
        <v>38</v>
      </c>
      <c r="K836" t="s">
        <v>38</v>
      </c>
      <c r="L836" t="s">
        <v>38</v>
      </c>
      <c r="M836" t="s">
        <v>38</v>
      </c>
      <c r="N836">
        <v>271</v>
      </c>
      <c r="O836" s="1">
        <v>39302</v>
      </c>
      <c r="P836" t="s">
        <v>137</v>
      </c>
      <c r="Q836">
        <v>20</v>
      </c>
      <c r="R836">
        <v>4</v>
      </c>
      <c r="S836">
        <v>0.89642857142857146</v>
      </c>
      <c r="T836" t="s">
        <v>40</v>
      </c>
      <c r="U836" t="s">
        <v>41</v>
      </c>
      <c r="V836" t="s">
        <v>38</v>
      </c>
      <c r="W836">
        <f t="shared" si="39"/>
        <v>0</v>
      </c>
      <c r="X836">
        <v>0</v>
      </c>
      <c r="Y836">
        <f>IFERROR(ROUND((X836/N836)*100, 2), "")</f>
        <v>0</v>
      </c>
      <c r="Z836" t="str">
        <f t="shared" si="40"/>
        <v>NA</v>
      </c>
      <c r="AA836">
        <f>_xlfn.XLOOKUP(A836, [1]Sheet1!A:A, [1]Sheet1!I:I, "Nicht gefunden")</f>
        <v>2</v>
      </c>
      <c r="AB836">
        <f>_xlfn.XLOOKUP(A836, [1]Sheet1!A:A, [1]Sheet1!J:J, "Nicht gefunden")</f>
        <v>0.87598784194528867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3">
      <c r="A837" t="s">
        <v>2426</v>
      </c>
      <c r="B837">
        <v>2008</v>
      </c>
      <c r="C837" t="s">
        <v>2427</v>
      </c>
      <c r="D837" t="s">
        <v>2381</v>
      </c>
      <c r="E837" t="s">
        <v>35</v>
      </c>
      <c r="F837" t="s">
        <v>36</v>
      </c>
      <c r="G837" t="s">
        <v>37</v>
      </c>
      <c r="H837" s="1">
        <v>30980</v>
      </c>
      <c r="I837" s="4">
        <f>IF(AND(ISNUMBER(H837), ISNUMBER(O837)), YEAR(O837) - YEAR(H837), "")</f>
        <v>24</v>
      </c>
      <c r="J837" t="s">
        <v>38</v>
      </c>
      <c r="K837" t="s">
        <v>38</v>
      </c>
      <c r="L837" t="s">
        <v>38</v>
      </c>
      <c r="M837" t="s">
        <v>38</v>
      </c>
      <c r="N837">
        <v>291</v>
      </c>
      <c r="O837" s="1">
        <v>39616</v>
      </c>
      <c r="P837" t="s">
        <v>69</v>
      </c>
      <c r="Q837">
        <v>20</v>
      </c>
      <c r="R837">
        <v>3</v>
      </c>
      <c r="S837">
        <v>0.97457627118644063</v>
      </c>
      <c r="T837" t="s">
        <v>40</v>
      </c>
      <c r="U837" t="s">
        <v>95</v>
      </c>
      <c r="V837" t="s">
        <v>1951</v>
      </c>
      <c r="W837">
        <f t="shared" si="39"/>
        <v>1</v>
      </c>
      <c r="X837">
        <v>1</v>
      </c>
      <c r="Y837">
        <f>IFERROR(ROUND((X837/N837)*100, 2), "")</f>
        <v>0.34</v>
      </c>
      <c r="Z837" t="str">
        <f t="shared" si="40"/>
        <v>Light</v>
      </c>
      <c r="AA837">
        <f>_xlfn.XLOOKUP(A837, [1]Sheet1!A:A, [1]Sheet1!I:I, "Nicht gefunden")</f>
        <v>4</v>
      </c>
      <c r="AB837">
        <f>_xlfn.XLOOKUP(A837, [1]Sheet1!A:A, [1]Sheet1!J:J, "Nicht gefunden")</f>
        <v>0.8405693950177936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3">
      <c r="A838" t="s">
        <v>2428</v>
      </c>
      <c r="B838">
        <v>2008</v>
      </c>
      <c r="C838" t="s">
        <v>2429</v>
      </c>
      <c r="D838" t="s">
        <v>2430</v>
      </c>
      <c r="E838" t="s">
        <v>45</v>
      </c>
      <c r="F838" t="s">
        <v>38</v>
      </c>
      <c r="G838" t="s">
        <v>38</v>
      </c>
      <c r="H838" t="s">
        <v>38</v>
      </c>
      <c r="I838" s="4" t="s">
        <v>38</v>
      </c>
      <c r="J838" t="s">
        <v>38</v>
      </c>
      <c r="K838" t="s">
        <v>38</v>
      </c>
      <c r="L838" t="s">
        <v>38</v>
      </c>
      <c r="M838" t="s">
        <v>38</v>
      </c>
      <c r="N838">
        <v>770</v>
      </c>
      <c r="O838" s="1">
        <v>39714</v>
      </c>
      <c r="P838" t="s">
        <v>137</v>
      </c>
      <c r="Q838">
        <v>12</v>
      </c>
      <c r="R838">
        <v>1</v>
      </c>
      <c r="S838">
        <v>0.82323856613102597</v>
      </c>
      <c r="T838" t="s">
        <v>40</v>
      </c>
      <c r="U838" t="s">
        <v>95</v>
      </c>
      <c r="V838" t="s">
        <v>2431</v>
      </c>
      <c r="W838">
        <f t="shared" si="39"/>
        <v>1</v>
      </c>
      <c r="X838">
        <v>7</v>
      </c>
      <c r="Y838">
        <f>IFERROR(ROUND((X838/N838)*100, 2), "")</f>
        <v>0.91</v>
      </c>
      <c r="Z838" t="str">
        <f t="shared" si="40"/>
        <v>Light</v>
      </c>
      <c r="AA838">
        <f>_xlfn.XLOOKUP(A838, [1]Sheet1!A:A, [1]Sheet1!I:I, "Nicht gefunden")</f>
        <v>2</v>
      </c>
      <c r="AB838">
        <f>_xlfn.XLOOKUP(A838, [1]Sheet1!A:A, [1]Sheet1!J:J, "Nicht gefunden")</f>
        <v>0.5376751854905194</v>
      </c>
      <c r="AC838">
        <v>0</v>
      </c>
      <c r="AD838">
        <v>0</v>
      </c>
      <c r="AE838">
        <v>0</v>
      </c>
      <c r="AF838">
        <v>0</v>
      </c>
      <c r="AG838">
        <v>5</v>
      </c>
      <c r="AH838">
        <v>1</v>
      </c>
      <c r="AI838">
        <v>0</v>
      </c>
      <c r="AJ838">
        <v>1</v>
      </c>
    </row>
    <row r="839" spans="1:36" x14ac:dyDescent="0.3">
      <c r="A839" t="s">
        <v>2432</v>
      </c>
      <c r="B839">
        <v>2008</v>
      </c>
      <c r="C839" t="s">
        <v>2433</v>
      </c>
      <c r="D839" t="s">
        <v>2434</v>
      </c>
      <c r="E839" t="s">
        <v>45</v>
      </c>
      <c r="F839" t="s">
        <v>38</v>
      </c>
      <c r="G839" t="s">
        <v>38</v>
      </c>
      <c r="H839" t="s">
        <v>38</v>
      </c>
      <c r="I839" s="4" t="s">
        <v>38</v>
      </c>
      <c r="J839" t="s">
        <v>38</v>
      </c>
      <c r="K839" t="s">
        <v>38</v>
      </c>
      <c r="L839" t="s">
        <v>38</v>
      </c>
      <c r="M839" t="s">
        <v>38</v>
      </c>
      <c r="N839">
        <v>484</v>
      </c>
      <c r="O839" s="1">
        <v>39549</v>
      </c>
      <c r="P839" t="s">
        <v>56</v>
      </c>
      <c r="Q839">
        <v>22</v>
      </c>
      <c r="R839">
        <v>7</v>
      </c>
      <c r="S839">
        <v>0.93181818181818177</v>
      </c>
      <c r="T839" t="s">
        <v>40</v>
      </c>
      <c r="U839" t="s">
        <v>41</v>
      </c>
      <c r="V839" t="s">
        <v>38</v>
      </c>
      <c r="W839">
        <f t="shared" si="39"/>
        <v>0</v>
      </c>
      <c r="X839">
        <v>0</v>
      </c>
      <c r="Y839">
        <f>IFERROR(ROUND((X839/N839)*100, 2), "")</f>
        <v>0</v>
      </c>
      <c r="Z839" t="str">
        <f t="shared" si="40"/>
        <v>NA</v>
      </c>
      <c r="AA839">
        <f>_xlfn.XLOOKUP(A839, [1]Sheet1!A:A, [1]Sheet1!I:I, "Nicht gefunden")</f>
        <v>2</v>
      </c>
      <c r="AB839">
        <f>_xlfn.XLOOKUP(A839, [1]Sheet1!A:A, [1]Sheet1!J:J, "Nicht gefunden")</f>
        <v>0.64470246734397674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3">
      <c r="A840" t="s">
        <v>2435</v>
      </c>
      <c r="B840">
        <v>2008</v>
      </c>
      <c r="C840" t="s">
        <v>2436</v>
      </c>
      <c r="D840" t="s">
        <v>2437</v>
      </c>
      <c r="E840" t="s">
        <v>45</v>
      </c>
      <c r="F840" t="s">
        <v>38</v>
      </c>
      <c r="G840" t="s">
        <v>38</v>
      </c>
      <c r="H840" t="s">
        <v>38</v>
      </c>
      <c r="I840" s="4" t="s">
        <v>38</v>
      </c>
      <c r="J840" t="s">
        <v>38</v>
      </c>
      <c r="K840" t="s">
        <v>38</v>
      </c>
      <c r="L840" t="s">
        <v>38</v>
      </c>
      <c r="M840" t="s">
        <v>38</v>
      </c>
      <c r="N840">
        <v>628</v>
      </c>
      <c r="O840" s="1">
        <v>39531</v>
      </c>
      <c r="P840" t="s">
        <v>56</v>
      </c>
      <c r="Q840">
        <v>30</v>
      </c>
      <c r="R840">
        <v>9</v>
      </c>
      <c r="S840">
        <v>0.86119402985074622</v>
      </c>
      <c r="T840" t="s">
        <v>40</v>
      </c>
      <c r="U840" t="s">
        <v>41</v>
      </c>
      <c r="V840" t="s">
        <v>2438</v>
      </c>
      <c r="W840">
        <f t="shared" si="39"/>
        <v>1</v>
      </c>
      <c r="X840">
        <v>2</v>
      </c>
      <c r="Y840">
        <f>IFERROR(ROUND((X840/N840)*100, 2), "")</f>
        <v>0.32</v>
      </c>
      <c r="Z840" t="str">
        <f t="shared" si="40"/>
        <v>Light</v>
      </c>
      <c r="AA840">
        <f>_xlfn.XLOOKUP(A840, [1]Sheet1!A:A, [1]Sheet1!I:I, "Nicht gefunden")</f>
        <v>2</v>
      </c>
      <c r="AB840">
        <f>_xlfn.XLOOKUP(A840, [1]Sheet1!A:A, [1]Sheet1!J:J, "Nicht gefunden")</f>
        <v>0.43883751651254949</v>
      </c>
      <c r="AC840">
        <v>0</v>
      </c>
      <c r="AD840">
        <v>0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1</v>
      </c>
    </row>
    <row r="841" spans="1:36" x14ac:dyDescent="0.3">
      <c r="A841" t="s">
        <v>2439</v>
      </c>
      <c r="B841">
        <v>2008</v>
      </c>
      <c r="C841" t="s">
        <v>2440</v>
      </c>
      <c r="D841" t="s">
        <v>2441</v>
      </c>
      <c r="E841" t="s">
        <v>45</v>
      </c>
      <c r="F841" t="s">
        <v>38</v>
      </c>
      <c r="G841" t="s">
        <v>38</v>
      </c>
      <c r="H841" t="s">
        <v>38</v>
      </c>
      <c r="I841" s="4" t="s">
        <v>38</v>
      </c>
      <c r="J841" t="s">
        <v>38</v>
      </c>
      <c r="K841" t="s">
        <v>38</v>
      </c>
      <c r="L841" t="s">
        <v>38</v>
      </c>
      <c r="M841" t="s">
        <v>38</v>
      </c>
      <c r="N841">
        <v>617</v>
      </c>
      <c r="O841" s="1">
        <v>39595</v>
      </c>
      <c r="P841" t="s">
        <v>137</v>
      </c>
      <c r="Q841">
        <v>27</v>
      </c>
      <c r="R841">
        <v>10</v>
      </c>
      <c r="S841">
        <v>0.87601078167115898</v>
      </c>
      <c r="T841" t="s">
        <v>40</v>
      </c>
      <c r="U841" t="s">
        <v>41</v>
      </c>
      <c r="V841" t="s">
        <v>2442</v>
      </c>
      <c r="W841">
        <f t="shared" si="39"/>
        <v>1</v>
      </c>
      <c r="X841">
        <v>16</v>
      </c>
      <c r="Y841">
        <f>IFERROR(ROUND((X841/N841)*100, 2), "")</f>
        <v>2.59</v>
      </c>
      <c r="Z841" t="str">
        <f t="shared" si="40"/>
        <v>Moderate</v>
      </c>
      <c r="AA841">
        <f>_xlfn.XLOOKUP(A841, [1]Sheet1!A:A, [1]Sheet1!I:I, "Nicht gefunden")</f>
        <v>2</v>
      </c>
      <c r="AB841">
        <f>_xlfn.XLOOKUP(A841, [1]Sheet1!A:A, [1]Sheet1!J:J, "Nicht gefunden")</f>
        <v>0.90752453653217013</v>
      </c>
      <c r="AC841">
        <v>1</v>
      </c>
      <c r="AD841">
        <v>4</v>
      </c>
      <c r="AE841">
        <v>0</v>
      </c>
      <c r="AF841">
        <v>2</v>
      </c>
      <c r="AG841">
        <v>6</v>
      </c>
      <c r="AH841">
        <v>0</v>
      </c>
      <c r="AI841">
        <v>3</v>
      </c>
      <c r="AJ841">
        <v>0</v>
      </c>
    </row>
    <row r="842" spans="1:36" x14ac:dyDescent="0.3">
      <c r="A842" t="s">
        <v>2443</v>
      </c>
      <c r="B842">
        <v>2008</v>
      </c>
      <c r="C842" t="s">
        <v>2444</v>
      </c>
      <c r="D842" t="s">
        <v>2316</v>
      </c>
      <c r="E842" t="s">
        <v>35</v>
      </c>
      <c r="F842" t="s">
        <v>36</v>
      </c>
      <c r="G842" t="s">
        <v>37</v>
      </c>
      <c r="H842" s="1">
        <v>32855</v>
      </c>
      <c r="I842" s="4">
        <f>IF(AND(ISNUMBER(H842), ISNUMBER(O842)), YEAR(O842) - YEAR(H842), "")</f>
        <v>17</v>
      </c>
      <c r="J842" t="s">
        <v>38</v>
      </c>
      <c r="K842" t="s">
        <v>38</v>
      </c>
      <c r="L842" t="s">
        <v>38</v>
      </c>
      <c r="M842" t="s">
        <v>38</v>
      </c>
      <c r="N842">
        <v>310</v>
      </c>
      <c r="O842" s="1">
        <v>39014</v>
      </c>
      <c r="P842" t="s">
        <v>39</v>
      </c>
      <c r="Q842">
        <v>24</v>
      </c>
      <c r="R842">
        <v>16</v>
      </c>
      <c r="S842">
        <v>0.90825688073394495</v>
      </c>
      <c r="T842" t="s">
        <v>40</v>
      </c>
      <c r="U842" t="s">
        <v>41</v>
      </c>
      <c r="V842" t="s">
        <v>38</v>
      </c>
      <c r="W842">
        <f t="shared" si="39"/>
        <v>0</v>
      </c>
      <c r="X842">
        <v>0</v>
      </c>
      <c r="Y842">
        <f>IFERROR(ROUND((X842/N842)*100, 2), "")</f>
        <v>0</v>
      </c>
      <c r="Z842" t="str">
        <f t="shared" si="40"/>
        <v>NA</v>
      </c>
      <c r="AA842">
        <f>_xlfn.XLOOKUP(A842, [1]Sheet1!A:A, [1]Sheet1!I:I, "Nicht gefunden")</f>
        <v>4</v>
      </c>
      <c r="AB842">
        <f>_xlfn.XLOOKUP(A842, [1]Sheet1!A:A, [1]Sheet1!J:J, "Nicht gefunden")</f>
        <v>0.62721649484536079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1:36" x14ac:dyDescent="0.3">
      <c r="A843" t="s">
        <v>2445</v>
      </c>
      <c r="B843">
        <v>2008</v>
      </c>
      <c r="C843" t="s">
        <v>2446</v>
      </c>
      <c r="D843" t="s">
        <v>2447</v>
      </c>
      <c r="E843" t="s">
        <v>60</v>
      </c>
      <c r="F843" t="s">
        <v>38</v>
      </c>
      <c r="G843" t="s">
        <v>38</v>
      </c>
      <c r="H843" t="s">
        <v>38</v>
      </c>
      <c r="I843" s="4" t="s">
        <v>38</v>
      </c>
      <c r="J843">
        <v>2005</v>
      </c>
      <c r="K843">
        <v>2025</v>
      </c>
      <c r="L843">
        <f t="shared" ref="L843:L902" si="41">K843-J843</f>
        <v>20</v>
      </c>
      <c r="M843" t="s">
        <v>61</v>
      </c>
      <c r="N843">
        <v>238</v>
      </c>
      <c r="O843" s="1">
        <v>39476</v>
      </c>
      <c r="P843" t="s">
        <v>69</v>
      </c>
      <c r="Q843">
        <v>22</v>
      </c>
      <c r="R843">
        <v>10</v>
      </c>
      <c r="S843">
        <v>0.86363636363636365</v>
      </c>
      <c r="T843" t="s">
        <v>40</v>
      </c>
      <c r="U843" t="s">
        <v>41</v>
      </c>
      <c r="V843" t="s">
        <v>38</v>
      </c>
      <c r="W843">
        <f t="shared" si="39"/>
        <v>0</v>
      </c>
      <c r="X843">
        <v>0</v>
      </c>
      <c r="Y843">
        <f>IFERROR(ROUND((X843/N843)*100, 2), "")</f>
        <v>0</v>
      </c>
      <c r="Z843" t="str">
        <f t="shared" si="40"/>
        <v>NA</v>
      </c>
      <c r="AA843">
        <f>_xlfn.XLOOKUP(A843, [1]Sheet1!A:A, [1]Sheet1!I:I, "Nicht gefunden")</f>
        <v>4</v>
      </c>
      <c r="AB843">
        <f>_xlfn.XLOOKUP(A843, [1]Sheet1!A:A, [1]Sheet1!J:J, "Nicht gefunden")</f>
        <v>0.83145400593471808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1:36" x14ac:dyDescent="0.3">
      <c r="A844" t="s">
        <v>2448</v>
      </c>
      <c r="B844">
        <v>2008</v>
      </c>
      <c r="C844" t="s">
        <v>2449</v>
      </c>
      <c r="D844" t="s">
        <v>2450</v>
      </c>
      <c r="E844" t="s">
        <v>35</v>
      </c>
      <c r="F844" t="s">
        <v>55</v>
      </c>
      <c r="G844" t="s">
        <v>37</v>
      </c>
      <c r="H844" s="1">
        <v>30221</v>
      </c>
      <c r="I844" s="4">
        <f>IF(AND(ISNUMBER(H844), ISNUMBER(O844)), YEAR(O844) - YEAR(H844), "")</f>
        <v>26</v>
      </c>
      <c r="J844" t="s">
        <v>38</v>
      </c>
      <c r="K844" t="s">
        <v>38</v>
      </c>
      <c r="L844" t="s">
        <v>38</v>
      </c>
      <c r="M844" t="s">
        <v>38</v>
      </c>
      <c r="N844">
        <v>560</v>
      </c>
      <c r="O844" s="1">
        <v>39561</v>
      </c>
      <c r="P844" t="s">
        <v>137</v>
      </c>
      <c r="Q844">
        <v>23</v>
      </c>
      <c r="R844">
        <v>6</v>
      </c>
      <c r="S844">
        <v>0.86601307189542487</v>
      </c>
      <c r="T844" t="s">
        <v>40</v>
      </c>
      <c r="U844" t="s">
        <v>41</v>
      </c>
      <c r="V844" t="s">
        <v>2451</v>
      </c>
      <c r="W844">
        <f t="shared" si="39"/>
        <v>1</v>
      </c>
      <c r="X844">
        <v>21</v>
      </c>
      <c r="Y844">
        <f>IFERROR(ROUND((X844/N844)*100, 2), "")</f>
        <v>3.75</v>
      </c>
      <c r="Z844" t="str">
        <f t="shared" si="40"/>
        <v>Moderate</v>
      </c>
      <c r="AA844">
        <f>_xlfn.XLOOKUP(A844, [1]Sheet1!A:A, [1]Sheet1!I:I, "Nicht gefunden")</f>
        <v>2</v>
      </c>
      <c r="AB844">
        <f>_xlfn.XLOOKUP(A844, [1]Sheet1!A:A, [1]Sheet1!J:J, "Nicht gefunden")</f>
        <v>0.77212863705972434</v>
      </c>
      <c r="AC844">
        <v>1</v>
      </c>
      <c r="AD844">
        <v>9</v>
      </c>
      <c r="AE844">
        <v>1</v>
      </c>
      <c r="AF844">
        <v>1</v>
      </c>
      <c r="AG844">
        <v>0</v>
      </c>
      <c r="AH844">
        <v>1</v>
      </c>
      <c r="AI844">
        <v>5</v>
      </c>
      <c r="AJ844">
        <v>4</v>
      </c>
    </row>
    <row r="845" spans="1:36" x14ac:dyDescent="0.3">
      <c r="A845" t="s">
        <v>2452</v>
      </c>
      <c r="B845">
        <v>2008</v>
      </c>
      <c r="C845" t="s">
        <v>2453</v>
      </c>
      <c r="D845" t="s">
        <v>2454</v>
      </c>
      <c r="E845" t="s">
        <v>60</v>
      </c>
      <c r="F845" t="s">
        <v>38</v>
      </c>
      <c r="G845" t="s">
        <v>38</v>
      </c>
      <c r="H845" t="s">
        <v>38</v>
      </c>
      <c r="I845" s="4" t="s">
        <v>38</v>
      </c>
      <c r="J845">
        <v>1995</v>
      </c>
      <c r="K845">
        <v>2025</v>
      </c>
      <c r="L845">
        <f t="shared" si="41"/>
        <v>30</v>
      </c>
      <c r="M845" t="s">
        <v>61</v>
      </c>
      <c r="N845">
        <v>242</v>
      </c>
      <c r="O845" s="1">
        <v>39395</v>
      </c>
      <c r="P845" t="s">
        <v>46</v>
      </c>
      <c r="Q845">
        <v>22</v>
      </c>
      <c r="R845">
        <v>9</v>
      </c>
      <c r="S845">
        <v>0.93916349809885935</v>
      </c>
      <c r="T845" t="s">
        <v>40</v>
      </c>
      <c r="U845" t="s">
        <v>41</v>
      </c>
      <c r="V845" t="s">
        <v>38</v>
      </c>
      <c r="W845">
        <f t="shared" si="39"/>
        <v>0</v>
      </c>
      <c r="X845">
        <v>0</v>
      </c>
      <c r="Y845">
        <f>IFERROR(ROUND((X845/N845)*100, 2), "")</f>
        <v>0</v>
      </c>
      <c r="Z845" t="str">
        <f t="shared" si="40"/>
        <v>NA</v>
      </c>
      <c r="AA845">
        <f>_xlfn.XLOOKUP(A845, [1]Sheet1!A:A, [1]Sheet1!I:I, "Nicht gefunden")</f>
        <v>4</v>
      </c>
      <c r="AB845">
        <f>_xlfn.XLOOKUP(A845, [1]Sheet1!A:A, [1]Sheet1!J:J, "Nicht gefunden")</f>
        <v>0.95803278688524585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3">
      <c r="A846" t="s">
        <v>2455</v>
      </c>
      <c r="B846">
        <v>2008</v>
      </c>
      <c r="C846" t="s">
        <v>2456</v>
      </c>
      <c r="D846" t="s">
        <v>2457</v>
      </c>
      <c r="E846" t="s">
        <v>45</v>
      </c>
      <c r="F846" t="s">
        <v>38</v>
      </c>
      <c r="G846" t="s">
        <v>38</v>
      </c>
      <c r="H846" t="s">
        <v>38</v>
      </c>
      <c r="I846" s="4" t="s">
        <v>38</v>
      </c>
      <c r="J846" t="s">
        <v>38</v>
      </c>
      <c r="K846" t="s">
        <v>38</v>
      </c>
      <c r="L846" t="s">
        <v>38</v>
      </c>
      <c r="M846" t="s">
        <v>38</v>
      </c>
      <c r="N846">
        <v>618</v>
      </c>
      <c r="O846" s="1">
        <v>39406</v>
      </c>
      <c r="P846" t="s">
        <v>137</v>
      </c>
      <c r="Q846">
        <v>21</v>
      </c>
      <c r="R846">
        <v>9</v>
      </c>
      <c r="S846">
        <v>0.88053097345132747</v>
      </c>
      <c r="T846" t="s">
        <v>40</v>
      </c>
      <c r="U846" t="s">
        <v>41</v>
      </c>
      <c r="V846" t="s">
        <v>2458</v>
      </c>
      <c r="W846">
        <f t="shared" si="39"/>
        <v>1</v>
      </c>
      <c r="X846">
        <v>12</v>
      </c>
      <c r="Y846">
        <f>IFERROR(ROUND((X846/N846)*100, 2), "")</f>
        <v>1.94</v>
      </c>
      <c r="Z846" t="str">
        <f t="shared" si="40"/>
        <v>Light</v>
      </c>
      <c r="AA846">
        <f>_xlfn.XLOOKUP(A846, [1]Sheet1!A:A, [1]Sheet1!I:I, "Nicht gefunden")</f>
        <v>2</v>
      </c>
      <c r="AB846">
        <f>_xlfn.XLOOKUP(A846, [1]Sheet1!A:A, [1]Sheet1!J:J, "Nicht gefunden")</f>
        <v>0.90571761960326724</v>
      </c>
      <c r="AC846">
        <v>0</v>
      </c>
      <c r="AD846">
        <v>0</v>
      </c>
      <c r="AE846">
        <v>4</v>
      </c>
      <c r="AF846">
        <v>0</v>
      </c>
      <c r="AG846">
        <v>1</v>
      </c>
      <c r="AH846">
        <v>3</v>
      </c>
      <c r="AI846">
        <v>2</v>
      </c>
      <c r="AJ846">
        <v>3</v>
      </c>
    </row>
    <row r="847" spans="1:36" x14ac:dyDescent="0.3">
      <c r="A847" t="s">
        <v>2459</v>
      </c>
      <c r="B847">
        <v>2008</v>
      </c>
      <c r="C847" t="s">
        <v>2460</v>
      </c>
      <c r="D847" t="s">
        <v>2461</v>
      </c>
      <c r="E847" t="s">
        <v>45</v>
      </c>
      <c r="F847" t="s">
        <v>38</v>
      </c>
      <c r="G847" t="s">
        <v>38</v>
      </c>
      <c r="H847" t="s">
        <v>38</v>
      </c>
      <c r="I847" s="4" t="s">
        <v>38</v>
      </c>
      <c r="J847" t="s">
        <v>38</v>
      </c>
      <c r="K847" t="s">
        <v>38</v>
      </c>
      <c r="L847" t="s">
        <v>38</v>
      </c>
      <c r="M847" t="s">
        <v>38</v>
      </c>
      <c r="N847">
        <v>546</v>
      </c>
      <c r="O847" s="1">
        <v>39658</v>
      </c>
      <c r="P847" t="s">
        <v>56</v>
      </c>
      <c r="Q847">
        <v>20</v>
      </c>
      <c r="R847">
        <v>7</v>
      </c>
      <c r="S847">
        <v>0.9257950530035336</v>
      </c>
      <c r="T847" t="s">
        <v>40</v>
      </c>
      <c r="U847" t="s">
        <v>41</v>
      </c>
      <c r="V847" t="s">
        <v>454</v>
      </c>
      <c r="W847">
        <f t="shared" si="39"/>
        <v>1</v>
      </c>
      <c r="X847">
        <v>1</v>
      </c>
      <c r="Y847">
        <f>IFERROR(ROUND((X847/N847)*100, 2), "")</f>
        <v>0.18</v>
      </c>
      <c r="Z847" t="str">
        <f t="shared" si="40"/>
        <v>Light</v>
      </c>
      <c r="AA847">
        <f>_xlfn.XLOOKUP(A847, [1]Sheet1!A:A, [1]Sheet1!I:I, "Nicht gefunden")</f>
        <v>4</v>
      </c>
      <c r="AB847">
        <f>_xlfn.XLOOKUP(A847, [1]Sheet1!A:A, [1]Sheet1!J:J, "Nicht gefunden")</f>
        <v>0.5486818980667838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3">
      <c r="A848" t="s">
        <v>2462</v>
      </c>
      <c r="B848">
        <v>2008</v>
      </c>
      <c r="C848" t="s">
        <v>2463</v>
      </c>
      <c r="D848" t="s">
        <v>367</v>
      </c>
      <c r="E848" t="s">
        <v>35</v>
      </c>
      <c r="F848" t="s">
        <v>36</v>
      </c>
      <c r="G848" t="s">
        <v>37</v>
      </c>
      <c r="H848" s="1">
        <v>29611</v>
      </c>
      <c r="I848" s="4">
        <f>IF(AND(ISNUMBER(H848), ISNUMBER(O848)), YEAR(O848) - YEAR(H848), "")</f>
        <v>26</v>
      </c>
      <c r="J848" t="s">
        <v>38</v>
      </c>
      <c r="K848" t="s">
        <v>38</v>
      </c>
      <c r="L848" t="s">
        <v>38</v>
      </c>
      <c r="M848" t="s">
        <v>38</v>
      </c>
      <c r="N848">
        <v>297</v>
      </c>
      <c r="O848" s="1">
        <v>39412</v>
      </c>
      <c r="P848" t="s">
        <v>56</v>
      </c>
      <c r="Q848">
        <v>18</v>
      </c>
      <c r="R848">
        <v>12</v>
      </c>
      <c r="S848">
        <v>0.95541401273885351</v>
      </c>
      <c r="T848" t="s">
        <v>40</v>
      </c>
      <c r="U848" t="s">
        <v>41</v>
      </c>
      <c r="V848" t="s">
        <v>38</v>
      </c>
      <c r="W848">
        <f t="shared" si="39"/>
        <v>0</v>
      </c>
      <c r="X848">
        <v>0</v>
      </c>
      <c r="Y848">
        <f>IFERROR(ROUND((X848/N848)*100, 2), "")</f>
        <v>0</v>
      </c>
      <c r="Z848" t="str">
        <f t="shared" si="40"/>
        <v>NA</v>
      </c>
      <c r="AA848">
        <f>_xlfn.XLOOKUP(A848, [1]Sheet1!A:A, [1]Sheet1!I:I, "Nicht gefunden")</f>
        <v>4</v>
      </c>
      <c r="AB848">
        <f>_xlfn.XLOOKUP(A848, [1]Sheet1!A:A, [1]Sheet1!J:J, "Nicht gefunden")</f>
        <v>0.99747634069400626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3">
      <c r="A849" t="s">
        <v>2464</v>
      </c>
      <c r="B849">
        <v>2008</v>
      </c>
      <c r="C849" t="s">
        <v>2315</v>
      </c>
      <c r="D849" t="s">
        <v>2316</v>
      </c>
      <c r="E849" t="s">
        <v>35</v>
      </c>
      <c r="F849" t="s">
        <v>36</v>
      </c>
      <c r="G849" t="s">
        <v>37</v>
      </c>
      <c r="H849" s="1">
        <v>32855</v>
      </c>
      <c r="I849" s="4">
        <f>IF(AND(ISNUMBER(H849), ISNUMBER(O849)), YEAR(O849) - YEAR(H849), "")</f>
        <v>17</v>
      </c>
      <c r="J849" t="s">
        <v>38</v>
      </c>
      <c r="K849" t="s">
        <v>38</v>
      </c>
      <c r="L849" t="s">
        <v>38</v>
      </c>
      <c r="M849" t="s">
        <v>38</v>
      </c>
      <c r="N849">
        <v>258</v>
      </c>
      <c r="O849" s="1">
        <v>39014</v>
      </c>
      <c r="P849" t="s">
        <v>39</v>
      </c>
      <c r="Q849">
        <v>20</v>
      </c>
      <c r="R849">
        <v>13</v>
      </c>
      <c r="S849">
        <v>0.94736842105263153</v>
      </c>
      <c r="T849" t="s">
        <v>40</v>
      </c>
      <c r="U849" t="s">
        <v>389</v>
      </c>
      <c r="V849" t="s">
        <v>38</v>
      </c>
      <c r="W849">
        <f t="shared" si="39"/>
        <v>0</v>
      </c>
      <c r="X849">
        <v>0</v>
      </c>
      <c r="Y849">
        <f>IFERROR(ROUND((X849/N849)*100, 2), "")</f>
        <v>0</v>
      </c>
      <c r="Z849" t="str">
        <f t="shared" si="40"/>
        <v>NA</v>
      </c>
      <c r="AA849">
        <v>4</v>
      </c>
      <c r="AB849">
        <v>0.87598784194528867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3">
      <c r="A850" t="s">
        <v>2465</v>
      </c>
      <c r="B850">
        <v>2008</v>
      </c>
      <c r="C850" t="s">
        <v>2466</v>
      </c>
      <c r="D850" t="s">
        <v>1898</v>
      </c>
      <c r="E850" t="s">
        <v>60</v>
      </c>
      <c r="F850" t="s">
        <v>38</v>
      </c>
      <c r="G850" t="s">
        <v>38</v>
      </c>
      <c r="H850" t="s">
        <v>38</v>
      </c>
      <c r="I850" s="4" t="s">
        <v>38</v>
      </c>
      <c r="J850">
        <v>2003</v>
      </c>
      <c r="K850">
        <v>2021</v>
      </c>
      <c r="L850">
        <f t="shared" si="41"/>
        <v>18</v>
      </c>
      <c r="M850" t="s">
        <v>61</v>
      </c>
      <c r="N850">
        <v>296</v>
      </c>
      <c r="O850" s="1">
        <v>39595</v>
      </c>
      <c r="P850" t="s">
        <v>69</v>
      </c>
      <c r="Q850">
        <v>20</v>
      </c>
      <c r="R850">
        <v>9</v>
      </c>
      <c r="S850">
        <v>0.92105263157894735</v>
      </c>
      <c r="T850" t="s">
        <v>40</v>
      </c>
      <c r="U850" t="s">
        <v>41</v>
      </c>
      <c r="V850" t="s">
        <v>38</v>
      </c>
      <c r="W850">
        <f t="shared" si="39"/>
        <v>0</v>
      </c>
      <c r="X850">
        <v>0</v>
      </c>
      <c r="Y850">
        <f>IFERROR(ROUND((X850/N850)*100, 2), "")</f>
        <v>0</v>
      </c>
      <c r="Z850" t="str">
        <f t="shared" si="40"/>
        <v>NA</v>
      </c>
      <c r="AA850">
        <f>_xlfn.XLOOKUP(A850, [1]Sheet1!A:A, [1]Sheet1!I:I, "Nicht gefunden")</f>
        <v>2</v>
      </c>
      <c r="AB850">
        <f>_xlfn.XLOOKUP(A850, [1]Sheet1!A:A, [1]Sheet1!J:J, "Nicht gefunden")</f>
        <v>0.48808864265927981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3">
      <c r="A851" t="s">
        <v>2467</v>
      </c>
      <c r="B851">
        <v>2008</v>
      </c>
      <c r="C851" t="s">
        <v>2468</v>
      </c>
      <c r="D851" t="s">
        <v>2469</v>
      </c>
      <c r="E851" t="s">
        <v>35</v>
      </c>
      <c r="F851" t="s">
        <v>55</v>
      </c>
      <c r="G851" t="s">
        <v>37</v>
      </c>
      <c r="H851" s="1">
        <v>26226</v>
      </c>
      <c r="I851" s="4">
        <f>IF(AND(ISNUMBER(H851), ISNUMBER(O851)), YEAR(O851) - YEAR(H851), "")</f>
        <v>36</v>
      </c>
      <c r="J851" t="s">
        <v>38</v>
      </c>
      <c r="K851" t="s">
        <v>38</v>
      </c>
      <c r="L851" t="s">
        <v>38</v>
      </c>
      <c r="M851" t="s">
        <v>38</v>
      </c>
      <c r="N851">
        <v>376</v>
      </c>
      <c r="O851" s="1">
        <v>39406</v>
      </c>
      <c r="P851" t="s">
        <v>137</v>
      </c>
      <c r="Q851">
        <v>3</v>
      </c>
      <c r="R851">
        <v>37</v>
      </c>
      <c r="S851">
        <v>0.90886075949367084</v>
      </c>
      <c r="T851" t="s">
        <v>40</v>
      </c>
      <c r="U851" t="s">
        <v>41</v>
      </c>
      <c r="V851" t="s">
        <v>2470</v>
      </c>
      <c r="W851">
        <f t="shared" si="39"/>
        <v>1</v>
      </c>
      <c r="X851">
        <v>6</v>
      </c>
      <c r="Y851">
        <f>IFERROR(ROUND((X851/N851)*100, 2), "")</f>
        <v>1.6</v>
      </c>
      <c r="Z851" t="str">
        <f t="shared" si="40"/>
        <v>Light</v>
      </c>
      <c r="AA851">
        <f>_xlfn.XLOOKUP(A851, [1]Sheet1!A:A, [1]Sheet1!I:I, "Nicht gefunden")</f>
        <v>1</v>
      </c>
      <c r="AB851">
        <f>_xlfn.XLOOKUP(A851, [1]Sheet1!A:A, [1]Sheet1!J:J, "Nicht gefunden")</f>
        <v>0.52495446265938062</v>
      </c>
      <c r="AC851">
        <v>0</v>
      </c>
      <c r="AD851">
        <v>1</v>
      </c>
      <c r="AE851">
        <v>1</v>
      </c>
      <c r="AF851">
        <v>0</v>
      </c>
      <c r="AG851">
        <v>1</v>
      </c>
      <c r="AH851">
        <v>1</v>
      </c>
      <c r="AI851">
        <v>1</v>
      </c>
      <c r="AJ851">
        <v>2</v>
      </c>
    </row>
    <row r="852" spans="1:36" x14ac:dyDescent="0.3">
      <c r="A852" t="s">
        <v>2471</v>
      </c>
      <c r="B852">
        <v>2008</v>
      </c>
      <c r="C852" t="s">
        <v>2472</v>
      </c>
      <c r="D852" t="s">
        <v>2473</v>
      </c>
      <c r="E852" t="s">
        <v>45</v>
      </c>
      <c r="F852" t="s">
        <v>38</v>
      </c>
      <c r="G852" t="s">
        <v>38</v>
      </c>
      <c r="H852" t="s">
        <v>38</v>
      </c>
      <c r="I852" s="4" t="s">
        <v>38</v>
      </c>
      <c r="J852" t="s">
        <v>38</v>
      </c>
      <c r="K852" t="s">
        <v>38</v>
      </c>
      <c r="L852" t="s">
        <v>38</v>
      </c>
      <c r="M852" t="s">
        <v>38</v>
      </c>
      <c r="N852">
        <v>478</v>
      </c>
      <c r="O852" s="1">
        <v>39504</v>
      </c>
      <c r="P852" t="s">
        <v>56</v>
      </c>
      <c r="Q852">
        <v>25</v>
      </c>
      <c r="R852">
        <v>14</v>
      </c>
      <c r="S852">
        <v>0.95069033530571989</v>
      </c>
      <c r="T852" t="s">
        <v>40</v>
      </c>
      <c r="U852" t="s">
        <v>41</v>
      </c>
      <c r="V852" t="s">
        <v>38</v>
      </c>
      <c r="W852">
        <f t="shared" si="39"/>
        <v>0</v>
      </c>
      <c r="X852">
        <v>0</v>
      </c>
      <c r="Y852">
        <f>IFERROR(ROUND((X852/N852)*100, 2), "")</f>
        <v>0</v>
      </c>
      <c r="Z852" t="str">
        <f t="shared" si="40"/>
        <v>NA</v>
      </c>
      <c r="AA852">
        <f>_xlfn.XLOOKUP(A852, [1]Sheet1!A:A, [1]Sheet1!I:I, "Nicht gefunden")</f>
        <v>3</v>
      </c>
      <c r="AB852">
        <f>_xlfn.XLOOKUP(A852, [1]Sheet1!A:A, [1]Sheet1!J:J, "Nicht gefunden")</f>
        <v>0.56274165202108961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3">
      <c r="A853" t="s">
        <v>2474</v>
      </c>
      <c r="B853">
        <v>2008</v>
      </c>
      <c r="C853" t="s">
        <v>2475</v>
      </c>
      <c r="D853" t="s">
        <v>94</v>
      </c>
      <c r="E853" t="s">
        <v>60</v>
      </c>
      <c r="F853" t="s">
        <v>38</v>
      </c>
      <c r="G853" t="s">
        <v>38</v>
      </c>
      <c r="H853" t="s">
        <v>38</v>
      </c>
      <c r="I853" s="4" t="s">
        <v>38</v>
      </c>
      <c r="J853">
        <v>1996</v>
      </c>
      <c r="K853">
        <v>2025</v>
      </c>
      <c r="L853">
        <f t="shared" si="41"/>
        <v>29</v>
      </c>
      <c r="M853" t="s">
        <v>61</v>
      </c>
      <c r="N853">
        <v>299</v>
      </c>
      <c r="O853" s="1">
        <v>39497</v>
      </c>
      <c r="P853" t="s">
        <v>46</v>
      </c>
      <c r="Q853">
        <v>29</v>
      </c>
      <c r="R853">
        <v>17</v>
      </c>
      <c r="S853">
        <v>0.96666666666666667</v>
      </c>
      <c r="T853" t="s">
        <v>40</v>
      </c>
      <c r="U853" t="s">
        <v>41</v>
      </c>
      <c r="V853" t="s">
        <v>38</v>
      </c>
      <c r="W853">
        <f t="shared" si="39"/>
        <v>0</v>
      </c>
      <c r="X853">
        <v>0</v>
      </c>
      <c r="Y853">
        <f>IFERROR(ROUND((X853/N853)*100, 2), "")</f>
        <v>0</v>
      </c>
      <c r="Z853" t="str">
        <f t="shared" si="40"/>
        <v>NA</v>
      </c>
      <c r="AA853">
        <f>_xlfn.XLOOKUP(A853, [1]Sheet1!A:A, [1]Sheet1!I:I, "Nicht gefunden")</f>
        <v>4</v>
      </c>
      <c r="AB853">
        <f>_xlfn.XLOOKUP(A853, [1]Sheet1!A:A, [1]Sheet1!J:J, "Nicht gefunden")</f>
        <v>0.99624413145539903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3">
      <c r="A854" t="s">
        <v>2476</v>
      </c>
      <c r="B854">
        <v>2008</v>
      </c>
      <c r="C854" t="s">
        <v>2477</v>
      </c>
      <c r="D854" t="s">
        <v>2351</v>
      </c>
      <c r="E854" t="s">
        <v>35</v>
      </c>
      <c r="F854" t="s">
        <v>36</v>
      </c>
      <c r="G854" t="s">
        <v>40</v>
      </c>
      <c r="H854" s="1">
        <v>31140</v>
      </c>
      <c r="I854" s="4">
        <f>IF(AND(ISNUMBER(H854), ISNUMBER(O854)), YEAR(O854) - YEAR(H854), "")</f>
        <v>23</v>
      </c>
      <c r="J854" t="s">
        <v>38</v>
      </c>
      <c r="K854" t="s">
        <v>38</v>
      </c>
      <c r="L854" t="s">
        <v>38</v>
      </c>
      <c r="M854" t="s">
        <v>38</v>
      </c>
      <c r="N854">
        <v>372</v>
      </c>
      <c r="O854" s="1">
        <v>39516</v>
      </c>
      <c r="P854" t="s">
        <v>69</v>
      </c>
      <c r="Q854">
        <v>23</v>
      </c>
      <c r="R854">
        <v>11</v>
      </c>
      <c r="S854">
        <v>0.87286063569682149</v>
      </c>
      <c r="T854" t="s">
        <v>40</v>
      </c>
      <c r="U854" t="s">
        <v>41</v>
      </c>
      <c r="V854" t="s">
        <v>38</v>
      </c>
      <c r="W854">
        <f t="shared" si="39"/>
        <v>0</v>
      </c>
      <c r="X854">
        <v>0</v>
      </c>
      <c r="Y854">
        <f>IFERROR(ROUND((X854/N854)*100, 2), "")</f>
        <v>0</v>
      </c>
      <c r="Z854" t="str">
        <f t="shared" si="40"/>
        <v>NA</v>
      </c>
      <c r="AA854">
        <f>_xlfn.XLOOKUP(A854, [1]Sheet1!A:A, [1]Sheet1!I:I, "Nicht gefunden")</f>
        <v>4</v>
      </c>
      <c r="AB854">
        <f>_xlfn.XLOOKUP(A854, [1]Sheet1!A:A, [1]Sheet1!J:J, "Nicht gefunden")</f>
        <v>0.95526881720430101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3">
      <c r="A855" t="s">
        <v>2478</v>
      </c>
      <c r="B855">
        <v>2008</v>
      </c>
      <c r="C855" t="s">
        <v>2123</v>
      </c>
      <c r="D855" t="s">
        <v>2124</v>
      </c>
      <c r="E855" t="s">
        <v>35</v>
      </c>
      <c r="F855" t="s">
        <v>55</v>
      </c>
      <c r="G855" t="s">
        <v>37</v>
      </c>
      <c r="H855" s="1">
        <v>33082</v>
      </c>
      <c r="I855" s="4">
        <f>IF(AND(ISNUMBER(H855), ISNUMBER(O855)), YEAR(O855) - YEAR(H855), "")</f>
        <v>17</v>
      </c>
      <c r="J855" t="s">
        <v>38</v>
      </c>
      <c r="K855" t="s">
        <v>38</v>
      </c>
      <c r="L855" t="s">
        <v>38</v>
      </c>
      <c r="M855" t="s">
        <v>38</v>
      </c>
      <c r="N855">
        <v>446</v>
      </c>
      <c r="O855" s="1">
        <v>39204</v>
      </c>
      <c r="P855" t="s">
        <v>137</v>
      </c>
      <c r="Q855">
        <v>23</v>
      </c>
      <c r="R855">
        <v>1</v>
      </c>
      <c r="S855">
        <v>0.83297180043383945</v>
      </c>
      <c r="T855" t="s">
        <v>40</v>
      </c>
      <c r="U855" t="s">
        <v>389</v>
      </c>
      <c r="V855" t="s">
        <v>1025</v>
      </c>
      <c r="W855">
        <f t="shared" si="39"/>
        <v>1</v>
      </c>
      <c r="X855">
        <v>1</v>
      </c>
      <c r="Y855">
        <f>IFERROR(ROUND((X855/N855)*100, 2), "")</f>
        <v>0.22</v>
      </c>
      <c r="Z855" t="str">
        <f t="shared" si="40"/>
        <v>Light</v>
      </c>
      <c r="AA855">
        <v>2</v>
      </c>
      <c r="AB855">
        <v>0.99881129271916802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</row>
    <row r="856" spans="1:36" x14ac:dyDescent="0.3">
      <c r="A856" t="s">
        <v>2479</v>
      </c>
      <c r="B856">
        <v>2008</v>
      </c>
      <c r="C856" t="s">
        <v>2480</v>
      </c>
      <c r="D856" t="s">
        <v>672</v>
      </c>
      <c r="E856" t="s">
        <v>60</v>
      </c>
      <c r="F856" t="s">
        <v>38</v>
      </c>
      <c r="G856" t="s">
        <v>38</v>
      </c>
      <c r="H856" t="s">
        <v>38</v>
      </c>
      <c r="I856" s="4" t="s">
        <v>38</v>
      </c>
      <c r="J856">
        <v>1996</v>
      </c>
      <c r="K856">
        <v>2025</v>
      </c>
      <c r="L856">
        <f t="shared" si="41"/>
        <v>29</v>
      </c>
      <c r="M856" t="s">
        <v>61</v>
      </c>
      <c r="N856">
        <v>93</v>
      </c>
      <c r="O856" s="1">
        <v>39216</v>
      </c>
      <c r="P856" t="s">
        <v>46</v>
      </c>
      <c r="Q856">
        <v>16</v>
      </c>
      <c r="R856">
        <v>15</v>
      </c>
      <c r="S856">
        <v>0.90526315789473688</v>
      </c>
      <c r="T856" t="s">
        <v>40</v>
      </c>
      <c r="U856" t="s">
        <v>41</v>
      </c>
      <c r="V856" t="s">
        <v>38</v>
      </c>
      <c r="W856">
        <f t="shared" si="39"/>
        <v>0</v>
      </c>
      <c r="X856">
        <v>0</v>
      </c>
      <c r="Y856">
        <f>IFERROR(ROUND((X856/N856)*100, 2), "")</f>
        <v>0</v>
      </c>
      <c r="Z856" t="str">
        <f t="shared" si="40"/>
        <v>NA</v>
      </c>
      <c r="AA856">
        <f>_xlfn.XLOOKUP(A856, [1]Sheet1!A:A, [1]Sheet1!I:I, "Nicht gefunden")</f>
        <v>4</v>
      </c>
      <c r="AB856">
        <f>_xlfn.XLOOKUP(A856, [1]Sheet1!A:A, [1]Sheet1!J:J, "Nicht gefunden")</f>
        <v>0.73491124260355034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 x14ac:dyDescent="0.3">
      <c r="A857" t="s">
        <v>2481</v>
      </c>
      <c r="B857">
        <v>2008</v>
      </c>
      <c r="C857" t="s">
        <v>2482</v>
      </c>
      <c r="D857" t="s">
        <v>2483</v>
      </c>
      <c r="E857" t="s">
        <v>45</v>
      </c>
      <c r="F857" t="s">
        <v>38</v>
      </c>
      <c r="G857" t="s">
        <v>38</v>
      </c>
      <c r="H857" t="s">
        <v>38</v>
      </c>
      <c r="I857" s="4" t="s">
        <v>38</v>
      </c>
      <c r="J857" t="s">
        <v>38</v>
      </c>
      <c r="K857" t="s">
        <v>38</v>
      </c>
      <c r="L857" t="s">
        <v>38</v>
      </c>
      <c r="M857" t="s">
        <v>38</v>
      </c>
      <c r="N857">
        <v>571</v>
      </c>
      <c r="O857" s="1">
        <v>39308</v>
      </c>
      <c r="P857" t="s">
        <v>137</v>
      </c>
      <c r="Q857">
        <v>14</v>
      </c>
      <c r="R857">
        <v>20</v>
      </c>
      <c r="S857">
        <v>0.89813242784380309</v>
      </c>
      <c r="T857" t="s">
        <v>40</v>
      </c>
      <c r="U857" t="s">
        <v>41</v>
      </c>
      <c r="V857" t="s">
        <v>1104</v>
      </c>
      <c r="W857">
        <f t="shared" si="39"/>
        <v>1</v>
      </c>
      <c r="X857">
        <v>1</v>
      </c>
      <c r="Y857">
        <f>IFERROR(ROUND((X857/N857)*100, 2), "")</f>
        <v>0.18</v>
      </c>
      <c r="Z857" t="str">
        <f t="shared" si="40"/>
        <v>Light</v>
      </c>
      <c r="AA857">
        <f>_xlfn.XLOOKUP(A857, [1]Sheet1!A:A, [1]Sheet1!I:I, "Nicht gefunden")</f>
        <v>2</v>
      </c>
      <c r="AB857">
        <f>_xlfn.XLOOKUP(A857, [1]Sheet1!A:A, [1]Sheet1!J:J, "Nicht gefunden")</f>
        <v>0.87793190416141242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0</v>
      </c>
      <c r="AI857">
        <v>0</v>
      </c>
      <c r="AJ857">
        <v>0</v>
      </c>
    </row>
    <row r="858" spans="1:36" x14ac:dyDescent="0.3">
      <c r="A858" t="s">
        <v>2484</v>
      </c>
      <c r="B858">
        <v>2008</v>
      </c>
      <c r="C858" t="s">
        <v>1062</v>
      </c>
      <c r="D858" t="s">
        <v>1833</v>
      </c>
      <c r="E858" t="s">
        <v>35</v>
      </c>
      <c r="F858" t="s">
        <v>55</v>
      </c>
      <c r="G858" t="s">
        <v>37</v>
      </c>
      <c r="H858" s="1">
        <v>29146</v>
      </c>
      <c r="I858" s="4">
        <f>IF(AND(ISNUMBER(H858), ISNUMBER(O858)), YEAR(O858) - YEAR(H858), "")</f>
        <v>29</v>
      </c>
      <c r="J858" t="s">
        <v>38</v>
      </c>
      <c r="K858" t="s">
        <v>38</v>
      </c>
      <c r="L858" t="s">
        <v>38</v>
      </c>
      <c r="M858" t="s">
        <v>38</v>
      </c>
      <c r="N858">
        <v>404</v>
      </c>
      <c r="O858" s="1">
        <v>39693</v>
      </c>
      <c r="P858" t="s">
        <v>56</v>
      </c>
      <c r="Q858">
        <v>17</v>
      </c>
      <c r="R858">
        <v>7</v>
      </c>
      <c r="S858">
        <v>0.95632183908045976</v>
      </c>
      <c r="T858" t="s">
        <v>40</v>
      </c>
      <c r="U858" t="s">
        <v>95</v>
      </c>
      <c r="V858" t="s">
        <v>38</v>
      </c>
      <c r="W858">
        <f t="shared" si="39"/>
        <v>0</v>
      </c>
      <c r="X858">
        <v>0</v>
      </c>
      <c r="Y858">
        <f>IFERROR(ROUND((X858/N858)*100, 2), "")</f>
        <v>0</v>
      </c>
      <c r="Z858" t="str">
        <f t="shared" si="40"/>
        <v>NA</v>
      </c>
      <c r="AA858">
        <f>_xlfn.XLOOKUP(A858, [1]Sheet1!A:A, [1]Sheet1!I:I, "Nicht gefunden")</f>
        <v>4</v>
      </c>
      <c r="AB858">
        <f>_xlfn.XLOOKUP(A858, [1]Sheet1!A:A, [1]Sheet1!J:J, "Nicht gefunden")</f>
        <v>0.74881720430107523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1:36" x14ac:dyDescent="0.3">
      <c r="A859" t="s">
        <v>2485</v>
      </c>
      <c r="B859">
        <v>2008</v>
      </c>
      <c r="C859" t="s">
        <v>2486</v>
      </c>
      <c r="D859" t="s">
        <v>2487</v>
      </c>
      <c r="E859" t="s">
        <v>60</v>
      </c>
      <c r="F859" t="s">
        <v>38</v>
      </c>
      <c r="G859" t="s">
        <v>38</v>
      </c>
      <c r="H859" t="s">
        <v>38</v>
      </c>
      <c r="I859" s="4" t="s">
        <v>38</v>
      </c>
      <c r="J859">
        <v>2004</v>
      </c>
      <c r="K859">
        <v>2025</v>
      </c>
      <c r="L859">
        <f t="shared" si="41"/>
        <v>21</v>
      </c>
      <c r="M859" t="s">
        <v>61</v>
      </c>
      <c r="N859">
        <v>192</v>
      </c>
      <c r="O859" s="1">
        <v>39468</v>
      </c>
      <c r="P859" t="s">
        <v>46</v>
      </c>
      <c r="Q859">
        <v>27</v>
      </c>
      <c r="R859">
        <v>21</v>
      </c>
      <c r="S859">
        <v>0.98067632850241548</v>
      </c>
      <c r="T859" t="s">
        <v>40</v>
      </c>
      <c r="U859" t="s">
        <v>41</v>
      </c>
      <c r="V859" t="s">
        <v>38</v>
      </c>
      <c r="W859">
        <f t="shared" si="39"/>
        <v>0</v>
      </c>
      <c r="X859">
        <v>0</v>
      </c>
      <c r="Y859">
        <f>IFERROR(ROUND((X859/N859)*100, 2), "")</f>
        <v>0</v>
      </c>
      <c r="Z859" t="str">
        <f t="shared" si="40"/>
        <v>NA</v>
      </c>
      <c r="AA859">
        <f>_xlfn.XLOOKUP(A859, [1]Sheet1!A:A, [1]Sheet1!I:I, "Nicht gefunden")</f>
        <v>4</v>
      </c>
      <c r="AB859">
        <f>_xlfn.XLOOKUP(A859, [1]Sheet1!A:A, [1]Sheet1!J:J, "Nicht gefunden")</f>
        <v>0.99702602230483273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x14ac:dyDescent="0.3">
      <c r="A860" t="s">
        <v>2488</v>
      </c>
      <c r="B860">
        <v>2008</v>
      </c>
      <c r="C860" t="s">
        <v>2489</v>
      </c>
      <c r="D860" t="s">
        <v>2490</v>
      </c>
      <c r="E860" t="s">
        <v>45</v>
      </c>
      <c r="F860" t="s">
        <v>38</v>
      </c>
      <c r="G860" t="s">
        <v>38</v>
      </c>
      <c r="H860" t="s">
        <v>38</v>
      </c>
      <c r="I860" s="4" t="s">
        <v>38</v>
      </c>
      <c r="J860" t="s">
        <v>38</v>
      </c>
      <c r="K860" t="s">
        <v>38</v>
      </c>
      <c r="L860" t="s">
        <v>38</v>
      </c>
      <c r="M860" t="s">
        <v>38</v>
      </c>
      <c r="N860">
        <v>553</v>
      </c>
      <c r="O860" s="1">
        <v>39525</v>
      </c>
      <c r="P860" t="s">
        <v>137</v>
      </c>
      <c r="Q860">
        <v>21</v>
      </c>
      <c r="R860">
        <v>9</v>
      </c>
      <c r="S860">
        <v>0.84105960264900659</v>
      </c>
      <c r="T860" t="s">
        <v>40</v>
      </c>
      <c r="U860" t="s">
        <v>41</v>
      </c>
      <c r="V860" t="s">
        <v>2491</v>
      </c>
      <c r="W860">
        <f t="shared" si="39"/>
        <v>1</v>
      </c>
      <c r="X860">
        <v>7</v>
      </c>
      <c r="Y860">
        <f>IFERROR(ROUND((X860/N860)*100, 2), "")</f>
        <v>1.27</v>
      </c>
      <c r="Z860" t="str">
        <f t="shared" si="40"/>
        <v>Light</v>
      </c>
      <c r="AA860">
        <f>_xlfn.XLOOKUP(A860, [1]Sheet1!A:A, [1]Sheet1!I:I, "Nicht gefunden")</f>
        <v>1</v>
      </c>
      <c r="AB860">
        <f>_xlfn.XLOOKUP(A860, [1]Sheet1!A:A, [1]Sheet1!J:J, "Nicht gefunden")</f>
        <v>0.42566473988439307</v>
      </c>
      <c r="AC860">
        <v>0</v>
      </c>
      <c r="AD860">
        <v>0</v>
      </c>
      <c r="AE860">
        <v>7</v>
      </c>
      <c r="AF860">
        <v>0</v>
      </c>
      <c r="AG860">
        <v>0</v>
      </c>
      <c r="AH860">
        <v>0</v>
      </c>
      <c r="AI860">
        <v>0</v>
      </c>
      <c r="AJ860">
        <v>7</v>
      </c>
    </row>
    <row r="861" spans="1:36" x14ac:dyDescent="0.3">
      <c r="A861" t="s">
        <v>2492</v>
      </c>
      <c r="B861">
        <v>2008</v>
      </c>
      <c r="C861" t="s">
        <v>2493</v>
      </c>
      <c r="D861" t="s">
        <v>773</v>
      </c>
      <c r="E861" t="s">
        <v>35</v>
      </c>
      <c r="F861" t="s">
        <v>55</v>
      </c>
      <c r="G861" t="s">
        <v>37</v>
      </c>
      <c r="H861" s="1">
        <v>28414</v>
      </c>
      <c r="I861" s="4">
        <f>IF(AND(ISNUMBER(H861), ISNUMBER(O861)), YEAR(O861) - YEAR(H861), "")</f>
        <v>30</v>
      </c>
      <c r="J861" t="s">
        <v>38</v>
      </c>
      <c r="K861" t="s">
        <v>38</v>
      </c>
      <c r="L861" t="s">
        <v>38</v>
      </c>
      <c r="M861" t="s">
        <v>38</v>
      </c>
      <c r="N861">
        <v>169</v>
      </c>
      <c r="O861" s="1">
        <v>39406</v>
      </c>
      <c r="P861" t="s">
        <v>69</v>
      </c>
      <c r="Q861">
        <v>26</v>
      </c>
      <c r="R861">
        <v>12</v>
      </c>
      <c r="S861">
        <v>0.95953757225433522</v>
      </c>
      <c r="T861" t="s">
        <v>40</v>
      </c>
      <c r="U861" t="s">
        <v>41</v>
      </c>
      <c r="V861" t="s">
        <v>38</v>
      </c>
      <c r="W861">
        <f t="shared" si="39"/>
        <v>0</v>
      </c>
      <c r="X861">
        <v>0</v>
      </c>
      <c r="Y861">
        <f>IFERROR(ROUND((X861/N861)*100, 2), "")</f>
        <v>0</v>
      </c>
      <c r="Z861" t="str">
        <f t="shared" si="40"/>
        <v>NA</v>
      </c>
      <c r="AA861">
        <f>_xlfn.XLOOKUP(A861, [1]Sheet1!A:A, [1]Sheet1!I:I, "Nicht gefunden")</f>
        <v>4</v>
      </c>
      <c r="AB861">
        <f>_xlfn.XLOOKUP(A861, [1]Sheet1!A:A, [1]Sheet1!J:J, "Nicht gefunden")</f>
        <v>0.95343915343915342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 x14ac:dyDescent="0.3">
      <c r="A862" t="s">
        <v>2494</v>
      </c>
      <c r="B862">
        <v>2008</v>
      </c>
      <c r="C862" t="s">
        <v>2495</v>
      </c>
      <c r="D862" t="s">
        <v>2412</v>
      </c>
      <c r="E862" t="s">
        <v>35</v>
      </c>
      <c r="F862" t="s">
        <v>36</v>
      </c>
      <c r="G862" t="s">
        <v>37</v>
      </c>
      <c r="H862" s="1">
        <v>32864</v>
      </c>
      <c r="I862" s="4">
        <f>IF(AND(ISNUMBER(H862), ISNUMBER(O862)), YEAR(O862) - YEAR(H862), "")</f>
        <v>18</v>
      </c>
      <c r="J862" t="s">
        <v>38</v>
      </c>
      <c r="K862" t="s">
        <v>38</v>
      </c>
      <c r="L862" t="s">
        <v>38</v>
      </c>
      <c r="M862" t="s">
        <v>38</v>
      </c>
      <c r="N862">
        <v>418</v>
      </c>
      <c r="O862" s="1">
        <v>39406</v>
      </c>
      <c r="P862" t="s">
        <v>69</v>
      </c>
      <c r="Q862">
        <v>21</v>
      </c>
      <c r="R862">
        <v>17</v>
      </c>
      <c r="S862">
        <v>0.93836978131212723</v>
      </c>
      <c r="T862" t="s">
        <v>40</v>
      </c>
      <c r="U862" t="s">
        <v>41</v>
      </c>
      <c r="V862" t="s">
        <v>38</v>
      </c>
      <c r="W862">
        <f t="shared" si="39"/>
        <v>0</v>
      </c>
      <c r="X862">
        <v>0</v>
      </c>
      <c r="Y862">
        <f>IFERROR(ROUND((X862/N862)*100, 2), "")</f>
        <v>0</v>
      </c>
      <c r="Z862" t="str">
        <f t="shared" si="40"/>
        <v>NA</v>
      </c>
      <c r="AA862">
        <f>_xlfn.XLOOKUP(A862, [1]Sheet1!A:A, [1]Sheet1!I:I, "Nicht gefunden")</f>
        <v>4</v>
      </c>
      <c r="AB862">
        <f>_xlfn.XLOOKUP(A862, [1]Sheet1!A:A, [1]Sheet1!J:J, "Nicht gefunden")</f>
        <v>0.99864176570458407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 x14ac:dyDescent="0.3">
      <c r="A863" t="s">
        <v>2496</v>
      </c>
      <c r="B863">
        <v>2008</v>
      </c>
      <c r="C863" t="s">
        <v>2497</v>
      </c>
      <c r="D863" t="s">
        <v>2498</v>
      </c>
      <c r="E863" t="s">
        <v>45</v>
      </c>
      <c r="F863" t="s">
        <v>38</v>
      </c>
      <c r="G863" t="s">
        <v>38</v>
      </c>
      <c r="H863" t="s">
        <v>38</v>
      </c>
      <c r="I863" s="4" t="s">
        <v>38</v>
      </c>
      <c r="J863" t="s">
        <v>38</v>
      </c>
      <c r="K863" t="s">
        <v>38</v>
      </c>
      <c r="L863" t="s">
        <v>38</v>
      </c>
      <c r="M863" t="s">
        <v>38</v>
      </c>
      <c r="N863">
        <v>445</v>
      </c>
      <c r="O863" s="1">
        <v>39233</v>
      </c>
      <c r="P863" t="s">
        <v>56</v>
      </c>
      <c r="Q863">
        <v>10</v>
      </c>
      <c r="R863">
        <v>7</v>
      </c>
      <c r="S863">
        <v>0.96808510638297873</v>
      </c>
      <c r="T863" t="s">
        <v>40</v>
      </c>
      <c r="U863" t="s">
        <v>41</v>
      </c>
      <c r="V863" t="s">
        <v>38</v>
      </c>
      <c r="W863">
        <f t="shared" si="39"/>
        <v>0</v>
      </c>
      <c r="X863">
        <v>0</v>
      </c>
      <c r="Y863">
        <f>IFERROR(ROUND((X863/N863)*100, 2), "")</f>
        <v>0</v>
      </c>
      <c r="Z863" t="str">
        <f t="shared" si="40"/>
        <v>NA</v>
      </c>
      <c r="AA863">
        <f>_xlfn.XLOOKUP(A863, [1]Sheet1!A:A, [1]Sheet1!I:I, "Nicht gefunden")</f>
        <v>4</v>
      </c>
      <c r="AB863">
        <f>_xlfn.XLOOKUP(A863, [1]Sheet1!A:A, [1]Sheet1!J:J, "Nicht gefunden")</f>
        <v>0.78440979955456569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3">
      <c r="A864" t="s">
        <v>2499</v>
      </c>
      <c r="B864">
        <v>2008</v>
      </c>
      <c r="C864" t="s">
        <v>2500</v>
      </c>
      <c r="D864" t="s">
        <v>2501</v>
      </c>
      <c r="E864" t="s">
        <v>45</v>
      </c>
      <c r="F864" t="s">
        <v>38</v>
      </c>
      <c r="G864" t="s">
        <v>38</v>
      </c>
      <c r="H864" t="s">
        <v>38</v>
      </c>
      <c r="I864" s="4" t="s">
        <v>38</v>
      </c>
      <c r="J864" t="s">
        <v>38</v>
      </c>
      <c r="K864" t="s">
        <v>38</v>
      </c>
      <c r="L864" t="s">
        <v>38</v>
      </c>
      <c r="M864" t="s">
        <v>38</v>
      </c>
      <c r="N864">
        <v>608</v>
      </c>
      <c r="O864" s="1">
        <v>39350</v>
      </c>
      <c r="P864" t="s">
        <v>137</v>
      </c>
      <c r="Q864">
        <v>19</v>
      </c>
      <c r="R864">
        <v>10</v>
      </c>
      <c r="S864">
        <v>0.90639625585023398</v>
      </c>
      <c r="T864" t="s">
        <v>40</v>
      </c>
      <c r="U864" t="s">
        <v>41</v>
      </c>
      <c r="V864" t="s">
        <v>38</v>
      </c>
      <c r="W864">
        <f t="shared" si="39"/>
        <v>0</v>
      </c>
      <c r="X864">
        <v>0</v>
      </c>
      <c r="Y864">
        <f>IFERROR(ROUND((X864/N864)*100, 2), "")</f>
        <v>0</v>
      </c>
      <c r="Z864" t="str">
        <f t="shared" si="40"/>
        <v>NA</v>
      </c>
      <c r="AA864">
        <f>_xlfn.XLOOKUP(A864, [1]Sheet1!A:A, [1]Sheet1!I:I, "Nicht gefunden")</f>
        <v>2</v>
      </c>
      <c r="AB864">
        <f>_xlfn.XLOOKUP(A864, [1]Sheet1!A:A, [1]Sheet1!J:J, "Nicht gefunden")</f>
        <v>0.66786206896551725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3">
      <c r="A865" t="s">
        <v>2502</v>
      </c>
      <c r="B865">
        <v>2008</v>
      </c>
      <c r="C865" t="s">
        <v>2503</v>
      </c>
      <c r="D865" t="s">
        <v>2265</v>
      </c>
      <c r="E865" t="s">
        <v>35</v>
      </c>
      <c r="F865" t="s">
        <v>55</v>
      </c>
      <c r="G865" t="s">
        <v>37</v>
      </c>
      <c r="H865" s="1">
        <v>31015</v>
      </c>
      <c r="I865" s="4">
        <f>IF(AND(ISNUMBER(H865), ISNUMBER(O865)), YEAR(O865) - YEAR(H865), "")</f>
        <v>23</v>
      </c>
      <c r="J865" t="s">
        <v>38</v>
      </c>
      <c r="K865" t="s">
        <v>38</v>
      </c>
      <c r="L865" t="s">
        <v>38</v>
      </c>
      <c r="M865" t="s">
        <v>38</v>
      </c>
      <c r="N865">
        <v>306</v>
      </c>
      <c r="O865" s="1">
        <v>39357</v>
      </c>
      <c r="P865" t="s">
        <v>56</v>
      </c>
      <c r="Q865">
        <v>18</v>
      </c>
      <c r="R865">
        <v>18</v>
      </c>
      <c r="S865">
        <v>0.88821752265861031</v>
      </c>
      <c r="T865" t="s">
        <v>40</v>
      </c>
      <c r="U865" t="s">
        <v>41</v>
      </c>
      <c r="V865" t="s">
        <v>38</v>
      </c>
      <c r="W865">
        <f t="shared" si="39"/>
        <v>0</v>
      </c>
      <c r="X865">
        <v>0</v>
      </c>
      <c r="Y865">
        <f>IFERROR(ROUND((X865/N865)*100, 2), "")</f>
        <v>0</v>
      </c>
      <c r="Z865" t="str">
        <f t="shared" si="40"/>
        <v>NA</v>
      </c>
      <c r="AA865">
        <f>_xlfn.XLOOKUP(A865, [1]Sheet1!A:A, [1]Sheet1!I:I, "Nicht gefunden")</f>
        <v>4</v>
      </c>
      <c r="AB865">
        <f>_xlfn.XLOOKUP(A865, [1]Sheet1!A:A, [1]Sheet1!J:J, "Nicht gefunden")</f>
        <v>0.7350819672131147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 x14ac:dyDescent="0.3">
      <c r="A866" t="s">
        <v>2504</v>
      </c>
      <c r="B866">
        <v>2008</v>
      </c>
      <c r="C866" t="s">
        <v>2505</v>
      </c>
      <c r="D866" t="s">
        <v>2506</v>
      </c>
      <c r="E866" t="s">
        <v>45</v>
      </c>
      <c r="F866" t="s">
        <v>38</v>
      </c>
      <c r="G866" t="s">
        <v>38</v>
      </c>
      <c r="H866" t="s">
        <v>38</v>
      </c>
      <c r="I866" s="4" t="s">
        <v>38</v>
      </c>
      <c r="J866" t="s">
        <v>38</v>
      </c>
      <c r="K866" t="s">
        <v>38</v>
      </c>
      <c r="L866" t="s">
        <v>38</v>
      </c>
      <c r="M866" t="s">
        <v>38</v>
      </c>
      <c r="N866">
        <v>391</v>
      </c>
      <c r="O866" s="1">
        <v>39615</v>
      </c>
      <c r="P866" t="s">
        <v>46</v>
      </c>
      <c r="Q866">
        <v>16</v>
      </c>
      <c r="R866">
        <v>5</v>
      </c>
      <c r="S866">
        <v>0.92874692874692877</v>
      </c>
      <c r="T866" t="s">
        <v>40</v>
      </c>
      <c r="U866" t="s">
        <v>95</v>
      </c>
      <c r="V866" t="s">
        <v>2507</v>
      </c>
      <c r="W866">
        <f t="shared" si="39"/>
        <v>1</v>
      </c>
      <c r="X866">
        <v>2</v>
      </c>
      <c r="Y866">
        <f>IFERROR(ROUND((X866/N866)*100, 2), "")</f>
        <v>0.51</v>
      </c>
      <c r="Z866" t="str">
        <f t="shared" si="40"/>
        <v>Light</v>
      </c>
      <c r="AA866">
        <f>_xlfn.XLOOKUP(A866, [1]Sheet1!A:A, [1]Sheet1!I:I, "Nicht gefunden")</f>
        <v>1</v>
      </c>
      <c r="AB866">
        <f>_xlfn.XLOOKUP(A866, [1]Sheet1!A:A, [1]Sheet1!J:J, "Nicht gefunden")</f>
        <v>0.342602495543672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2</v>
      </c>
    </row>
    <row r="867" spans="1:36" x14ac:dyDescent="0.3">
      <c r="A867" t="s">
        <v>2508</v>
      </c>
      <c r="B867">
        <v>2008</v>
      </c>
      <c r="C867" t="s">
        <v>2509</v>
      </c>
      <c r="D867" t="s">
        <v>2510</v>
      </c>
      <c r="E867" t="s">
        <v>45</v>
      </c>
      <c r="F867" t="s">
        <v>38</v>
      </c>
      <c r="G867" t="s">
        <v>38</v>
      </c>
      <c r="H867" t="s">
        <v>38</v>
      </c>
      <c r="I867" s="4" t="s">
        <v>38</v>
      </c>
      <c r="J867" t="s">
        <v>38</v>
      </c>
      <c r="K867" t="s">
        <v>38</v>
      </c>
      <c r="L867" t="s">
        <v>38</v>
      </c>
      <c r="M867" t="s">
        <v>38</v>
      </c>
      <c r="N867">
        <v>640</v>
      </c>
      <c r="O867" s="1">
        <v>39519</v>
      </c>
      <c r="P867" t="s">
        <v>137</v>
      </c>
      <c r="Q867">
        <v>21</v>
      </c>
      <c r="R867">
        <v>16</v>
      </c>
      <c r="S867">
        <v>0.8415545590433483</v>
      </c>
      <c r="T867" t="s">
        <v>40</v>
      </c>
      <c r="U867" t="s">
        <v>41</v>
      </c>
      <c r="V867" t="s">
        <v>2511</v>
      </c>
      <c r="W867">
        <f t="shared" si="39"/>
        <v>1</v>
      </c>
      <c r="X867">
        <v>8</v>
      </c>
      <c r="Y867">
        <f>IFERROR(ROUND((X867/N867)*100, 2), "")</f>
        <v>1.25</v>
      </c>
      <c r="Z867" t="str">
        <f t="shared" si="40"/>
        <v>Light</v>
      </c>
      <c r="AA867">
        <f>_xlfn.XLOOKUP(A867, [1]Sheet1!A:A, [1]Sheet1!I:I, "Nicht gefunden")</f>
        <v>2</v>
      </c>
      <c r="AB867">
        <f>_xlfn.XLOOKUP(A867, [1]Sheet1!A:A, [1]Sheet1!J:J, "Nicht gefunden")</f>
        <v>0.91628825271470882</v>
      </c>
      <c r="AC867">
        <v>3</v>
      </c>
      <c r="AD867">
        <v>2</v>
      </c>
      <c r="AE867">
        <v>0</v>
      </c>
      <c r="AF867">
        <v>0</v>
      </c>
      <c r="AG867">
        <v>0</v>
      </c>
      <c r="AH867">
        <v>2</v>
      </c>
      <c r="AI867">
        <v>0</v>
      </c>
      <c r="AJ867">
        <v>1</v>
      </c>
    </row>
    <row r="868" spans="1:36" x14ac:dyDescent="0.3">
      <c r="A868" t="s">
        <v>2512</v>
      </c>
      <c r="B868">
        <v>2008</v>
      </c>
      <c r="C868" t="s">
        <v>2513</v>
      </c>
      <c r="D868" t="s">
        <v>2254</v>
      </c>
      <c r="E868" t="s">
        <v>35</v>
      </c>
      <c r="F868" t="s">
        <v>36</v>
      </c>
      <c r="G868" t="s">
        <v>37</v>
      </c>
      <c r="H868" s="1">
        <v>31195</v>
      </c>
      <c r="I868" s="4">
        <f>IF(AND(ISNUMBER(H868), ISNUMBER(O868)), YEAR(O868) - YEAR(H868), "")</f>
        <v>22</v>
      </c>
      <c r="J868" t="s">
        <v>38</v>
      </c>
      <c r="K868" t="s">
        <v>38</v>
      </c>
      <c r="L868" t="s">
        <v>38</v>
      </c>
      <c r="M868" t="s">
        <v>38</v>
      </c>
      <c r="N868">
        <v>189</v>
      </c>
      <c r="O868" s="1">
        <v>39280</v>
      </c>
      <c r="P868" t="s">
        <v>69</v>
      </c>
      <c r="Q868">
        <v>26</v>
      </c>
      <c r="R868">
        <v>20</v>
      </c>
      <c r="S868">
        <v>0.90865384615384615</v>
      </c>
      <c r="T868" t="s">
        <v>40</v>
      </c>
      <c r="U868" t="s">
        <v>41</v>
      </c>
      <c r="V868" t="s">
        <v>38</v>
      </c>
      <c r="W868">
        <f t="shared" si="39"/>
        <v>0</v>
      </c>
      <c r="X868">
        <v>0</v>
      </c>
      <c r="Y868">
        <f>IFERROR(ROUND((X868/N868)*100, 2), "")</f>
        <v>0</v>
      </c>
      <c r="Z868" t="str">
        <f t="shared" si="40"/>
        <v>NA</v>
      </c>
      <c r="AA868">
        <f>_xlfn.XLOOKUP(A868, [1]Sheet1!A:A, [1]Sheet1!I:I, "Nicht gefunden")</f>
        <v>4</v>
      </c>
      <c r="AB868">
        <f>_xlfn.XLOOKUP(A868, [1]Sheet1!A:A, [1]Sheet1!J:J, "Nicht gefunden")</f>
        <v>0.99673469387755098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 x14ac:dyDescent="0.3">
      <c r="A869" t="s">
        <v>2514</v>
      </c>
      <c r="B869">
        <v>2008</v>
      </c>
      <c r="C869" t="s">
        <v>2515</v>
      </c>
      <c r="D869" t="s">
        <v>2516</v>
      </c>
      <c r="E869" t="s">
        <v>45</v>
      </c>
      <c r="F869" t="s">
        <v>38</v>
      </c>
      <c r="G869" t="s">
        <v>38</v>
      </c>
      <c r="H869" t="s">
        <v>38</v>
      </c>
      <c r="I869" s="4" t="s">
        <v>38</v>
      </c>
      <c r="J869" t="s">
        <v>38</v>
      </c>
      <c r="K869" t="s">
        <v>38</v>
      </c>
      <c r="L869" t="s">
        <v>38</v>
      </c>
      <c r="M869" t="s">
        <v>38</v>
      </c>
      <c r="N869">
        <v>571</v>
      </c>
      <c r="O869" s="1">
        <v>39602</v>
      </c>
      <c r="P869" t="s">
        <v>137</v>
      </c>
      <c r="Q869">
        <v>20</v>
      </c>
      <c r="R869">
        <v>12</v>
      </c>
      <c r="S869">
        <v>0.90578512396694211</v>
      </c>
      <c r="T869" t="s">
        <v>40</v>
      </c>
      <c r="U869" t="s">
        <v>41</v>
      </c>
      <c r="V869" t="s">
        <v>2517</v>
      </c>
      <c r="W869">
        <f t="shared" si="39"/>
        <v>1</v>
      </c>
      <c r="X869">
        <v>14</v>
      </c>
      <c r="Y869">
        <f>IFERROR(ROUND((X869/N869)*100, 2), "")</f>
        <v>2.4500000000000002</v>
      </c>
      <c r="Z869" t="str">
        <f t="shared" si="40"/>
        <v>Moderate</v>
      </c>
      <c r="AA869">
        <f>_xlfn.XLOOKUP(A869, [1]Sheet1!A:A, [1]Sheet1!I:I, "Nicht gefunden")</f>
        <v>2</v>
      </c>
      <c r="AB869">
        <f>_xlfn.XLOOKUP(A869, [1]Sheet1!A:A, [1]Sheet1!J:J, "Nicht gefunden")</f>
        <v>0.81538461538461549</v>
      </c>
      <c r="AC869">
        <v>0</v>
      </c>
      <c r="AD869">
        <v>3</v>
      </c>
      <c r="AE869">
        <v>0</v>
      </c>
      <c r="AF869">
        <v>0</v>
      </c>
      <c r="AG869">
        <v>1</v>
      </c>
      <c r="AH869">
        <v>4</v>
      </c>
      <c r="AI869">
        <v>5</v>
      </c>
      <c r="AJ869">
        <v>1</v>
      </c>
    </row>
    <row r="870" spans="1:36" x14ac:dyDescent="0.3">
      <c r="A870" t="s">
        <v>2518</v>
      </c>
      <c r="B870">
        <v>2008</v>
      </c>
      <c r="C870" t="s">
        <v>2519</v>
      </c>
      <c r="D870" t="s">
        <v>2520</v>
      </c>
      <c r="E870" t="s">
        <v>35</v>
      </c>
      <c r="F870" t="s">
        <v>55</v>
      </c>
      <c r="G870" t="s">
        <v>37</v>
      </c>
      <c r="H870" s="1">
        <v>30305</v>
      </c>
      <c r="I870" s="4">
        <f>IF(AND(ISNUMBER(H870), ISNUMBER(O870)), YEAR(O870) - YEAR(H870), "")</f>
        <v>26</v>
      </c>
      <c r="J870" t="s">
        <v>38</v>
      </c>
      <c r="K870" t="s">
        <v>38</v>
      </c>
      <c r="L870" t="s">
        <v>38</v>
      </c>
      <c r="M870" t="s">
        <v>38</v>
      </c>
      <c r="N870">
        <v>245</v>
      </c>
      <c r="O870" s="1">
        <v>39770</v>
      </c>
      <c r="P870" t="s">
        <v>46</v>
      </c>
      <c r="Q870">
        <v>20</v>
      </c>
      <c r="R870">
        <v>3</v>
      </c>
      <c r="S870">
        <v>0.93625498007968122</v>
      </c>
      <c r="T870" t="s">
        <v>40</v>
      </c>
      <c r="U870" t="s">
        <v>41</v>
      </c>
      <c r="V870" t="s">
        <v>38</v>
      </c>
      <c r="W870">
        <f t="shared" si="39"/>
        <v>0</v>
      </c>
      <c r="X870">
        <v>0</v>
      </c>
      <c r="Y870">
        <f>IFERROR(ROUND((X870/N870)*100, 2), "")</f>
        <v>0</v>
      </c>
      <c r="Z870" t="str">
        <f t="shared" si="40"/>
        <v>NA</v>
      </c>
      <c r="AA870">
        <f>_xlfn.XLOOKUP(A870, [1]Sheet1!A:A, [1]Sheet1!I:I, "Nicht gefunden")</f>
        <v>4</v>
      </c>
      <c r="AB870">
        <f>_xlfn.XLOOKUP(A870, [1]Sheet1!A:A, [1]Sheet1!J:J, "Nicht gefunden")</f>
        <v>0.81618122977346275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 x14ac:dyDescent="0.3">
      <c r="A871" t="s">
        <v>2521</v>
      </c>
      <c r="B871">
        <v>2008</v>
      </c>
      <c r="C871" t="s">
        <v>2522</v>
      </c>
      <c r="D871" t="s">
        <v>2523</v>
      </c>
      <c r="E871" t="s">
        <v>60</v>
      </c>
      <c r="F871" t="s">
        <v>38</v>
      </c>
      <c r="G871" t="s">
        <v>38</v>
      </c>
      <c r="H871" t="s">
        <v>38</v>
      </c>
      <c r="I871" s="4" t="s">
        <v>38</v>
      </c>
      <c r="J871">
        <v>1991</v>
      </c>
      <c r="K871">
        <v>2025</v>
      </c>
      <c r="L871">
        <f t="shared" si="41"/>
        <v>34</v>
      </c>
      <c r="M871" t="s">
        <v>61</v>
      </c>
      <c r="N871">
        <v>506</v>
      </c>
      <c r="O871" s="1">
        <v>39518</v>
      </c>
      <c r="P871" t="s">
        <v>137</v>
      </c>
      <c r="Q871">
        <v>20</v>
      </c>
      <c r="R871">
        <v>18</v>
      </c>
      <c r="S871">
        <v>0.80524344569288386</v>
      </c>
      <c r="T871" t="s">
        <v>40</v>
      </c>
      <c r="U871" t="s">
        <v>41</v>
      </c>
      <c r="V871" t="s">
        <v>2524</v>
      </c>
      <c r="W871">
        <f t="shared" si="39"/>
        <v>1</v>
      </c>
      <c r="X871">
        <v>4</v>
      </c>
      <c r="Y871">
        <f>IFERROR(ROUND((X871/N871)*100, 2), "")</f>
        <v>0.79</v>
      </c>
      <c r="Z871" t="str">
        <f t="shared" si="40"/>
        <v>Light</v>
      </c>
      <c r="AA871">
        <f>_xlfn.XLOOKUP(A871, [1]Sheet1!A:A, [1]Sheet1!I:I, "Nicht gefunden")</f>
        <v>2</v>
      </c>
      <c r="AB871">
        <f>_xlfn.XLOOKUP(A871, [1]Sheet1!A:A, [1]Sheet1!J:J, "Nicht gefunden")</f>
        <v>0.99906213364595553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4</v>
      </c>
    </row>
    <row r="872" spans="1:36" x14ac:dyDescent="0.3">
      <c r="A872" t="s">
        <v>2525</v>
      </c>
      <c r="B872">
        <v>2008</v>
      </c>
      <c r="C872" t="s">
        <v>2300</v>
      </c>
      <c r="D872" t="s">
        <v>2301</v>
      </c>
      <c r="E872" t="s">
        <v>45</v>
      </c>
      <c r="F872" t="s">
        <v>38</v>
      </c>
      <c r="G872" t="s">
        <v>38</v>
      </c>
      <c r="H872" t="s">
        <v>38</v>
      </c>
      <c r="I872" s="4" t="s">
        <v>38</v>
      </c>
      <c r="J872" t="s">
        <v>38</v>
      </c>
      <c r="K872" t="s">
        <v>38</v>
      </c>
      <c r="L872" t="s">
        <v>38</v>
      </c>
      <c r="M872" t="s">
        <v>38</v>
      </c>
      <c r="N872">
        <v>379</v>
      </c>
      <c r="O872" s="1">
        <v>39353</v>
      </c>
      <c r="P872" t="s">
        <v>56</v>
      </c>
      <c r="Q872">
        <v>9</v>
      </c>
      <c r="R872">
        <v>7</v>
      </c>
      <c r="S872">
        <v>0.76335877862595425</v>
      </c>
      <c r="T872" t="s">
        <v>40</v>
      </c>
      <c r="U872" t="s">
        <v>389</v>
      </c>
      <c r="V872" t="s">
        <v>454</v>
      </c>
      <c r="W872">
        <f t="shared" si="39"/>
        <v>1</v>
      </c>
      <c r="X872">
        <v>1</v>
      </c>
      <c r="Y872">
        <f>IFERROR(ROUND((X872/N872)*100, 2), "")</f>
        <v>0.26</v>
      </c>
      <c r="Z872" t="str">
        <f t="shared" si="40"/>
        <v>Light</v>
      </c>
      <c r="AA872">
        <v>1</v>
      </c>
      <c r="AB872">
        <v>0.76984402079722702</v>
      </c>
      <c r="AC872">
        <v>1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1:36" x14ac:dyDescent="0.3">
      <c r="A873" t="s">
        <v>2526</v>
      </c>
      <c r="B873">
        <v>2008</v>
      </c>
      <c r="C873" t="s">
        <v>2527</v>
      </c>
      <c r="D873" t="s">
        <v>2528</v>
      </c>
      <c r="E873" t="s">
        <v>45</v>
      </c>
      <c r="F873" t="s">
        <v>38</v>
      </c>
      <c r="G873" t="s">
        <v>38</v>
      </c>
      <c r="H873" t="s">
        <v>38</v>
      </c>
      <c r="I873" s="4" t="s">
        <v>38</v>
      </c>
      <c r="J873" t="s">
        <v>38</v>
      </c>
      <c r="K873" t="s">
        <v>38</v>
      </c>
      <c r="L873" t="s">
        <v>38</v>
      </c>
      <c r="M873" t="s">
        <v>38</v>
      </c>
      <c r="N873">
        <v>641</v>
      </c>
      <c r="O873" s="1">
        <v>39345</v>
      </c>
      <c r="P873" t="s">
        <v>69</v>
      </c>
      <c r="Q873">
        <v>11</v>
      </c>
      <c r="R873">
        <v>11</v>
      </c>
      <c r="S873">
        <v>0.95352323838080955</v>
      </c>
      <c r="T873" t="s">
        <v>40</v>
      </c>
      <c r="U873" t="s">
        <v>41</v>
      </c>
      <c r="V873" t="s">
        <v>38</v>
      </c>
      <c r="W873">
        <f t="shared" si="39"/>
        <v>0</v>
      </c>
      <c r="X873">
        <v>0</v>
      </c>
      <c r="Y873">
        <f>IFERROR(ROUND((X873/N873)*100, 2), "")</f>
        <v>0</v>
      </c>
      <c r="Z873" t="str">
        <f t="shared" si="40"/>
        <v>NA</v>
      </c>
      <c r="AA873">
        <f>_xlfn.XLOOKUP(A873, [1]Sheet1!A:A, [1]Sheet1!I:I, "Nicht gefunden")</f>
        <v>4</v>
      </c>
      <c r="AB873">
        <f>_xlfn.XLOOKUP(A873, [1]Sheet1!A:A, [1]Sheet1!J:J, "Nicht gefunden")</f>
        <v>0.78336052202283846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 x14ac:dyDescent="0.3">
      <c r="A874" t="s">
        <v>2529</v>
      </c>
      <c r="B874">
        <v>2008</v>
      </c>
      <c r="C874" t="s">
        <v>2530</v>
      </c>
      <c r="D874" t="s">
        <v>2531</v>
      </c>
      <c r="E874" t="s">
        <v>60</v>
      </c>
      <c r="F874" t="s">
        <v>38</v>
      </c>
      <c r="G874" t="s">
        <v>38</v>
      </c>
      <c r="H874" t="s">
        <v>38</v>
      </c>
      <c r="I874" s="4" t="s">
        <v>38</v>
      </c>
      <c r="J874">
        <v>2005</v>
      </c>
      <c r="K874">
        <v>2025</v>
      </c>
      <c r="L874">
        <f t="shared" si="41"/>
        <v>20</v>
      </c>
      <c r="M874" t="s">
        <v>61</v>
      </c>
      <c r="N874">
        <v>295</v>
      </c>
      <c r="O874" s="1">
        <v>39618</v>
      </c>
      <c r="P874" t="s">
        <v>46</v>
      </c>
      <c r="Q874">
        <v>16</v>
      </c>
      <c r="R874">
        <v>5</v>
      </c>
      <c r="S874">
        <v>0.93125000000000002</v>
      </c>
      <c r="T874" t="s">
        <v>40</v>
      </c>
      <c r="U874" t="s">
        <v>41</v>
      </c>
      <c r="V874" t="s">
        <v>38</v>
      </c>
      <c r="W874">
        <f t="shared" si="39"/>
        <v>0</v>
      </c>
      <c r="X874">
        <v>0</v>
      </c>
      <c r="Y874">
        <f>IFERROR(ROUND((X874/N874)*100, 2), "")</f>
        <v>0</v>
      </c>
      <c r="Z874" t="str">
        <f t="shared" si="40"/>
        <v>NA</v>
      </c>
      <c r="AA874">
        <f>_xlfn.XLOOKUP(A874, [1]Sheet1!A:A, [1]Sheet1!I:I, "Nicht gefunden")</f>
        <v>3</v>
      </c>
      <c r="AB874">
        <f>_xlfn.XLOOKUP(A874, [1]Sheet1!A:A, [1]Sheet1!J:J, "Nicht gefunden")</f>
        <v>0.74593175853018368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3">
      <c r="A875" t="s">
        <v>2532</v>
      </c>
      <c r="B875">
        <v>2008</v>
      </c>
      <c r="C875" t="s">
        <v>2533</v>
      </c>
      <c r="D875" t="s">
        <v>1349</v>
      </c>
      <c r="E875" t="s">
        <v>35</v>
      </c>
      <c r="F875" t="s">
        <v>55</v>
      </c>
      <c r="G875" t="s">
        <v>37</v>
      </c>
      <c r="H875" s="1">
        <v>28284</v>
      </c>
      <c r="I875" s="4">
        <f>IF(AND(ISNUMBER(H875), ISNUMBER(O875)), YEAR(O875) - YEAR(H875), "")</f>
        <v>31</v>
      </c>
      <c r="J875" t="s">
        <v>38</v>
      </c>
      <c r="K875" t="s">
        <v>38</v>
      </c>
      <c r="L875" t="s">
        <v>38</v>
      </c>
      <c r="M875" t="s">
        <v>38</v>
      </c>
      <c r="N875">
        <v>335</v>
      </c>
      <c r="O875" s="1">
        <v>39709</v>
      </c>
      <c r="P875" t="s">
        <v>137</v>
      </c>
      <c r="Q875">
        <v>13</v>
      </c>
      <c r="R875">
        <v>3</v>
      </c>
      <c r="S875">
        <v>0.93036211699164351</v>
      </c>
      <c r="T875" t="s">
        <v>40</v>
      </c>
      <c r="U875" t="s">
        <v>95</v>
      </c>
      <c r="V875" t="s">
        <v>38</v>
      </c>
      <c r="W875">
        <f t="shared" si="39"/>
        <v>0</v>
      </c>
      <c r="X875">
        <v>0</v>
      </c>
      <c r="Y875">
        <f>IFERROR(ROUND((X875/N875)*100, 2), "")</f>
        <v>0</v>
      </c>
      <c r="Z875" t="str">
        <f t="shared" si="40"/>
        <v>NA</v>
      </c>
      <c r="AA875">
        <f>_xlfn.XLOOKUP(A875, [1]Sheet1!A:A, [1]Sheet1!I:I, "Nicht gefunden")</f>
        <v>4</v>
      </c>
      <c r="AB875">
        <f>_xlfn.XLOOKUP(A875, [1]Sheet1!A:A, [1]Sheet1!J:J, "Nicht gefunden")</f>
        <v>0.51920199501246878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3">
      <c r="A876" t="s">
        <v>2534</v>
      </c>
      <c r="B876">
        <v>2008</v>
      </c>
      <c r="C876" t="s">
        <v>2535</v>
      </c>
      <c r="D876" t="s">
        <v>2536</v>
      </c>
      <c r="E876" t="s">
        <v>35</v>
      </c>
      <c r="F876" t="s">
        <v>55</v>
      </c>
      <c r="G876" t="s">
        <v>37</v>
      </c>
      <c r="H876" s="1">
        <v>28388</v>
      </c>
      <c r="I876" s="4">
        <f>IF(AND(ISNUMBER(H876), ISNUMBER(O876)), YEAR(O876) - YEAR(H876), "")</f>
        <v>30</v>
      </c>
      <c r="J876" t="s">
        <v>38</v>
      </c>
      <c r="K876" t="s">
        <v>38</v>
      </c>
      <c r="L876" t="s">
        <v>38</v>
      </c>
      <c r="M876" t="s">
        <v>38</v>
      </c>
      <c r="N876">
        <v>441</v>
      </c>
      <c r="O876" s="1">
        <v>39386</v>
      </c>
      <c r="P876" t="s">
        <v>56</v>
      </c>
      <c r="Q876">
        <v>20</v>
      </c>
      <c r="R876">
        <v>20</v>
      </c>
      <c r="S876">
        <v>0.87912087912087911</v>
      </c>
      <c r="T876" t="s">
        <v>40</v>
      </c>
      <c r="U876" t="s">
        <v>41</v>
      </c>
      <c r="V876" t="s">
        <v>2537</v>
      </c>
      <c r="W876">
        <f t="shared" si="39"/>
        <v>1</v>
      </c>
      <c r="X876">
        <v>5</v>
      </c>
      <c r="Y876">
        <f>IFERROR(ROUND((X876/N876)*100, 2), "")</f>
        <v>1.1299999999999999</v>
      </c>
      <c r="Z876" t="str">
        <f t="shared" si="40"/>
        <v>Light</v>
      </c>
      <c r="AA876">
        <f>_xlfn.XLOOKUP(A876, [1]Sheet1!A:A, [1]Sheet1!I:I, "Nicht gefunden")</f>
        <v>2</v>
      </c>
      <c r="AB876">
        <f>_xlfn.XLOOKUP(A876, [1]Sheet1!A:A, [1]Sheet1!J:J, "Nicht gefunden")</f>
        <v>0.55664621676891612</v>
      </c>
      <c r="AC876">
        <v>0</v>
      </c>
      <c r="AD876">
        <v>0</v>
      </c>
      <c r="AE876">
        <v>2</v>
      </c>
      <c r="AF876">
        <v>0</v>
      </c>
      <c r="AG876">
        <v>0</v>
      </c>
      <c r="AH876">
        <v>2</v>
      </c>
      <c r="AI876">
        <v>0</v>
      </c>
      <c r="AJ876">
        <v>3</v>
      </c>
    </row>
    <row r="877" spans="1:36" x14ac:dyDescent="0.3">
      <c r="A877" t="s">
        <v>2538</v>
      </c>
      <c r="B877">
        <v>2008</v>
      </c>
      <c r="C877" t="s">
        <v>2539</v>
      </c>
      <c r="D877" t="s">
        <v>2540</v>
      </c>
      <c r="E877" t="s">
        <v>35</v>
      </c>
      <c r="F877" t="s">
        <v>55</v>
      </c>
      <c r="G877" t="s">
        <v>37</v>
      </c>
      <c r="H877" s="1">
        <v>33235</v>
      </c>
      <c r="I877" s="4">
        <f>IF(AND(ISNUMBER(H877), ISNUMBER(O877)), YEAR(O877) - YEAR(H877), "")</f>
        <v>18</v>
      </c>
      <c r="J877" t="s">
        <v>38</v>
      </c>
      <c r="K877" t="s">
        <v>38</v>
      </c>
      <c r="L877" t="s">
        <v>38</v>
      </c>
      <c r="M877" t="s">
        <v>38</v>
      </c>
      <c r="N877">
        <v>445</v>
      </c>
      <c r="O877" s="1">
        <v>39672</v>
      </c>
      <c r="P877" t="s">
        <v>69</v>
      </c>
      <c r="Q877">
        <v>18</v>
      </c>
      <c r="R877">
        <v>2</v>
      </c>
      <c r="S877">
        <v>0.89956331877729256</v>
      </c>
      <c r="T877" t="s">
        <v>40</v>
      </c>
      <c r="U877" t="s">
        <v>41</v>
      </c>
      <c r="V877" t="s">
        <v>38</v>
      </c>
      <c r="W877">
        <f t="shared" si="39"/>
        <v>0</v>
      </c>
      <c r="X877">
        <v>0</v>
      </c>
      <c r="Y877">
        <f>IFERROR(ROUND((X877/N877)*100, 2), "")</f>
        <v>0</v>
      </c>
      <c r="Z877" t="str">
        <f t="shared" si="40"/>
        <v>NA</v>
      </c>
      <c r="AA877">
        <f>_xlfn.XLOOKUP(A877, [1]Sheet1!A:A, [1]Sheet1!I:I, "Nicht gefunden")</f>
        <v>4</v>
      </c>
      <c r="AB877">
        <f>_xlfn.XLOOKUP(A877, [1]Sheet1!A:A, [1]Sheet1!J:J, "Nicht gefunden")</f>
        <v>0.88148148148148142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 x14ac:dyDescent="0.3">
      <c r="A878" t="s">
        <v>2541</v>
      </c>
      <c r="B878">
        <v>2008</v>
      </c>
      <c r="C878" t="s">
        <v>2542</v>
      </c>
      <c r="D878" t="s">
        <v>2543</v>
      </c>
      <c r="E878" t="s">
        <v>45</v>
      </c>
      <c r="F878" t="s">
        <v>38</v>
      </c>
      <c r="G878" t="s">
        <v>38</v>
      </c>
      <c r="H878" t="s">
        <v>38</v>
      </c>
      <c r="I878" s="4" t="s">
        <v>38</v>
      </c>
      <c r="J878" t="s">
        <v>38</v>
      </c>
      <c r="K878" t="s">
        <v>38</v>
      </c>
      <c r="L878" t="s">
        <v>38</v>
      </c>
      <c r="M878" t="s">
        <v>38</v>
      </c>
      <c r="N878">
        <v>380</v>
      </c>
      <c r="O878" s="1">
        <v>39336</v>
      </c>
      <c r="P878" t="s">
        <v>137</v>
      </c>
      <c r="Q878">
        <v>11</v>
      </c>
      <c r="R878">
        <v>14</v>
      </c>
      <c r="S878">
        <v>0.85427135678391963</v>
      </c>
      <c r="T878" t="s">
        <v>40</v>
      </c>
      <c r="U878" t="s">
        <v>41</v>
      </c>
      <c r="V878" t="s">
        <v>2544</v>
      </c>
      <c r="W878">
        <f t="shared" si="39"/>
        <v>1</v>
      </c>
      <c r="X878">
        <v>13</v>
      </c>
      <c r="Y878">
        <f>IFERROR(ROUND((X878/N878)*100, 2), "")</f>
        <v>3.42</v>
      </c>
      <c r="Z878" t="str">
        <f t="shared" si="40"/>
        <v>Moderate</v>
      </c>
      <c r="AA878">
        <f>_xlfn.XLOOKUP(A878, [1]Sheet1!A:A, [1]Sheet1!I:I, "Nicht gefunden")</f>
        <v>2</v>
      </c>
      <c r="AB878">
        <f>_xlfn.XLOOKUP(A878, [1]Sheet1!A:A, [1]Sheet1!J:J, "Nicht gefunden")</f>
        <v>0.76602150537634406</v>
      </c>
      <c r="AC878">
        <v>3</v>
      </c>
      <c r="AD878">
        <v>0</v>
      </c>
      <c r="AE878">
        <v>0</v>
      </c>
      <c r="AF878">
        <v>2</v>
      </c>
      <c r="AG878">
        <v>0</v>
      </c>
      <c r="AH878">
        <v>3</v>
      </c>
      <c r="AI878">
        <v>0</v>
      </c>
      <c r="AJ878">
        <v>5</v>
      </c>
    </row>
    <row r="879" spans="1:36" x14ac:dyDescent="0.3">
      <c r="A879" t="s">
        <v>2545</v>
      </c>
      <c r="B879">
        <v>2008</v>
      </c>
      <c r="C879" t="s">
        <v>2077</v>
      </c>
      <c r="D879" t="s">
        <v>1849</v>
      </c>
      <c r="E879" t="s">
        <v>35</v>
      </c>
      <c r="F879" t="s">
        <v>36</v>
      </c>
      <c r="G879" t="s">
        <v>37</v>
      </c>
      <c r="H879" s="1">
        <v>27480</v>
      </c>
      <c r="I879" s="4">
        <f>IF(AND(ISNUMBER(H879), ISNUMBER(O879)), YEAR(O879) - YEAR(H879), "")</f>
        <v>32</v>
      </c>
      <c r="J879" t="s">
        <v>38</v>
      </c>
      <c r="K879" t="s">
        <v>38</v>
      </c>
      <c r="L879" t="s">
        <v>38</v>
      </c>
      <c r="M879" t="s">
        <v>38</v>
      </c>
      <c r="N879">
        <v>306</v>
      </c>
      <c r="O879" s="1">
        <v>39224</v>
      </c>
      <c r="P879" t="s">
        <v>69</v>
      </c>
      <c r="Q879">
        <v>13</v>
      </c>
      <c r="R879">
        <v>1</v>
      </c>
      <c r="S879">
        <v>0.92261904761904767</v>
      </c>
      <c r="T879" t="s">
        <v>40</v>
      </c>
      <c r="U879" t="s">
        <v>389</v>
      </c>
      <c r="V879" t="s">
        <v>38</v>
      </c>
      <c r="W879">
        <f t="shared" si="39"/>
        <v>0</v>
      </c>
      <c r="X879">
        <v>0</v>
      </c>
      <c r="Y879">
        <f>IFERROR(ROUND((X879/N879)*100, 2), "")</f>
        <v>0</v>
      </c>
      <c r="Z879" t="str">
        <f t="shared" si="40"/>
        <v>NA</v>
      </c>
      <c r="AA879">
        <v>4</v>
      </c>
      <c r="AB879">
        <v>0.90663615560640731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3">
      <c r="A880" t="s">
        <v>2546</v>
      </c>
      <c r="B880">
        <v>2008</v>
      </c>
      <c r="C880" t="s">
        <v>2547</v>
      </c>
      <c r="D880" t="s">
        <v>2548</v>
      </c>
      <c r="E880" t="s">
        <v>45</v>
      </c>
      <c r="F880" t="s">
        <v>38</v>
      </c>
      <c r="G880" t="s">
        <v>38</v>
      </c>
      <c r="H880" t="s">
        <v>38</v>
      </c>
      <c r="I880" s="4" t="s">
        <v>38</v>
      </c>
      <c r="J880" t="s">
        <v>38</v>
      </c>
      <c r="K880" t="s">
        <v>38</v>
      </c>
      <c r="L880" t="s">
        <v>38</v>
      </c>
      <c r="M880" t="s">
        <v>38</v>
      </c>
      <c r="N880">
        <v>559</v>
      </c>
      <c r="O880" s="1">
        <v>39357</v>
      </c>
      <c r="P880" t="s">
        <v>137</v>
      </c>
      <c r="Q880">
        <v>7</v>
      </c>
      <c r="R880">
        <v>7</v>
      </c>
      <c r="S880">
        <v>0.85472972972972971</v>
      </c>
      <c r="T880" t="s">
        <v>40</v>
      </c>
      <c r="U880" t="s">
        <v>41</v>
      </c>
      <c r="V880" t="s">
        <v>2549</v>
      </c>
      <c r="W880">
        <f t="shared" si="39"/>
        <v>1</v>
      </c>
      <c r="X880">
        <v>7</v>
      </c>
      <c r="Y880">
        <f>IFERROR(ROUND((X880/N880)*100, 2), "")</f>
        <v>1.25</v>
      </c>
      <c r="Z880" t="str">
        <f t="shared" si="40"/>
        <v>Light</v>
      </c>
      <c r="AA880">
        <f>_xlfn.XLOOKUP(A880, [1]Sheet1!A:A, [1]Sheet1!I:I, "Nicht gefunden")</f>
        <v>2</v>
      </c>
      <c r="AB880">
        <f>_xlfn.XLOOKUP(A880, [1]Sheet1!A:A, [1]Sheet1!J:J, "Nicht gefunden")</f>
        <v>0.50288624787775893</v>
      </c>
      <c r="AC880">
        <v>2</v>
      </c>
      <c r="AD880">
        <v>0</v>
      </c>
      <c r="AE880">
        <v>0</v>
      </c>
      <c r="AF880">
        <v>0</v>
      </c>
      <c r="AG880">
        <v>0</v>
      </c>
      <c r="AH880">
        <v>2</v>
      </c>
      <c r="AI880">
        <v>3</v>
      </c>
      <c r="AJ880">
        <v>0</v>
      </c>
    </row>
    <row r="881" spans="1:36" x14ac:dyDescent="0.3">
      <c r="A881" t="s">
        <v>2550</v>
      </c>
      <c r="B881">
        <v>2008</v>
      </c>
      <c r="C881" t="s">
        <v>2551</v>
      </c>
      <c r="D881" t="s">
        <v>217</v>
      </c>
      <c r="E881" t="s">
        <v>35</v>
      </c>
      <c r="F881" t="s">
        <v>36</v>
      </c>
      <c r="G881" t="s">
        <v>37</v>
      </c>
      <c r="H881" s="1">
        <v>29922</v>
      </c>
      <c r="I881" s="4">
        <f>IF(AND(ISNUMBER(H881), ISNUMBER(O881)), YEAR(O881) - YEAR(H881), "")</f>
        <v>27</v>
      </c>
      <c r="J881" t="s">
        <v>38</v>
      </c>
      <c r="K881" t="s">
        <v>38</v>
      </c>
      <c r="L881" t="s">
        <v>38</v>
      </c>
      <c r="M881" t="s">
        <v>38</v>
      </c>
      <c r="N881">
        <v>378</v>
      </c>
      <c r="O881" s="1">
        <v>39724</v>
      </c>
      <c r="P881" t="s">
        <v>69</v>
      </c>
      <c r="Q881">
        <v>11</v>
      </c>
      <c r="R881">
        <v>1</v>
      </c>
      <c r="S881">
        <v>0.96495327102803741</v>
      </c>
      <c r="T881" t="s">
        <v>40</v>
      </c>
      <c r="U881" t="s">
        <v>95</v>
      </c>
      <c r="V881" t="s">
        <v>38</v>
      </c>
      <c r="W881">
        <f t="shared" si="39"/>
        <v>0</v>
      </c>
      <c r="X881">
        <v>0</v>
      </c>
      <c r="Y881">
        <f>IFERROR(ROUND((X881/N881)*100, 2), "")</f>
        <v>0</v>
      </c>
      <c r="Z881" t="str">
        <f t="shared" si="40"/>
        <v>NA</v>
      </c>
      <c r="AA881">
        <f>_xlfn.XLOOKUP(A881, [1]Sheet1!A:A, [1]Sheet1!I:I, "Nicht gefunden")</f>
        <v>3</v>
      </c>
      <c r="AB881">
        <f>_xlfn.XLOOKUP(A881, [1]Sheet1!A:A, [1]Sheet1!J:J, "Nicht gefunden")</f>
        <v>0.78397626112759644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3">
      <c r="A882" t="s">
        <v>2552</v>
      </c>
      <c r="B882">
        <v>2008</v>
      </c>
      <c r="C882" t="s">
        <v>2553</v>
      </c>
      <c r="D882" t="s">
        <v>2316</v>
      </c>
      <c r="E882" t="s">
        <v>35</v>
      </c>
      <c r="F882" t="s">
        <v>36</v>
      </c>
      <c r="G882" t="s">
        <v>37</v>
      </c>
      <c r="H882" s="1">
        <v>32855</v>
      </c>
      <c r="I882" s="4">
        <f>IF(AND(ISNUMBER(H882), ISNUMBER(O882)), YEAR(O882) - YEAR(H882), "")</f>
        <v>19</v>
      </c>
      <c r="J882" t="s">
        <v>38</v>
      </c>
      <c r="K882" t="s">
        <v>38</v>
      </c>
      <c r="L882" t="s">
        <v>38</v>
      </c>
      <c r="M882" t="s">
        <v>38</v>
      </c>
      <c r="N882">
        <v>348</v>
      </c>
      <c r="O882" s="1">
        <v>39703</v>
      </c>
      <c r="P882" t="s">
        <v>39</v>
      </c>
      <c r="Q882">
        <v>14</v>
      </c>
      <c r="R882">
        <v>5</v>
      </c>
      <c r="S882">
        <v>0.93206521739130432</v>
      </c>
      <c r="T882" t="s">
        <v>40</v>
      </c>
      <c r="U882" t="s">
        <v>95</v>
      </c>
      <c r="V882" t="s">
        <v>38</v>
      </c>
      <c r="W882">
        <f t="shared" si="39"/>
        <v>0</v>
      </c>
      <c r="X882">
        <v>0</v>
      </c>
      <c r="Y882">
        <f>IFERROR(ROUND((X882/N882)*100, 2), "")</f>
        <v>0</v>
      </c>
      <c r="Z882" t="str">
        <f t="shared" si="40"/>
        <v>NA</v>
      </c>
      <c r="AA882">
        <f>_xlfn.XLOOKUP(A882, [1]Sheet1!A:A, [1]Sheet1!I:I, "Nicht gefunden")</f>
        <v>4</v>
      </c>
      <c r="AB882">
        <f>_xlfn.XLOOKUP(A882, [1]Sheet1!A:A, [1]Sheet1!J:J, "Nicht gefunden")</f>
        <v>0.67383367139959427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 x14ac:dyDescent="0.3">
      <c r="A883" t="s">
        <v>2554</v>
      </c>
      <c r="B883">
        <v>2008</v>
      </c>
      <c r="C883" t="s">
        <v>2555</v>
      </c>
      <c r="D883" t="s">
        <v>453</v>
      </c>
      <c r="E883" t="s">
        <v>35</v>
      </c>
      <c r="F883" t="s">
        <v>36</v>
      </c>
      <c r="G883" t="s">
        <v>37</v>
      </c>
      <c r="H883" s="1">
        <v>25944</v>
      </c>
      <c r="I883" s="4">
        <f>IF(AND(ISNUMBER(H883), ISNUMBER(O883)), YEAR(O883) - YEAR(H883), "")</f>
        <v>36</v>
      </c>
      <c r="J883" t="s">
        <v>38</v>
      </c>
      <c r="K883" t="s">
        <v>38</v>
      </c>
      <c r="L883" t="s">
        <v>38</v>
      </c>
      <c r="M883" t="s">
        <v>38</v>
      </c>
      <c r="N883">
        <v>518</v>
      </c>
      <c r="O883" s="1">
        <v>39371</v>
      </c>
      <c r="P883" t="s">
        <v>56</v>
      </c>
      <c r="Q883">
        <v>13</v>
      </c>
      <c r="R883">
        <v>22</v>
      </c>
      <c r="S883">
        <v>0.91039426523297495</v>
      </c>
      <c r="T883" t="s">
        <v>40</v>
      </c>
      <c r="U883" t="s">
        <v>41</v>
      </c>
      <c r="V883" t="s">
        <v>38</v>
      </c>
      <c r="W883">
        <f t="shared" si="39"/>
        <v>0</v>
      </c>
      <c r="X883">
        <v>0</v>
      </c>
      <c r="Y883">
        <f>IFERROR(ROUND((X883/N883)*100, 2), "")</f>
        <v>0</v>
      </c>
      <c r="Z883" t="str">
        <f t="shared" si="40"/>
        <v>NA</v>
      </c>
      <c r="AA883">
        <f>_xlfn.XLOOKUP(A883, [1]Sheet1!A:A, [1]Sheet1!I:I, "Nicht gefunden")</f>
        <v>4</v>
      </c>
      <c r="AB883">
        <f>_xlfn.XLOOKUP(A883, [1]Sheet1!A:A, [1]Sheet1!J:J, "Nicht gefunden")</f>
        <v>0.99878234398782351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1:36" x14ac:dyDescent="0.3">
      <c r="A884" t="s">
        <v>2556</v>
      </c>
      <c r="B884">
        <v>2008</v>
      </c>
      <c r="C884" t="s">
        <v>2557</v>
      </c>
      <c r="D884" t="s">
        <v>217</v>
      </c>
      <c r="E884" t="s">
        <v>35</v>
      </c>
      <c r="F884" t="s">
        <v>36</v>
      </c>
      <c r="G884" t="s">
        <v>37</v>
      </c>
      <c r="H884" s="1">
        <v>29922</v>
      </c>
      <c r="I884" s="4">
        <f>IF(AND(ISNUMBER(H884), ISNUMBER(O884)), YEAR(O884) - YEAR(H884), "")</f>
        <v>26</v>
      </c>
      <c r="J884" t="s">
        <v>38</v>
      </c>
      <c r="K884" t="s">
        <v>38</v>
      </c>
      <c r="L884" t="s">
        <v>38</v>
      </c>
      <c r="M884" t="s">
        <v>38</v>
      </c>
      <c r="N884">
        <v>344</v>
      </c>
      <c r="O884" s="1">
        <v>39413</v>
      </c>
      <c r="P884" t="s">
        <v>69</v>
      </c>
      <c r="Q884">
        <v>13</v>
      </c>
      <c r="R884">
        <v>18</v>
      </c>
      <c r="S884">
        <v>0.91280653950953683</v>
      </c>
      <c r="T884" t="s">
        <v>40</v>
      </c>
      <c r="U884" t="s">
        <v>41</v>
      </c>
      <c r="V884" t="s">
        <v>2558</v>
      </c>
      <c r="W884">
        <f t="shared" si="39"/>
        <v>1</v>
      </c>
      <c r="X884">
        <v>1</v>
      </c>
      <c r="Y884">
        <f>IFERROR(ROUND((X884/N884)*100, 2), "")</f>
        <v>0.28999999999999998</v>
      </c>
      <c r="Z884" t="str">
        <f t="shared" si="40"/>
        <v>Light</v>
      </c>
      <c r="AA884">
        <f>_xlfn.XLOOKUP(A884, [1]Sheet1!A:A, [1]Sheet1!I:I, "Nicht gefunden")</f>
        <v>2</v>
      </c>
      <c r="AB884">
        <f>_xlfn.XLOOKUP(A884, [1]Sheet1!A:A, [1]Sheet1!J:J, "Nicht gefunden")</f>
        <v>0.60101781170483459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</v>
      </c>
    </row>
    <row r="885" spans="1:36" x14ac:dyDescent="0.3">
      <c r="A885" t="s">
        <v>2559</v>
      </c>
      <c r="B885">
        <v>2008</v>
      </c>
      <c r="C885" t="s">
        <v>2560</v>
      </c>
      <c r="D885" t="s">
        <v>2561</v>
      </c>
      <c r="E885" t="s">
        <v>45</v>
      </c>
      <c r="F885" t="s">
        <v>38</v>
      </c>
      <c r="G885" t="s">
        <v>38</v>
      </c>
      <c r="H885" t="s">
        <v>38</v>
      </c>
      <c r="I885" s="4" t="s">
        <v>38</v>
      </c>
      <c r="J885" t="s">
        <v>38</v>
      </c>
      <c r="K885" t="s">
        <v>38</v>
      </c>
      <c r="L885" t="s">
        <v>38</v>
      </c>
      <c r="M885" t="s">
        <v>38</v>
      </c>
      <c r="N885">
        <v>586</v>
      </c>
      <c r="O885" s="1">
        <v>39492</v>
      </c>
      <c r="P885" t="s">
        <v>137</v>
      </c>
      <c r="Q885">
        <v>20</v>
      </c>
      <c r="R885">
        <v>17</v>
      </c>
      <c r="S885">
        <v>0.90140845070422537</v>
      </c>
      <c r="T885" t="s">
        <v>40</v>
      </c>
      <c r="U885" t="s">
        <v>41</v>
      </c>
      <c r="V885" t="s">
        <v>2562</v>
      </c>
      <c r="W885">
        <f t="shared" si="39"/>
        <v>1</v>
      </c>
      <c r="X885">
        <v>12</v>
      </c>
      <c r="Y885">
        <f>IFERROR(ROUND((X885/N885)*100, 2), "")</f>
        <v>2.0499999999999998</v>
      </c>
      <c r="Z885" t="str">
        <f t="shared" si="40"/>
        <v>Moderate</v>
      </c>
      <c r="AA885">
        <f>_xlfn.XLOOKUP(A885, [1]Sheet1!A:A, [1]Sheet1!I:I, "Nicht gefunden")</f>
        <v>2</v>
      </c>
      <c r="AB885">
        <f>_xlfn.XLOOKUP(A885, [1]Sheet1!A:A, [1]Sheet1!J:J, "Nicht gefunden")</f>
        <v>0.90711938663745895</v>
      </c>
      <c r="AC885">
        <v>0</v>
      </c>
      <c r="AD885">
        <v>2</v>
      </c>
      <c r="AE885">
        <v>4</v>
      </c>
      <c r="AF885">
        <v>1</v>
      </c>
      <c r="AG885">
        <v>1</v>
      </c>
      <c r="AH885">
        <v>2</v>
      </c>
      <c r="AI885">
        <v>2</v>
      </c>
      <c r="AJ885">
        <v>0</v>
      </c>
    </row>
    <row r="886" spans="1:36" x14ac:dyDescent="0.3">
      <c r="A886" t="s">
        <v>2563</v>
      </c>
      <c r="B886">
        <v>2008</v>
      </c>
      <c r="C886" t="s">
        <v>2564</v>
      </c>
      <c r="D886" t="s">
        <v>257</v>
      </c>
      <c r="E886" t="s">
        <v>35</v>
      </c>
      <c r="F886" t="s">
        <v>55</v>
      </c>
      <c r="G886" t="s">
        <v>37</v>
      </c>
      <c r="H886" s="1">
        <v>25950</v>
      </c>
      <c r="I886" s="4">
        <f>IF(AND(ISNUMBER(H886), ISNUMBER(O886)), YEAR(O886) - YEAR(H886), "")</f>
        <v>36</v>
      </c>
      <c r="J886" t="s">
        <v>38</v>
      </c>
      <c r="K886" t="s">
        <v>38</v>
      </c>
      <c r="L886" t="s">
        <v>38</v>
      </c>
      <c r="M886" t="s">
        <v>38</v>
      </c>
      <c r="N886">
        <v>271</v>
      </c>
      <c r="O886" s="1">
        <v>39364</v>
      </c>
      <c r="P886" t="s">
        <v>46</v>
      </c>
      <c r="Q886">
        <v>20</v>
      </c>
      <c r="R886">
        <v>23</v>
      </c>
      <c r="S886">
        <v>0.90747330960854089</v>
      </c>
      <c r="T886" t="s">
        <v>40</v>
      </c>
      <c r="U886" t="s">
        <v>41</v>
      </c>
      <c r="V886" t="s">
        <v>38</v>
      </c>
      <c r="W886">
        <f t="shared" si="39"/>
        <v>0</v>
      </c>
      <c r="X886">
        <v>0</v>
      </c>
      <c r="Y886">
        <f>IFERROR(ROUND((X886/N886)*100, 2), "")</f>
        <v>0</v>
      </c>
      <c r="Z886" t="str">
        <f t="shared" si="40"/>
        <v>NA</v>
      </c>
      <c r="AA886">
        <f>_xlfn.XLOOKUP(A886, [1]Sheet1!A:A, [1]Sheet1!I:I, "Nicht gefunden")</f>
        <v>5</v>
      </c>
      <c r="AB886">
        <f>_xlfn.XLOOKUP(A886, [1]Sheet1!A:A, [1]Sheet1!J:J, "Nicht gefunden")</f>
        <v>0.68846880907372399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 x14ac:dyDescent="0.3">
      <c r="A887" t="s">
        <v>2565</v>
      </c>
      <c r="B887">
        <v>2008</v>
      </c>
      <c r="C887" t="s">
        <v>2566</v>
      </c>
      <c r="D887" t="s">
        <v>2567</v>
      </c>
      <c r="E887" t="s">
        <v>35</v>
      </c>
      <c r="F887" t="s">
        <v>55</v>
      </c>
      <c r="G887" t="s">
        <v>37</v>
      </c>
      <c r="H887" s="1">
        <v>31014</v>
      </c>
      <c r="I887" s="4">
        <f>IF(AND(ISNUMBER(H887), ISNUMBER(O887)), YEAR(O887) - YEAR(H887), "")</f>
        <v>23</v>
      </c>
      <c r="J887" t="s">
        <v>38</v>
      </c>
      <c r="K887" t="s">
        <v>38</v>
      </c>
      <c r="L887" t="s">
        <v>38</v>
      </c>
      <c r="M887" t="s">
        <v>38</v>
      </c>
      <c r="N887">
        <v>343</v>
      </c>
      <c r="O887" s="1">
        <v>39300</v>
      </c>
      <c r="P887" t="s">
        <v>56</v>
      </c>
      <c r="Q887">
        <v>11</v>
      </c>
      <c r="R887">
        <v>14</v>
      </c>
      <c r="S887">
        <v>0.95778364116094983</v>
      </c>
      <c r="T887" t="s">
        <v>40</v>
      </c>
      <c r="U887" t="s">
        <v>41</v>
      </c>
      <c r="V887" t="s">
        <v>38</v>
      </c>
      <c r="W887">
        <f t="shared" si="39"/>
        <v>0</v>
      </c>
      <c r="X887">
        <v>0</v>
      </c>
      <c r="Y887">
        <f>IFERROR(ROUND((X887/N887)*100, 2), "")</f>
        <v>0</v>
      </c>
      <c r="Z887" t="str">
        <f t="shared" si="40"/>
        <v>NA</v>
      </c>
      <c r="AA887">
        <f>_xlfn.XLOOKUP(A887, [1]Sheet1!A:A, [1]Sheet1!I:I, "Nicht gefunden")</f>
        <v>4</v>
      </c>
      <c r="AB887">
        <f>_xlfn.XLOOKUP(A887, [1]Sheet1!A:A, [1]Sheet1!J:J, "Nicht gefunden")</f>
        <v>0.78725761772853187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3">
      <c r="A888" t="s">
        <v>2568</v>
      </c>
      <c r="B888">
        <v>2008</v>
      </c>
      <c r="C888" t="s">
        <v>2569</v>
      </c>
      <c r="D888" t="s">
        <v>1669</v>
      </c>
      <c r="E888" t="s">
        <v>35</v>
      </c>
      <c r="F888" t="s">
        <v>55</v>
      </c>
      <c r="G888" t="s">
        <v>37</v>
      </c>
      <c r="H888" s="1">
        <v>28160</v>
      </c>
      <c r="I888" s="4">
        <f>IF(AND(ISNUMBER(H888), ISNUMBER(O888)), YEAR(O888) - YEAR(H888), "")</f>
        <v>31</v>
      </c>
      <c r="J888" t="s">
        <v>38</v>
      </c>
      <c r="K888" t="s">
        <v>38</v>
      </c>
      <c r="L888" t="s">
        <v>38</v>
      </c>
      <c r="M888" t="s">
        <v>38</v>
      </c>
      <c r="N888">
        <v>314</v>
      </c>
      <c r="O888" s="1">
        <v>39490</v>
      </c>
      <c r="P888" t="s">
        <v>46</v>
      </c>
      <c r="Q888">
        <v>23</v>
      </c>
      <c r="R888">
        <v>24</v>
      </c>
      <c r="S888">
        <v>0.92192192192192191</v>
      </c>
      <c r="T888" t="s">
        <v>40</v>
      </c>
      <c r="U888" t="s">
        <v>41</v>
      </c>
      <c r="V888" t="s">
        <v>38</v>
      </c>
      <c r="W888">
        <f t="shared" si="39"/>
        <v>0</v>
      </c>
      <c r="X888">
        <v>0</v>
      </c>
      <c r="Y888">
        <f>IFERROR(ROUND((X888/N888)*100, 2), "")</f>
        <v>0</v>
      </c>
      <c r="Z888" t="str">
        <f t="shared" si="40"/>
        <v>NA</v>
      </c>
      <c r="AA888">
        <f>_xlfn.XLOOKUP(A888, [1]Sheet1!A:A, [1]Sheet1!I:I, "Nicht gefunden")</f>
        <v>4</v>
      </c>
      <c r="AB888">
        <f>_xlfn.XLOOKUP(A888, [1]Sheet1!A:A, [1]Sheet1!J:J, "Nicht gefunden")</f>
        <v>0.77018970189701896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1:36" x14ac:dyDescent="0.3">
      <c r="A889" t="s">
        <v>2570</v>
      </c>
      <c r="B889">
        <v>2008</v>
      </c>
      <c r="C889" t="s">
        <v>2571</v>
      </c>
      <c r="D889" t="s">
        <v>2572</v>
      </c>
      <c r="E889" t="s">
        <v>45</v>
      </c>
      <c r="F889" t="s">
        <v>38</v>
      </c>
      <c r="G889" t="s">
        <v>38</v>
      </c>
      <c r="H889" t="s">
        <v>38</v>
      </c>
      <c r="I889" s="4" t="s">
        <v>38</v>
      </c>
      <c r="J889" t="s">
        <v>38</v>
      </c>
      <c r="K889" t="s">
        <v>38</v>
      </c>
      <c r="L889" t="s">
        <v>38</v>
      </c>
      <c r="M889" t="s">
        <v>38</v>
      </c>
      <c r="N889">
        <v>596</v>
      </c>
      <c r="O889" s="1">
        <v>39665</v>
      </c>
      <c r="P889" t="s">
        <v>137</v>
      </c>
      <c r="Q889">
        <v>19</v>
      </c>
      <c r="R889">
        <v>21</v>
      </c>
      <c r="S889">
        <v>0.83922829581993574</v>
      </c>
      <c r="T889" t="s">
        <v>40</v>
      </c>
      <c r="U889" t="s">
        <v>41</v>
      </c>
      <c r="V889" t="s">
        <v>2573</v>
      </c>
      <c r="W889">
        <f t="shared" si="39"/>
        <v>1</v>
      </c>
      <c r="X889">
        <v>23</v>
      </c>
      <c r="Y889">
        <f>IFERROR(ROUND((X889/N889)*100, 2), "")</f>
        <v>3.86</v>
      </c>
      <c r="Z889" t="str">
        <f t="shared" si="40"/>
        <v>Moderate</v>
      </c>
      <c r="AA889">
        <f>_xlfn.XLOOKUP(A889, [1]Sheet1!A:A, [1]Sheet1!I:I, "Nicht gefunden")</f>
        <v>2</v>
      </c>
      <c r="AB889">
        <f>_xlfn.XLOOKUP(A889, [1]Sheet1!A:A, [1]Sheet1!J:J, "Nicht gefunden")</f>
        <v>0.59953542392566783</v>
      </c>
      <c r="AC889">
        <v>2</v>
      </c>
      <c r="AD889">
        <v>1</v>
      </c>
      <c r="AE889">
        <v>0</v>
      </c>
      <c r="AF889">
        <v>7</v>
      </c>
      <c r="AG889">
        <v>0</v>
      </c>
      <c r="AH889">
        <v>9</v>
      </c>
      <c r="AI889">
        <v>2</v>
      </c>
      <c r="AJ889">
        <v>2</v>
      </c>
    </row>
    <row r="890" spans="1:36" x14ac:dyDescent="0.3">
      <c r="A890" t="s">
        <v>2574</v>
      </c>
      <c r="B890">
        <v>2008</v>
      </c>
      <c r="C890" t="s">
        <v>2575</v>
      </c>
      <c r="D890" t="s">
        <v>2049</v>
      </c>
      <c r="E890" t="s">
        <v>35</v>
      </c>
      <c r="F890" t="s">
        <v>36</v>
      </c>
      <c r="G890" t="s">
        <v>37</v>
      </c>
      <c r="H890" s="1">
        <v>29874</v>
      </c>
      <c r="I890" s="4">
        <f>IF(AND(ISNUMBER(H890), ISNUMBER(O890)), YEAR(O890) - YEAR(H890), "")</f>
        <v>26</v>
      </c>
      <c r="J890" t="s">
        <v>38</v>
      </c>
      <c r="K890" t="s">
        <v>38</v>
      </c>
      <c r="L890" t="s">
        <v>38</v>
      </c>
      <c r="M890" t="s">
        <v>38</v>
      </c>
      <c r="N890">
        <v>294</v>
      </c>
      <c r="O890" s="1">
        <v>39421</v>
      </c>
      <c r="P890" t="s">
        <v>56</v>
      </c>
      <c r="Q890">
        <v>19</v>
      </c>
      <c r="R890">
        <v>24</v>
      </c>
      <c r="S890">
        <v>0.89333333333333331</v>
      </c>
      <c r="T890" t="s">
        <v>40</v>
      </c>
      <c r="U890" t="s">
        <v>41</v>
      </c>
      <c r="V890" t="s">
        <v>38</v>
      </c>
      <c r="W890">
        <f t="shared" si="39"/>
        <v>0</v>
      </c>
      <c r="X890">
        <v>0</v>
      </c>
      <c r="Y890">
        <f>IFERROR(ROUND((X890/N890)*100, 2), "")</f>
        <v>0</v>
      </c>
      <c r="Z890" t="str">
        <f t="shared" si="40"/>
        <v>NA</v>
      </c>
      <c r="AA890">
        <f>_xlfn.XLOOKUP(A890, [1]Sheet1!A:A, [1]Sheet1!I:I, "Nicht gefunden")</f>
        <v>4</v>
      </c>
      <c r="AB890">
        <f>_xlfn.XLOOKUP(A890, [1]Sheet1!A:A, [1]Sheet1!J:J, "Nicht gefunden")</f>
        <v>0.99815242494226331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 x14ac:dyDescent="0.3">
      <c r="A891" t="s">
        <v>2576</v>
      </c>
      <c r="B891">
        <v>2008</v>
      </c>
      <c r="C891" t="s">
        <v>2577</v>
      </c>
      <c r="D891" t="s">
        <v>2578</v>
      </c>
      <c r="E891" t="s">
        <v>45</v>
      </c>
      <c r="F891" t="s">
        <v>38</v>
      </c>
      <c r="G891" t="s">
        <v>38</v>
      </c>
      <c r="H891" t="s">
        <v>38</v>
      </c>
      <c r="I891" s="4" t="s">
        <v>38</v>
      </c>
      <c r="J891" t="s">
        <v>38</v>
      </c>
      <c r="K891" t="s">
        <v>38</v>
      </c>
      <c r="L891" t="s">
        <v>38</v>
      </c>
      <c r="M891" t="s">
        <v>38</v>
      </c>
      <c r="N891">
        <v>313</v>
      </c>
      <c r="O891" s="1">
        <v>39398</v>
      </c>
      <c r="P891" t="s">
        <v>137</v>
      </c>
      <c r="Q891">
        <v>16</v>
      </c>
      <c r="R891">
        <v>29</v>
      </c>
      <c r="S891">
        <v>0.85151515151515156</v>
      </c>
      <c r="T891" t="s">
        <v>40</v>
      </c>
      <c r="U891" t="s">
        <v>41</v>
      </c>
      <c r="V891" t="s">
        <v>2579</v>
      </c>
      <c r="W891">
        <f t="shared" si="39"/>
        <v>1</v>
      </c>
      <c r="X891">
        <v>3</v>
      </c>
      <c r="Y891">
        <f>IFERROR(ROUND((X891/N891)*100, 2), "")</f>
        <v>0.96</v>
      </c>
      <c r="Z891" t="str">
        <f t="shared" si="40"/>
        <v>Light</v>
      </c>
      <c r="AA891">
        <f>_xlfn.XLOOKUP(A891, [1]Sheet1!A:A, [1]Sheet1!I:I, "Nicht gefunden")</f>
        <v>5</v>
      </c>
      <c r="AB891">
        <f>_xlfn.XLOOKUP(A891, [1]Sheet1!A:A, [1]Sheet1!J:J, "Nicht gefunden")</f>
        <v>0.36188605108055011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2</v>
      </c>
      <c r="AI891">
        <v>1</v>
      </c>
      <c r="AJ891">
        <v>0</v>
      </c>
    </row>
    <row r="892" spans="1:36" x14ac:dyDescent="0.3">
      <c r="A892" t="s">
        <v>2580</v>
      </c>
      <c r="B892">
        <v>2008</v>
      </c>
      <c r="C892" t="s">
        <v>2581</v>
      </c>
      <c r="D892" t="s">
        <v>2582</v>
      </c>
      <c r="E892" t="s">
        <v>45</v>
      </c>
      <c r="F892" t="s">
        <v>38</v>
      </c>
      <c r="G892" t="s">
        <v>38</v>
      </c>
      <c r="H892" t="s">
        <v>38</v>
      </c>
      <c r="I892" s="4" t="s">
        <v>38</v>
      </c>
      <c r="J892" t="s">
        <v>38</v>
      </c>
      <c r="K892" t="s">
        <v>38</v>
      </c>
      <c r="L892" t="s">
        <v>38</v>
      </c>
      <c r="M892" t="s">
        <v>38</v>
      </c>
      <c r="N892">
        <v>598</v>
      </c>
      <c r="O892" s="1">
        <v>39609</v>
      </c>
      <c r="P892" t="s">
        <v>137</v>
      </c>
      <c r="Q892">
        <v>17</v>
      </c>
      <c r="R892">
        <v>16</v>
      </c>
      <c r="S892">
        <v>0.83093053735255573</v>
      </c>
      <c r="T892" t="s">
        <v>40</v>
      </c>
      <c r="U892" t="s">
        <v>41</v>
      </c>
      <c r="V892" t="s">
        <v>2583</v>
      </c>
      <c r="W892">
        <f t="shared" si="39"/>
        <v>1</v>
      </c>
      <c r="X892">
        <v>2</v>
      </c>
      <c r="Y892">
        <f>IFERROR(ROUND((X892/N892)*100, 2), "")</f>
        <v>0.33</v>
      </c>
      <c r="Z892" t="str">
        <f t="shared" si="40"/>
        <v>Light</v>
      </c>
      <c r="AA892">
        <f>_xlfn.XLOOKUP(A892, [1]Sheet1!A:A, [1]Sheet1!I:I, "Nicht gefunden")</f>
        <v>2</v>
      </c>
      <c r="AB892">
        <f>_xlfn.XLOOKUP(A892, [1]Sheet1!A:A, [1]Sheet1!J:J, "Nicht gefunden")</f>
        <v>0.50471337579617837</v>
      </c>
      <c r="AC892">
        <v>1</v>
      </c>
      <c r="AD892">
        <v>0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</row>
    <row r="893" spans="1:36" x14ac:dyDescent="0.3">
      <c r="A893" t="s">
        <v>2584</v>
      </c>
      <c r="B893">
        <v>2008</v>
      </c>
      <c r="C893" t="s">
        <v>2585</v>
      </c>
      <c r="D893" t="s">
        <v>2415</v>
      </c>
      <c r="E893" t="s">
        <v>35</v>
      </c>
      <c r="F893" t="s">
        <v>36</v>
      </c>
      <c r="G893" t="s">
        <v>37</v>
      </c>
      <c r="H893" s="1">
        <v>33931</v>
      </c>
      <c r="I893" s="4">
        <f>IF(AND(ISNUMBER(H893), ISNUMBER(O893)), YEAR(O893) - YEAR(H893), "")</f>
        <v>16</v>
      </c>
      <c r="J893" t="s">
        <v>38</v>
      </c>
      <c r="K893" t="s">
        <v>38</v>
      </c>
      <c r="L893" t="s">
        <v>38</v>
      </c>
      <c r="M893" t="s">
        <v>38</v>
      </c>
      <c r="N893">
        <v>302</v>
      </c>
      <c r="O893" s="1">
        <v>39616</v>
      </c>
      <c r="P893" t="s">
        <v>69</v>
      </c>
      <c r="Q893">
        <v>15</v>
      </c>
      <c r="R893">
        <v>9</v>
      </c>
      <c r="S893">
        <v>0.87951807228915657</v>
      </c>
      <c r="T893" t="s">
        <v>40</v>
      </c>
      <c r="U893" t="s">
        <v>41</v>
      </c>
      <c r="V893" t="s">
        <v>38</v>
      </c>
      <c r="W893">
        <f t="shared" si="39"/>
        <v>0</v>
      </c>
      <c r="X893">
        <v>0</v>
      </c>
      <c r="Y893">
        <f>IFERROR(ROUND((X893/N893)*100, 2), "")</f>
        <v>0</v>
      </c>
      <c r="Z893" t="str">
        <f t="shared" si="40"/>
        <v>NA</v>
      </c>
      <c r="AA893">
        <f>_xlfn.XLOOKUP(A893, [1]Sheet1!A:A, [1]Sheet1!I:I, "Nicht gefunden")</f>
        <v>4</v>
      </c>
      <c r="AB893">
        <f>_xlfn.XLOOKUP(A893, [1]Sheet1!A:A, [1]Sheet1!J:J, "Nicht gefunden")</f>
        <v>0.70172839506172835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 x14ac:dyDescent="0.3">
      <c r="A894" t="s">
        <v>2586</v>
      </c>
      <c r="B894">
        <v>2008</v>
      </c>
      <c r="C894" t="s">
        <v>2587</v>
      </c>
      <c r="D894" t="s">
        <v>2588</v>
      </c>
      <c r="E894" t="s">
        <v>35</v>
      </c>
      <c r="F894" t="s">
        <v>55</v>
      </c>
      <c r="G894" t="s">
        <v>37</v>
      </c>
      <c r="H894" s="1">
        <v>22665</v>
      </c>
      <c r="I894" s="4">
        <f>IF(AND(ISNUMBER(H894), ISNUMBER(O894)), YEAR(O894) - YEAR(H894), "")</f>
        <v>45</v>
      </c>
      <c r="J894" t="s">
        <v>38</v>
      </c>
      <c r="K894" t="s">
        <v>38</v>
      </c>
      <c r="L894" t="s">
        <v>38</v>
      </c>
      <c r="M894" t="s">
        <v>38</v>
      </c>
      <c r="N894">
        <v>225</v>
      </c>
      <c r="O894" s="1">
        <v>39420</v>
      </c>
      <c r="P894" t="s">
        <v>39</v>
      </c>
      <c r="Q894">
        <v>20</v>
      </c>
      <c r="R894">
        <v>12</v>
      </c>
      <c r="S894">
        <v>0.84920634920634919</v>
      </c>
      <c r="T894" t="s">
        <v>40</v>
      </c>
      <c r="U894" t="s">
        <v>41</v>
      </c>
      <c r="V894" t="s">
        <v>38</v>
      </c>
      <c r="W894">
        <f t="shared" si="39"/>
        <v>0</v>
      </c>
      <c r="X894">
        <v>0</v>
      </c>
      <c r="Y894">
        <f>IFERROR(ROUND((X894/N894)*100, 2), "")</f>
        <v>0</v>
      </c>
      <c r="Z894" t="str">
        <f t="shared" si="40"/>
        <v>NA</v>
      </c>
      <c r="AA894">
        <f>_xlfn.XLOOKUP(A894, [1]Sheet1!A:A, [1]Sheet1!I:I, "Nicht gefunden")</f>
        <v>4</v>
      </c>
      <c r="AB894">
        <f>_xlfn.XLOOKUP(A894, [1]Sheet1!A:A, [1]Sheet1!J:J, "Nicht gefunden")</f>
        <v>0.63367003367003361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 x14ac:dyDescent="0.3">
      <c r="A895" t="s">
        <v>2589</v>
      </c>
      <c r="B895">
        <v>2008</v>
      </c>
      <c r="C895" t="s">
        <v>2590</v>
      </c>
      <c r="D895" t="s">
        <v>2591</v>
      </c>
      <c r="E895" t="s">
        <v>35</v>
      </c>
      <c r="F895" t="s">
        <v>55</v>
      </c>
      <c r="G895" t="s">
        <v>40</v>
      </c>
      <c r="H895" s="1">
        <v>24045</v>
      </c>
      <c r="I895" s="4">
        <f>IF(AND(ISNUMBER(H895), ISNUMBER(O895)), YEAR(O895) - YEAR(H895), "")</f>
        <v>43</v>
      </c>
      <c r="J895" t="s">
        <v>38</v>
      </c>
      <c r="K895" t="s">
        <v>38</v>
      </c>
      <c r="L895" t="s">
        <v>38</v>
      </c>
      <c r="M895" t="s">
        <v>38</v>
      </c>
      <c r="N895">
        <v>252</v>
      </c>
      <c r="O895" s="1">
        <v>39569</v>
      </c>
      <c r="P895" t="s">
        <v>46</v>
      </c>
      <c r="Q895">
        <v>28</v>
      </c>
      <c r="R895">
        <v>27</v>
      </c>
      <c r="S895">
        <v>0.9498069498069498</v>
      </c>
      <c r="T895" t="s">
        <v>40</v>
      </c>
      <c r="U895" t="s">
        <v>41</v>
      </c>
      <c r="V895" t="s">
        <v>38</v>
      </c>
      <c r="W895">
        <f t="shared" si="39"/>
        <v>0</v>
      </c>
      <c r="X895">
        <v>0</v>
      </c>
      <c r="Y895">
        <f>IFERROR(ROUND((X895/N895)*100, 2), "")</f>
        <v>0</v>
      </c>
      <c r="Z895" t="str">
        <f t="shared" si="40"/>
        <v>NA</v>
      </c>
      <c r="AA895">
        <f>_xlfn.XLOOKUP(A895, [1]Sheet1!A:A, [1]Sheet1!I:I, "Nicht gefunden")</f>
        <v>4</v>
      </c>
      <c r="AB895">
        <f>_xlfn.XLOOKUP(A895, [1]Sheet1!A:A, [1]Sheet1!J:J, "Nicht gefunden")</f>
        <v>0.91002444987775055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 x14ac:dyDescent="0.3">
      <c r="A896" t="s">
        <v>2592</v>
      </c>
      <c r="B896">
        <v>2008</v>
      </c>
      <c r="C896" t="s">
        <v>2593</v>
      </c>
      <c r="D896" t="s">
        <v>2115</v>
      </c>
      <c r="E896" t="s">
        <v>60</v>
      </c>
      <c r="F896" t="s">
        <v>38</v>
      </c>
      <c r="G896" t="s">
        <v>38</v>
      </c>
      <c r="H896" t="s">
        <v>38</v>
      </c>
      <c r="I896" s="4" t="s">
        <v>38</v>
      </c>
      <c r="J896">
        <v>2006</v>
      </c>
      <c r="K896">
        <v>2025</v>
      </c>
      <c r="L896">
        <f t="shared" si="41"/>
        <v>19</v>
      </c>
      <c r="M896" t="s">
        <v>61</v>
      </c>
      <c r="N896">
        <v>171</v>
      </c>
      <c r="O896" s="1">
        <v>39455</v>
      </c>
      <c r="P896" t="s">
        <v>46</v>
      </c>
      <c r="Q896">
        <v>20</v>
      </c>
      <c r="R896">
        <v>24</v>
      </c>
      <c r="S896">
        <v>0.92307692307692313</v>
      </c>
      <c r="T896" t="s">
        <v>40</v>
      </c>
      <c r="U896" t="s">
        <v>41</v>
      </c>
      <c r="V896" t="s">
        <v>38</v>
      </c>
      <c r="W896">
        <f t="shared" si="39"/>
        <v>0</v>
      </c>
      <c r="X896">
        <v>0</v>
      </c>
      <c r="Y896">
        <f>IFERROR(ROUND((X896/N896)*100, 2), "")</f>
        <v>0</v>
      </c>
      <c r="Z896" t="str">
        <f t="shared" si="40"/>
        <v>NA</v>
      </c>
      <c r="AA896">
        <f>_xlfn.XLOOKUP(A896, [1]Sheet1!A:A, [1]Sheet1!I:I, "Nicht gefunden")</f>
        <v>4</v>
      </c>
      <c r="AB896">
        <f>_xlfn.XLOOKUP(A896, [1]Sheet1!A:A, [1]Sheet1!J:J, "Nicht gefunden")</f>
        <v>0.99558011049723749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 x14ac:dyDescent="0.3">
      <c r="A897" t="s">
        <v>2594</v>
      </c>
      <c r="B897">
        <v>2008</v>
      </c>
      <c r="C897" t="s">
        <v>2117</v>
      </c>
      <c r="D897" t="s">
        <v>2118</v>
      </c>
      <c r="E897" t="s">
        <v>45</v>
      </c>
      <c r="F897" t="s">
        <v>38</v>
      </c>
      <c r="G897" t="s">
        <v>38</v>
      </c>
      <c r="H897" t="s">
        <v>38</v>
      </c>
      <c r="I897" s="4" t="s">
        <v>38</v>
      </c>
      <c r="J897" t="s">
        <v>38</v>
      </c>
      <c r="K897" t="s">
        <v>38</v>
      </c>
      <c r="L897" t="s">
        <v>38</v>
      </c>
      <c r="M897" t="s">
        <v>38</v>
      </c>
      <c r="N897">
        <v>392</v>
      </c>
      <c r="O897" s="1">
        <v>39117</v>
      </c>
      <c r="P897" t="s">
        <v>56</v>
      </c>
      <c r="Q897">
        <v>9</v>
      </c>
      <c r="R897">
        <v>3</v>
      </c>
      <c r="S897">
        <v>0.94736842105263153</v>
      </c>
      <c r="T897" t="s">
        <v>40</v>
      </c>
      <c r="U897" t="s">
        <v>389</v>
      </c>
      <c r="V897" t="s">
        <v>38</v>
      </c>
      <c r="W897">
        <f t="shared" si="39"/>
        <v>0</v>
      </c>
      <c r="X897">
        <v>0</v>
      </c>
      <c r="Y897">
        <f>IFERROR(ROUND((X897/N897)*100, 2), "")</f>
        <v>0</v>
      </c>
      <c r="Z897" t="str">
        <f t="shared" si="40"/>
        <v>NA</v>
      </c>
      <c r="AA897">
        <v>2</v>
      </c>
      <c r="AB897">
        <v>0.60120120120120113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1:36" x14ac:dyDescent="0.3">
      <c r="A898" t="s">
        <v>2595</v>
      </c>
      <c r="B898">
        <v>2008</v>
      </c>
      <c r="C898" t="s">
        <v>2596</v>
      </c>
      <c r="D898" t="s">
        <v>2597</v>
      </c>
      <c r="E898" t="s">
        <v>60</v>
      </c>
      <c r="F898" t="s">
        <v>38</v>
      </c>
      <c r="G898" t="s">
        <v>38</v>
      </c>
      <c r="H898" t="s">
        <v>38</v>
      </c>
      <c r="I898" s="4" t="s">
        <v>38</v>
      </c>
      <c r="J898">
        <v>2004</v>
      </c>
      <c r="K898">
        <v>2025</v>
      </c>
      <c r="L898">
        <f t="shared" si="41"/>
        <v>21</v>
      </c>
      <c r="M898" t="s">
        <v>61</v>
      </c>
      <c r="N898">
        <v>233</v>
      </c>
      <c r="O898" s="1">
        <v>39518</v>
      </c>
      <c r="P898" t="s">
        <v>46</v>
      </c>
      <c r="Q898">
        <v>27</v>
      </c>
      <c r="R898">
        <v>20</v>
      </c>
      <c r="S898">
        <v>0.94552529182879375</v>
      </c>
      <c r="T898" t="s">
        <v>40</v>
      </c>
      <c r="U898" t="s">
        <v>41</v>
      </c>
      <c r="V898" t="s">
        <v>2598</v>
      </c>
      <c r="W898">
        <f t="shared" si="39"/>
        <v>1</v>
      </c>
      <c r="X898">
        <v>2</v>
      </c>
      <c r="Y898">
        <f>IFERROR(ROUND((X898/N898)*100, 2), "")</f>
        <v>0.86</v>
      </c>
      <c r="Z898" t="str">
        <f t="shared" si="40"/>
        <v>Light</v>
      </c>
      <c r="AA898">
        <f>_xlfn.XLOOKUP(A898, [1]Sheet1!A:A, [1]Sheet1!I:I, "Nicht gefunden")</f>
        <v>3</v>
      </c>
      <c r="AB898">
        <f>_xlfn.XLOOKUP(A898, [1]Sheet1!A:A, [1]Sheet1!J:J, "Nicht gefunden")</f>
        <v>0.71455399061032854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2</v>
      </c>
      <c r="AJ898">
        <v>0</v>
      </c>
    </row>
    <row r="899" spans="1:36" x14ac:dyDescent="0.3">
      <c r="A899" t="s">
        <v>2599</v>
      </c>
      <c r="B899">
        <v>2008</v>
      </c>
      <c r="C899" t="s">
        <v>2600</v>
      </c>
      <c r="D899" t="s">
        <v>2601</v>
      </c>
      <c r="E899" t="s">
        <v>45</v>
      </c>
      <c r="F899" t="s">
        <v>38</v>
      </c>
      <c r="G899" t="s">
        <v>38</v>
      </c>
      <c r="H899" t="s">
        <v>38</v>
      </c>
      <c r="I899" s="4" t="s">
        <v>38</v>
      </c>
      <c r="J899" t="s">
        <v>38</v>
      </c>
      <c r="K899" t="s">
        <v>38</v>
      </c>
      <c r="L899" t="s">
        <v>38</v>
      </c>
      <c r="M899" t="s">
        <v>38</v>
      </c>
      <c r="N899">
        <v>300</v>
      </c>
      <c r="O899" s="1">
        <v>39357</v>
      </c>
      <c r="P899" t="s">
        <v>46</v>
      </c>
      <c r="Q899">
        <v>10</v>
      </c>
      <c r="R899">
        <v>26</v>
      </c>
      <c r="S899">
        <v>0.93258426966292129</v>
      </c>
      <c r="T899" t="s">
        <v>40</v>
      </c>
      <c r="U899" t="s">
        <v>41</v>
      </c>
      <c r="V899" t="s">
        <v>1153</v>
      </c>
      <c r="W899">
        <f t="shared" ref="W899:W962" si="42">IF(V899="NA", 0, 1)</f>
        <v>1</v>
      </c>
      <c r="X899">
        <v>2</v>
      </c>
      <c r="Y899">
        <f>IFERROR(ROUND((X899/N899)*100, 2), "")</f>
        <v>0.67</v>
      </c>
      <c r="Z899" t="str">
        <f t="shared" ref="Z899:Z962" si="43">IF(Y899&gt;=5, "Heavy", IF(Y899&gt;=2, "Moderate", IF(Y899&gt;0, "Light", "NA")))</f>
        <v>Light</v>
      </c>
      <c r="AA899">
        <f>_xlfn.XLOOKUP(A899, [1]Sheet1!A:A, [1]Sheet1!I:I, "Nicht gefunden")</f>
        <v>5</v>
      </c>
      <c r="AB899">
        <f>_xlfn.XLOOKUP(A899, [1]Sheet1!A:A, [1]Sheet1!J:J, "Nicht gefunden")</f>
        <v>0.91920792079207914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2</v>
      </c>
    </row>
    <row r="900" spans="1:36" x14ac:dyDescent="0.3">
      <c r="A900" t="s">
        <v>2602</v>
      </c>
      <c r="B900">
        <v>2008</v>
      </c>
      <c r="C900" t="s">
        <v>2603</v>
      </c>
      <c r="D900" t="s">
        <v>2049</v>
      </c>
      <c r="E900" t="s">
        <v>35</v>
      </c>
      <c r="F900" t="s">
        <v>36</v>
      </c>
      <c r="G900" t="s">
        <v>37</v>
      </c>
      <c r="H900" s="1">
        <v>29874</v>
      </c>
      <c r="I900" s="4">
        <f>IF(AND(ISNUMBER(H900), ISNUMBER(O900)), YEAR(O900) - YEAR(H900), "")</f>
        <v>27</v>
      </c>
      <c r="J900" t="s">
        <v>38</v>
      </c>
      <c r="K900" t="s">
        <v>38</v>
      </c>
      <c r="L900" t="s">
        <v>38</v>
      </c>
      <c r="M900" t="s">
        <v>38</v>
      </c>
      <c r="N900">
        <v>523</v>
      </c>
      <c r="O900" s="1">
        <v>39534</v>
      </c>
      <c r="P900" t="s">
        <v>56</v>
      </c>
      <c r="Q900">
        <v>20</v>
      </c>
      <c r="R900">
        <v>28</v>
      </c>
      <c r="S900">
        <v>0.9547920433996383</v>
      </c>
      <c r="T900" t="s">
        <v>40</v>
      </c>
      <c r="U900" t="s">
        <v>41</v>
      </c>
      <c r="V900" t="s">
        <v>38</v>
      </c>
      <c r="W900">
        <f t="shared" si="42"/>
        <v>0</v>
      </c>
      <c r="X900">
        <v>0</v>
      </c>
      <c r="Y900">
        <f>IFERROR(ROUND((X900/N900)*100, 2), "")</f>
        <v>0</v>
      </c>
      <c r="Z900" t="str">
        <f t="shared" si="43"/>
        <v>NA</v>
      </c>
      <c r="AA900">
        <f>_xlfn.XLOOKUP(A900, [1]Sheet1!A:A, [1]Sheet1!I:I, "Nicht gefunden")</f>
        <v>4</v>
      </c>
      <c r="AB900">
        <f>_xlfn.XLOOKUP(A900, [1]Sheet1!A:A, [1]Sheet1!J:J, "Nicht gefunden")</f>
        <v>0.99873617693522909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3">
      <c r="A901" t="s">
        <v>2604</v>
      </c>
      <c r="B901">
        <v>2008</v>
      </c>
      <c r="C901" t="s">
        <v>2605</v>
      </c>
      <c r="D901" t="s">
        <v>2606</v>
      </c>
      <c r="E901" t="s">
        <v>45</v>
      </c>
      <c r="F901" t="s">
        <v>38</v>
      </c>
      <c r="G901" t="s">
        <v>38</v>
      </c>
      <c r="H901" t="s">
        <v>38</v>
      </c>
      <c r="I901" s="4" t="s">
        <v>38</v>
      </c>
      <c r="J901" t="s">
        <v>38</v>
      </c>
      <c r="K901" t="s">
        <v>38</v>
      </c>
      <c r="L901" t="s">
        <v>38</v>
      </c>
      <c r="M901" t="s">
        <v>38</v>
      </c>
      <c r="N901">
        <v>605</v>
      </c>
      <c r="O901" s="1">
        <v>39455</v>
      </c>
      <c r="P901" t="s">
        <v>137</v>
      </c>
      <c r="Q901">
        <v>20</v>
      </c>
      <c r="R901">
        <v>24</v>
      </c>
      <c r="S901">
        <v>0.84389489953632146</v>
      </c>
      <c r="T901" t="s">
        <v>40</v>
      </c>
      <c r="U901" t="s">
        <v>41</v>
      </c>
      <c r="V901" t="s">
        <v>2607</v>
      </c>
      <c r="W901">
        <f t="shared" si="42"/>
        <v>1</v>
      </c>
      <c r="X901">
        <v>9</v>
      </c>
      <c r="Y901">
        <f>IFERROR(ROUND((X901/N901)*100, 2), "")</f>
        <v>1.49</v>
      </c>
      <c r="Z901" t="str">
        <f t="shared" si="43"/>
        <v>Light</v>
      </c>
      <c r="AA901">
        <f>_xlfn.XLOOKUP(A901, [1]Sheet1!A:A, [1]Sheet1!I:I, "Nicht gefunden")</f>
        <v>2</v>
      </c>
      <c r="AB901">
        <f>_xlfn.XLOOKUP(A901, [1]Sheet1!A:A, [1]Sheet1!J:J, "Nicht gefunden")</f>
        <v>0.84412238325281808</v>
      </c>
      <c r="AC901">
        <v>1</v>
      </c>
      <c r="AD901">
        <v>0</v>
      </c>
      <c r="AE901">
        <v>2</v>
      </c>
      <c r="AF901">
        <v>0</v>
      </c>
      <c r="AG901">
        <v>0</v>
      </c>
      <c r="AH901">
        <v>2</v>
      </c>
      <c r="AI901">
        <v>3</v>
      </c>
      <c r="AJ901">
        <v>3</v>
      </c>
    </row>
    <row r="902" spans="1:36" x14ac:dyDescent="0.3">
      <c r="A902" t="s">
        <v>2608</v>
      </c>
      <c r="B902">
        <v>2009</v>
      </c>
      <c r="C902" t="s">
        <v>2609</v>
      </c>
      <c r="D902" t="s">
        <v>1467</v>
      </c>
      <c r="E902" t="s">
        <v>60</v>
      </c>
      <c r="F902" t="s">
        <v>38</v>
      </c>
      <c r="G902" t="s">
        <v>38</v>
      </c>
      <c r="H902" t="s">
        <v>38</v>
      </c>
      <c r="I902" s="4" t="s">
        <v>38</v>
      </c>
      <c r="J902">
        <v>1995</v>
      </c>
      <c r="K902">
        <v>2025</v>
      </c>
      <c r="L902">
        <f t="shared" si="41"/>
        <v>30</v>
      </c>
      <c r="M902" t="s">
        <v>61</v>
      </c>
      <c r="N902">
        <v>444</v>
      </c>
      <c r="O902" s="1">
        <v>39841</v>
      </c>
      <c r="P902" t="s">
        <v>156</v>
      </c>
      <c r="Q902">
        <v>33</v>
      </c>
      <c r="R902">
        <v>1</v>
      </c>
      <c r="S902">
        <v>0.89200863930885532</v>
      </c>
      <c r="T902" t="s">
        <v>40</v>
      </c>
      <c r="U902" t="s">
        <v>41</v>
      </c>
      <c r="V902" t="s">
        <v>2610</v>
      </c>
      <c r="W902">
        <f t="shared" si="42"/>
        <v>1</v>
      </c>
      <c r="X902">
        <v>4</v>
      </c>
      <c r="Y902">
        <f>IFERROR(ROUND((X902/N902)*100, 2), "")</f>
        <v>0.9</v>
      </c>
      <c r="Z902" t="str">
        <f t="shared" si="43"/>
        <v>Light</v>
      </c>
      <c r="AA902">
        <f>_xlfn.XLOOKUP(A902, [1]Sheet1!A:A, [1]Sheet1!I:I, "Nicht gefunden")</f>
        <v>2</v>
      </c>
      <c r="AB902">
        <f>_xlfn.XLOOKUP(A902, [1]Sheet1!A:A, [1]Sheet1!J:J, "Nicht gefunden")</f>
        <v>0.58153846153846156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4</v>
      </c>
      <c r="AJ902">
        <v>0</v>
      </c>
    </row>
    <row r="903" spans="1:36" x14ac:dyDescent="0.3">
      <c r="A903" t="s">
        <v>2611</v>
      </c>
      <c r="B903">
        <v>2009</v>
      </c>
      <c r="C903" t="s">
        <v>2612</v>
      </c>
      <c r="D903" t="s">
        <v>2613</v>
      </c>
      <c r="E903" t="s">
        <v>35</v>
      </c>
      <c r="F903" t="s">
        <v>36</v>
      </c>
      <c r="G903" t="s">
        <v>37</v>
      </c>
      <c r="H903" s="1">
        <v>31499</v>
      </c>
      <c r="I903" s="4">
        <f>IF(AND(ISNUMBER(H903), ISNUMBER(O903)), YEAR(O903) - YEAR(H903), "")</f>
        <v>22</v>
      </c>
      <c r="J903" t="s">
        <v>38</v>
      </c>
      <c r="K903" t="s">
        <v>38</v>
      </c>
      <c r="L903" t="s">
        <v>38</v>
      </c>
      <c r="M903" t="s">
        <v>38</v>
      </c>
      <c r="N903">
        <v>304</v>
      </c>
      <c r="O903" s="1">
        <v>39714</v>
      </c>
      <c r="P903" t="s">
        <v>69</v>
      </c>
      <c r="Q903">
        <v>40</v>
      </c>
      <c r="R903">
        <v>1</v>
      </c>
      <c r="S903">
        <v>0.89795918367346939</v>
      </c>
      <c r="T903" t="s">
        <v>40</v>
      </c>
      <c r="U903" t="s">
        <v>41</v>
      </c>
      <c r="V903" t="s">
        <v>38</v>
      </c>
      <c r="W903">
        <f t="shared" si="42"/>
        <v>0</v>
      </c>
      <c r="X903">
        <v>0</v>
      </c>
      <c r="Y903">
        <f>IFERROR(ROUND((X903/N903)*100, 2), "")</f>
        <v>0</v>
      </c>
      <c r="Z903" t="str">
        <f t="shared" si="43"/>
        <v>NA</v>
      </c>
      <c r="AA903">
        <f>_xlfn.XLOOKUP(A903, [1]Sheet1!A:A, [1]Sheet1!I:I, "Nicht gefunden")</f>
        <v>5</v>
      </c>
      <c r="AB903">
        <f>_xlfn.XLOOKUP(A903, [1]Sheet1!A:A, [1]Sheet1!J:J, "Nicht gefunden")</f>
        <v>0.69319587628865975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3">
      <c r="A904" t="s">
        <v>2614</v>
      </c>
      <c r="B904">
        <v>2009</v>
      </c>
      <c r="C904" t="s">
        <v>2615</v>
      </c>
      <c r="D904" t="s">
        <v>2616</v>
      </c>
      <c r="E904" t="s">
        <v>45</v>
      </c>
      <c r="F904" t="s">
        <v>38</v>
      </c>
      <c r="G904" t="s">
        <v>38</v>
      </c>
      <c r="H904" t="s">
        <v>38</v>
      </c>
      <c r="I904" s="4" t="s">
        <v>38</v>
      </c>
      <c r="J904" t="s">
        <v>38</v>
      </c>
      <c r="K904" t="s">
        <v>38</v>
      </c>
      <c r="L904" t="s">
        <v>38</v>
      </c>
      <c r="M904" t="s">
        <v>38</v>
      </c>
      <c r="N904">
        <v>450</v>
      </c>
      <c r="O904" s="1">
        <v>39546</v>
      </c>
      <c r="P904" t="s">
        <v>69</v>
      </c>
      <c r="Q904">
        <v>30</v>
      </c>
      <c r="R904">
        <v>1</v>
      </c>
      <c r="S904">
        <v>0.87155963302752293</v>
      </c>
      <c r="T904" t="s">
        <v>40</v>
      </c>
      <c r="U904" t="s">
        <v>41</v>
      </c>
      <c r="V904" t="s">
        <v>38</v>
      </c>
      <c r="W904">
        <f t="shared" si="42"/>
        <v>0</v>
      </c>
      <c r="X904">
        <v>0</v>
      </c>
      <c r="Y904">
        <f>IFERROR(ROUND((X904/N904)*100, 2), "")</f>
        <v>0</v>
      </c>
      <c r="Z904" t="str">
        <f t="shared" si="43"/>
        <v>NA</v>
      </c>
      <c r="AA904">
        <f>_xlfn.XLOOKUP(A904, [1]Sheet1!A:A, [1]Sheet1!I:I, "Nicht gefunden")</f>
        <v>1</v>
      </c>
      <c r="AB904">
        <f>_xlfn.XLOOKUP(A904, [1]Sheet1!A:A, [1]Sheet1!J:J, "Nicht gefunden")</f>
        <v>0.48624833110814419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 x14ac:dyDescent="0.3">
      <c r="A905" t="s">
        <v>2617</v>
      </c>
      <c r="B905">
        <v>2009</v>
      </c>
      <c r="C905" t="s">
        <v>2618</v>
      </c>
      <c r="D905" t="s">
        <v>1467</v>
      </c>
      <c r="E905" t="s">
        <v>60</v>
      </c>
      <c r="F905" t="s">
        <v>38</v>
      </c>
      <c r="G905" t="s">
        <v>38</v>
      </c>
      <c r="H905" t="s">
        <v>38</v>
      </c>
      <c r="I905" s="4" t="s">
        <v>38</v>
      </c>
      <c r="J905">
        <v>1995</v>
      </c>
      <c r="K905">
        <v>2025</v>
      </c>
      <c r="L905">
        <f t="shared" ref="L905:L964" si="44">K905-J905</f>
        <v>30</v>
      </c>
      <c r="M905" t="s">
        <v>61</v>
      </c>
      <c r="N905">
        <v>515</v>
      </c>
      <c r="O905" s="1">
        <v>39979</v>
      </c>
      <c r="P905" t="s">
        <v>69</v>
      </c>
      <c r="Q905">
        <v>27</v>
      </c>
      <c r="R905">
        <v>1</v>
      </c>
      <c r="S905">
        <v>0.92720970537261693</v>
      </c>
      <c r="T905" t="s">
        <v>40</v>
      </c>
      <c r="U905" t="s">
        <v>95</v>
      </c>
      <c r="V905" t="s">
        <v>38</v>
      </c>
      <c r="W905">
        <f t="shared" si="42"/>
        <v>0</v>
      </c>
      <c r="X905">
        <v>0</v>
      </c>
      <c r="Y905">
        <f>IFERROR(ROUND((X905/N905)*100, 2), "")</f>
        <v>0</v>
      </c>
      <c r="Z905" t="str">
        <f t="shared" si="43"/>
        <v>NA</v>
      </c>
      <c r="AA905">
        <f>_xlfn.XLOOKUP(A905, [1]Sheet1!A:A, [1]Sheet1!I:I, "Nicht gefunden")</f>
        <v>5</v>
      </c>
      <c r="AB905">
        <f>_xlfn.XLOOKUP(A905, [1]Sheet1!A:A, [1]Sheet1!J:J, "Nicht gefunden")</f>
        <v>0.67420042643923239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 x14ac:dyDescent="0.3">
      <c r="A906" t="s">
        <v>2619</v>
      </c>
      <c r="B906">
        <v>2009</v>
      </c>
      <c r="C906" t="s">
        <v>2553</v>
      </c>
      <c r="D906" t="s">
        <v>2316</v>
      </c>
      <c r="E906" t="s">
        <v>35</v>
      </c>
      <c r="F906" t="s">
        <v>36</v>
      </c>
      <c r="G906" t="s">
        <v>37</v>
      </c>
      <c r="H906" s="1">
        <v>32855</v>
      </c>
      <c r="I906" s="4">
        <f>IF(AND(ISNUMBER(H906), ISNUMBER(O906)), YEAR(O906) - YEAR(H906), "")</f>
        <v>19</v>
      </c>
      <c r="J906" t="s">
        <v>38</v>
      </c>
      <c r="K906" t="s">
        <v>38</v>
      </c>
      <c r="L906" t="s">
        <v>38</v>
      </c>
      <c r="M906" t="s">
        <v>38</v>
      </c>
      <c r="N906">
        <v>348</v>
      </c>
      <c r="O906" s="1">
        <v>39703</v>
      </c>
      <c r="P906" t="s">
        <v>39</v>
      </c>
      <c r="Q906">
        <v>35</v>
      </c>
      <c r="R906">
        <v>4</v>
      </c>
      <c r="S906">
        <v>0.93206521739130432</v>
      </c>
      <c r="T906" t="s">
        <v>40</v>
      </c>
      <c r="U906" t="s">
        <v>389</v>
      </c>
      <c r="V906" t="s">
        <v>38</v>
      </c>
      <c r="W906">
        <f t="shared" si="42"/>
        <v>0</v>
      </c>
      <c r="X906">
        <v>0</v>
      </c>
      <c r="Y906">
        <f>IFERROR(ROUND((X906/N906)*100, 2), "")</f>
        <v>0</v>
      </c>
      <c r="Z906" t="str">
        <f t="shared" si="43"/>
        <v>NA</v>
      </c>
      <c r="AA906">
        <v>4</v>
      </c>
      <c r="AB906">
        <v>0.67383367139959427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3">
      <c r="A907" t="s">
        <v>2620</v>
      </c>
      <c r="B907">
        <v>2009</v>
      </c>
      <c r="C907" t="s">
        <v>2621</v>
      </c>
      <c r="D907" t="s">
        <v>2622</v>
      </c>
      <c r="E907" t="s">
        <v>35</v>
      </c>
      <c r="F907" t="s">
        <v>55</v>
      </c>
      <c r="G907" t="s">
        <v>37</v>
      </c>
      <c r="H907" s="1">
        <v>29114</v>
      </c>
      <c r="I907" s="4">
        <f>IF(AND(ISNUMBER(H907), ISNUMBER(O907)), YEAR(O907) - YEAR(H907), "")</f>
        <v>30</v>
      </c>
      <c r="J907" t="s">
        <v>38</v>
      </c>
      <c r="K907" t="s">
        <v>38</v>
      </c>
      <c r="L907" t="s">
        <v>38</v>
      </c>
      <c r="M907" t="s">
        <v>38</v>
      </c>
      <c r="N907">
        <v>399</v>
      </c>
      <c r="O907" s="1">
        <v>39840</v>
      </c>
      <c r="P907" t="s">
        <v>137</v>
      </c>
      <c r="Q907">
        <v>26</v>
      </c>
      <c r="R907">
        <v>1</v>
      </c>
      <c r="S907">
        <v>0.91489361702127658</v>
      </c>
      <c r="T907" t="s">
        <v>40</v>
      </c>
      <c r="U907" t="s">
        <v>41</v>
      </c>
      <c r="V907" t="s">
        <v>2623</v>
      </c>
      <c r="W907">
        <f t="shared" si="42"/>
        <v>1</v>
      </c>
      <c r="X907">
        <v>2</v>
      </c>
      <c r="Y907">
        <f>IFERROR(ROUND((X907/N907)*100, 2), "")</f>
        <v>0.5</v>
      </c>
      <c r="Z907" t="str">
        <f t="shared" si="43"/>
        <v>Light</v>
      </c>
      <c r="AA907">
        <f>_xlfn.XLOOKUP(A907, [1]Sheet1!A:A, [1]Sheet1!I:I, "Nicht gefunden")</f>
        <v>2</v>
      </c>
      <c r="AB907">
        <f>_xlfn.XLOOKUP(A907, [1]Sheet1!A:A, [1]Sheet1!J:J, "Nicht gefunden")</f>
        <v>0.61896907216494845</v>
      </c>
      <c r="AC907">
        <v>1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1</v>
      </c>
    </row>
    <row r="908" spans="1:36" x14ac:dyDescent="0.3">
      <c r="A908" t="s">
        <v>2624</v>
      </c>
      <c r="B908">
        <v>2009</v>
      </c>
      <c r="C908" t="s">
        <v>2404</v>
      </c>
      <c r="D908" t="s">
        <v>1086</v>
      </c>
      <c r="E908" t="s">
        <v>35</v>
      </c>
      <c r="F908" t="s">
        <v>55</v>
      </c>
      <c r="G908" t="s">
        <v>37</v>
      </c>
      <c r="H908" s="1">
        <v>28299</v>
      </c>
      <c r="I908" s="4">
        <f>IF(AND(ISNUMBER(H908), ISNUMBER(O908)), YEAR(O908) - YEAR(H908), "")</f>
        <v>31</v>
      </c>
      <c r="J908" t="s">
        <v>38</v>
      </c>
      <c r="K908" t="s">
        <v>38</v>
      </c>
      <c r="L908" t="s">
        <v>38</v>
      </c>
      <c r="M908" t="s">
        <v>38</v>
      </c>
      <c r="N908">
        <v>384</v>
      </c>
      <c r="O908" s="1">
        <v>39553</v>
      </c>
      <c r="P908" t="s">
        <v>69</v>
      </c>
      <c r="Q908">
        <v>41</v>
      </c>
      <c r="R908">
        <v>6</v>
      </c>
      <c r="S908">
        <v>0.9314420803782506</v>
      </c>
      <c r="T908" t="s">
        <v>40</v>
      </c>
      <c r="U908" t="s">
        <v>389</v>
      </c>
      <c r="V908" t="s">
        <v>968</v>
      </c>
      <c r="W908">
        <f t="shared" si="42"/>
        <v>1</v>
      </c>
      <c r="X908">
        <v>2</v>
      </c>
      <c r="Y908">
        <f>IFERROR(ROUND((X908/N908)*100, 2), "")</f>
        <v>0.52</v>
      </c>
      <c r="Z908" t="str">
        <f t="shared" si="43"/>
        <v>Light</v>
      </c>
      <c r="AA908">
        <v>4</v>
      </c>
      <c r="AB908">
        <v>0.8362473347547974</v>
      </c>
      <c r="AC908">
        <v>0</v>
      </c>
      <c r="AD908">
        <v>0</v>
      </c>
      <c r="AE908">
        <v>2</v>
      </c>
      <c r="AF908">
        <v>0</v>
      </c>
      <c r="AG908">
        <v>0</v>
      </c>
      <c r="AH908">
        <v>0</v>
      </c>
      <c r="AI908">
        <v>0</v>
      </c>
      <c r="AJ908">
        <v>2</v>
      </c>
    </row>
    <row r="909" spans="1:36" x14ac:dyDescent="0.3">
      <c r="A909" t="s">
        <v>2625</v>
      </c>
      <c r="B909">
        <v>2009</v>
      </c>
      <c r="C909" t="s">
        <v>2626</v>
      </c>
      <c r="D909" t="s">
        <v>1281</v>
      </c>
      <c r="E909" t="s">
        <v>35</v>
      </c>
      <c r="F909" t="s">
        <v>36</v>
      </c>
      <c r="G909" t="s">
        <v>37</v>
      </c>
      <c r="H909" s="1">
        <v>29833</v>
      </c>
      <c r="I909" s="4">
        <f>IF(AND(ISNUMBER(H909), ISNUMBER(O909)), YEAR(O909) - YEAR(H909), "")</f>
        <v>27</v>
      </c>
      <c r="J909" t="s">
        <v>38</v>
      </c>
      <c r="K909" t="s">
        <v>38</v>
      </c>
      <c r="L909" t="s">
        <v>38</v>
      </c>
      <c r="M909" t="s">
        <v>38</v>
      </c>
      <c r="N909">
        <v>389</v>
      </c>
      <c r="O909" s="1">
        <v>39704</v>
      </c>
      <c r="P909" t="s">
        <v>56</v>
      </c>
      <c r="Q909">
        <v>18</v>
      </c>
      <c r="R909">
        <v>1</v>
      </c>
      <c r="S909">
        <v>0.91774891774891776</v>
      </c>
      <c r="T909" t="s">
        <v>40</v>
      </c>
      <c r="U909" t="s">
        <v>41</v>
      </c>
      <c r="V909" t="s">
        <v>38</v>
      </c>
      <c r="W909">
        <f t="shared" si="42"/>
        <v>0</v>
      </c>
      <c r="X909">
        <v>0</v>
      </c>
      <c r="Y909">
        <f>IFERROR(ROUND((X909/N909)*100, 2), "")</f>
        <v>0</v>
      </c>
      <c r="Z909" t="str">
        <f t="shared" si="43"/>
        <v>NA</v>
      </c>
      <c r="AA909">
        <f>_xlfn.XLOOKUP(A909, [1]Sheet1!A:A, [1]Sheet1!I:I, "Nicht gefunden")</f>
        <v>4</v>
      </c>
      <c r="AB909">
        <f>_xlfn.XLOOKUP(A909, [1]Sheet1!A:A, [1]Sheet1!J:J, "Nicht gefunden")</f>
        <v>0.53271719038817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3">
      <c r="A910" t="s">
        <v>2627</v>
      </c>
      <c r="B910">
        <v>2009</v>
      </c>
      <c r="C910" t="s">
        <v>2628</v>
      </c>
      <c r="D910" t="s">
        <v>1349</v>
      </c>
      <c r="E910" t="s">
        <v>35</v>
      </c>
      <c r="F910" t="s">
        <v>55</v>
      </c>
      <c r="G910" t="s">
        <v>37</v>
      </c>
      <c r="H910" s="1">
        <v>28284</v>
      </c>
      <c r="I910" s="4">
        <f>IF(AND(ISNUMBER(H910), ISNUMBER(O910)), YEAR(O910) - YEAR(H910), "")</f>
        <v>31</v>
      </c>
      <c r="J910" t="s">
        <v>38</v>
      </c>
      <c r="K910" t="s">
        <v>38</v>
      </c>
      <c r="L910" t="s">
        <v>38</v>
      </c>
      <c r="M910" t="s">
        <v>38</v>
      </c>
      <c r="N910">
        <v>372</v>
      </c>
      <c r="O910" s="1">
        <v>39756</v>
      </c>
      <c r="P910" t="s">
        <v>137</v>
      </c>
      <c r="Q910">
        <v>24</v>
      </c>
      <c r="R910">
        <v>2</v>
      </c>
      <c r="S910">
        <v>0.93638676844783719</v>
      </c>
      <c r="T910" t="s">
        <v>40</v>
      </c>
      <c r="U910" t="s">
        <v>41</v>
      </c>
      <c r="V910" t="s">
        <v>38</v>
      </c>
      <c r="W910">
        <f t="shared" si="42"/>
        <v>0</v>
      </c>
      <c r="X910">
        <v>0</v>
      </c>
      <c r="Y910">
        <f>IFERROR(ROUND((X910/N910)*100, 2), "")</f>
        <v>0</v>
      </c>
      <c r="Z910" t="str">
        <f t="shared" si="43"/>
        <v>NA</v>
      </c>
      <c r="AA910">
        <f>_xlfn.XLOOKUP(A910, [1]Sheet1!A:A, [1]Sheet1!I:I, "Nicht gefunden")</f>
        <v>4</v>
      </c>
      <c r="AB910">
        <f>_xlfn.XLOOKUP(A910, [1]Sheet1!A:A, [1]Sheet1!J:J, "Nicht gefunden")</f>
        <v>0.82313624678663233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3">
      <c r="A911" t="s">
        <v>2629</v>
      </c>
      <c r="B911">
        <v>2009</v>
      </c>
      <c r="C911" t="s">
        <v>2630</v>
      </c>
      <c r="D911" t="s">
        <v>1846</v>
      </c>
      <c r="E911" t="s">
        <v>60</v>
      </c>
      <c r="F911" t="s">
        <v>38</v>
      </c>
      <c r="G911" t="s">
        <v>38</v>
      </c>
      <c r="H911" t="s">
        <v>38</v>
      </c>
      <c r="I911" s="4" t="s">
        <v>38</v>
      </c>
      <c r="J911">
        <v>2000</v>
      </c>
      <c r="K911">
        <v>2025</v>
      </c>
      <c r="L911">
        <f t="shared" si="44"/>
        <v>25</v>
      </c>
      <c r="M911" t="s">
        <v>61</v>
      </c>
      <c r="N911">
        <v>380</v>
      </c>
      <c r="O911" s="1">
        <v>39721</v>
      </c>
      <c r="P911" t="s">
        <v>46</v>
      </c>
      <c r="Q911">
        <v>31</v>
      </c>
      <c r="R911">
        <v>4</v>
      </c>
      <c r="S911">
        <v>0.8957816377171216</v>
      </c>
      <c r="T911" t="s">
        <v>40</v>
      </c>
      <c r="U911" t="s">
        <v>41</v>
      </c>
      <c r="V911" t="s">
        <v>2631</v>
      </c>
      <c r="W911">
        <f t="shared" si="42"/>
        <v>1</v>
      </c>
      <c r="X911">
        <v>24</v>
      </c>
      <c r="Y911">
        <f>IFERROR(ROUND((X911/N911)*100, 2), "")</f>
        <v>6.32</v>
      </c>
      <c r="Z911" t="str">
        <f t="shared" si="43"/>
        <v>Heavy</v>
      </c>
      <c r="AA911">
        <f>_xlfn.XLOOKUP(A911, [1]Sheet1!A:A, [1]Sheet1!I:I, "Nicht gefunden")</f>
        <v>4</v>
      </c>
      <c r="AB911">
        <f>_xlfn.XLOOKUP(A911, [1]Sheet1!A:A, [1]Sheet1!J:J, "Nicht gefunden")</f>
        <v>0.99846449136276405</v>
      </c>
      <c r="AC911">
        <v>0</v>
      </c>
      <c r="AD911">
        <v>0</v>
      </c>
      <c r="AE911">
        <v>3</v>
      </c>
      <c r="AF911">
        <v>0</v>
      </c>
      <c r="AG911">
        <v>0</v>
      </c>
      <c r="AH911">
        <v>0</v>
      </c>
      <c r="AI911">
        <v>0</v>
      </c>
      <c r="AJ911">
        <v>24</v>
      </c>
    </row>
    <row r="912" spans="1:36" x14ac:dyDescent="0.3">
      <c r="A912" t="s">
        <v>2632</v>
      </c>
      <c r="B912">
        <v>2009</v>
      </c>
      <c r="C912" t="s">
        <v>2633</v>
      </c>
      <c r="D912" t="s">
        <v>2316</v>
      </c>
      <c r="E912" t="s">
        <v>35</v>
      </c>
      <c r="F912" t="s">
        <v>36</v>
      </c>
      <c r="G912" t="s">
        <v>37</v>
      </c>
      <c r="H912" s="1">
        <v>32855</v>
      </c>
      <c r="I912" s="4">
        <f>IF(AND(ISNUMBER(H912), ISNUMBER(O912)), YEAR(O912) - YEAR(H912), "")</f>
        <v>19</v>
      </c>
      <c r="J912" t="s">
        <v>38</v>
      </c>
      <c r="K912" t="s">
        <v>38</v>
      </c>
      <c r="L912" t="s">
        <v>38</v>
      </c>
      <c r="M912" t="s">
        <v>38</v>
      </c>
      <c r="N912">
        <v>337</v>
      </c>
      <c r="O912" s="1">
        <v>39756</v>
      </c>
      <c r="P912" t="s">
        <v>39</v>
      </c>
      <c r="Q912">
        <v>33</v>
      </c>
      <c r="R912">
        <v>2</v>
      </c>
      <c r="S912">
        <v>0.93956043956043955</v>
      </c>
      <c r="T912" t="s">
        <v>40</v>
      </c>
      <c r="U912" t="s">
        <v>95</v>
      </c>
      <c r="V912" t="s">
        <v>38</v>
      </c>
      <c r="W912">
        <f t="shared" si="42"/>
        <v>0</v>
      </c>
      <c r="X912">
        <v>0</v>
      </c>
      <c r="Y912">
        <f>IFERROR(ROUND((X912/N912)*100, 2), "")</f>
        <v>0</v>
      </c>
      <c r="Z912" t="str">
        <f t="shared" si="43"/>
        <v>NA</v>
      </c>
      <c r="AA912">
        <f>_xlfn.XLOOKUP(A912, [1]Sheet1!A:A, [1]Sheet1!I:I, "Nicht gefunden")</f>
        <v>4</v>
      </c>
      <c r="AB912">
        <f>_xlfn.XLOOKUP(A912, [1]Sheet1!A:A, [1]Sheet1!J:J, "Nicht gefunden")</f>
        <v>0.66876513317191277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 x14ac:dyDescent="0.3">
      <c r="A913" t="s">
        <v>2634</v>
      </c>
      <c r="B913">
        <v>2009</v>
      </c>
      <c r="C913" t="s">
        <v>2635</v>
      </c>
      <c r="D913" t="s">
        <v>2636</v>
      </c>
      <c r="E913" t="s">
        <v>45</v>
      </c>
      <c r="F913" t="s">
        <v>38</v>
      </c>
      <c r="G913" t="s">
        <v>38</v>
      </c>
      <c r="H913" t="s">
        <v>38</v>
      </c>
      <c r="I913" s="4" t="s">
        <v>38</v>
      </c>
      <c r="J913" t="s">
        <v>38</v>
      </c>
      <c r="K913" t="s">
        <v>38</v>
      </c>
      <c r="L913" t="s">
        <v>38</v>
      </c>
      <c r="M913" t="s">
        <v>38</v>
      </c>
      <c r="N913">
        <v>690</v>
      </c>
      <c r="O913" s="1">
        <v>39720</v>
      </c>
      <c r="P913" t="s">
        <v>137</v>
      </c>
      <c r="Q913">
        <v>27</v>
      </c>
      <c r="R913">
        <v>2</v>
      </c>
      <c r="S913">
        <v>0.9002808988764045</v>
      </c>
      <c r="T913" t="s">
        <v>40</v>
      </c>
      <c r="U913" t="s">
        <v>41</v>
      </c>
      <c r="V913" t="s">
        <v>2637</v>
      </c>
      <c r="W913">
        <f t="shared" si="42"/>
        <v>1</v>
      </c>
      <c r="X913">
        <v>19</v>
      </c>
      <c r="Y913">
        <f>IFERROR(ROUND((X913/N913)*100, 2), "")</f>
        <v>2.75</v>
      </c>
      <c r="Z913" t="str">
        <f t="shared" si="43"/>
        <v>Moderate</v>
      </c>
      <c r="AA913">
        <f>_xlfn.XLOOKUP(A913, [1]Sheet1!A:A, [1]Sheet1!I:I, "Nicht gefunden")</f>
        <v>4</v>
      </c>
      <c r="AB913">
        <f>_xlfn.XLOOKUP(A913, [1]Sheet1!A:A, [1]Sheet1!J:J, "Nicht gefunden")</f>
        <v>0.6491642084562439</v>
      </c>
      <c r="AC913">
        <v>0</v>
      </c>
      <c r="AD913">
        <v>0</v>
      </c>
      <c r="AE913">
        <v>1</v>
      </c>
      <c r="AF913">
        <v>1</v>
      </c>
      <c r="AG913">
        <v>0</v>
      </c>
      <c r="AH913">
        <v>6</v>
      </c>
      <c r="AI913">
        <v>10</v>
      </c>
      <c r="AJ913">
        <v>2</v>
      </c>
    </row>
    <row r="914" spans="1:36" x14ac:dyDescent="0.3">
      <c r="A914" t="s">
        <v>2638</v>
      </c>
      <c r="B914">
        <v>2009</v>
      </c>
      <c r="C914" t="s">
        <v>2639</v>
      </c>
      <c r="D914" t="s">
        <v>1823</v>
      </c>
      <c r="E914" t="s">
        <v>60</v>
      </c>
      <c r="F914" t="s">
        <v>38</v>
      </c>
      <c r="G914" t="s">
        <v>38</v>
      </c>
      <c r="H914" t="s">
        <v>38</v>
      </c>
      <c r="I914" s="4" t="s">
        <v>38</v>
      </c>
      <c r="J914">
        <v>2002</v>
      </c>
      <c r="K914">
        <v>2025</v>
      </c>
      <c r="L914">
        <f t="shared" si="44"/>
        <v>23</v>
      </c>
      <c r="M914" t="s">
        <v>61</v>
      </c>
      <c r="N914">
        <v>227</v>
      </c>
      <c r="O914" s="1">
        <v>39773</v>
      </c>
      <c r="P914" t="s">
        <v>46</v>
      </c>
      <c r="Q914">
        <v>35</v>
      </c>
      <c r="R914">
        <v>7</v>
      </c>
      <c r="S914">
        <v>0.90987124463519309</v>
      </c>
      <c r="T914" t="s">
        <v>40</v>
      </c>
      <c r="U914" t="s">
        <v>41</v>
      </c>
      <c r="V914" t="s">
        <v>38</v>
      </c>
      <c r="W914">
        <f t="shared" si="42"/>
        <v>0</v>
      </c>
      <c r="X914">
        <v>0</v>
      </c>
      <c r="Y914">
        <f>IFERROR(ROUND((X914/N914)*100, 2), "")</f>
        <v>0</v>
      </c>
      <c r="Z914" t="str">
        <f t="shared" si="43"/>
        <v>NA</v>
      </c>
      <c r="AA914">
        <f>_xlfn.XLOOKUP(A914, [1]Sheet1!A:A, [1]Sheet1!I:I, "Nicht gefunden")</f>
        <v>4</v>
      </c>
      <c r="AB914">
        <f>_xlfn.XLOOKUP(A914, [1]Sheet1!A:A, [1]Sheet1!J:J, "Nicht gefunden")</f>
        <v>0.94040114613180514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 x14ac:dyDescent="0.3">
      <c r="A915" t="s">
        <v>2640</v>
      </c>
      <c r="B915">
        <v>2009</v>
      </c>
      <c r="C915" t="s">
        <v>2641</v>
      </c>
      <c r="D915" t="s">
        <v>2642</v>
      </c>
      <c r="E915" t="s">
        <v>60</v>
      </c>
      <c r="F915" t="s">
        <v>38</v>
      </c>
      <c r="G915" t="s">
        <v>38</v>
      </c>
      <c r="H915" t="s">
        <v>38</v>
      </c>
      <c r="I915" s="4" t="s">
        <v>38</v>
      </c>
      <c r="J915">
        <v>1999</v>
      </c>
      <c r="K915">
        <v>2025</v>
      </c>
      <c r="L915">
        <f t="shared" si="44"/>
        <v>26</v>
      </c>
      <c r="M915" t="s">
        <v>61</v>
      </c>
      <c r="N915">
        <v>165</v>
      </c>
      <c r="O915" s="1">
        <v>39710</v>
      </c>
      <c r="P915" t="s">
        <v>46</v>
      </c>
      <c r="Q915">
        <v>45</v>
      </c>
      <c r="R915">
        <v>4</v>
      </c>
      <c r="S915">
        <v>0.9269662921348315</v>
      </c>
      <c r="T915" t="s">
        <v>40</v>
      </c>
      <c r="U915" t="s">
        <v>95</v>
      </c>
      <c r="V915" t="s">
        <v>38</v>
      </c>
      <c r="W915">
        <f t="shared" si="42"/>
        <v>0</v>
      </c>
      <c r="X915">
        <v>0</v>
      </c>
      <c r="Y915">
        <f>IFERROR(ROUND((X915/N915)*100, 2), "")</f>
        <v>0</v>
      </c>
      <c r="Z915" t="str">
        <f t="shared" si="43"/>
        <v>NA</v>
      </c>
      <c r="AA915">
        <f>_xlfn.XLOOKUP(A915, [1]Sheet1!A:A, [1]Sheet1!I:I, "Nicht gefunden")</f>
        <v>4</v>
      </c>
      <c r="AB915">
        <f>_xlfn.XLOOKUP(A915, [1]Sheet1!A:A, [1]Sheet1!J:J, "Nicht gefunden")</f>
        <v>0.99631336405529947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 x14ac:dyDescent="0.3">
      <c r="A916" t="s">
        <v>2643</v>
      </c>
      <c r="B916">
        <v>2009</v>
      </c>
      <c r="C916" t="s">
        <v>2644</v>
      </c>
      <c r="D916" t="s">
        <v>2645</v>
      </c>
      <c r="E916" t="s">
        <v>45</v>
      </c>
      <c r="F916" t="s">
        <v>38</v>
      </c>
      <c r="G916" t="s">
        <v>38</v>
      </c>
      <c r="H916" t="s">
        <v>38</v>
      </c>
      <c r="I916" s="4" t="s">
        <v>38</v>
      </c>
      <c r="J916" t="s">
        <v>38</v>
      </c>
      <c r="K916" t="s">
        <v>38</v>
      </c>
      <c r="L916" t="s">
        <v>38</v>
      </c>
      <c r="M916" t="s">
        <v>38</v>
      </c>
      <c r="N916">
        <v>546</v>
      </c>
      <c r="O916" s="1">
        <v>39896</v>
      </c>
      <c r="P916" t="s">
        <v>56</v>
      </c>
      <c r="Q916">
        <v>31</v>
      </c>
      <c r="R916">
        <v>3</v>
      </c>
      <c r="S916">
        <v>0.91119005328596803</v>
      </c>
      <c r="T916" t="s">
        <v>40</v>
      </c>
      <c r="U916" t="s">
        <v>41</v>
      </c>
      <c r="V916" t="s">
        <v>1724</v>
      </c>
      <c r="W916">
        <f t="shared" si="42"/>
        <v>1</v>
      </c>
      <c r="X916">
        <v>2</v>
      </c>
      <c r="Y916">
        <f>IFERROR(ROUND((X916/N916)*100, 2), "")</f>
        <v>0.37</v>
      </c>
      <c r="Z916" t="str">
        <f t="shared" si="43"/>
        <v>Light</v>
      </c>
      <c r="AA916">
        <f>_xlfn.XLOOKUP(A916, [1]Sheet1!A:A, [1]Sheet1!I:I, "Nicht gefunden")</f>
        <v>4</v>
      </c>
      <c r="AB916">
        <f>_xlfn.XLOOKUP(A916, [1]Sheet1!A:A, [1]Sheet1!J:J, "Nicht gefunden")</f>
        <v>0.58565279770444767</v>
      </c>
      <c r="AC916">
        <v>0</v>
      </c>
      <c r="AD916">
        <v>1</v>
      </c>
      <c r="AE916">
        <v>1</v>
      </c>
      <c r="AF916">
        <v>0</v>
      </c>
      <c r="AG916">
        <v>0</v>
      </c>
      <c r="AH916">
        <v>0</v>
      </c>
      <c r="AI916">
        <v>0</v>
      </c>
      <c r="AJ916">
        <v>1</v>
      </c>
    </row>
    <row r="917" spans="1:36" x14ac:dyDescent="0.3">
      <c r="A917" t="s">
        <v>2646</v>
      </c>
      <c r="B917">
        <v>2009</v>
      </c>
      <c r="C917" t="s">
        <v>2647</v>
      </c>
      <c r="D917" t="s">
        <v>2648</v>
      </c>
      <c r="E917" t="s">
        <v>45</v>
      </c>
      <c r="F917" t="s">
        <v>38</v>
      </c>
      <c r="G917" t="s">
        <v>38</v>
      </c>
      <c r="H917" t="s">
        <v>38</v>
      </c>
      <c r="I917" s="4" t="s">
        <v>38</v>
      </c>
      <c r="J917" t="s">
        <v>38</v>
      </c>
      <c r="K917" t="s">
        <v>38</v>
      </c>
      <c r="L917" t="s">
        <v>38</v>
      </c>
      <c r="M917" t="s">
        <v>38</v>
      </c>
      <c r="N917">
        <v>556</v>
      </c>
      <c r="O917" s="1">
        <v>39798</v>
      </c>
      <c r="P917" t="s">
        <v>56</v>
      </c>
      <c r="Q917">
        <v>27</v>
      </c>
      <c r="R917">
        <v>2</v>
      </c>
      <c r="S917">
        <v>0.92399403874813713</v>
      </c>
      <c r="T917" t="s">
        <v>40</v>
      </c>
      <c r="U917" t="s">
        <v>41</v>
      </c>
      <c r="V917" t="s">
        <v>2649</v>
      </c>
      <c r="W917">
        <f t="shared" si="42"/>
        <v>1</v>
      </c>
      <c r="X917">
        <v>2</v>
      </c>
      <c r="Y917">
        <f>IFERROR(ROUND((X917/N917)*100, 2), "")</f>
        <v>0.36</v>
      </c>
      <c r="Z917" t="str">
        <f t="shared" si="43"/>
        <v>Light</v>
      </c>
      <c r="AA917">
        <f>_xlfn.XLOOKUP(A917, [1]Sheet1!A:A, [1]Sheet1!I:I, "Nicht gefunden")</f>
        <v>5</v>
      </c>
      <c r="AB917">
        <f>_xlfn.XLOOKUP(A917, [1]Sheet1!A:A, [1]Sheet1!J:J, "Nicht gefunden")</f>
        <v>0.57574047954866003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  <c r="AJ917">
        <v>1</v>
      </c>
    </row>
    <row r="918" spans="1:36" x14ac:dyDescent="0.3">
      <c r="A918" t="s">
        <v>2650</v>
      </c>
      <c r="B918">
        <v>2009</v>
      </c>
      <c r="C918" t="s">
        <v>2651</v>
      </c>
      <c r="D918" t="s">
        <v>2652</v>
      </c>
      <c r="E918" t="s">
        <v>35</v>
      </c>
      <c r="F918" t="s">
        <v>55</v>
      </c>
      <c r="G918" t="s">
        <v>37</v>
      </c>
      <c r="H918" s="1">
        <v>29601</v>
      </c>
      <c r="I918" s="4">
        <f>IF(AND(ISNUMBER(H918), ISNUMBER(O918)), YEAR(O918) - YEAR(H918), "")</f>
        <v>28</v>
      </c>
      <c r="J918" t="s">
        <v>38</v>
      </c>
      <c r="K918" t="s">
        <v>38</v>
      </c>
      <c r="L918" t="s">
        <v>38</v>
      </c>
      <c r="M918" t="s">
        <v>38</v>
      </c>
      <c r="N918">
        <v>378</v>
      </c>
      <c r="O918" s="1">
        <v>39958</v>
      </c>
      <c r="P918" t="s">
        <v>156</v>
      </c>
      <c r="Q918">
        <v>35</v>
      </c>
      <c r="R918">
        <v>2</v>
      </c>
      <c r="S918">
        <v>0.74871794871794872</v>
      </c>
      <c r="T918" t="s">
        <v>40</v>
      </c>
      <c r="U918" t="s">
        <v>41</v>
      </c>
      <c r="V918" t="s">
        <v>244</v>
      </c>
      <c r="W918">
        <f t="shared" si="42"/>
        <v>1</v>
      </c>
      <c r="X918">
        <v>2</v>
      </c>
      <c r="Y918">
        <f>IFERROR(ROUND((X918/N918)*100, 2), "")</f>
        <v>0.53</v>
      </c>
      <c r="Z918" t="str">
        <f t="shared" si="43"/>
        <v>Light</v>
      </c>
      <c r="AA918">
        <f>_xlfn.XLOOKUP(A918, [1]Sheet1!A:A, [1]Sheet1!I:I, "Nicht gefunden")</f>
        <v>1</v>
      </c>
      <c r="AB918">
        <f>_xlfn.XLOOKUP(A918, [1]Sheet1!A:A, [1]Sheet1!J:J, "Nicht gefunden")</f>
        <v>0.67999999999999994</v>
      </c>
      <c r="AC918">
        <v>1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</row>
    <row r="919" spans="1:36" x14ac:dyDescent="0.3">
      <c r="A919" t="s">
        <v>2653</v>
      </c>
      <c r="B919">
        <v>2009</v>
      </c>
      <c r="C919" t="s">
        <v>2429</v>
      </c>
      <c r="D919" t="s">
        <v>2430</v>
      </c>
      <c r="E919" t="s">
        <v>45</v>
      </c>
      <c r="F919" t="s">
        <v>38</v>
      </c>
      <c r="G919" t="s">
        <v>38</v>
      </c>
      <c r="H919" t="s">
        <v>38</v>
      </c>
      <c r="I919" s="4" t="s">
        <v>38</v>
      </c>
      <c r="J919" t="s">
        <v>38</v>
      </c>
      <c r="K919" t="s">
        <v>38</v>
      </c>
      <c r="L919" t="s">
        <v>38</v>
      </c>
      <c r="M919" t="s">
        <v>38</v>
      </c>
      <c r="N919">
        <v>770</v>
      </c>
      <c r="O919" s="1">
        <v>39714</v>
      </c>
      <c r="P919" t="s">
        <v>137</v>
      </c>
      <c r="Q919">
        <v>16</v>
      </c>
      <c r="R919">
        <v>1</v>
      </c>
      <c r="S919">
        <v>0.82323856613102597</v>
      </c>
      <c r="T919" t="s">
        <v>40</v>
      </c>
      <c r="U919" t="s">
        <v>389</v>
      </c>
      <c r="V919" t="s">
        <v>2431</v>
      </c>
      <c r="W919">
        <f t="shared" si="42"/>
        <v>1</v>
      </c>
      <c r="X919">
        <v>7</v>
      </c>
      <c r="Y919">
        <f>IFERROR(ROUND((X919/N919)*100, 2), "")</f>
        <v>0.91</v>
      </c>
      <c r="Z919" t="str">
        <f t="shared" si="43"/>
        <v>Light</v>
      </c>
      <c r="AA919">
        <v>2</v>
      </c>
      <c r="AB919">
        <v>0.5376751854905194</v>
      </c>
      <c r="AC919">
        <v>0</v>
      </c>
      <c r="AD919">
        <v>0</v>
      </c>
      <c r="AE919">
        <v>0</v>
      </c>
      <c r="AF919">
        <v>0</v>
      </c>
      <c r="AG919">
        <v>5</v>
      </c>
      <c r="AH919">
        <v>1</v>
      </c>
      <c r="AI919">
        <v>0</v>
      </c>
      <c r="AJ919">
        <v>1</v>
      </c>
    </row>
    <row r="920" spans="1:36" x14ac:dyDescent="0.3">
      <c r="A920" t="s">
        <v>2654</v>
      </c>
      <c r="B920">
        <v>2009</v>
      </c>
      <c r="C920" t="s">
        <v>2655</v>
      </c>
      <c r="D920" t="s">
        <v>2656</v>
      </c>
      <c r="E920" t="s">
        <v>45</v>
      </c>
      <c r="F920" t="s">
        <v>38</v>
      </c>
      <c r="G920" t="s">
        <v>38</v>
      </c>
      <c r="H920" t="s">
        <v>38</v>
      </c>
      <c r="I920" s="4" t="s">
        <v>38</v>
      </c>
      <c r="J920" t="s">
        <v>38</v>
      </c>
      <c r="K920" t="s">
        <v>38</v>
      </c>
      <c r="L920" t="s">
        <v>38</v>
      </c>
      <c r="M920" t="s">
        <v>38</v>
      </c>
      <c r="N920">
        <v>289</v>
      </c>
      <c r="O920" s="1">
        <v>39778</v>
      </c>
      <c r="P920" t="s">
        <v>137</v>
      </c>
      <c r="Q920">
        <v>27</v>
      </c>
      <c r="R920">
        <v>3</v>
      </c>
      <c r="S920">
        <v>0.94871794871794868</v>
      </c>
      <c r="T920" t="s">
        <v>40</v>
      </c>
      <c r="U920" t="s">
        <v>41</v>
      </c>
      <c r="V920" t="s">
        <v>38</v>
      </c>
      <c r="W920">
        <f t="shared" si="42"/>
        <v>0</v>
      </c>
      <c r="X920">
        <v>0</v>
      </c>
      <c r="Y920">
        <f>IFERROR(ROUND((X920/N920)*100, 2), "")</f>
        <v>0</v>
      </c>
      <c r="Z920" t="str">
        <f t="shared" si="43"/>
        <v>NA</v>
      </c>
      <c r="AA920">
        <f>_xlfn.XLOOKUP(A920, [1]Sheet1!A:A, [1]Sheet1!I:I, "Nicht gefunden")</f>
        <v>4</v>
      </c>
      <c r="AB920">
        <f>_xlfn.XLOOKUP(A920, [1]Sheet1!A:A, [1]Sheet1!J:J, "Nicht gefunden")</f>
        <v>0.70172839506172835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 x14ac:dyDescent="0.3">
      <c r="A921" t="s">
        <v>2657</v>
      </c>
      <c r="B921">
        <v>2009</v>
      </c>
      <c r="C921" t="s">
        <v>2658</v>
      </c>
      <c r="D921" t="s">
        <v>2659</v>
      </c>
      <c r="E921" t="s">
        <v>45</v>
      </c>
      <c r="F921" t="s">
        <v>38</v>
      </c>
      <c r="G921" t="s">
        <v>38</v>
      </c>
      <c r="H921" t="s">
        <v>38</v>
      </c>
      <c r="I921" s="4" t="s">
        <v>38</v>
      </c>
      <c r="J921" t="s">
        <v>38</v>
      </c>
      <c r="K921" t="s">
        <v>38</v>
      </c>
      <c r="L921" t="s">
        <v>38</v>
      </c>
      <c r="M921" t="s">
        <v>38</v>
      </c>
      <c r="N921">
        <v>440</v>
      </c>
      <c r="O921" s="1">
        <v>39964</v>
      </c>
      <c r="P921" t="s">
        <v>56</v>
      </c>
      <c r="Q921">
        <v>24</v>
      </c>
      <c r="R921">
        <v>1</v>
      </c>
      <c r="S921">
        <v>0.91182795698924735</v>
      </c>
      <c r="T921" t="s">
        <v>40</v>
      </c>
      <c r="U921" t="s">
        <v>95</v>
      </c>
      <c r="V921" t="s">
        <v>38</v>
      </c>
      <c r="W921">
        <f t="shared" si="42"/>
        <v>0</v>
      </c>
      <c r="X921">
        <v>0</v>
      </c>
      <c r="Y921">
        <f>IFERROR(ROUND((X921/N921)*100, 2), "")</f>
        <v>0</v>
      </c>
      <c r="Z921" t="str">
        <f t="shared" si="43"/>
        <v>NA</v>
      </c>
      <c r="AA921">
        <f>_xlfn.XLOOKUP(A921, [1]Sheet1!A:A, [1]Sheet1!I:I, "Nicht gefunden")</f>
        <v>4</v>
      </c>
      <c r="AB921">
        <f>_xlfn.XLOOKUP(A921, [1]Sheet1!A:A, [1]Sheet1!J:J, "Nicht gefunden")</f>
        <v>0.43365570599613151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1:36" x14ac:dyDescent="0.3">
      <c r="A922" t="s">
        <v>2660</v>
      </c>
      <c r="B922">
        <v>2009</v>
      </c>
      <c r="C922" t="s">
        <v>2661</v>
      </c>
      <c r="D922" t="s">
        <v>2415</v>
      </c>
      <c r="E922" t="s">
        <v>35</v>
      </c>
      <c r="F922" t="s">
        <v>36</v>
      </c>
      <c r="G922" t="s">
        <v>37</v>
      </c>
      <c r="H922" s="1">
        <v>33931</v>
      </c>
      <c r="I922" s="4">
        <f>IF(AND(ISNUMBER(H922), ISNUMBER(O922)), YEAR(O922) - YEAR(H922), "")</f>
        <v>17</v>
      </c>
      <c r="J922" t="s">
        <v>38</v>
      </c>
      <c r="K922" t="s">
        <v>38</v>
      </c>
      <c r="L922" t="s">
        <v>38</v>
      </c>
      <c r="M922" t="s">
        <v>38</v>
      </c>
      <c r="N922">
        <v>224</v>
      </c>
      <c r="O922" s="1">
        <v>39884</v>
      </c>
      <c r="P922" t="s">
        <v>69</v>
      </c>
      <c r="Q922">
        <v>28</v>
      </c>
      <c r="R922">
        <v>4</v>
      </c>
      <c r="S922">
        <v>0.88932806324110669</v>
      </c>
      <c r="T922" t="s">
        <v>40</v>
      </c>
      <c r="U922" t="s">
        <v>41</v>
      </c>
      <c r="V922" t="s">
        <v>38</v>
      </c>
      <c r="W922">
        <f t="shared" si="42"/>
        <v>0</v>
      </c>
      <c r="X922">
        <v>0</v>
      </c>
      <c r="Y922">
        <f>IFERROR(ROUND((X922/N922)*100, 2), "")</f>
        <v>0</v>
      </c>
      <c r="Z922" t="str">
        <f t="shared" si="43"/>
        <v>NA</v>
      </c>
      <c r="AA922">
        <f>_xlfn.XLOOKUP(A922, [1]Sheet1!A:A, [1]Sheet1!I:I, "Nicht gefunden")</f>
        <v>4</v>
      </c>
      <c r="AB922">
        <f>_xlfn.XLOOKUP(A922, [1]Sheet1!A:A, [1]Sheet1!J:J, "Nicht gefunden")</f>
        <v>0.95379061371841156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3">
      <c r="A923" t="s">
        <v>2662</v>
      </c>
      <c r="B923">
        <v>2009</v>
      </c>
      <c r="C923" t="s">
        <v>2663</v>
      </c>
      <c r="D923" t="s">
        <v>2664</v>
      </c>
      <c r="E923" t="s">
        <v>35</v>
      </c>
      <c r="F923" t="s">
        <v>55</v>
      </c>
      <c r="G923" t="s">
        <v>133</v>
      </c>
      <c r="H923" s="1">
        <v>31709</v>
      </c>
      <c r="I923" s="4">
        <f>IF(AND(ISNUMBER(H923), ISNUMBER(O923)), YEAR(O923) - YEAR(H923), "")</f>
        <v>23</v>
      </c>
      <c r="J923" t="s">
        <v>38</v>
      </c>
      <c r="K923" t="s">
        <v>38</v>
      </c>
      <c r="L923" t="s">
        <v>38</v>
      </c>
      <c r="M923" t="s">
        <v>38</v>
      </c>
      <c r="N923">
        <v>567</v>
      </c>
      <c r="O923" s="1">
        <v>39857</v>
      </c>
      <c r="P923" t="s">
        <v>137</v>
      </c>
      <c r="Q923">
        <v>24</v>
      </c>
      <c r="R923">
        <v>2</v>
      </c>
      <c r="S923">
        <v>0.89761092150170652</v>
      </c>
      <c r="T923" t="s">
        <v>40</v>
      </c>
      <c r="U923" t="s">
        <v>41</v>
      </c>
      <c r="V923" t="s">
        <v>2665</v>
      </c>
      <c r="W923">
        <f t="shared" si="42"/>
        <v>1</v>
      </c>
      <c r="X923">
        <v>12</v>
      </c>
      <c r="Y923">
        <f>IFERROR(ROUND((X923/N923)*100, 2), "")</f>
        <v>2.12</v>
      </c>
      <c r="Z923" t="str">
        <f t="shared" si="43"/>
        <v>Moderate</v>
      </c>
      <c r="AA923">
        <f>_xlfn.XLOOKUP(A923, [1]Sheet1!A:A, [1]Sheet1!I:I, "Nicht gefunden")</f>
        <v>4</v>
      </c>
      <c r="AB923">
        <f>_xlfn.XLOOKUP(A923, [1]Sheet1!A:A, [1]Sheet1!J:J, "Nicht gefunden")</f>
        <v>0.64741980474198046</v>
      </c>
      <c r="AC923">
        <v>0</v>
      </c>
      <c r="AD923">
        <v>0</v>
      </c>
      <c r="AE923">
        <v>0</v>
      </c>
      <c r="AF923">
        <v>7</v>
      </c>
      <c r="AG923">
        <v>1</v>
      </c>
      <c r="AH923">
        <v>2</v>
      </c>
      <c r="AI923">
        <v>1</v>
      </c>
      <c r="AJ923">
        <v>1</v>
      </c>
    </row>
    <row r="924" spans="1:36" x14ac:dyDescent="0.3">
      <c r="A924" t="s">
        <v>2666</v>
      </c>
      <c r="B924">
        <v>2009</v>
      </c>
      <c r="C924" t="s">
        <v>2667</v>
      </c>
      <c r="D924" t="s">
        <v>764</v>
      </c>
      <c r="E924" t="s">
        <v>35</v>
      </c>
      <c r="F924" t="s">
        <v>36</v>
      </c>
      <c r="G924" t="s">
        <v>37</v>
      </c>
      <c r="H924" s="1">
        <v>30065</v>
      </c>
      <c r="I924" s="4">
        <f>IF(AND(ISNUMBER(H924), ISNUMBER(O924)), YEAR(O924) - YEAR(H924), "")</f>
        <v>27</v>
      </c>
      <c r="J924" t="s">
        <v>38</v>
      </c>
      <c r="K924" t="s">
        <v>38</v>
      </c>
      <c r="L924" t="s">
        <v>38</v>
      </c>
      <c r="M924" t="s">
        <v>38</v>
      </c>
      <c r="N924">
        <v>216</v>
      </c>
      <c r="O924" s="1">
        <v>39826</v>
      </c>
      <c r="P924" t="s">
        <v>69</v>
      </c>
      <c r="Q924">
        <v>24</v>
      </c>
      <c r="R924">
        <v>1</v>
      </c>
      <c r="S924">
        <v>0.9419642857142857</v>
      </c>
      <c r="T924" t="s">
        <v>40</v>
      </c>
      <c r="U924" t="s">
        <v>41</v>
      </c>
      <c r="V924" t="s">
        <v>38</v>
      </c>
      <c r="W924">
        <f t="shared" si="42"/>
        <v>0</v>
      </c>
      <c r="X924">
        <v>0</v>
      </c>
      <c r="Y924">
        <f>IFERROR(ROUND((X924/N924)*100, 2), "")</f>
        <v>0</v>
      </c>
      <c r="Z924" t="str">
        <f t="shared" si="43"/>
        <v>NA</v>
      </c>
      <c r="AA924">
        <f>_xlfn.XLOOKUP(A924, [1]Sheet1!A:A, [1]Sheet1!I:I, "Nicht gefunden")</f>
        <v>4</v>
      </c>
      <c r="AB924">
        <f>_xlfn.XLOOKUP(A924, [1]Sheet1!A:A, [1]Sheet1!J:J, "Nicht gefunden")</f>
        <v>0.99756838905775069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1:36" x14ac:dyDescent="0.3">
      <c r="A925" t="s">
        <v>2668</v>
      </c>
      <c r="B925">
        <v>2009</v>
      </c>
      <c r="C925" t="s">
        <v>2669</v>
      </c>
      <c r="D925" t="s">
        <v>1281</v>
      </c>
      <c r="E925" t="s">
        <v>35</v>
      </c>
      <c r="F925" t="s">
        <v>36</v>
      </c>
      <c r="G925" t="s">
        <v>37</v>
      </c>
      <c r="H925" s="1">
        <v>29833</v>
      </c>
      <c r="I925" s="4">
        <f>IF(AND(ISNUMBER(H925), ISNUMBER(O925)), YEAR(O925) - YEAR(H925), "")</f>
        <v>27</v>
      </c>
      <c r="J925" t="s">
        <v>38</v>
      </c>
      <c r="K925" t="s">
        <v>38</v>
      </c>
      <c r="L925" t="s">
        <v>38</v>
      </c>
      <c r="M925" t="s">
        <v>38</v>
      </c>
      <c r="N925">
        <v>278</v>
      </c>
      <c r="O925" s="1">
        <v>39764</v>
      </c>
      <c r="P925" t="s">
        <v>69</v>
      </c>
      <c r="Q925">
        <v>31</v>
      </c>
      <c r="R925">
        <v>5</v>
      </c>
      <c r="S925">
        <v>0.92026578073089704</v>
      </c>
      <c r="T925" t="s">
        <v>40</v>
      </c>
      <c r="U925" t="s">
        <v>41</v>
      </c>
      <c r="V925" t="s">
        <v>38</v>
      </c>
      <c r="W925">
        <f t="shared" si="42"/>
        <v>0</v>
      </c>
      <c r="X925">
        <v>0</v>
      </c>
      <c r="Y925">
        <f>IFERROR(ROUND((X925/N925)*100, 2), "")</f>
        <v>0</v>
      </c>
      <c r="Z925" t="str">
        <f t="shared" si="43"/>
        <v>NA</v>
      </c>
      <c r="AA925">
        <f>_xlfn.XLOOKUP(A925, [1]Sheet1!A:A, [1]Sheet1!I:I, "Nicht gefunden")</f>
        <v>3</v>
      </c>
      <c r="AB925">
        <f>_xlfn.XLOOKUP(A925, [1]Sheet1!A:A, [1]Sheet1!J:J, "Nicht gefunden")</f>
        <v>0.69817444219066938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 x14ac:dyDescent="0.3">
      <c r="A926" t="s">
        <v>2670</v>
      </c>
      <c r="B926">
        <v>2009</v>
      </c>
      <c r="C926" t="s">
        <v>2427</v>
      </c>
      <c r="D926" t="s">
        <v>2381</v>
      </c>
      <c r="E926" t="s">
        <v>35</v>
      </c>
      <c r="F926" t="s">
        <v>36</v>
      </c>
      <c r="G926" t="s">
        <v>37</v>
      </c>
      <c r="H926" s="1">
        <v>30980</v>
      </c>
      <c r="I926" s="4">
        <f>IF(AND(ISNUMBER(H926), ISNUMBER(O926)), YEAR(O926) - YEAR(H926), "")</f>
        <v>24</v>
      </c>
      <c r="J926" t="s">
        <v>38</v>
      </c>
      <c r="K926" t="s">
        <v>38</v>
      </c>
      <c r="L926" t="s">
        <v>38</v>
      </c>
      <c r="M926" t="s">
        <v>38</v>
      </c>
      <c r="N926">
        <v>291</v>
      </c>
      <c r="O926" s="1">
        <v>39616</v>
      </c>
      <c r="P926" t="s">
        <v>69</v>
      </c>
      <c r="Q926">
        <v>19</v>
      </c>
      <c r="R926">
        <v>3</v>
      </c>
      <c r="S926">
        <v>0.97457627118644063</v>
      </c>
      <c r="T926" t="s">
        <v>40</v>
      </c>
      <c r="U926" t="s">
        <v>389</v>
      </c>
      <c r="V926" t="s">
        <v>1951</v>
      </c>
      <c r="W926">
        <f t="shared" si="42"/>
        <v>1</v>
      </c>
      <c r="X926">
        <v>1</v>
      </c>
      <c r="Y926">
        <f>IFERROR(ROUND((X926/N926)*100, 2), "")</f>
        <v>0.34</v>
      </c>
      <c r="Z926" t="str">
        <f t="shared" si="43"/>
        <v>Light</v>
      </c>
      <c r="AA926">
        <v>4</v>
      </c>
      <c r="AB926">
        <v>0.8405693950177936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 x14ac:dyDescent="0.3">
      <c r="A927" t="s">
        <v>2671</v>
      </c>
      <c r="B927">
        <v>2009</v>
      </c>
      <c r="C927" t="s">
        <v>2672</v>
      </c>
      <c r="D927" t="s">
        <v>2673</v>
      </c>
      <c r="E927" t="s">
        <v>60</v>
      </c>
      <c r="F927" t="s">
        <v>38</v>
      </c>
      <c r="G927" t="s">
        <v>38</v>
      </c>
      <c r="H927" t="s">
        <v>38</v>
      </c>
      <c r="I927" s="4" t="s">
        <v>38</v>
      </c>
      <c r="J927">
        <v>2001</v>
      </c>
      <c r="K927">
        <v>2025</v>
      </c>
      <c r="L927">
        <f t="shared" si="44"/>
        <v>24</v>
      </c>
      <c r="M927" t="s">
        <v>61</v>
      </c>
      <c r="N927">
        <v>145</v>
      </c>
      <c r="O927" s="1">
        <v>39623</v>
      </c>
      <c r="P927" t="s">
        <v>46</v>
      </c>
      <c r="Q927">
        <v>38</v>
      </c>
      <c r="R927">
        <v>7</v>
      </c>
      <c r="S927">
        <v>0.94155844155844159</v>
      </c>
      <c r="T927" t="s">
        <v>40</v>
      </c>
      <c r="U927" t="s">
        <v>41</v>
      </c>
      <c r="V927" t="s">
        <v>38</v>
      </c>
      <c r="W927">
        <f t="shared" si="42"/>
        <v>0</v>
      </c>
      <c r="X927">
        <v>0</v>
      </c>
      <c r="Y927">
        <f>IFERROR(ROUND((X927/N927)*100, 2), "")</f>
        <v>0</v>
      </c>
      <c r="Z927" t="str">
        <f t="shared" si="43"/>
        <v>NA</v>
      </c>
      <c r="AA927">
        <f>_xlfn.XLOOKUP(A927, [1]Sheet1!A:A, [1]Sheet1!I:I, "Nicht gefunden")</f>
        <v>4</v>
      </c>
      <c r="AB927">
        <f>_xlfn.XLOOKUP(A927, [1]Sheet1!A:A, [1]Sheet1!J:J, "Nicht gefunden")</f>
        <v>0.96465863453815259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1:36" x14ac:dyDescent="0.3">
      <c r="A928" t="s">
        <v>2674</v>
      </c>
      <c r="B928">
        <v>2009</v>
      </c>
      <c r="C928" t="s">
        <v>2675</v>
      </c>
      <c r="D928" t="s">
        <v>217</v>
      </c>
      <c r="E928" t="s">
        <v>35</v>
      </c>
      <c r="F928" t="s">
        <v>36</v>
      </c>
      <c r="G928" t="s">
        <v>37</v>
      </c>
      <c r="H928" s="1">
        <v>29922</v>
      </c>
      <c r="I928" s="4">
        <f>IF(AND(ISNUMBER(H928), ISNUMBER(O928)), YEAR(O928) - YEAR(H928), "")</f>
        <v>27</v>
      </c>
      <c r="J928" t="s">
        <v>38</v>
      </c>
      <c r="K928" t="s">
        <v>38</v>
      </c>
      <c r="L928" t="s">
        <v>38</v>
      </c>
      <c r="M928" t="s">
        <v>38</v>
      </c>
      <c r="N928">
        <v>269</v>
      </c>
      <c r="O928" s="1">
        <v>39784</v>
      </c>
      <c r="P928" t="s">
        <v>69</v>
      </c>
      <c r="Q928">
        <v>20</v>
      </c>
      <c r="R928">
        <v>3</v>
      </c>
      <c r="S928">
        <v>0.93103448275862066</v>
      </c>
      <c r="T928" t="s">
        <v>40</v>
      </c>
      <c r="U928" t="s">
        <v>41</v>
      </c>
      <c r="V928" t="s">
        <v>38</v>
      </c>
      <c r="W928">
        <f t="shared" si="42"/>
        <v>0</v>
      </c>
      <c r="X928">
        <v>0</v>
      </c>
      <c r="Y928">
        <f>IFERROR(ROUND((X928/N928)*100, 2), "")</f>
        <v>0</v>
      </c>
      <c r="Z928" t="str">
        <f t="shared" si="43"/>
        <v>NA</v>
      </c>
      <c r="AA928">
        <f>_xlfn.XLOOKUP(A928, [1]Sheet1!A:A, [1]Sheet1!I:I, "Nicht gefunden")</f>
        <v>1</v>
      </c>
      <c r="AB928">
        <f>_xlfn.XLOOKUP(A928, [1]Sheet1!A:A, [1]Sheet1!J:J, "Nicht gefunden")</f>
        <v>0.49235880398671089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3">
      <c r="A929" t="s">
        <v>2676</v>
      </c>
      <c r="B929">
        <v>2009</v>
      </c>
      <c r="C929" t="s">
        <v>2677</v>
      </c>
      <c r="D929" t="s">
        <v>2678</v>
      </c>
      <c r="E929" t="s">
        <v>35</v>
      </c>
      <c r="F929" t="s">
        <v>55</v>
      </c>
      <c r="G929" t="s">
        <v>37</v>
      </c>
      <c r="H929" s="1">
        <v>30711</v>
      </c>
      <c r="I929" s="4">
        <f>IF(AND(ISNUMBER(H929), ISNUMBER(O929)), YEAR(O929) - YEAR(H929), "")</f>
        <v>25</v>
      </c>
      <c r="J929" t="s">
        <v>38</v>
      </c>
      <c r="K929" t="s">
        <v>38</v>
      </c>
      <c r="L929" t="s">
        <v>38</v>
      </c>
      <c r="M929" t="s">
        <v>38</v>
      </c>
      <c r="N929">
        <v>285</v>
      </c>
      <c r="O929" s="1">
        <v>39848</v>
      </c>
      <c r="P929" t="s">
        <v>137</v>
      </c>
      <c r="Q929">
        <v>27</v>
      </c>
      <c r="R929">
        <v>3</v>
      </c>
      <c r="S929">
        <v>0.90847457627118644</v>
      </c>
      <c r="T929" t="s">
        <v>40</v>
      </c>
      <c r="U929" t="s">
        <v>41</v>
      </c>
      <c r="V929" t="s">
        <v>38</v>
      </c>
      <c r="W929">
        <f t="shared" si="42"/>
        <v>0</v>
      </c>
      <c r="X929">
        <v>0</v>
      </c>
      <c r="Y929">
        <f>IFERROR(ROUND((X929/N929)*100, 2), "")</f>
        <v>0</v>
      </c>
      <c r="Z929" t="str">
        <f t="shared" si="43"/>
        <v>NA</v>
      </c>
      <c r="AA929">
        <f>_xlfn.XLOOKUP(A929, [1]Sheet1!A:A, [1]Sheet1!I:I, "Nicht gefunden")</f>
        <v>4</v>
      </c>
      <c r="AB929">
        <f>_xlfn.XLOOKUP(A929, [1]Sheet1!A:A, [1]Sheet1!J:J, "Nicht gefunden")</f>
        <v>0.59034852546916883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 x14ac:dyDescent="0.3">
      <c r="A930" t="s">
        <v>2679</v>
      </c>
      <c r="B930">
        <v>2009</v>
      </c>
      <c r="C930" t="s">
        <v>2680</v>
      </c>
      <c r="D930" t="s">
        <v>2415</v>
      </c>
      <c r="E930" t="s">
        <v>35</v>
      </c>
      <c r="F930" t="s">
        <v>36</v>
      </c>
      <c r="G930" t="s">
        <v>37</v>
      </c>
      <c r="H930" s="1">
        <v>33931</v>
      </c>
      <c r="I930" s="4">
        <f>IF(AND(ISNUMBER(H930), ISNUMBER(O930)), YEAR(O930) - YEAR(H930), "")</f>
        <v>17</v>
      </c>
      <c r="J930" t="s">
        <v>38</v>
      </c>
      <c r="K930" t="s">
        <v>38</v>
      </c>
      <c r="L930" t="s">
        <v>38</v>
      </c>
      <c r="M930" t="s">
        <v>38</v>
      </c>
      <c r="N930">
        <v>452</v>
      </c>
      <c r="O930" s="1">
        <v>40036</v>
      </c>
      <c r="P930" t="s">
        <v>69</v>
      </c>
      <c r="Q930">
        <v>18</v>
      </c>
      <c r="R930">
        <v>2</v>
      </c>
      <c r="S930">
        <v>0.8654205607476636</v>
      </c>
      <c r="T930" t="s">
        <v>40</v>
      </c>
      <c r="U930" t="s">
        <v>95</v>
      </c>
      <c r="V930" t="s">
        <v>38</v>
      </c>
      <c r="W930">
        <f t="shared" si="42"/>
        <v>0</v>
      </c>
      <c r="X930">
        <v>0</v>
      </c>
      <c r="Y930">
        <f>IFERROR(ROUND((X930/N930)*100, 2), "")</f>
        <v>0</v>
      </c>
      <c r="Z930" t="str">
        <f t="shared" si="43"/>
        <v>NA</v>
      </c>
      <c r="AA930">
        <f>_xlfn.XLOOKUP(A930, [1]Sheet1!A:A, [1]Sheet1!I:I, "Nicht gefunden")</f>
        <v>1</v>
      </c>
      <c r="AB930">
        <f>_xlfn.XLOOKUP(A930, [1]Sheet1!A:A, [1]Sheet1!J:J, "Nicht gefunden")</f>
        <v>0.61833616298811545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1:36" x14ac:dyDescent="0.3">
      <c r="A931" t="s">
        <v>2681</v>
      </c>
      <c r="B931">
        <v>2009</v>
      </c>
      <c r="C931" t="s">
        <v>2682</v>
      </c>
      <c r="D931" t="s">
        <v>2683</v>
      </c>
      <c r="E931" t="s">
        <v>60</v>
      </c>
      <c r="F931" t="s">
        <v>38</v>
      </c>
      <c r="G931" t="s">
        <v>38</v>
      </c>
      <c r="H931" t="s">
        <v>38</v>
      </c>
      <c r="I931" s="4" t="s">
        <v>38</v>
      </c>
      <c r="J931">
        <v>2004</v>
      </c>
      <c r="K931">
        <v>2025</v>
      </c>
      <c r="L931">
        <f t="shared" si="44"/>
        <v>21</v>
      </c>
      <c r="M931" t="s">
        <v>61</v>
      </c>
      <c r="N931">
        <v>266</v>
      </c>
      <c r="O931" s="1">
        <v>39600</v>
      </c>
      <c r="P931" t="s">
        <v>156</v>
      </c>
      <c r="Q931">
        <v>36</v>
      </c>
      <c r="R931">
        <v>7</v>
      </c>
      <c r="S931">
        <v>0.86394557823129248</v>
      </c>
      <c r="T931" t="s">
        <v>40</v>
      </c>
      <c r="U931" t="s">
        <v>41</v>
      </c>
      <c r="V931" t="s">
        <v>2684</v>
      </c>
      <c r="W931">
        <f t="shared" si="42"/>
        <v>1</v>
      </c>
      <c r="X931">
        <v>13</v>
      </c>
      <c r="Y931">
        <f>IFERROR(ROUND((X931/N931)*100, 2), "")</f>
        <v>4.8899999999999997</v>
      </c>
      <c r="Z931" t="str">
        <f t="shared" si="43"/>
        <v>Moderate</v>
      </c>
      <c r="AA931">
        <f>_xlfn.XLOOKUP(A931, [1]Sheet1!A:A, [1]Sheet1!I:I, "Nicht gefunden")</f>
        <v>3</v>
      </c>
      <c r="AB931">
        <f>_xlfn.XLOOKUP(A931, [1]Sheet1!A:A, [1]Sheet1!J:J, "Nicht gefunden")</f>
        <v>0.57847025495750704</v>
      </c>
      <c r="AC931">
        <v>0</v>
      </c>
      <c r="AD931">
        <v>0</v>
      </c>
      <c r="AE931">
        <v>0</v>
      </c>
      <c r="AF931">
        <v>1</v>
      </c>
      <c r="AG931">
        <v>12</v>
      </c>
      <c r="AH931">
        <v>0</v>
      </c>
      <c r="AI931">
        <v>0</v>
      </c>
      <c r="AJ931">
        <v>0</v>
      </c>
    </row>
    <row r="932" spans="1:36" x14ac:dyDescent="0.3">
      <c r="A932" t="s">
        <v>2685</v>
      </c>
      <c r="B932">
        <v>2009</v>
      </c>
      <c r="C932" t="s">
        <v>2686</v>
      </c>
      <c r="D932" t="s">
        <v>2687</v>
      </c>
      <c r="E932" t="s">
        <v>45</v>
      </c>
      <c r="F932" t="s">
        <v>38</v>
      </c>
      <c r="G932" t="s">
        <v>38</v>
      </c>
      <c r="H932" t="s">
        <v>38</v>
      </c>
      <c r="I932" s="4" t="s">
        <v>38</v>
      </c>
      <c r="J932" t="s">
        <v>38</v>
      </c>
      <c r="K932" t="s">
        <v>38</v>
      </c>
      <c r="L932" t="s">
        <v>38</v>
      </c>
      <c r="M932" t="s">
        <v>38</v>
      </c>
      <c r="N932">
        <v>655</v>
      </c>
      <c r="O932" s="1">
        <v>40064</v>
      </c>
      <c r="P932" t="s">
        <v>137</v>
      </c>
      <c r="Q932">
        <v>20</v>
      </c>
      <c r="R932">
        <v>2</v>
      </c>
      <c r="S932">
        <v>0.88700564971751417</v>
      </c>
      <c r="T932" t="s">
        <v>40</v>
      </c>
      <c r="U932" t="s">
        <v>41</v>
      </c>
      <c r="V932" t="s">
        <v>2688</v>
      </c>
      <c r="W932">
        <f t="shared" si="42"/>
        <v>1</v>
      </c>
      <c r="X932">
        <v>8</v>
      </c>
      <c r="Y932">
        <f>IFERROR(ROUND((X932/N932)*100, 2), "")</f>
        <v>1.22</v>
      </c>
      <c r="Z932" t="str">
        <f t="shared" si="43"/>
        <v>Light</v>
      </c>
      <c r="AA932">
        <f>_xlfn.XLOOKUP(A932, [1]Sheet1!A:A, [1]Sheet1!I:I, "Nicht gefunden")</f>
        <v>2</v>
      </c>
      <c r="AB932">
        <f>_xlfn.XLOOKUP(A932, [1]Sheet1!A:A, [1]Sheet1!J:J, "Nicht gefunden")</f>
        <v>0.45383734249713631</v>
      </c>
      <c r="AC932">
        <v>1</v>
      </c>
      <c r="AD932">
        <v>0</v>
      </c>
      <c r="AE932">
        <v>1</v>
      </c>
      <c r="AF932">
        <v>1</v>
      </c>
      <c r="AG932">
        <v>0</v>
      </c>
      <c r="AH932">
        <v>2</v>
      </c>
      <c r="AI932">
        <v>0</v>
      </c>
      <c r="AJ932">
        <v>4</v>
      </c>
    </row>
    <row r="933" spans="1:36" x14ac:dyDescent="0.3">
      <c r="A933" t="s">
        <v>2689</v>
      </c>
      <c r="B933">
        <v>2009</v>
      </c>
      <c r="C933" t="s">
        <v>2505</v>
      </c>
      <c r="D933" t="s">
        <v>2506</v>
      </c>
      <c r="E933" t="s">
        <v>45</v>
      </c>
      <c r="F933" t="s">
        <v>38</v>
      </c>
      <c r="G933" t="s">
        <v>38</v>
      </c>
      <c r="H933" t="s">
        <v>38</v>
      </c>
      <c r="I933" s="4" t="s">
        <v>38</v>
      </c>
      <c r="J933" t="s">
        <v>38</v>
      </c>
      <c r="K933" t="s">
        <v>38</v>
      </c>
      <c r="L933" t="s">
        <v>38</v>
      </c>
      <c r="M933" t="s">
        <v>38</v>
      </c>
      <c r="N933">
        <v>391</v>
      </c>
      <c r="O933" s="1">
        <v>39615</v>
      </c>
      <c r="P933" t="s">
        <v>46</v>
      </c>
      <c r="Q933">
        <v>19</v>
      </c>
      <c r="R933">
        <v>5</v>
      </c>
      <c r="S933">
        <v>0.92874692874692877</v>
      </c>
      <c r="T933" t="s">
        <v>40</v>
      </c>
      <c r="U933" t="s">
        <v>389</v>
      </c>
      <c r="V933" t="s">
        <v>2507</v>
      </c>
      <c r="W933">
        <f t="shared" si="42"/>
        <v>1</v>
      </c>
      <c r="X933">
        <v>2</v>
      </c>
      <c r="Y933">
        <f>IFERROR(ROUND((X933/N933)*100, 2), "")</f>
        <v>0.51</v>
      </c>
      <c r="Z933" t="str">
        <f t="shared" si="43"/>
        <v>Light</v>
      </c>
      <c r="AA933">
        <v>1</v>
      </c>
      <c r="AB933">
        <v>0.342602495543672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2</v>
      </c>
    </row>
    <row r="934" spans="1:36" x14ac:dyDescent="0.3">
      <c r="A934" t="s">
        <v>2690</v>
      </c>
      <c r="B934">
        <v>2009</v>
      </c>
      <c r="C934" t="s">
        <v>2691</v>
      </c>
      <c r="D934" t="s">
        <v>2154</v>
      </c>
      <c r="E934" t="s">
        <v>35</v>
      </c>
      <c r="F934" t="s">
        <v>55</v>
      </c>
      <c r="G934" t="s">
        <v>37</v>
      </c>
      <c r="H934" s="1">
        <v>32907</v>
      </c>
      <c r="I934" s="4">
        <f>IF(AND(ISNUMBER(H934), ISNUMBER(O934)), YEAR(O934) - YEAR(H934), "")</f>
        <v>19</v>
      </c>
      <c r="J934" t="s">
        <v>38</v>
      </c>
      <c r="K934" t="s">
        <v>38</v>
      </c>
      <c r="L934" t="s">
        <v>38</v>
      </c>
      <c r="M934" t="s">
        <v>38</v>
      </c>
      <c r="N934">
        <v>362</v>
      </c>
      <c r="O934" s="1">
        <v>39927</v>
      </c>
      <c r="P934" t="s">
        <v>69</v>
      </c>
      <c r="Q934">
        <v>21</v>
      </c>
      <c r="R934">
        <v>5</v>
      </c>
      <c r="S934">
        <v>0.8828125</v>
      </c>
      <c r="T934" t="s">
        <v>40</v>
      </c>
      <c r="U934" t="s">
        <v>41</v>
      </c>
      <c r="V934" t="s">
        <v>38</v>
      </c>
      <c r="W934">
        <f t="shared" si="42"/>
        <v>0</v>
      </c>
      <c r="X934">
        <v>0</v>
      </c>
      <c r="Y934">
        <f>IFERROR(ROUND((X934/N934)*100, 2), "")</f>
        <v>0</v>
      </c>
      <c r="Z934" t="str">
        <f t="shared" si="43"/>
        <v>NA</v>
      </c>
      <c r="AA934">
        <f>_xlfn.XLOOKUP(A934, [1]Sheet1!A:A, [1]Sheet1!I:I, "Nicht gefunden")</f>
        <v>1</v>
      </c>
      <c r="AB934">
        <f>_xlfn.XLOOKUP(A934, [1]Sheet1!A:A, [1]Sheet1!J:J, "Nicht gefunden")</f>
        <v>0.43529411764705878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 x14ac:dyDescent="0.3">
      <c r="A935" t="s">
        <v>2692</v>
      </c>
      <c r="B935">
        <v>2009</v>
      </c>
      <c r="C935" t="s">
        <v>2693</v>
      </c>
      <c r="D935" t="s">
        <v>2694</v>
      </c>
      <c r="E935" t="s">
        <v>35</v>
      </c>
      <c r="F935" t="s">
        <v>55</v>
      </c>
      <c r="G935" t="s">
        <v>37</v>
      </c>
      <c r="H935" s="1">
        <v>32772</v>
      </c>
      <c r="I935" s="4">
        <f>IF(AND(ISNUMBER(H935), ISNUMBER(O935)), YEAR(O935) - YEAR(H935), "")</f>
        <v>20</v>
      </c>
      <c r="J935" t="s">
        <v>38</v>
      </c>
      <c r="K935" t="s">
        <v>38</v>
      </c>
      <c r="L935" t="s">
        <v>38</v>
      </c>
      <c r="M935" t="s">
        <v>38</v>
      </c>
      <c r="N935">
        <v>465</v>
      </c>
      <c r="O935" s="1">
        <v>40030</v>
      </c>
      <c r="P935" t="s">
        <v>69</v>
      </c>
      <c r="Q935">
        <v>18</v>
      </c>
      <c r="R935">
        <v>1</v>
      </c>
      <c r="S935">
        <v>0.86534653465346534</v>
      </c>
      <c r="T935" t="s">
        <v>40</v>
      </c>
      <c r="U935" t="s">
        <v>95</v>
      </c>
      <c r="V935" t="s">
        <v>38</v>
      </c>
      <c r="W935">
        <f t="shared" si="42"/>
        <v>0</v>
      </c>
      <c r="X935">
        <v>0</v>
      </c>
      <c r="Y935">
        <f>IFERROR(ROUND((X935/N935)*100, 2), "")</f>
        <v>0</v>
      </c>
      <c r="Z935" t="str">
        <f t="shared" si="43"/>
        <v>NA</v>
      </c>
      <c r="AA935">
        <f>_xlfn.XLOOKUP(A935, [1]Sheet1!A:A, [1]Sheet1!I:I, "Nicht gefunden")</f>
        <v>4</v>
      </c>
      <c r="AB935">
        <f>_xlfn.XLOOKUP(A935, [1]Sheet1!A:A, [1]Sheet1!J:J, "Nicht gefunden")</f>
        <v>0.55635276532137512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3">
      <c r="A936" t="s">
        <v>2695</v>
      </c>
      <c r="B936">
        <v>2009</v>
      </c>
      <c r="C936" t="s">
        <v>2696</v>
      </c>
      <c r="D936" t="s">
        <v>2613</v>
      </c>
      <c r="E936" t="s">
        <v>35</v>
      </c>
      <c r="F936" t="s">
        <v>36</v>
      </c>
      <c r="G936" t="s">
        <v>37</v>
      </c>
      <c r="H936" s="1">
        <v>31499</v>
      </c>
      <c r="I936" s="4">
        <f>IF(AND(ISNUMBER(H936), ISNUMBER(O936)), YEAR(O936) - YEAR(H936), "")</f>
        <v>22</v>
      </c>
      <c r="J936" t="s">
        <v>38</v>
      </c>
      <c r="K936" t="s">
        <v>38</v>
      </c>
      <c r="L936" t="s">
        <v>38</v>
      </c>
      <c r="M936" t="s">
        <v>38</v>
      </c>
      <c r="N936">
        <v>465</v>
      </c>
      <c r="O936" s="1">
        <v>39679</v>
      </c>
      <c r="P936" t="s">
        <v>69</v>
      </c>
      <c r="Q936">
        <v>22</v>
      </c>
      <c r="R936">
        <v>5</v>
      </c>
      <c r="S936">
        <v>0.9291666666666667</v>
      </c>
      <c r="T936" t="s">
        <v>40</v>
      </c>
      <c r="U936" t="s">
        <v>41</v>
      </c>
      <c r="V936" t="s">
        <v>454</v>
      </c>
      <c r="W936">
        <f t="shared" si="42"/>
        <v>1</v>
      </c>
      <c r="X936">
        <v>1</v>
      </c>
      <c r="Y936">
        <f>IFERROR(ROUND((X936/N936)*100, 2), "")</f>
        <v>0.22</v>
      </c>
      <c r="Z936" t="str">
        <f t="shared" si="43"/>
        <v>Light</v>
      </c>
      <c r="AA936">
        <f>_xlfn.XLOOKUP(A936, [1]Sheet1!A:A, [1]Sheet1!I:I, "Nicht gefunden")</f>
        <v>3</v>
      </c>
      <c r="AB936">
        <f>_xlfn.XLOOKUP(A936, [1]Sheet1!A:A, [1]Sheet1!J:J, "Nicht gefunden")</f>
        <v>0.91019202363367802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3">
      <c r="A937" t="s">
        <v>2697</v>
      </c>
      <c r="B937">
        <v>2009</v>
      </c>
      <c r="C937" t="s">
        <v>2698</v>
      </c>
      <c r="D937" t="s">
        <v>2381</v>
      </c>
      <c r="E937" t="s">
        <v>35</v>
      </c>
      <c r="F937" t="s">
        <v>36</v>
      </c>
      <c r="G937" t="s">
        <v>37</v>
      </c>
      <c r="H937" s="1">
        <v>30980</v>
      </c>
      <c r="I937" s="4">
        <f>IF(AND(ISNUMBER(H937), ISNUMBER(O937)), YEAR(O937) - YEAR(H937), "")</f>
        <v>24</v>
      </c>
      <c r="J937" t="s">
        <v>38</v>
      </c>
      <c r="K937" t="s">
        <v>38</v>
      </c>
      <c r="L937" t="s">
        <v>38</v>
      </c>
      <c r="M937" t="s">
        <v>38</v>
      </c>
      <c r="N937">
        <v>237</v>
      </c>
      <c r="O937" s="1">
        <v>39616</v>
      </c>
      <c r="P937" t="s">
        <v>69</v>
      </c>
      <c r="Q937">
        <v>23</v>
      </c>
      <c r="R937">
        <v>9</v>
      </c>
      <c r="S937">
        <v>0.92</v>
      </c>
      <c r="T937" t="s">
        <v>40</v>
      </c>
      <c r="U937" t="s">
        <v>41</v>
      </c>
      <c r="V937" t="s">
        <v>79</v>
      </c>
      <c r="W937">
        <f t="shared" si="42"/>
        <v>1</v>
      </c>
      <c r="X937">
        <v>1</v>
      </c>
      <c r="Y937">
        <f>IFERROR(ROUND((X937/N937)*100, 2), "")</f>
        <v>0.42</v>
      </c>
      <c r="Z937" t="str">
        <f t="shared" si="43"/>
        <v>Light</v>
      </c>
      <c r="AA937">
        <f>_xlfn.XLOOKUP(A937, [1]Sheet1!A:A, [1]Sheet1!I:I, "Nicht gefunden")</f>
        <v>4</v>
      </c>
      <c r="AB937">
        <f>_xlfn.XLOOKUP(A937, [1]Sheet1!A:A, [1]Sheet1!J:J, "Nicht gefunden")</f>
        <v>0.36317280453257789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1</v>
      </c>
    </row>
    <row r="938" spans="1:36" x14ac:dyDescent="0.3">
      <c r="A938" t="s">
        <v>2699</v>
      </c>
      <c r="B938">
        <v>2009</v>
      </c>
      <c r="C938" t="s">
        <v>2700</v>
      </c>
      <c r="D938" t="s">
        <v>2701</v>
      </c>
      <c r="E938" t="s">
        <v>35</v>
      </c>
      <c r="F938" t="s">
        <v>55</v>
      </c>
      <c r="G938" t="s">
        <v>37</v>
      </c>
      <c r="H938" s="1">
        <v>31975</v>
      </c>
      <c r="I938" s="4">
        <f>IF(AND(ISNUMBER(H938), ISNUMBER(O938)), YEAR(O938) - YEAR(H938), "")</f>
        <v>22</v>
      </c>
      <c r="J938" t="s">
        <v>38</v>
      </c>
      <c r="K938" t="s">
        <v>38</v>
      </c>
      <c r="L938" t="s">
        <v>38</v>
      </c>
      <c r="M938" t="s">
        <v>38</v>
      </c>
      <c r="N938">
        <v>410</v>
      </c>
      <c r="O938" s="1">
        <v>39910</v>
      </c>
      <c r="P938" t="s">
        <v>56</v>
      </c>
      <c r="Q938">
        <v>20</v>
      </c>
      <c r="R938">
        <v>4</v>
      </c>
      <c r="S938">
        <v>0.89587852494577003</v>
      </c>
      <c r="T938" t="s">
        <v>40</v>
      </c>
      <c r="U938" t="s">
        <v>41</v>
      </c>
      <c r="V938" t="s">
        <v>38</v>
      </c>
      <c r="W938">
        <f t="shared" si="42"/>
        <v>0</v>
      </c>
      <c r="X938">
        <v>0</v>
      </c>
      <c r="Y938">
        <f>IFERROR(ROUND((X938/N938)*100, 2), "")</f>
        <v>0</v>
      </c>
      <c r="Z938" t="str">
        <f t="shared" si="43"/>
        <v>NA</v>
      </c>
      <c r="AA938">
        <f>_xlfn.XLOOKUP(A938, [1]Sheet1!A:A, [1]Sheet1!I:I, "Nicht gefunden")</f>
        <v>3</v>
      </c>
      <c r="AB938">
        <f>_xlfn.XLOOKUP(A938, [1]Sheet1!A:A, [1]Sheet1!J:J, "Nicht gefunden")</f>
        <v>0.7572593800978793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3">
      <c r="A939" t="s">
        <v>2702</v>
      </c>
      <c r="B939">
        <v>2009</v>
      </c>
      <c r="C939" t="s">
        <v>2703</v>
      </c>
      <c r="D939" t="s">
        <v>98</v>
      </c>
      <c r="E939" t="s">
        <v>35</v>
      </c>
      <c r="F939" t="s">
        <v>36</v>
      </c>
      <c r="G939" t="s">
        <v>37</v>
      </c>
      <c r="H939" s="1">
        <v>29106</v>
      </c>
      <c r="I939" s="4">
        <f>IF(AND(ISNUMBER(H939), ISNUMBER(O939)), YEAR(O939) - YEAR(H939), "")</f>
        <v>29</v>
      </c>
      <c r="J939" t="s">
        <v>38</v>
      </c>
      <c r="K939" t="s">
        <v>38</v>
      </c>
      <c r="L939" t="s">
        <v>38</v>
      </c>
      <c r="M939" t="s">
        <v>38</v>
      </c>
      <c r="N939">
        <v>373</v>
      </c>
      <c r="O939" s="1">
        <v>39745</v>
      </c>
      <c r="P939" t="s">
        <v>69</v>
      </c>
      <c r="Q939">
        <v>3</v>
      </c>
      <c r="R939">
        <v>49</v>
      </c>
      <c r="S939">
        <v>0.95024875621890548</v>
      </c>
      <c r="T939" t="s">
        <v>40</v>
      </c>
      <c r="U939" t="s">
        <v>41</v>
      </c>
      <c r="V939" t="s">
        <v>38</v>
      </c>
      <c r="W939">
        <f t="shared" si="42"/>
        <v>0</v>
      </c>
      <c r="X939">
        <v>0</v>
      </c>
      <c r="Y939">
        <f>IFERROR(ROUND((X939/N939)*100, 2), "")</f>
        <v>0</v>
      </c>
      <c r="Z939" t="str">
        <f t="shared" si="43"/>
        <v>NA</v>
      </c>
      <c r="AA939">
        <f>_xlfn.XLOOKUP(A939, [1]Sheet1!A:A, [1]Sheet1!I:I, "Nicht gefunden")</f>
        <v>4</v>
      </c>
      <c r="AB939">
        <f>_xlfn.XLOOKUP(A939, [1]Sheet1!A:A, [1]Sheet1!J:J, "Nicht gefunden")</f>
        <v>0.83030303030303032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1:36" x14ac:dyDescent="0.3">
      <c r="A940" t="s">
        <v>2704</v>
      </c>
      <c r="B940">
        <v>2009</v>
      </c>
      <c r="C940" t="s">
        <v>2551</v>
      </c>
      <c r="D940" t="s">
        <v>217</v>
      </c>
      <c r="E940" t="s">
        <v>35</v>
      </c>
      <c r="F940" t="s">
        <v>36</v>
      </c>
      <c r="G940" t="s">
        <v>37</v>
      </c>
      <c r="H940" s="1">
        <v>29922</v>
      </c>
      <c r="I940" s="4">
        <f>IF(AND(ISNUMBER(H940), ISNUMBER(O940)), YEAR(O940) - YEAR(H940), "")</f>
        <v>27</v>
      </c>
      <c r="J940" t="s">
        <v>38</v>
      </c>
      <c r="K940" t="s">
        <v>38</v>
      </c>
      <c r="L940" t="s">
        <v>38</v>
      </c>
      <c r="M940" t="s">
        <v>38</v>
      </c>
      <c r="N940">
        <v>378</v>
      </c>
      <c r="O940" s="1">
        <v>39724</v>
      </c>
      <c r="P940" t="s">
        <v>69</v>
      </c>
      <c r="Q940">
        <v>12</v>
      </c>
      <c r="R940">
        <v>1</v>
      </c>
      <c r="S940">
        <v>0.96495327102803741</v>
      </c>
      <c r="T940" t="s">
        <v>40</v>
      </c>
      <c r="U940" t="s">
        <v>389</v>
      </c>
      <c r="V940" t="s">
        <v>38</v>
      </c>
      <c r="W940">
        <f t="shared" si="42"/>
        <v>0</v>
      </c>
      <c r="X940">
        <v>0</v>
      </c>
      <c r="Y940">
        <f>IFERROR(ROUND((X940/N940)*100, 2), "")</f>
        <v>0</v>
      </c>
      <c r="Z940" t="str">
        <f t="shared" si="43"/>
        <v>NA</v>
      </c>
      <c r="AA940">
        <v>3</v>
      </c>
      <c r="AB940">
        <v>0.78397626112759644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1:36" x14ac:dyDescent="0.3">
      <c r="A941" t="s">
        <v>2705</v>
      </c>
      <c r="B941">
        <v>2009</v>
      </c>
      <c r="C941" t="s">
        <v>2383</v>
      </c>
      <c r="D941" t="s">
        <v>1686</v>
      </c>
      <c r="E941" t="s">
        <v>35</v>
      </c>
      <c r="F941" t="s">
        <v>55</v>
      </c>
      <c r="G941" t="s">
        <v>37</v>
      </c>
      <c r="H941" s="1">
        <v>29489</v>
      </c>
      <c r="I941" s="4">
        <f>IF(AND(ISNUMBER(H941), ISNUMBER(O941)), YEAR(O941) - YEAR(H941), "")</f>
        <v>28</v>
      </c>
      <c r="J941" t="s">
        <v>38</v>
      </c>
      <c r="K941" t="s">
        <v>38</v>
      </c>
      <c r="L941" t="s">
        <v>38</v>
      </c>
      <c r="M941" t="s">
        <v>38</v>
      </c>
      <c r="N941">
        <v>353</v>
      </c>
      <c r="O941" s="1">
        <v>39658</v>
      </c>
      <c r="P941" t="s">
        <v>137</v>
      </c>
      <c r="Q941">
        <v>12</v>
      </c>
      <c r="R941">
        <v>1</v>
      </c>
      <c r="S941">
        <v>0.91135734072022156</v>
      </c>
      <c r="T941" t="s">
        <v>40</v>
      </c>
      <c r="U941" t="s">
        <v>389</v>
      </c>
      <c r="V941" t="s">
        <v>976</v>
      </c>
      <c r="W941">
        <f t="shared" si="42"/>
        <v>1</v>
      </c>
      <c r="X941">
        <v>1</v>
      </c>
      <c r="Y941">
        <f>IFERROR(ROUND((X941/N941)*100, 2), "")</f>
        <v>0.28000000000000003</v>
      </c>
      <c r="Z941" t="str">
        <f t="shared" si="43"/>
        <v>Light</v>
      </c>
      <c r="AA941">
        <v>2</v>
      </c>
      <c r="AB941">
        <v>0.76449438202247189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0</v>
      </c>
      <c r="AJ941">
        <v>0</v>
      </c>
    </row>
    <row r="942" spans="1:36" x14ac:dyDescent="0.3">
      <c r="A942" t="s">
        <v>2706</v>
      </c>
      <c r="B942">
        <v>2009</v>
      </c>
      <c r="C942" t="s">
        <v>2707</v>
      </c>
      <c r="D942" t="s">
        <v>1501</v>
      </c>
      <c r="E942" t="s">
        <v>35</v>
      </c>
      <c r="F942" t="s">
        <v>36</v>
      </c>
      <c r="G942" t="s">
        <v>37</v>
      </c>
      <c r="H942" s="1">
        <v>25289</v>
      </c>
      <c r="I942" s="4">
        <f>IF(AND(ISNUMBER(H942), ISNUMBER(O942)), YEAR(O942) - YEAR(H942), "")</f>
        <v>40</v>
      </c>
      <c r="J942" t="s">
        <v>38</v>
      </c>
      <c r="K942" t="s">
        <v>38</v>
      </c>
      <c r="L942" t="s">
        <v>38</v>
      </c>
      <c r="M942" t="s">
        <v>38</v>
      </c>
      <c r="N942">
        <v>535</v>
      </c>
      <c r="O942" s="1">
        <v>39980</v>
      </c>
      <c r="P942" t="s">
        <v>56</v>
      </c>
      <c r="Q942">
        <v>21</v>
      </c>
      <c r="R942">
        <v>7</v>
      </c>
      <c r="S942">
        <v>0.90554722638680663</v>
      </c>
      <c r="T942" t="s">
        <v>40</v>
      </c>
      <c r="U942" t="s">
        <v>41</v>
      </c>
      <c r="V942" t="s">
        <v>38</v>
      </c>
      <c r="W942">
        <f t="shared" si="42"/>
        <v>0</v>
      </c>
      <c r="X942">
        <v>0</v>
      </c>
      <c r="Y942">
        <f>IFERROR(ROUND((X942/N942)*100, 2), "")</f>
        <v>0</v>
      </c>
      <c r="Z942" t="str">
        <f t="shared" si="43"/>
        <v>NA</v>
      </c>
      <c r="AA942">
        <f>_xlfn.XLOOKUP(A942, [1]Sheet1!A:A, [1]Sheet1!I:I, "Nicht gefunden")</f>
        <v>4</v>
      </c>
      <c r="AB942">
        <f>_xlfn.XLOOKUP(A942, [1]Sheet1!A:A, [1]Sheet1!J:J, "Nicht gefunden")</f>
        <v>0.49950083194675537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</row>
    <row r="943" spans="1:36" x14ac:dyDescent="0.3">
      <c r="A943" t="s">
        <v>2708</v>
      </c>
      <c r="B943">
        <v>2009</v>
      </c>
      <c r="C943" t="s">
        <v>2709</v>
      </c>
      <c r="D943" t="s">
        <v>1833</v>
      </c>
      <c r="E943" t="s">
        <v>35</v>
      </c>
      <c r="F943" t="s">
        <v>55</v>
      </c>
      <c r="G943" t="s">
        <v>37</v>
      </c>
      <c r="H943" s="1">
        <v>29146</v>
      </c>
      <c r="I943" s="4">
        <f>IF(AND(ISNUMBER(H943), ISNUMBER(O943)), YEAR(O943) - YEAR(H943), "")</f>
        <v>29</v>
      </c>
      <c r="J943" t="s">
        <v>38</v>
      </c>
      <c r="K943" t="s">
        <v>38</v>
      </c>
      <c r="L943" t="s">
        <v>38</v>
      </c>
      <c r="M943" t="s">
        <v>38</v>
      </c>
      <c r="N943">
        <v>467</v>
      </c>
      <c r="O943" s="1">
        <v>39702</v>
      </c>
      <c r="P943" t="s">
        <v>56</v>
      </c>
      <c r="Q943">
        <v>22</v>
      </c>
      <c r="R943">
        <v>11</v>
      </c>
      <c r="S943">
        <v>0.90410958904109584</v>
      </c>
      <c r="T943" t="s">
        <v>40</v>
      </c>
      <c r="U943" t="s">
        <v>41</v>
      </c>
      <c r="V943" t="s">
        <v>79</v>
      </c>
      <c r="W943">
        <f t="shared" si="42"/>
        <v>1</v>
      </c>
      <c r="X943">
        <v>1</v>
      </c>
      <c r="Y943">
        <f>IFERROR(ROUND((X943/N943)*100, 2), "")</f>
        <v>0.21</v>
      </c>
      <c r="Z943" t="str">
        <f t="shared" si="43"/>
        <v>Light</v>
      </c>
      <c r="AA943">
        <f>_xlfn.XLOOKUP(A943, [1]Sheet1!A:A, [1]Sheet1!I:I, "Nicht gefunden")</f>
        <v>4</v>
      </c>
      <c r="AB943">
        <f>_xlfn.XLOOKUP(A943, [1]Sheet1!A:A, [1]Sheet1!J:J, "Nicht gefunden")</f>
        <v>0.60077972709551652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1</v>
      </c>
    </row>
    <row r="944" spans="1:36" x14ac:dyDescent="0.3">
      <c r="A944" t="s">
        <v>2710</v>
      </c>
      <c r="B944">
        <v>2009</v>
      </c>
      <c r="C944" t="s">
        <v>2711</v>
      </c>
      <c r="D944" t="s">
        <v>2712</v>
      </c>
      <c r="E944" t="s">
        <v>45</v>
      </c>
      <c r="F944" t="s">
        <v>38</v>
      </c>
      <c r="G944" t="s">
        <v>38</v>
      </c>
      <c r="H944" t="s">
        <v>38</v>
      </c>
      <c r="I944" s="4" t="s">
        <v>38</v>
      </c>
      <c r="J944" t="s">
        <v>38</v>
      </c>
      <c r="K944" t="s">
        <v>38</v>
      </c>
      <c r="L944" t="s">
        <v>38</v>
      </c>
      <c r="M944" t="s">
        <v>38</v>
      </c>
      <c r="N944">
        <v>302</v>
      </c>
      <c r="O944" s="1">
        <v>39944</v>
      </c>
      <c r="P944" t="s">
        <v>69</v>
      </c>
      <c r="Q944">
        <v>25</v>
      </c>
      <c r="R944">
        <v>7</v>
      </c>
      <c r="S944">
        <v>0.88782051282051277</v>
      </c>
      <c r="T944" t="s">
        <v>40</v>
      </c>
      <c r="U944" t="s">
        <v>41</v>
      </c>
      <c r="V944" t="s">
        <v>38</v>
      </c>
      <c r="W944">
        <f t="shared" si="42"/>
        <v>0</v>
      </c>
      <c r="X944">
        <v>0</v>
      </c>
      <c r="Y944">
        <f>IFERROR(ROUND((X944/N944)*100, 2), "")</f>
        <v>0</v>
      </c>
      <c r="Z944" t="str">
        <f t="shared" si="43"/>
        <v>NA</v>
      </c>
      <c r="AA944">
        <f>_xlfn.XLOOKUP(A944, [1]Sheet1!A:A, [1]Sheet1!I:I, "Nicht gefunden")</f>
        <v>4</v>
      </c>
      <c r="AB944">
        <f>_xlfn.XLOOKUP(A944, [1]Sheet1!A:A, [1]Sheet1!J:J, "Nicht gefunden")</f>
        <v>0.51535269709543574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 x14ac:dyDescent="0.3">
      <c r="A945" t="s">
        <v>2713</v>
      </c>
      <c r="B945">
        <v>2009</v>
      </c>
      <c r="C945" t="s">
        <v>2533</v>
      </c>
      <c r="D945" t="s">
        <v>1349</v>
      </c>
      <c r="E945" t="s">
        <v>35</v>
      </c>
      <c r="F945" t="s">
        <v>55</v>
      </c>
      <c r="G945" t="s">
        <v>37</v>
      </c>
      <c r="H945" s="1">
        <v>28284</v>
      </c>
      <c r="I945" s="4">
        <f>IF(AND(ISNUMBER(H945), ISNUMBER(O945)), YEAR(O945) - YEAR(H945), "")</f>
        <v>31</v>
      </c>
      <c r="J945" t="s">
        <v>38</v>
      </c>
      <c r="K945" t="s">
        <v>38</v>
      </c>
      <c r="L945" t="s">
        <v>38</v>
      </c>
      <c r="M945" t="s">
        <v>38</v>
      </c>
      <c r="N945">
        <v>335</v>
      </c>
      <c r="O945" s="1">
        <v>39709</v>
      </c>
      <c r="P945" t="s">
        <v>137</v>
      </c>
      <c r="Q945">
        <v>10</v>
      </c>
      <c r="R945">
        <v>3</v>
      </c>
      <c r="S945">
        <v>0.93036211699164351</v>
      </c>
      <c r="T945" t="s">
        <v>40</v>
      </c>
      <c r="U945" t="s">
        <v>389</v>
      </c>
      <c r="V945" t="s">
        <v>38</v>
      </c>
      <c r="W945">
        <f t="shared" si="42"/>
        <v>0</v>
      </c>
      <c r="X945">
        <v>0</v>
      </c>
      <c r="Y945">
        <f>IFERROR(ROUND((X945/N945)*100, 2), "")</f>
        <v>0</v>
      </c>
      <c r="Z945" t="str">
        <f t="shared" si="43"/>
        <v>NA</v>
      </c>
      <c r="AA945">
        <v>4</v>
      </c>
      <c r="AB945">
        <v>0.51920199501246878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 x14ac:dyDescent="0.3">
      <c r="A946" t="s">
        <v>2714</v>
      </c>
      <c r="B946">
        <v>2009</v>
      </c>
      <c r="C946" t="s">
        <v>1938</v>
      </c>
      <c r="D946" t="s">
        <v>98</v>
      </c>
      <c r="E946" t="s">
        <v>35</v>
      </c>
      <c r="F946" t="s">
        <v>36</v>
      </c>
      <c r="G946" t="s">
        <v>37</v>
      </c>
      <c r="H946" s="1">
        <v>29106</v>
      </c>
      <c r="I946" s="4">
        <f>IF(AND(ISNUMBER(H946), ISNUMBER(O946)), YEAR(O946) - YEAR(H946), "")</f>
        <v>29</v>
      </c>
      <c r="J946" t="s">
        <v>38</v>
      </c>
      <c r="K946" t="s">
        <v>38</v>
      </c>
      <c r="L946" t="s">
        <v>38</v>
      </c>
      <c r="M946" t="s">
        <v>38</v>
      </c>
      <c r="N946">
        <v>336</v>
      </c>
      <c r="O946" s="1">
        <v>39670</v>
      </c>
      <c r="P946" t="s">
        <v>69</v>
      </c>
      <c r="Q946">
        <v>17</v>
      </c>
      <c r="R946">
        <v>1</v>
      </c>
      <c r="S946">
        <v>0.92378752886836024</v>
      </c>
      <c r="T946" t="s">
        <v>40</v>
      </c>
      <c r="U946" t="s">
        <v>389</v>
      </c>
      <c r="V946" t="s">
        <v>79</v>
      </c>
      <c r="W946">
        <f t="shared" si="42"/>
        <v>1</v>
      </c>
      <c r="X946">
        <v>1</v>
      </c>
      <c r="Y946">
        <f>IFERROR(ROUND((X946/N946)*100, 2), "")</f>
        <v>0.3</v>
      </c>
      <c r="Z946" t="str">
        <f t="shared" si="43"/>
        <v>Light</v>
      </c>
      <c r="AA946">
        <v>4</v>
      </c>
      <c r="AB946">
        <v>0.50375275938189845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</row>
    <row r="947" spans="1:36" x14ac:dyDescent="0.3">
      <c r="A947" t="s">
        <v>2715</v>
      </c>
      <c r="B947">
        <v>2009</v>
      </c>
      <c r="C947" t="s">
        <v>2716</v>
      </c>
      <c r="D947" t="s">
        <v>2652</v>
      </c>
      <c r="E947" t="s">
        <v>35</v>
      </c>
      <c r="F947" t="s">
        <v>55</v>
      </c>
      <c r="G947" t="s">
        <v>37</v>
      </c>
      <c r="H947" s="1">
        <v>29601</v>
      </c>
      <c r="I947" s="4">
        <f>IF(AND(ISNUMBER(H947), ISNUMBER(O947)), YEAR(O947) - YEAR(H947), "")</f>
        <v>28</v>
      </c>
      <c r="J947" t="s">
        <v>38</v>
      </c>
      <c r="K947" t="s">
        <v>38</v>
      </c>
      <c r="L947" t="s">
        <v>38</v>
      </c>
      <c r="M947" t="s">
        <v>38</v>
      </c>
      <c r="N947">
        <v>359</v>
      </c>
      <c r="O947" s="1">
        <v>39980</v>
      </c>
      <c r="P947" t="s">
        <v>156</v>
      </c>
      <c r="Q947">
        <v>23</v>
      </c>
      <c r="R947">
        <v>8</v>
      </c>
      <c r="S947">
        <v>0.86699507389162567</v>
      </c>
      <c r="T947" t="s">
        <v>40</v>
      </c>
      <c r="U947" t="s">
        <v>41</v>
      </c>
      <c r="V947" t="s">
        <v>38</v>
      </c>
      <c r="W947">
        <f t="shared" si="42"/>
        <v>0</v>
      </c>
      <c r="X947">
        <v>0</v>
      </c>
      <c r="Y947">
        <f>IFERROR(ROUND((X947/N947)*100, 2), "")</f>
        <v>0</v>
      </c>
      <c r="Z947" t="str">
        <f t="shared" si="43"/>
        <v>NA</v>
      </c>
      <c r="AA947">
        <f>_xlfn.XLOOKUP(A947, [1]Sheet1!A:A, [1]Sheet1!I:I, "Nicht gefunden")</f>
        <v>1</v>
      </c>
      <c r="AB947">
        <f>_xlfn.XLOOKUP(A947, [1]Sheet1!A:A, [1]Sheet1!J:J, "Nicht gefunden")</f>
        <v>0.71437598736176933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 x14ac:dyDescent="0.3">
      <c r="A948" t="s">
        <v>2717</v>
      </c>
      <c r="B948">
        <v>2009</v>
      </c>
      <c r="C948" t="s">
        <v>2718</v>
      </c>
      <c r="D948" t="s">
        <v>2719</v>
      </c>
      <c r="E948" t="s">
        <v>45</v>
      </c>
      <c r="F948" t="s">
        <v>38</v>
      </c>
      <c r="G948" t="s">
        <v>38</v>
      </c>
      <c r="H948" t="s">
        <v>38</v>
      </c>
      <c r="I948" s="4" t="s">
        <v>38</v>
      </c>
      <c r="J948" t="s">
        <v>38</v>
      </c>
      <c r="K948" t="s">
        <v>38</v>
      </c>
      <c r="L948" t="s">
        <v>38</v>
      </c>
      <c r="M948" t="s">
        <v>38</v>
      </c>
      <c r="N948">
        <v>686</v>
      </c>
      <c r="O948" s="1">
        <v>39846</v>
      </c>
      <c r="P948" t="s">
        <v>137</v>
      </c>
      <c r="Q948">
        <v>17</v>
      </c>
      <c r="R948">
        <v>1</v>
      </c>
      <c r="S948">
        <v>0.88021534320323014</v>
      </c>
      <c r="T948" t="s">
        <v>40</v>
      </c>
      <c r="U948" t="s">
        <v>41</v>
      </c>
      <c r="V948" t="s">
        <v>2720</v>
      </c>
      <c r="W948">
        <f t="shared" si="42"/>
        <v>1</v>
      </c>
      <c r="X948">
        <v>12</v>
      </c>
      <c r="Y948">
        <f>IFERROR(ROUND((X948/N948)*100, 2), "")</f>
        <v>1.75</v>
      </c>
      <c r="Z948" t="str">
        <f t="shared" si="43"/>
        <v>Light</v>
      </c>
      <c r="AA948">
        <f>_xlfn.XLOOKUP(A948, [1]Sheet1!A:A, [1]Sheet1!I:I, "Nicht gefunden")</f>
        <v>2</v>
      </c>
      <c r="AB948">
        <f>_xlfn.XLOOKUP(A948, [1]Sheet1!A:A, [1]Sheet1!J:J, "Nicht gefunden")</f>
        <v>0.53624365482233505</v>
      </c>
      <c r="AC948">
        <v>0</v>
      </c>
      <c r="AD948">
        <v>2</v>
      </c>
      <c r="AE948">
        <v>0</v>
      </c>
      <c r="AF948">
        <v>4</v>
      </c>
      <c r="AG948">
        <v>1</v>
      </c>
      <c r="AH948">
        <v>0</v>
      </c>
      <c r="AI948">
        <v>3</v>
      </c>
      <c r="AJ948">
        <v>2</v>
      </c>
    </row>
    <row r="949" spans="1:36" x14ac:dyDescent="0.3">
      <c r="A949" t="s">
        <v>2721</v>
      </c>
      <c r="B949">
        <v>2009</v>
      </c>
      <c r="C949" t="s">
        <v>2722</v>
      </c>
      <c r="D949" t="s">
        <v>1281</v>
      </c>
      <c r="E949" t="s">
        <v>35</v>
      </c>
      <c r="F949" t="s">
        <v>36</v>
      </c>
      <c r="G949" t="s">
        <v>37</v>
      </c>
      <c r="H949" s="1">
        <v>29833</v>
      </c>
      <c r="I949" s="4">
        <f>IF(AND(ISNUMBER(H949), ISNUMBER(O949)), YEAR(O949) - YEAR(H949), "")</f>
        <v>27</v>
      </c>
      <c r="J949" t="s">
        <v>38</v>
      </c>
      <c r="K949" t="s">
        <v>38</v>
      </c>
      <c r="L949" t="s">
        <v>38</v>
      </c>
      <c r="M949" t="s">
        <v>38</v>
      </c>
      <c r="N949">
        <v>279</v>
      </c>
      <c r="O949" s="1">
        <v>39729</v>
      </c>
      <c r="P949" t="s">
        <v>56</v>
      </c>
      <c r="Q949">
        <v>10</v>
      </c>
      <c r="R949">
        <v>3</v>
      </c>
      <c r="S949">
        <v>0.91089108910891092</v>
      </c>
      <c r="T949" t="s">
        <v>40</v>
      </c>
      <c r="U949" t="s">
        <v>41</v>
      </c>
      <c r="V949" t="s">
        <v>38</v>
      </c>
      <c r="W949">
        <f t="shared" si="42"/>
        <v>0</v>
      </c>
      <c r="X949">
        <v>0</v>
      </c>
      <c r="Y949">
        <f>IFERROR(ROUND((X949/N949)*100, 2), "")</f>
        <v>0</v>
      </c>
      <c r="Z949" t="str">
        <f t="shared" si="43"/>
        <v>NA</v>
      </c>
      <c r="AA949">
        <f>_xlfn.XLOOKUP(A949, [1]Sheet1!A:A, [1]Sheet1!I:I, "Nicht gefunden")</f>
        <v>4</v>
      </c>
      <c r="AB949">
        <f>_xlfn.XLOOKUP(A949, [1]Sheet1!A:A, [1]Sheet1!J:J, "Nicht gefunden")</f>
        <v>0.96414565826330534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3">
      <c r="A950" t="s">
        <v>2723</v>
      </c>
      <c r="B950">
        <v>2009</v>
      </c>
      <c r="C950" t="s">
        <v>2724</v>
      </c>
      <c r="D950" t="s">
        <v>2725</v>
      </c>
      <c r="E950" t="s">
        <v>45</v>
      </c>
      <c r="F950" t="s">
        <v>38</v>
      </c>
      <c r="G950" t="s">
        <v>38</v>
      </c>
      <c r="H950" t="s">
        <v>38</v>
      </c>
      <c r="I950" s="4" t="s">
        <v>38</v>
      </c>
      <c r="J950" t="s">
        <v>38</v>
      </c>
      <c r="K950" t="s">
        <v>38</v>
      </c>
      <c r="L950" t="s">
        <v>38</v>
      </c>
      <c r="M950" t="s">
        <v>38</v>
      </c>
      <c r="N950">
        <v>388</v>
      </c>
      <c r="O950" s="1">
        <v>39801</v>
      </c>
      <c r="P950" t="s">
        <v>56</v>
      </c>
      <c r="Q950">
        <v>22</v>
      </c>
      <c r="R950">
        <v>15</v>
      </c>
      <c r="S950">
        <v>0.85853658536585364</v>
      </c>
      <c r="T950" t="s">
        <v>40</v>
      </c>
      <c r="U950" t="s">
        <v>41</v>
      </c>
      <c r="V950" t="s">
        <v>2726</v>
      </c>
      <c r="W950">
        <f t="shared" si="42"/>
        <v>1</v>
      </c>
      <c r="X950">
        <v>3</v>
      </c>
      <c r="Y950">
        <f>IFERROR(ROUND((X950/N950)*100, 2), "")</f>
        <v>0.77</v>
      </c>
      <c r="Z950" t="str">
        <f t="shared" si="43"/>
        <v>Light</v>
      </c>
      <c r="AA950">
        <f>_xlfn.XLOOKUP(A950, [1]Sheet1!A:A, [1]Sheet1!I:I, "Nicht gefunden")</f>
        <v>3</v>
      </c>
      <c r="AB950">
        <f>_xlfn.XLOOKUP(A950, [1]Sheet1!A:A, [1]Sheet1!J:J, "Nicht gefunden")</f>
        <v>0.62515212981744417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3</v>
      </c>
    </row>
    <row r="951" spans="1:36" x14ac:dyDescent="0.3">
      <c r="A951" t="s">
        <v>2727</v>
      </c>
      <c r="B951">
        <v>2009</v>
      </c>
      <c r="C951" t="s">
        <v>2728</v>
      </c>
      <c r="D951" t="s">
        <v>1898</v>
      </c>
      <c r="E951" t="s">
        <v>60</v>
      </c>
      <c r="F951" t="s">
        <v>38</v>
      </c>
      <c r="G951" t="s">
        <v>38</v>
      </c>
      <c r="H951" t="s">
        <v>38</v>
      </c>
      <c r="I951" s="4" t="s">
        <v>38</v>
      </c>
      <c r="J951">
        <v>2003</v>
      </c>
      <c r="K951">
        <v>2021</v>
      </c>
      <c r="L951">
        <f t="shared" si="44"/>
        <v>18</v>
      </c>
      <c r="M951" t="s">
        <v>61</v>
      </c>
      <c r="N951">
        <v>326</v>
      </c>
      <c r="O951" s="1">
        <v>39735</v>
      </c>
      <c r="P951" t="s">
        <v>69</v>
      </c>
      <c r="Q951">
        <v>3</v>
      </c>
      <c r="R951">
        <v>58</v>
      </c>
      <c r="S951">
        <v>0.91714285714285715</v>
      </c>
      <c r="T951" t="s">
        <v>40</v>
      </c>
      <c r="U951" t="s">
        <v>41</v>
      </c>
      <c r="V951" t="s">
        <v>38</v>
      </c>
      <c r="W951">
        <f t="shared" si="42"/>
        <v>0</v>
      </c>
      <c r="X951">
        <v>0</v>
      </c>
      <c r="Y951">
        <f>IFERROR(ROUND((X951/N951)*100, 2), "")</f>
        <v>0</v>
      </c>
      <c r="Z951" t="str">
        <f t="shared" si="43"/>
        <v>NA</v>
      </c>
      <c r="AA951">
        <f>_xlfn.XLOOKUP(A951, [1]Sheet1!A:A, [1]Sheet1!I:I, "Nicht gefunden")</f>
        <v>4</v>
      </c>
      <c r="AB951">
        <f>_xlfn.XLOOKUP(A951, [1]Sheet1!A:A, [1]Sheet1!J:J, "Nicht gefunden")</f>
        <v>0.97737789203084835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 x14ac:dyDescent="0.3">
      <c r="A952" t="s">
        <v>2729</v>
      </c>
      <c r="B952">
        <v>2009</v>
      </c>
      <c r="C952" t="s">
        <v>2730</v>
      </c>
      <c r="D952" t="s">
        <v>653</v>
      </c>
      <c r="E952" t="s">
        <v>60</v>
      </c>
      <c r="F952" t="s">
        <v>38</v>
      </c>
      <c r="G952" t="s">
        <v>38</v>
      </c>
      <c r="H952" t="s">
        <v>38</v>
      </c>
      <c r="I952" s="4" t="s">
        <v>38</v>
      </c>
      <c r="J952">
        <v>1995</v>
      </c>
      <c r="K952">
        <v>2025</v>
      </c>
      <c r="L952">
        <f t="shared" si="44"/>
        <v>30</v>
      </c>
      <c r="M952" t="s">
        <v>654</v>
      </c>
      <c r="N952">
        <v>343</v>
      </c>
      <c r="O952" s="1">
        <v>39720</v>
      </c>
      <c r="P952" t="s">
        <v>46</v>
      </c>
      <c r="Q952">
        <v>16</v>
      </c>
      <c r="R952">
        <v>10</v>
      </c>
      <c r="S952">
        <v>0.90190735694822888</v>
      </c>
      <c r="T952" t="s">
        <v>40</v>
      </c>
      <c r="U952" t="s">
        <v>41</v>
      </c>
      <c r="V952" t="s">
        <v>2731</v>
      </c>
      <c r="W952">
        <f t="shared" si="42"/>
        <v>1</v>
      </c>
      <c r="X952">
        <v>1</v>
      </c>
      <c r="Y952">
        <f>IFERROR(ROUND((X952/N952)*100, 2), "")</f>
        <v>0.28999999999999998</v>
      </c>
      <c r="Z952" t="str">
        <f t="shared" si="43"/>
        <v>Light</v>
      </c>
      <c r="AA952">
        <f>_xlfn.XLOOKUP(A952, [1]Sheet1!A:A, [1]Sheet1!I:I, "Nicht gefunden")</f>
        <v>4</v>
      </c>
      <c r="AB952">
        <f>_xlfn.XLOOKUP(A952, [1]Sheet1!A:A, [1]Sheet1!J:J, "Nicht gefunden")</f>
        <v>0.99806295399515732</v>
      </c>
      <c r="AC952">
        <v>0</v>
      </c>
      <c r="AD952">
        <v>0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1</v>
      </c>
    </row>
    <row r="953" spans="1:36" x14ac:dyDescent="0.3">
      <c r="A953" t="s">
        <v>2732</v>
      </c>
      <c r="B953">
        <v>2009</v>
      </c>
      <c r="C953" t="s">
        <v>2733</v>
      </c>
      <c r="D953" t="s">
        <v>98</v>
      </c>
      <c r="E953" t="s">
        <v>35</v>
      </c>
      <c r="F953" t="s">
        <v>36</v>
      </c>
      <c r="G953" t="s">
        <v>37</v>
      </c>
      <c r="H953" s="1">
        <v>29106</v>
      </c>
      <c r="I953" s="4">
        <f>IF(AND(ISNUMBER(H953), ISNUMBER(O953)), YEAR(O953) - YEAR(H953), "")</f>
        <v>30</v>
      </c>
      <c r="J953" t="s">
        <v>38</v>
      </c>
      <c r="K953" t="s">
        <v>38</v>
      </c>
      <c r="L953" t="s">
        <v>38</v>
      </c>
      <c r="M953" t="s">
        <v>38</v>
      </c>
      <c r="N953">
        <v>331</v>
      </c>
      <c r="O953" s="1">
        <v>39844</v>
      </c>
      <c r="P953" t="s">
        <v>69</v>
      </c>
      <c r="Q953">
        <v>26</v>
      </c>
      <c r="R953">
        <v>17</v>
      </c>
      <c r="S953">
        <v>0.97307692307692306</v>
      </c>
      <c r="T953" t="s">
        <v>40</v>
      </c>
      <c r="U953" t="s">
        <v>41</v>
      </c>
      <c r="V953" t="s">
        <v>38</v>
      </c>
      <c r="W953">
        <f t="shared" si="42"/>
        <v>0</v>
      </c>
      <c r="X953">
        <v>0</v>
      </c>
      <c r="Y953">
        <f>IFERROR(ROUND((X953/N953)*100, 2), "")</f>
        <v>0</v>
      </c>
      <c r="Z953" t="str">
        <f t="shared" si="43"/>
        <v>NA</v>
      </c>
      <c r="AA953">
        <f>_xlfn.XLOOKUP(A953, [1]Sheet1!A:A, [1]Sheet1!I:I, "Nicht gefunden")</f>
        <v>4</v>
      </c>
      <c r="AB953">
        <f>_xlfn.XLOOKUP(A953, [1]Sheet1!A:A, [1]Sheet1!J:J, "Nicht gefunden")</f>
        <v>0.95976789168278531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 x14ac:dyDescent="0.3">
      <c r="A954" t="s">
        <v>2734</v>
      </c>
      <c r="B954">
        <v>2009</v>
      </c>
      <c r="C954" t="s">
        <v>2735</v>
      </c>
      <c r="D954" t="s">
        <v>2613</v>
      </c>
      <c r="E954" t="s">
        <v>35</v>
      </c>
      <c r="F954" t="s">
        <v>36</v>
      </c>
      <c r="G954" t="s">
        <v>37</v>
      </c>
      <c r="H954" s="1">
        <v>31499</v>
      </c>
      <c r="I954" s="4">
        <f>IF(AND(ISNUMBER(H954), ISNUMBER(O954)), YEAR(O954) - YEAR(H954), "")</f>
        <v>22</v>
      </c>
      <c r="J954" t="s">
        <v>38</v>
      </c>
      <c r="K954" t="s">
        <v>38</v>
      </c>
      <c r="L954" t="s">
        <v>38</v>
      </c>
      <c r="M954" t="s">
        <v>38</v>
      </c>
      <c r="N954">
        <v>228</v>
      </c>
      <c r="O954" s="1">
        <v>39679</v>
      </c>
      <c r="P954" t="s">
        <v>69</v>
      </c>
      <c r="Q954">
        <v>16</v>
      </c>
      <c r="R954">
        <v>6</v>
      </c>
      <c r="S954">
        <v>0.90347490347490345</v>
      </c>
      <c r="T954" t="s">
        <v>40</v>
      </c>
      <c r="U954" t="s">
        <v>95</v>
      </c>
      <c r="V954" t="s">
        <v>99</v>
      </c>
      <c r="W954">
        <f t="shared" si="42"/>
        <v>1</v>
      </c>
      <c r="X954">
        <v>1</v>
      </c>
      <c r="Y954">
        <f>IFERROR(ROUND((X954/N954)*100, 2), "")</f>
        <v>0.44</v>
      </c>
      <c r="Z954" t="str">
        <f t="shared" si="43"/>
        <v>Light</v>
      </c>
      <c r="AA954">
        <f>_xlfn.XLOOKUP(A954, [1]Sheet1!A:A, [1]Sheet1!I:I, "Nicht gefunden")</f>
        <v>3</v>
      </c>
      <c r="AB954">
        <f>_xlfn.XLOOKUP(A954, [1]Sheet1!A:A, [1]Sheet1!J:J, "Nicht gefunden")</f>
        <v>0.35960099750623442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1</v>
      </c>
      <c r="AJ954">
        <v>0</v>
      </c>
    </row>
    <row r="955" spans="1:36" x14ac:dyDescent="0.3">
      <c r="A955" t="s">
        <v>2736</v>
      </c>
      <c r="B955">
        <v>2009</v>
      </c>
      <c r="C955" t="s">
        <v>981</v>
      </c>
      <c r="D955" t="s">
        <v>2737</v>
      </c>
      <c r="E955" t="s">
        <v>45</v>
      </c>
      <c r="F955" t="s">
        <v>38</v>
      </c>
      <c r="G955" t="s">
        <v>38</v>
      </c>
      <c r="H955" t="s">
        <v>38</v>
      </c>
      <c r="I955" s="4" t="s">
        <v>38</v>
      </c>
      <c r="J955" t="s">
        <v>38</v>
      </c>
      <c r="K955" t="s">
        <v>38</v>
      </c>
      <c r="L955" t="s">
        <v>38</v>
      </c>
      <c r="M955" t="s">
        <v>38</v>
      </c>
      <c r="N955">
        <v>472</v>
      </c>
      <c r="O955" s="1">
        <v>39819</v>
      </c>
      <c r="P955" t="s">
        <v>56</v>
      </c>
      <c r="Q955">
        <v>20</v>
      </c>
      <c r="R955">
        <v>19</v>
      </c>
      <c r="S955">
        <v>0.91451292246520877</v>
      </c>
      <c r="T955" t="s">
        <v>40</v>
      </c>
      <c r="U955" t="s">
        <v>41</v>
      </c>
      <c r="V955" t="s">
        <v>2738</v>
      </c>
      <c r="W955">
        <f t="shared" si="42"/>
        <v>1</v>
      </c>
      <c r="X955">
        <v>8</v>
      </c>
      <c r="Y955">
        <f>IFERROR(ROUND((X955/N955)*100, 2), "")</f>
        <v>1.69</v>
      </c>
      <c r="Z955" t="str">
        <f t="shared" si="43"/>
        <v>Light</v>
      </c>
      <c r="AA955">
        <f>_xlfn.XLOOKUP(A955, [1]Sheet1!A:A, [1]Sheet1!I:I, "Nicht gefunden")</f>
        <v>4</v>
      </c>
      <c r="AB955">
        <f>_xlfn.XLOOKUP(A955, [1]Sheet1!A:A, [1]Sheet1!J:J, "Nicht gefunden")</f>
        <v>0.78984034833091443</v>
      </c>
      <c r="AC955">
        <v>1</v>
      </c>
      <c r="AD955">
        <v>0</v>
      </c>
      <c r="AE955">
        <v>6</v>
      </c>
      <c r="AF955">
        <v>0</v>
      </c>
      <c r="AG955">
        <v>0</v>
      </c>
      <c r="AH955">
        <v>0</v>
      </c>
      <c r="AI955">
        <v>0</v>
      </c>
      <c r="AJ955">
        <v>7</v>
      </c>
    </row>
    <row r="956" spans="1:36" x14ac:dyDescent="0.3">
      <c r="A956" t="s">
        <v>2739</v>
      </c>
      <c r="B956">
        <v>2009</v>
      </c>
      <c r="C956" t="s">
        <v>2378</v>
      </c>
      <c r="D956" t="s">
        <v>1172</v>
      </c>
      <c r="E956" t="s">
        <v>60</v>
      </c>
      <c r="F956" t="s">
        <v>38</v>
      </c>
      <c r="G956" t="s">
        <v>38</v>
      </c>
      <c r="H956" t="s">
        <v>38</v>
      </c>
      <c r="I956" s="4" t="s">
        <v>38</v>
      </c>
      <c r="J956">
        <v>1996</v>
      </c>
      <c r="K956">
        <v>2025</v>
      </c>
      <c r="L956">
        <f t="shared" si="44"/>
        <v>29</v>
      </c>
      <c r="M956" t="s">
        <v>152</v>
      </c>
      <c r="N956">
        <v>322</v>
      </c>
      <c r="O956" s="1">
        <v>39593</v>
      </c>
      <c r="P956" t="s">
        <v>46</v>
      </c>
      <c r="Q956">
        <v>19</v>
      </c>
      <c r="R956">
        <v>1</v>
      </c>
      <c r="S956">
        <v>0.8571428571428571</v>
      </c>
      <c r="T956" t="s">
        <v>40</v>
      </c>
      <c r="U956" t="s">
        <v>389</v>
      </c>
      <c r="V956" t="s">
        <v>38</v>
      </c>
      <c r="W956">
        <f t="shared" si="42"/>
        <v>0</v>
      </c>
      <c r="X956">
        <v>0</v>
      </c>
      <c r="Y956">
        <f>IFERROR(ROUND((X956/N956)*100, 2), "")</f>
        <v>0</v>
      </c>
      <c r="Z956" t="str">
        <f t="shared" si="43"/>
        <v>NA</v>
      </c>
      <c r="AA956">
        <v>4</v>
      </c>
      <c r="AB956">
        <v>0.43669421487603299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1:36" x14ac:dyDescent="0.3">
      <c r="A957" t="s">
        <v>2740</v>
      </c>
      <c r="B957">
        <v>2009</v>
      </c>
      <c r="C957" t="s">
        <v>2741</v>
      </c>
      <c r="D957" t="s">
        <v>1628</v>
      </c>
      <c r="E957" t="s">
        <v>35</v>
      </c>
      <c r="F957" t="s">
        <v>55</v>
      </c>
      <c r="G957" t="s">
        <v>37</v>
      </c>
      <c r="H957" s="1">
        <v>26770</v>
      </c>
      <c r="I957" s="4">
        <f>IF(AND(ISNUMBER(H957), ISNUMBER(O957)), YEAR(O957) - YEAR(H957), "")</f>
        <v>35</v>
      </c>
      <c r="J957" t="s">
        <v>38</v>
      </c>
      <c r="K957" t="s">
        <v>38</v>
      </c>
      <c r="L957" t="s">
        <v>38</v>
      </c>
      <c r="M957" t="s">
        <v>38</v>
      </c>
      <c r="N957">
        <v>396</v>
      </c>
      <c r="O957" s="1">
        <v>39714</v>
      </c>
      <c r="P957" t="s">
        <v>56</v>
      </c>
      <c r="Q957">
        <v>10</v>
      </c>
      <c r="R957">
        <v>8</v>
      </c>
      <c r="S957">
        <v>0.9463414634146341</v>
      </c>
      <c r="T957" t="s">
        <v>40</v>
      </c>
      <c r="U957" t="s">
        <v>41</v>
      </c>
      <c r="V957" t="s">
        <v>38</v>
      </c>
      <c r="W957">
        <f t="shared" si="42"/>
        <v>0</v>
      </c>
      <c r="X957">
        <v>0</v>
      </c>
      <c r="Y957">
        <f>IFERROR(ROUND((X957/N957)*100, 2), "")</f>
        <v>0</v>
      </c>
      <c r="Z957" t="str">
        <f t="shared" si="43"/>
        <v>NA</v>
      </c>
      <c r="AA957">
        <f>_xlfn.XLOOKUP(A957, [1]Sheet1!A:A, [1]Sheet1!I:I, "Nicht gefunden")</f>
        <v>4</v>
      </c>
      <c r="AB957">
        <f>_xlfn.XLOOKUP(A957, [1]Sheet1!A:A, [1]Sheet1!J:J, "Nicht gefunden")</f>
        <v>0.66859688195991085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</row>
    <row r="958" spans="1:36" x14ac:dyDescent="0.3">
      <c r="A958" t="s">
        <v>2742</v>
      </c>
      <c r="B958">
        <v>2009</v>
      </c>
      <c r="C958" t="s">
        <v>2743</v>
      </c>
      <c r="D958" t="s">
        <v>2412</v>
      </c>
      <c r="E958" t="s">
        <v>35</v>
      </c>
      <c r="F958" t="s">
        <v>36</v>
      </c>
      <c r="G958" t="s">
        <v>37</v>
      </c>
      <c r="H958" s="1">
        <v>32864</v>
      </c>
      <c r="I958" s="4">
        <f>IF(AND(ISNUMBER(H958), ISNUMBER(O958)), YEAR(O958) - YEAR(H958), "")</f>
        <v>20</v>
      </c>
      <c r="J958" t="s">
        <v>38</v>
      </c>
      <c r="K958" t="s">
        <v>38</v>
      </c>
      <c r="L958" t="s">
        <v>38</v>
      </c>
      <c r="M958" t="s">
        <v>38</v>
      </c>
      <c r="N958">
        <v>482</v>
      </c>
      <c r="O958" s="1">
        <v>39941</v>
      </c>
      <c r="P958" t="s">
        <v>69</v>
      </c>
      <c r="Q958">
        <v>22</v>
      </c>
      <c r="R958">
        <v>10</v>
      </c>
      <c r="S958">
        <v>0.97891036906854134</v>
      </c>
      <c r="T958" t="s">
        <v>40</v>
      </c>
      <c r="U958" t="s">
        <v>41</v>
      </c>
      <c r="V958" t="s">
        <v>38</v>
      </c>
      <c r="W958">
        <f t="shared" si="42"/>
        <v>0</v>
      </c>
      <c r="X958">
        <v>0</v>
      </c>
      <c r="Y958">
        <f>IFERROR(ROUND((X958/N958)*100, 2), "")</f>
        <v>0</v>
      </c>
      <c r="Z958" t="str">
        <f t="shared" si="43"/>
        <v>NA</v>
      </c>
      <c r="AA958">
        <f>_xlfn.XLOOKUP(A958, [1]Sheet1!A:A, [1]Sheet1!I:I, "Nicht gefunden")</f>
        <v>4</v>
      </c>
      <c r="AB958">
        <f>_xlfn.XLOOKUP(A958, [1]Sheet1!A:A, [1]Sheet1!J:J, "Nicht gefunden")</f>
        <v>0.58084179970972427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1:36" x14ac:dyDescent="0.3">
      <c r="A959" t="s">
        <v>2744</v>
      </c>
      <c r="B959">
        <v>2009</v>
      </c>
      <c r="C959" t="s">
        <v>2745</v>
      </c>
      <c r="D959" t="s">
        <v>2746</v>
      </c>
      <c r="E959" t="s">
        <v>45</v>
      </c>
      <c r="F959" t="s">
        <v>38</v>
      </c>
      <c r="G959" t="s">
        <v>38</v>
      </c>
      <c r="H959" t="s">
        <v>38</v>
      </c>
      <c r="I959" s="4" t="s">
        <v>38</v>
      </c>
      <c r="J959" t="s">
        <v>38</v>
      </c>
      <c r="K959" t="s">
        <v>38</v>
      </c>
      <c r="L959" t="s">
        <v>38</v>
      </c>
      <c r="M959" t="s">
        <v>38</v>
      </c>
      <c r="N959">
        <v>418</v>
      </c>
      <c r="O959" s="1">
        <v>39889</v>
      </c>
      <c r="P959" t="s">
        <v>137</v>
      </c>
      <c r="Q959">
        <v>18</v>
      </c>
      <c r="R959">
        <v>5</v>
      </c>
      <c r="S959">
        <v>0.91628959276018096</v>
      </c>
      <c r="T959" t="s">
        <v>40</v>
      </c>
      <c r="U959" t="s">
        <v>41</v>
      </c>
      <c r="V959" t="s">
        <v>38</v>
      </c>
      <c r="W959">
        <f t="shared" si="42"/>
        <v>0</v>
      </c>
      <c r="X959">
        <v>0</v>
      </c>
      <c r="Y959">
        <f>IFERROR(ROUND((X959/N959)*100, 2), "")</f>
        <v>0</v>
      </c>
      <c r="Z959" t="str">
        <f t="shared" si="43"/>
        <v>NA</v>
      </c>
      <c r="AA959">
        <f>_xlfn.XLOOKUP(A959, [1]Sheet1!A:A, [1]Sheet1!I:I, "Nicht gefunden")</f>
        <v>2</v>
      </c>
      <c r="AB959">
        <f>_xlfn.XLOOKUP(A959, [1]Sheet1!A:A, [1]Sheet1!J:J, "Nicht gefunden")</f>
        <v>0.53724007561436671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 x14ac:dyDescent="0.3">
      <c r="A960" t="s">
        <v>2747</v>
      </c>
      <c r="B960">
        <v>2009</v>
      </c>
      <c r="C960" t="s">
        <v>1062</v>
      </c>
      <c r="D960" t="s">
        <v>1833</v>
      </c>
      <c r="E960" t="s">
        <v>35</v>
      </c>
      <c r="F960" t="s">
        <v>55</v>
      </c>
      <c r="G960" t="s">
        <v>37</v>
      </c>
      <c r="H960" s="1">
        <v>29146</v>
      </c>
      <c r="I960" s="4">
        <f>IF(AND(ISNUMBER(H960), ISNUMBER(O960)), YEAR(O960) - YEAR(H960), "")</f>
        <v>29</v>
      </c>
      <c r="J960" t="s">
        <v>38</v>
      </c>
      <c r="K960" t="s">
        <v>38</v>
      </c>
      <c r="L960" t="s">
        <v>38</v>
      </c>
      <c r="M960" t="s">
        <v>38</v>
      </c>
      <c r="N960">
        <v>404</v>
      </c>
      <c r="O960" s="1">
        <v>39693</v>
      </c>
      <c r="P960" t="s">
        <v>56</v>
      </c>
      <c r="Q960">
        <v>11</v>
      </c>
      <c r="R960">
        <v>7</v>
      </c>
      <c r="S960">
        <v>0.95632183908045976</v>
      </c>
      <c r="T960" t="s">
        <v>40</v>
      </c>
      <c r="U960" t="s">
        <v>389</v>
      </c>
      <c r="V960" t="s">
        <v>38</v>
      </c>
      <c r="W960">
        <f t="shared" si="42"/>
        <v>0</v>
      </c>
      <c r="X960">
        <v>0</v>
      </c>
      <c r="Y960">
        <f>IFERROR(ROUND((X960/N960)*100, 2), "")</f>
        <v>0</v>
      </c>
      <c r="Z960" t="str">
        <f t="shared" si="43"/>
        <v>NA</v>
      </c>
      <c r="AA960">
        <v>4</v>
      </c>
      <c r="AB960">
        <v>0.74881720430107523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 x14ac:dyDescent="0.3">
      <c r="A961" t="s">
        <v>2748</v>
      </c>
      <c r="B961">
        <v>2009</v>
      </c>
      <c r="C961" t="s">
        <v>2749</v>
      </c>
      <c r="D961" t="s">
        <v>2750</v>
      </c>
      <c r="E961" t="s">
        <v>35</v>
      </c>
      <c r="F961" t="s">
        <v>55</v>
      </c>
      <c r="G961" t="s">
        <v>37</v>
      </c>
      <c r="H961" s="1">
        <v>31598</v>
      </c>
      <c r="I961" s="4">
        <f>IF(AND(ISNUMBER(H961), ISNUMBER(O961)), YEAR(O961) - YEAR(H961), "")</f>
        <v>23</v>
      </c>
      <c r="J961" t="s">
        <v>38</v>
      </c>
      <c r="K961" t="s">
        <v>38</v>
      </c>
      <c r="L961" t="s">
        <v>38</v>
      </c>
      <c r="M961" t="s">
        <v>38</v>
      </c>
      <c r="N961">
        <v>247</v>
      </c>
      <c r="O961" s="1">
        <v>40008</v>
      </c>
      <c r="P961" t="s">
        <v>156</v>
      </c>
      <c r="Q961">
        <v>17</v>
      </c>
      <c r="R961">
        <v>1</v>
      </c>
      <c r="S961">
        <v>0.93869731800766287</v>
      </c>
      <c r="T961" t="s">
        <v>40</v>
      </c>
      <c r="U961" t="s">
        <v>95</v>
      </c>
      <c r="V961" t="s">
        <v>38</v>
      </c>
      <c r="W961">
        <f t="shared" si="42"/>
        <v>0</v>
      </c>
      <c r="X961">
        <v>0</v>
      </c>
      <c r="Y961">
        <f>IFERROR(ROUND((X961/N961)*100, 2), "")</f>
        <v>0</v>
      </c>
      <c r="Z961" t="str">
        <f t="shared" si="43"/>
        <v>NA</v>
      </c>
      <c r="AA961">
        <f>_xlfn.XLOOKUP(A961, [1]Sheet1!A:A, [1]Sheet1!I:I, "Nicht gefunden")</f>
        <v>4</v>
      </c>
      <c r="AB961">
        <f>_xlfn.XLOOKUP(A961, [1]Sheet1!A:A, [1]Sheet1!J:J, "Nicht gefunden")</f>
        <v>0.73161290322580641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3">
      <c r="A962" t="s">
        <v>2751</v>
      </c>
      <c r="B962">
        <v>2009</v>
      </c>
      <c r="C962" t="s">
        <v>2752</v>
      </c>
      <c r="D962" t="s">
        <v>672</v>
      </c>
      <c r="E962" t="s">
        <v>60</v>
      </c>
      <c r="F962" t="s">
        <v>38</v>
      </c>
      <c r="G962" t="s">
        <v>38</v>
      </c>
      <c r="H962" t="s">
        <v>38</v>
      </c>
      <c r="I962" s="4" t="s">
        <v>38</v>
      </c>
      <c r="J962">
        <v>1996</v>
      </c>
      <c r="K962">
        <v>2025</v>
      </c>
      <c r="L962">
        <f t="shared" si="44"/>
        <v>29</v>
      </c>
      <c r="M962" t="s">
        <v>61</v>
      </c>
      <c r="N962">
        <v>159</v>
      </c>
      <c r="O962" s="1">
        <v>39951</v>
      </c>
      <c r="P962" t="s">
        <v>46</v>
      </c>
      <c r="Q962">
        <v>20</v>
      </c>
      <c r="R962">
        <v>6</v>
      </c>
      <c r="S962">
        <v>0.9308176100628931</v>
      </c>
      <c r="T962" t="s">
        <v>40</v>
      </c>
      <c r="U962" t="s">
        <v>41</v>
      </c>
      <c r="V962" t="s">
        <v>38</v>
      </c>
      <c r="W962">
        <f t="shared" si="42"/>
        <v>0</v>
      </c>
      <c r="X962">
        <v>0</v>
      </c>
      <c r="Y962">
        <f>IFERROR(ROUND((X962/N962)*100, 2), "")</f>
        <v>0</v>
      </c>
      <c r="Z962" t="str">
        <f t="shared" si="43"/>
        <v>NA</v>
      </c>
      <c r="AA962">
        <f>_xlfn.XLOOKUP(A962, [1]Sheet1!A:A, [1]Sheet1!I:I, "Nicht gefunden")</f>
        <v>4</v>
      </c>
      <c r="AB962">
        <f>_xlfn.XLOOKUP(A962, [1]Sheet1!A:A, [1]Sheet1!J:J, "Nicht gefunden")</f>
        <v>0.70498338870431887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1:36" x14ac:dyDescent="0.3">
      <c r="A963" t="s">
        <v>2753</v>
      </c>
      <c r="B963">
        <v>2009</v>
      </c>
      <c r="C963" t="s">
        <v>2754</v>
      </c>
      <c r="D963" t="s">
        <v>2755</v>
      </c>
      <c r="E963" t="s">
        <v>45</v>
      </c>
      <c r="F963" t="s">
        <v>38</v>
      </c>
      <c r="G963" t="s">
        <v>38</v>
      </c>
      <c r="H963" t="s">
        <v>38</v>
      </c>
      <c r="I963" s="4" t="s">
        <v>38</v>
      </c>
      <c r="J963" t="s">
        <v>38</v>
      </c>
      <c r="K963" t="s">
        <v>38</v>
      </c>
      <c r="L963" t="s">
        <v>38</v>
      </c>
      <c r="M963" t="s">
        <v>38</v>
      </c>
      <c r="N963">
        <v>751</v>
      </c>
      <c r="O963" s="1">
        <v>40106</v>
      </c>
      <c r="P963" t="s">
        <v>137</v>
      </c>
      <c r="Q963">
        <v>14</v>
      </c>
      <c r="R963">
        <v>1</v>
      </c>
      <c r="S963">
        <v>0.84711779448621549</v>
      </c>
      <c r="T963" t="s">
        <v>40</v>
      </c>
      <c r="U963" t="s">
        <v>95</v>
      </c>
      <c r="V963" t="s">
        <v>1169</v>
      </c>
      <c r="W963">
        <f t="shared" ref="W963:W1026" si="45">IF(V963="NA", 0, 1)</f>
        <v>1</v>
      </c>
      <c r="X963">
        <v>3</v>
      </c>
      <c r="Y963">
        <f>IFERROR(ROUND((X963/N963)*100, 2), "")</f>
        <v>0.4</v>
      </c>
      <c r="Z963" t="str">
        <f t="shared" ref="Z963:Z1026" si="46">IF(Y963&gt;=5, "Heavy", IF(Y963&gt;=2, "Moderate", IF(Y963&gt;0, "Light", "NA")))</f>
        <v>Light</v>
      </c>
      <c r="AA963">
        <f>_xlfn.XLOOKUP(A963, [1]Sheet1!A:A, [1]Sheet1!I:I, "Nicht gefunden")</f>
        <v>2</v>
      </c>
      <c r="AB963">
        <f>_xlfn.XLOOKUP(A963, [1]Sheet1!A:A, [1]Sheet1!J:J, "Nicht gefunden")</f>
        <v>0.61075455333911544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2</v>
      </c>
      <c r="AI963">
        <v>1</v>
      </c>
      <c r="AJ963">
        <v>0</v>
      </c>
    </row>
    <row r="964" spans="1:36" x14ac:dyDescent="0.3">
      <c r="A964" t="s">
        <v>2756</v>
      </c>
      <c r="B964">
        <v>2009</v>
      </c>
      <c r="C964" t="s">
        <v>2757</v>
      </c>
      <c r="D964" t="s">
        <v>2115</v>
      </c>
      <c r="E964" t="s">
        <v>60</v>
      </c>
      <c r="F964" t="s">
        <v>38</v>
      </c>
      <c r="G964" t="s">
        <v>38</v>
      </c>
      <c r="H964" t="s">
        <v>38</v>
      </c>
      <c r="I964" s="4" t="s">
        <v>38</v>
      </c>
      <c r="J964">
        <v>2006</v>
      </c>
      <c r="K964">
        <v>2025</v>
      </c>
      <c r="L964">
        <f t="shared" si="44"/>
        <v>19</v>
      </c>
      <c r="M964" t="s">
        <v>61</v>
      </c>
      <c r="N964">
        <v>343</v>
      </c>
      <c r="O964" s="1">
        <v>39939</v>
      </c>
      <c r="P964" t="s">
        <v>46</v>
      </c>
      <c r="Q964">
        <v>24</v>
      </c>
      <c r="R964">
        <v>15</v>
      </c>
      <c r="S964">
        <v>0.92682926829268297</v>
      </c>
      <c r="T964" t="s">
        <v>40</v>
      </c>
      <c r="U964" t="s">
        <v>41</v>
      </c>
      <c r="V964" t="s">
        <v>38</v>
      </c>
      <c r="W964">
        <f t="shared" si="45"/>
        <v>0</v>
      </c>
      <c r="X964">
        <v>0</v>
      </c>
      <c r="Y964">
        <f>IFERROR(ROUND((X964/N964)*100, 2), "")</f>
        <v>0</v>
      </c>
      <c r="Z964" t="str">
        <f t="shared" si="46"/>
        <v>NA</v>
      </c>
      <c r="AA964">
        <f>_xlfn.XLOOKUP(A964, [1]Sheet1!A:A, [1]Sheet1!I:I, "Nicht gefunden")</f>
        <v>4</v>
      </c>
      <c r="AB964">
        <f>_xlfn.XLOOKUP(A964, [1]Sheet1!A:A, [1]Sheet1!J:J, "Nicht gefunden")</f>
        <v>0.99820224719101125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</row>
    <row r="965" spans="1:36" x14ac:dyDescent="0.3">
      <c r="A965" t="s">
        <v>2758</v>
      </c>
      <c r="B965">
        <v>2009</v>
      </c>
      <c r="C965" t="s">
        <v>2759</v>
      </c>
      <c r="D965" t="s">
        <v>728</v>
      </c>
      <c r="E965" t="s">
        <v>35</v>
      </c>
      <c r="F965" t="s">
        <v>36</v>
      </c>
      <c r="G965" t="s">
        <v>729</v>
      </c>
      <c r="H965" s="1">
        <v>28158</v>
      </c>
      <c r="I965" s="4">
        <f>IF(AND(ISNUMBER(H965), ISNUMBER(O965)), YEAR(O965) - YEAR(H965), "")</f>
        <v>32</v>
      </c>
      <c r="J965" t="s">
        <v>38</v>
      </c>
      <c r="K965" t="s">
        <v>38</v>
      </c>
      <c r="L965" t="s">
        <v>38</v>
      </c>
      <c r="M965" t="s">
        <v>38</v>
      </c>
      <c r="N965">
        <v>308</v>
      </c>
      <c r="O965" s="1">
        <v>40004</v>
      </c>
      <c r="P965" t="s">
        <v>69</v>
      </c>
      <c r="Q965">
        <v>20</v>
      </c>
      <c r="R965">
        <v>11</v>
      </c>
      <c r="S965">
        <v>0.93930635838150289</v>
      </c>
      <c r="T965" t="s">
        <v>40</v>
      </c>
      <c r="U965" t="s">
        <v>41</v>
      </c>
      <c r="V965" t="s">
        <v>38</v>
      </c>
      <c r="W965">
        <f t="shared" si="45"/>
        <v>0</v>
      </c>
      <c r="X965">
        <v>0</v>
      </c>
      <c r="Y965">
        <f>IFERROR(ROUND((X965/N965)*100, 2), "")</f>
        <v>0</v>
      </c>
      <c r="Z965" t="str">
        <f t="shared" si="46"/>
        <v>NA</v>
      </c>
      <c r="AA965">
        <f>_xlfn.XLOOKUP(A965, [1]Sheet1!A:A, [1]Sheet1!I:I, "Nicht gefunden")</f>
        <v>5</v>
      </c>
      <c r="AB965">
        <f>_xlfn.XLOOKUP(A965, [1]Sheet1!A:A, [1]Sheet1!J:J, "Nicht gefunden")</f>
        <v>0.69782082324455208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</row>
    <row r="966" spans="1:36" x14ac:dyDescent="0.3">
      <c r="A966" t="s">
        <v>2760</v>
      </c>
      <c r="B966">
        <v>2009</v>
      </c>
      <c r="C966" t="s">
        <v>2761</v>
      </c>
      <c r="D966" t="s">
        <v>2762</v>
      </c>
      <c r="E966" t="s">
        <v>45</v>
      </c>
      <c r="F966" t="s">
        <v>38</v>
      </c>
      <c r="G966" t="s">
        <v>38</v>
      </c>
      <c r="H966" t="s">
        <v>38</v>
      </c>
      <c r="I966" s="4" t="s">
        <v>38</v>
      </c>
      <c r="J966" t="s">
        <v>38</v>
      </c>
      <c r="K966" t="s">
        <v>38</v>
      </c>
      <c r="L966" t="s">
        <v>38</v>
      </c>
      <c r="M966" t="s">
        <v>38</v>
      </c>
      <c r="N966">
        <v>539</v>
      </c>
      <c r="O966" s="1">
        <v>39931</v>
      </c>
      <c r="P966" t="s">
        <v>56</v>
      </c>
      <c r="Q966">
        <v>23</v>
      </c>
      <c r="R966">
        <v>14</v>
      </c>
      <c r="S966">
        <v>0.88692579505300351</v>
      </c>
      <c r="T966" t="s">
        <v>40</v>
      </c>
      <c r="U966" t="s">
        <v>41</v>
      </c>
      <c r="V966" t="s">
        <v>2763</v>
      </c>
      <c r="W966">
        <f t="shared" si="45"/>
        <v>1</v>
      </c>
      <c r="X966">
        <v>2</v>
      </c>
      <c r="Y966">
        <f>IFERROR(ROUND((X966/N966)*100, 2), "")</f>
        <v>0.37</v>
      </c>
      <c r="Z966" t="str">
        <f t="shared" si="46"/>
        <v>Light</v>
      </c>
      <c r="AA966">
        <f>_xlfn.XLOOKUP(A966, [1]Sheet1!A:A, [1]Sheet1!I:I, "Nicht gefunden")</f>
        <v>2</v>
      </c>
      <c r="AB966">
        <f>_xlfn.XLOOKUP(A966, [1]Sheet1!A:A, [1]Sheet1!J:J, "Nicht gefunden")</f>
        <v>0.40219780219780221</v>
      </c>
      <c r="AC966">
        <v>0</v>
      </c>
      <c r="AD966">
        <v>1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</row>
    <row r="967" spans="1:36" x14ac:dyDescent="0.3">
      <c r="A967" t="s">
        <v>2764</v>
      </c>
      <c r="B967">
        <v>2009</v>
      </c>
      <c r="C967" t="s">
        <v>2765</v>
      </c>
      <c r="D967" t="s">
        <v>1281</v>
      </c>
      <c r="E967" t="s">
        <v>35</v>
      </c>
      <c r="F967" t="s">
        <v>36</v>
      </c>
      <c r="G967" t="s">
        <v>37</v>
      </c>
      <c r="H967" s="1">
        <v>29833</v>
      </c>
      <c r="I967" s="4">
        <f>IF(AND(ISNUMBER(H967), ISNUMBER(O967)), YEAR(O967) - YEAR(H967), "")</f>
        <v>27</v>
      </c>
      <c r="J967" t="s">
        <v>38</v>
      </c>
      <c r="K967" t="s">
        <v>38</v>
      </c>
      <c r="L967" t="s">
        <v>38</v>
      </c>
      <c r="M967" t="s">
        <v>38</v>
      </c>
      <c r="N967">
        <v>250</v>
      </c>
      <c r="O967" s="1">
        <v>39770</v>
      </c>
      <c r="P967" t="s">
        <v>56</v>
      </c>
      <c r="Q967">
        <v>21</v>
      </c>
      <c r="R967">
        <v>10</v>
      </c>
      <c r="S967">
        <v>0.89772727272727271</v>
      </c>
      <c r="T967" t="s">
        <v>40</v>
      </c>
      <c r="U967" t="s">
        <v>95</v>
      </c>
      <c r="V967" t="s">
        <v>38</v>
      </c>
      <c r="W967">
        <f t="shared" si="45"/>
        <v>0</v>
      </c>
      <c r="X967">
        <v>0</v>
      </c>
      <c r="Y967">
        <f>IFERROR(ROUND((X967/N967)*100, 2), "")</f>
        <v>0</v>
      </c>
      <c r="Z967" t="str">
        <f t="shared" si="46"/>
        <v>NA</v>
      </c>
      <c r="AA967">
        <f>_xlfn.XLOOKUP(A967, [1]Sheet1!A:A, [1]Sheet1!I:I, "Nicht gefunden")</f>
        <v>4</v>
      </c>
      <c r="AB967">
        <f>_xlfn.XLOOKUP(A967, [1]Sheet1!A:A, [1]Sheet1!J:J, "Nicht gefunden")</f>
        <v>0.54645669291338583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</row>
    <row r="968" spans="1:36" x14ac:dyDescent="0.3">
      <c r="A968" t="s">
        <v>2766</v>
      </c>
      <c r="B968">
        <v>2009</v>
      </c>
      <c r="C968" t="s">
        <v>2767</v>
      </c>
      <c r="D968" t="s">
        <v>2768</v>
      </c>
      <c r="E968" t="s">
        <v>60</v>
      </c>
      <c r="F968" t="s">
        <v>38</v>
      </c>
      <c r="G968" t="s">
        <v>38</v>
      </c>
      <c r="H968" t="s">
        <v>38</v>
      </c>
      <c r="I968" s="4" t="s">
        <v>38</v>
      </c>
      <c r="J968">
        <v>2005</v>
      </c>
      <c r="K968">
        <v>2025</v>
      </c>
      <c r="L968">
        <f t="shared" ref="L968:L1030" si="47">K968-J968</f>
        <v>20</v>
      </c>
      <c r="M968" t="s">
        <v>61</v>
      </c>
      <c r="N968">
        <v>823</v>
      </c>
      <c r="O968" s="1">
        <v>39975</v>
      </c>
      <c r="P968" t="s">
        <v>137</v>
      </c>
      <c r="Q968">
        <v>20</v>
      </c>
      <c r="R968">
        <v>10</v>
      </c>
      <c r="S968">
        <v>0.89298043728423471</v>
      </c>
      <c r="T968" t="s">
        <v>40</v>
      </c>
      <c r="U968" t="s">
        <v>41</v>
      </c>
      <c r="V968" t="s">
        <v>2769</v>
      </c>
      <c r="W968">
        <f t="shared" si="45"/>
        <v>1</v>
      </c>
      <c r="X968">
        <v>36</v>
      </c>
      <c r="Y968">
        <f>IFERROR(ROUND((X968/N968)*100, 2), "")</f>
        <v>4.37</v>
      </c>
      <c r="Z968" t="str">
        <f t="shared" si="46"/>
        <v>Moderate</v>
      </c>
      <c r="AA968">
        <f>_xlfn.XLOOKUP(A968, [1]Sheet1!A:A, [1]Sheet1!I:I, "Nicht gefunden")</f>
        <v>2</v>
      </c>
      <c r="AB968">
        <f>_xlfn.XLOOKUP(A968, [1]Sheet1!A:A, [1]Sheet1!J:J, "Nicht gefunden")</f>
        <v>0.5696019300361882</v>
      </c>
      <c r="AC968">
        <v>3</v>
      </c>
      <c r="AD968">
        <v>1</v>
      </c>
      <c r="AE968">
        <v>1</v>
      </c>
      <c r="AF968">
        <v>19</v>
      </c>
      <c r="AG968">
        <v>2</v>
      </c>
      <c r="AH968">
        <v>2</v>
      </c>
      <c r="AI968">
        <v>1</v>
      </c>
      <c r="AJ968">
        <v>8</v>
      </c>
    </row>
    <row r="969" spans="1:36" x14ac:dyDescent="0.3">
      <c r="A969" t="s">
        <v>2770</v>
      </c>
      <c r="B969">
        <v>2009</v>
      </c>
      <c r="C969" t="s">
        <v>2771</v>
      </c>
      <c r="D969" t="s">
        <v>2254</v>
      </c>
      <c r="E969" t="s">
        <v>35</v>
      </c>
      <c r="F969" t="s">
        <v>36</v>
      </c>
      <c r="G969" t="s">
        <v>37</v>
      </c>
      <c r="H969" s="1">
        <v>31195</v>
      </c>
      <c r="I969" s="4">
        <f>IF(AND(ISNUMBER(H969), ISNUMBER(O969)), YEAR(O969) - YEAR(H969), "")</f>
        <v>24</v>
      </c>
      <c r="J969" t="s">
        <v>38</v>
      </c>
      <c r="K969" t="s">
        <v>38</v>
      </c>
      <c r="L969" t="s">
        <v>38</v>
      </c>
      <c r="M969" t="s">
        <v>38</v>
      </c>
      <c r="N969">
        <v>238</v>
      </c>
      <c r="O969" s="1">
        <v>39990</v>
      </c>
      <c r="P969" t="s">
        <v>69</v>
      </c>
      <c r="Q969">
        <v>24</v>
      </c>
      <c r="R969">
        <v>12</v>
      </c>
      <c r="S969">
        <v>0.93308550185873607</v>
      </c>
      <c r="T969" t="s">
        <v>40</v>
      </c>
      <c r="U969" t="s">
        <v>41</v>
      </c>
      <c r="V969" t="s">
        <v>38</v>
      </c>
      <c r="W969">
        <f t="shared" si="45"/>
        <v>0</v>
      </c>
      <c r="X969">
        <v>0</v>
      </c>
      <c r="Y969">
        <f>IFERROR(ROUND((X969/N969)*100, 2), "")</f>
        <v>0</v>
      </c>
      <c r="Z969" t="str">
        <f t="shared" si="46"/>
        <v>NA</v>
      </c>
      <c r="AA969">
        <f>_xlfn.XLOOKUP(A969, [1]Sheet1!A:A, [1]Sheet1!I:I, "Nicht gefunden")</f>
        <v>4</v>
      </c>
      <c r="AB969">
        <f>_xlfn.XLOOKUP(A969, [1]Sheet1!A:A, [1]Sheet1!J:J, "Nicht gefunden")</f>
        <v>0.96408163265306113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</row>
    <row r="970" spans="1:36" x14ac:dyDescent="0.3">
      <c r="A970" t="s">
        <v>2772</v>
      </c>
      <c r="B970">
        <v>2009</v>
      </c>
      <c r="C970" t="s">
        <v>2773</v>
      </c>
      <c r="D970" t="s">
        <v>2774</v>
      </c>
      <c r="E970" t="s">
        <v>60</v>
      </c>
      <c r="F970" t="s">
        <v>38</v>
      </c>
      <c r="G970" t="s">
        <v>38</v>
      </c>
      <c r="H970" t="s">
        <v>38</v>
      </c>
      <c r="I970" s="4" t="s">
        <v>38</v>
      </c>
      <c r="J970">
        <v>2004</v>
      </c>
      <c r="K970">
        <v>2025</v>
      </c>
      <c r="L970">
        <f t="shared" si="47"/>
        <v>21</v>
      </c>
      <c r="M970" t="s">
        <v>68</v>
      </c>
      <c r="N970">
        <v>361</v>
      </c>
      <c r="O970" s="1">
        <v>39389</v>
      </c>
      <c r="P970" t="s">
        <v>69</v>
      </c>
      <c r="Q970">
        <v>17</v>
      </c>
      <c r="R970">
        <v>17</v>
      </c>
      <c r="S970">
        <v>0.93887530562347188</v>
      </c>
      <c r="T970" t="s">
        <v>40</v>
      </c>
      <c r="U970" t="s">
        <v>41</v>
      </c>
      <c r="V970" t="s">
        <v>47</v>
      </c>
      <c r="W970">
        <f t="shared" si="45"/>
        <v>1</v>
      </c>
      <c r="X970">
        <v>1</v>
      </c>
      <c r="Y970">
        <f>IFERROR(ROUND((X970/N970)*100, 2), "")</f>
        <v>0.28000000000000003</v>
      </c>
      <c r="Z970" t="str">
        <f t="shared" si="46"/>
        <v>Light</v>
      </c>
      <c r="AA970">
        <f>_xlfn.XLOOKUP(A970, [1]Sheet1!A:A, [1]Sheet1!I:I, "Nicht gefunden")</f>
        <v>4</v>
      </c>
      <c r="AB970">
        <f>_xlfn.XLOOKUP(A970, [1]Sheet1!A:A, [1]Sheet1!J:J, "Nicht gefunden")</f>
        <v>0.70793650793650786</v>
      </c>
      <c r="AC970">
        <v>0</v>
      </c>
      <c r="AD970">
        <v>0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1</v>
      </c>
    </row>
    <row r="971" spans="1:36" x14ac:dyDescent="0.3">
      <c r="A971" t="s">
        <v>2775</v>
      </c>
      <c r="B971">
        <v>2009</v>
      </c>
      <c r="C971" t="s">
        <v>2776</v>
      </c>
      <c r="D971" t="s">
        <v>653</v>
      </c>
      <c r="E971" t="s">
        <v>60</v>
      </c>
      <c r="F971" t="s">
        <v>38</v>
      </c>
      <c r="G971" t="s">
        <v>38</v>
      </c>
      <c r="H971" t="s">
        <v>38</v>
      </c>
      <c r="I971" s="4" t="s">
        <v>38</v>
      </c>
      <c r="J971">
        <v>1995</v>
      </c>
      <c r="K971">
        <v>2025</v>
      </c>
      <c r="L971">
        <f t="shared" si="47"/>
        <v>30</v>
      </c>
      <c r="M971" t="s">
        <v>654</v>
      </c>
      <c r="N971">
        <v>320</v>
      </c>
      <c r="O971" s="1">
        <v>39763</v>
      </c>
      <c r="P971" t="s">
        <v>46</v>
      </c>
      <c r="Q971">
        <v>20</v>
      </c>
      <c r="R971">
        <v>19</v>
      </c>
      <c r="S971">
        <v>0.94817073170731703</v>
      </c>
      <c r="T971" t="s">
        <v>40</v>
      </c>
      <c r="U971" t="s">
        <v>41</v>
      </c>
      <c r="V971" t="s">
        <v>38</v>
      </c>
      <c r="W971">
        <f t="shared" si="45"/>
        <v>0</v>
      </c>
      <c r="X971">
        <v>0</v>
      </c>
      <c r="Y971">
        <f>IFERROR(ROUND((X971/N971)*100, 2), "")</f>
        <v>0</v>
      </c>
      <c r="Z971" t="str">
        <f t="shared" si="46"/>
        <v>NA</v>
      </c>
      <c r="AA971">
        <f>_xlfn.XLOOKUP(A971, [1]Sheet1!A:A, [1]Sheet1!I:I, "Nicht gefunden")</f>
        <v>4</v>
      </c>
      <c r="AB971">
        <f>_xlfn.XLOOKUP(A971, [1]Sheet1!A:A, [1]Sheet1!J:J, "Nicht gefunden")</f>
        <v>0.99835051546391751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3">
      <c r="A972" t="s">
        <v>2777</v>
      </c>
      <c r="B972">
        <v>2009</v>
      </c>
      <c r="C972" t="s">
        <v>2778</v>
      </c>
      <c r="D972" t="s">
        <v>2779</v>
      </c>
      <c r="E972" t="s">
        <v>45</v>
      </c>
      <c r="F972" t="s">
        <v>38</v>
      </c>
      <c r="G972" t="s">
        <v>38</v>
      </c>
      <c r="H972" t="s">
        <v>38</v>
      </c>
      <c r="I972" s="4" t="s">
        <v>38</v>
      </c>
      <c r="J972" t="s">
        <v>38</v>
      </c>
      <c r="K972" t="s">
        <v>38</v>
      </c>
      <c r="L972" t="s">
        <v>38</v>
      </c>
      <c r="M972" t="s">
        <v>38</v>
      </c>
      <c r="N972">
        <v>571</v>
      </c>
      <c r="O972" s="1">
        <v>39945</v>
      </c>
      <c r="P972" t="s">
        <v>56</v>
      </c>
      <c r="Q972">
        <v>23</v>
      </c>
      <c r="R972">
        <v>14</v>
      </c>
      <c r="S972">
        <v>0.86900958466453671</v>
      </c>
      <c r="T972" t="s">
        <v>40</v>
      </c>
      <c r="U972" t="s">
        <v>41</v>
      </c>
      <c r="V972" t="s">
        <v>2780</v>
      </c>
      <c r="W972">
        <f t="shared" si="45"/>
        <v>1</v>
      </c>
      <c r="X972">
        <v>6</v>
      </c>
      <c r="Y972">
        <f>IFERROR(ROUND((X972/N972)*100, 2), "")</f>
        <v>1.05</v>
      </c>
      <c r="Z972" t="str">
        <f t="shared" si="46"/>
        <v>Light</v>
      </c>
      <c r="AA972">
        <f>_xlfn.XLOOKUP(A972, [1]Sheet1!A:A, [1]Sheet1!I:I, "Nicht gefunden")</f>
        <v>2</v>
      </c>
      <c r="AB972">
        <f>_xlfn.XLOOKUP(A972, [1]Sheet1!A:A, [1]Sheet1!J:J, "Nicht gefunden")</f>
        <v>0.92107623318385656</v>
      </c>
      <c r="AC972">
        <v>1</v>
      </c>
      <c r="AD972">
        <v>0</v>
      </c>
      <c r="AE972">
        <v>0</v>
      </c>
      <c r="AF972">
        <v>0</v>
      </c>
      <c r="AG972">
        <v>0</v>
      </c>
      <c r="AH972">
        <v>5</v>
      </c>
      <c r="AI972">
        <v>0</v>
      </c>
      <c r="AJ972">
        <v>0</v>
      </c>
    </row>
    <row r="973" spans="1:36" x14ac:dyDescent="0.3">
      <c r="A973" t="s">
        <v>2781</v>
      </c>
      <c r="B973">
        <v>2009</v>
      </c>
      <c r="C973" t="s">
        <v>2782</v>
      </c>
      <c r="D973" t="s">
        <v>2280</v>
      </c>
      <c r="E973" t="s">
        <v>60</v>
      </c>
      <c r="F973" t="s">
        <v>38</v>
      </c>
      <c r="G973" t="s">
        <v>38</v>
      </c>
      <c r="H973" t="s">
        <v>38</v>
      </c>
      <c r="I973" s="4" t="s">
        <v>38</v>
      </c>
      <c r="J973">
        <v>2005</v>
      </c>
      <c r="K973">
        <v>2025</v>
      </c>
      <c r="L973">
        <f t="shared" si="47"/>
        <v>20</v>
      </c>
      <c r="M973" t="s">
        <v>61</v>
      </c>
      <c r="N973">
        <v>257</v>
      </c>
      <c r="O973" s="1">
        <v>39994</v>
      </c>
      <c r="P973" t="s">
        <v>46</v>
      </c>
      <c r="Q973">
        <v>20</v>
      </c>
      <c r="R973">
        <v>22</v>
      </c>
      <c r="S973">
        <v>0.96264367816091956</v>
      </c>
      <c r="T973" t="s">
        <v>40</v>
      </c>
      <c r="U973" t="s">
        <v>41</v>
      </c>
      <c r="V973" t="s">
        <v>1629</v>
      </c>
      <c r="W973">
        <f t="shared" si="45"/>
        <v>1</v>
      </c>
      <c r="X973">
        <v>1</v>
      </c>
      <c r="Y973">
        <f>IFERROR(ROUND((X973/N973)*100, 2), "")</f>
        <v>0.39</v>
      </c>
      <c r="Z973" t="str">
        <f t="shared" si="46"/>
        <v>Light</v>
      </c>
      <c r="AA973">
        <f>_xlfn.XLOOKUP(A973, [1]Sheet1!A:A, [1]Sheet1!I:I, "Nicht gefunden")</f>
        <v>4</v>
      </c>
      <c r="AB973">
        <f>_xlfn.XLOOKUP(A973, [1]Sheet1!A:A, [1]Sheet1!J:J, "Nicht gefunden")</f>
        <v>0.62066869300911853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</v>
      </c>
      <c r="AJ973">
        <v>0</v>
      </c>
    </row>
    <row r="974" spans="1:36" x14ac:dyDescent="0.3">
      <c r="A974" t="s">
        <v>2783</v>
      </c>
      <c r="B974">
        <v>2009</v>
      </c>
      <c r="C974" t="s">
        <v>2784</v>
      </c>
      <c r="D974" t="s">
        <v>2785</v>
      </c>
      <c r="E974" t="s">
        <v>35</v>
      </c>
      <c r="F974" t="s">
        <v>55</v>
      </c>
      <c r="G974" t="s">
        <v>37</v>
      </c>
      <c r="H974" s="1">
        <v>31270</v>
      </c>
      <c r="I974" s="4">
        <f>IF(AND(ISNUMBER(H974), ISNUMBER(O974)), YEAR(O974) - YEAR(H974), "")</f>
        <v>24</v>
      </c>
      <c r="J974" t="s">
        <v>38</v>
      </c>
      <c r="K974" t="s">
        <v>38</v>
      </c>
      <c r="L974" t="s">
        <v>38</v>
      </c>
      <c r="M974" t="s">
        <v>38</v>
      </c>
      <c r="N974">
        <v>593</v>
      </c>
      <c r="O974" s="1">
        <v>39826</v>
      </c>
      <c r="P974" t="s">
        <v>137</v>
      </c>
      <c r="Q974">
        <v>17</v>
      </c>
      <c r="R974">
        <v>12</v>
      </c>
      <c r="S974">
        <v>0.93030794165316044</v>
      </c>
      <c r="T974" t="s">
        <v>40</v>
      </c>
      <c r="U974" t="s">
        <v>41</v>
      </c>
      <c r="V974" t="s">
        <v>2786</v>
      </c>
      <c r="W974">
        <f t="shared" si="45"/>
        <v>1</v>
      </c>
      <c r="X974">
        <v>5</v>
      </c>
      <c r="Y974">
        <f>IFERROR(ROUND((X974/N974)*100, 2), "")</f>
        <v>0.84</v>
      </c>
      <c r="Z974" t="str">
        <f t="shared" si="46"/>
        <v>Light</v>
      </c>
      <c r="AA974">
        <f>_xlfn.XLOOKUP(A974, [1]Sheet1!A:A, [1]Sheet1!I:I, "Nicht gefunden")</f>
        <v>5</v>
      </c>
      <c r="AB974">
        <f>_xlfn.XLOOKUP(A974, [1]Sheet1!A:A, [1]Sheet1!J:J, "Nicht gefunden")</f>
        <v>0.4809801633605601</v>
      </c>
      <c r="AC974">
        <v>3</v>
      </c>
      <c r="AD974">
        <v>0</v>
      </c>
      <c r="AE974">
        <v>0</v>
      </c>
      <c r="AF974">
        <v>2</v>
      </c>
      <c r="AG974">
        <v>0</v>
      </c>
      <c r="AH974">
        <v>0</v>
      </c>
      <c r="AI974">
        <v>0</v>
      </c>
      <c r="AJ974">
        <v>0</v>
      </c>
    </row>
    <row r="975" spans="1:36" x14ac:dyDescent="0.3">
      <c r="A975" t="s">
        <v>2787</v>
      </c>
      <c r="B975">
        <v>2009</v>
      </c>
      <c r="C975" t="s">
        <v>2788</v>
      </c>
      <c r="D975" t="s">
        <v>217</v>
      </c>
      <c r="E975" t="s">
        <v>35</v>
      </c>
      <c r="F975" t="s">
        <v>36</v>
      </c>
      <c r="G975" t="s">
        <v>37</v>
      </c>
      <c r="H975" s="1">
        <v>29922</v>
      </c>
      <c r="I975" s="4">
        <f>IF(AND(ISNUMBER(H975), ISNUMBER(O975)), YEAR(O975) - YEAR(H975), "")</f>
        <v>28</v>
      </c>
      <c r="J975" t="s">
        <v>38</v>
      </c>
      <c r="K975" t="s">
        <v>38</v>
      </c>
      <c r="L975" t="s">
        <v>38</v>
      </c>
      <c r="M975" t="s">
        <v>38</v>
      </c>
      <c r="N975">
        <v>433</v>
      </c>
      <c r="O975" s="1">
        <v>39882</v>
      </c>
      <c r="P975" t="s">
        <v>69</v>
      </c>
      <c r="Q975">
        <v>19</v>
      </c>
      <c r="R975">
        <v>19</v>
      </c>
      <c r="S975">
        <v>0.95670995670995673</v>
      </c>
      <c r="T975" t="s">
        <v>40</v>
      </c>
      <c r="U975" t="s">
        <v>41</v>
      </c>
      <c r="V975" t="s">
        <v>1025</v>
      </c>
      <c r="W975">
        <f t="shared" si="45"/>
        <v>1</v>
      </c>
      <c r="X975">
        <v>1</v>
      </c>
      <c r="Y975">
        <f>IFERROR(ROUND((X975/N975)*100, 2), "")</f>
        <v>0.23</v>
      </c>
      <c r="Z975" t="str">
        <f t="shared" si="46"/>
        <v>Light</v>
      </c>
      <c r="AA975">
        <f>_xlfn.XLOOKUP(A975, [1]Sheet1!A:A, [1]Sheet1!I:I, "Nicht gefunden")</f>
        <v>3</v>
      </c>
      <c r="AB975">
        <f>_xlfn.XLOOKUP(A975, [1]Sheet1!A:A, [1]Sheet1!J:J, "Nicht gefunden")</f>
        <v>0.83962703962703955</v>
      </c>
      <c r="AC975">
        <v>0</v>
      </c>
      <c r="AD975">
        <v>0</v>
      </c>
      <c r="AE975">
        <v>0</v>
      </c>
      <c r="AF975">
        <v>0</v>
      </c>
      <c r="AG975">
        <v>1</v>
      </c>
      <c r="AH975">
        <v>0</v>
      </c>
      <c r="AI975">
        <v>0</v>
      </c>
      <c r="AJ975">
        <v>0</v>
      </c>
    </row>
    <row r="976" spans="1:36" x14ac:dyDescent="0.3">
      <c r="A976" t="s">
        <v>2789</v>
      </c>
      <c r="B976">
        <v>2009</v>
      </c>
      <c r="C976" t="s">
        <v>2790</v>
      </c>
      <c r="D976" t="s">
        <v>2791</v>
      </c>
      <c r="E976" t="s">
        <v>35</v>
      </c>
      <c r="F976" t="s">
        <v>55</v>
      </c>
      <c r="G976" t="s">
        <v>37</v>
      </c>
      <c r="H976" s="1">
        <v>28184</v>
      </c>
      <c r="I976" s="4">
        <f>IF(AND(ISNUMBER(H976), ISNUMBER(O976)), YEAR(O976) - YEAR(H976), "")</f>
        <v>32</v>
      </c>
      <c r="J976" t="s">
        <v>38</v>
      </c>
      <c r="K976" t="s">
        <v>38</v>
      </c>
      <c r="L976" t="s">
        <v>38</v>
      </c>
      <c r="M976" t="s">
        <v>38</v>
      </c>
      <c r="N976">
        <v>307</v>
      </c>
      <c r="O976" s="1">
        <v>39910</v>
      </c>
      <c r="P976" t="s">
        <v>39</v>
      </c>
      <c r="Q976">
        <v>20</v>
      </c>
      <c r="R976">
        <v>18</v>
      </c>
      <c r="S976">
        <v>0.953125</v>
      </c>
      <c r="T976" t="s">
        <v>40</v>
      </c>
      <c r="U976" t="s">
        <v>41</v>
      </c>
      <c r="V976" t="s">
        <v>79</v>
      </c>
      <c r="W976">
        <f t="shared" si="45"/>
        <v>1</v>
      </c>
      <c r="X976">
        <v>1</v>
      </c>
      <c r="Y976">
        <f>IFERROR(ROUND((X976/N976)*100, 2), "")</f>
        <v>0.33</v>
      </c>
      <c r="Z976" t="str">
        <f t="shared" si="46"/>
        <v>Light</v>
      </c>
      <c r="AA976">
        <f>_xlfn.XLOOKUP(A976, [1]Sheet1!A:A, [1]Sheet1!I:I, "Nicht gefunden")</f>
        <v>5</v>
      </c>
      <c r="AB976">
        <f>_xlfn.XLOOKUP(A976, [1]Sheet1!A:A, [1]Sheet1!J:J, "Nicht gefunden")</f>
        <v>0.75671232876712324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</v>
      </c>
    </row>
    <row r="977" spans="1:36" x14ac:dyDescent="0.3">
      <c r="A977" t="s">
        <v>2792</v>
      </c>
      <c r="B977">
        <v>2009</v>
      </c>
      <c r="C977" t="s">
        <v>2793</v>
      </c>
      <c r="D977" t="s">
        <v>2316</v>
      </c>
      <c r="E977" t="s">
        <v>35</v>
      </c>
      <c r="F977" t="s">
        <v>36</v>
      </c>
      <c r="G977" t="s">
        <v>37</v>
      </c>
      <c r="H977" s="1">
        <v>32855</v>
      </c>
      <c r="I977" s="4">
        <f>IF(AND(ISNUMBER(H977), ISNUMBER(O977)), YEAR(O977) - YEAR(H977), "")</f>
        <v>19</v>
      </c>
      <c r="J977" t="s">
        <v>38</v>
      </c>
      <c r="K977" t="s">
        <v>38</v>
      </c>
      <c r="L977" t="s">
        <v>38</v>
      </c>
      <c r="M977" t="s">
        <v>38</v>
      </c>
      <c r="N977">
        <v>273</v>
      </c>
      <c r="O977" s="1">
        <v>39763</v>
      </c>
      <c r="P977" t="s">
        <v>39</v>
      </c>
      <c r="Q977">
        <v>17</v>
      </c>
      <c r="R977">
        <v>13</v>
      </c>
      <c r="S977">
        <v>0.92387543252595161</v>
      </c>
      <c r="T977" t="s">
        <v>40</v>
      </c>
      <c r="U977" t="s">
        <v>41</v>
      </c>
      <c r="V977" t="s">
        <v>38</v>
      </c>
      <c r="W977">
        <f t="shared" si="45"/>
        <v>0</v>
      </c>
      <c r="X977">
        <v>0</v>
      </c>
      <c r="Y977">
        <f>IFERROR(ROUND((X977/N977)*100, 2), "")</f>
        <v>0</v>
      </c>
      <c r="Z977" t="str">
        <f t="shared" si="46"/>
        <v>NA</v>
      </c>
      <c r="AA977">
        <f>_xlfn.XLOOKUP(A977, [1]Sheet1!A:A, [1]Sheet1!I:I, "Nicht gefunden")</f>
        <v>4</v>
      </c>
      <c r="AB977">
        <f>_xlfn.XLOOKUP(A977, [1]Sheet1!A:A, [1]Sheet1!J:J, "Nicht gefunden")</f>
        <v>0.71764705882352942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3">
      <c r="A978" t="s">
        <v>2794</v>
      </c>
      <c r="B978">
        <v>2009</v>
      </c>
      <c r="C978" t="s">
        <v>2385</v>
      </c>
      <c r="D978" t="s">
        <v>1552</v>
      </c>
      <c r="E978" t="s">
        <v>35</v>
      </c>
      <c r="F978" t="s">
        <v>36</v>
      </c>
      <c r="G978" t="s">
        <v>1553</v>
      </c>
      <c r="H978" s="1">
        <v>32193</v>
      </c>
      <c r="I978" s="4">
        <f>IF(AND(ISNUMBER(H978), ISNUMBER(O978)), YEAR(O978) - YEAR(H978), "")</f>
        <v>20</v>
      </c>
      <c r="J978" t="s">
        <v>38</v>
      </c>
      <c r="K978" t="s">
        <v>38</v>
      </c>
      <c r="L978" t="s">
        <v>38</v>
      </c>
      <c r="M978" t="s">
        <v>38</v>
      </c>
      <c r="N978">
        <v>539</v>
      </c>
      <c r="O978" s="1">
        <v>39616</v>
      </c>
      <c r="P978" t="s">
        <v>69</v>
      </c>
      <c r="Q978">
        <v>11</v>
      </c>
      <c r="R978">
        <v>1</v>
      </c>
      <c r="S978">
        <v>0.9140127388535032</v>
      </c>
      <c r="T978" t="s">
        <v>40</v>
      </c>
      <c r="U978" t="s">
        <v>389</v>
      </c>
      <c r="V978" t="s">
        <v>38</v>
      </c>
      <c r="W978">
        <f t="shared" si="45"/>
        <v>0</v>
      </c>
      <c r="X978">
        <v>0</v>
      </c>
      <c r="Y978">
        <f>IFERROR(ROUND((X978/N978)*100, 2), "")</f>
        <v>0</v>
      </c>
      <c r="Z978" t="str">
        <f t="shared" si="46"/>
        <v>NA</v>
      </c>
      <c r="AA978">
        <v>1</v>
      </c>
      <c r="AB978">
        <v>0.64005979073243646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1:36" x14ac:dyDescent="0.3">
      <c r="A979" t="s">
        <v>2795</v>
      </c>
      <c r="B979">
        <v>2009</v>
      </c>
      <c r="C979" t="s">
        <v>2796</v>
      </c>
      <c r="D979" t="s">
        <v>1520</v>
      </c>
      <c r="E979" t="s">
        <v>60</v>
      </c>
      <c r="F979" t="s">
        <v>38</v>
      </c>
      <c r="G979" t="s">
        <v>38</v>
      </c>
      <c r="H979" t="s">
        <v>38</v>
      </c>
      <c r="I979" s="4" t="s">
        <v>38</v>
      </c>
      <c r="J979">
        <v>1989</v>
      </c>
      <c r="K979">
        <v>2025</v>
      </c>
      <c r="L979">
        <f t="shared" si="47"/>
        <v>36</v>
      </c>
      <c r="M979" t="s">
        <v>61</v>
      </c>
      <c r="N979">
        <v>247</v>
      </c>
      <c r="O979" s="1">
        <v>39948</v>
      </c>
      <c r="P979" t="s">
        <v>46</v>
      </c>
      <c r="Q979">
        <v>20</v>
      </c>
      <c r="R979">
        <v>22</v>
      </c>
      <c r="S979">
        <v>0.91698113207547172</v>
      </c>
      <c r="T979" t="s">
        <v>40</v>
      </c>
      <c r="U979" t="s">
        <v>41</v>
      </c>
      <c r="V979" t="s">
        <v>38</v>
      </c>
      <c r="W979">
        <f t="shared" si="45"/>
        <v>0</v>
      </c>
      <c r="X979">
        <v>0</v>
      </c>
      <c r="Y979">
        <f>IFERROR(ROUND((X979/N979)*100, 2), "")</f>
        <v>0</v>
      </c>
      <c r="Z979" t="str">
        <f t="shared" si="46"/>
        <v>NA</v>
      </c>
      <c r="AA979">
        <f>_xlfn.XLOOKUP(A979, [1]Sheet1!A:A, [1]Sheet1!I:I, "Nicht gefunden")</f>
        <v>4</v>
      </c>
      <c r="AB979">
        <f>_xlfn.XLOOKUP(A979, [1]Sheet1!A:A, [1]Sheet1!J:J, "Nicht gefunden")</f>
        <v>0.51407407407407402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1:36" x14ac:dyDescent="0.3">
      <c r="A980" t="s">
        <v>2797</v>
      </c>
      <c r="B980">
        <v>2009</v>
      </c>
      <c r="C980" t="s">
        <v>2798</v>
      </c>
      <c r="D980" t="s">
        <v>2124</v>
      </c>
      <c r="E980" t="s">
        <v>35</v>
      </c>
      <c r="F980" t="s">
        <v>55</v>
      </c>
      <c r="G980" t="s">
        <v>37</v>
      </c>
      <c r="H980" s="1">
        <v>33082</v>
      </c>
      <c r="I980" s="4">
        <f>IF(AND(ISNUMBER(H980), ISNUMBER(O980)), YEAR(O980) - YEAR(H980), "")</f>
        <v>18</v>
      </c>
      <c r="J980" t="s">
        <v>38</v>
      </c>
      <c r="K980" t="s">
        <v>38</v>
      </c>
      <c r="L980" t="s">
        <v>38</v>
      </c>
      <c r="M980" t="s">
        <v>38</v>
      </c>
      <c r="N980">
        <v>267</v>
      </c>
      <c r="O980" s="1">
        <v>39795</v>
      </c>
      <c r="P980" t="s">
        <v>137</v>
      </c>
      <c r="Q980">
        <v>20</v>
      </c>
      <c r="R980">
        <v>19</v>
      </c>
      <c r="S980">
        <v>0.94463667820069208</v>
      </c>
      <c r="T980" t="s">
        <v>40</v>
      </c>
      <c r="U980" t="s">
        <v>41</v>
      </c>
      <c r="V980" t="s">
        <v>38</v>
      </c>
      <c r="W980">
        <f t="shared" si="45"/>
        <v>0</v>
      </c>
      <c r="X980">
        <v>0</v>
      </c>
      <c r="Y980">
        <f>IFERROR(ROUND((X980/N980)*100, 2), "")</f>
        <v>0</v>
      </c>
      <c r="Z980" t="str">
        <f t="shared" si="46"/>
        <v>NA</v>
      </c>
      <c r="AA980">
        <f>_xlfn.XLOOKUP(A980, [1]Sheet1!A:A, [1]Sheet1!I:I, "Nicht gefunden")</f>
        <v>2</v>
      </c>
      <c r="AB980">
        <f>_xlfn.XLOOKUP(A980, [1]Sheet1!A:A, [1]Sheet1!J:J, "Nicht gefunden")</f>
        <v>0.82735562310030397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 x14ac:dyDescent="0.3">
      <c r="A981" t="s">
        <v>2799</v>
      </c>
      <c r="B981">
        <v>2009</v>
      </c>
      <c r="C981" t="s">
        <v>2800</v>
      </c>
      <c r="D981" t="s">
        <v>2536</v>
      </c>
      <c r="E981" t="s">
        <v>35</v>
      </c>
      <c r="F981" t="s">
        <v>55</v>
      </c>
      <c r="G981" t="s">
        <v>37</v>
      </c>
      <c r="H981" s="1">
        <v>28388</v>
      </c>
      <c r="I981" s="4">
        <f>IF(AND(ISNUMBER(H981), ISNUMBER(O981)), YEAR(O981) - YEAR(H981), "")</f>
        <v>31</v>
      </c>
      <c r="J981" t="s">
        <v>38</v>
      </c>
      <c r="K981" t="s">
        <v>38</v>
      </c>
      <c r="L981" t="s">
        <v>38</v>
      </c>
      <c r="M981" t="s">
        <v>38</v>
      </c>
      <c r="N981">
        <v>710</v>
      </c>
      <c r="O981" s="1">
        <v>39791</v>
      </c>
      <c r="P981" t="s">
        <v>56</v>
      </c>
      <c r="Q981">
        <v>20</v>
      </c>
      <c r="R981">
        <v>22</v>
      </c>
      <c r="S981">
        <v>0.88873626373626369</v>
      </c>
      <c r="T981" t="s">
        <v>40</v>
      </c>
      <c r="U981" t="s">
        <v>41</v>
      </c>
      <c r="V981" t="s">
        <v>2801</v>
      </c>
      <c r="W981">
        <f t="shared" si="45"/>
        <v>1</v>
      </c>
      <c r="X981">
        <v>11</v>
      </c>
      <c r="Y981">
        <f>IFERROR(ROUND((X981/N981)*100, 2), "")</f>
        <v>1.55</v>
      </c>
      <c r="Z981" t="str">
        <f t="shared" si="46"/>
        <v>Light</v>
      </c>
      <c r="AA981">
        <f>_xlfn.XLOOKUP(A981, [1]Sheet1!A:A, [1]Sheet1!I:I, "Nicht gefunden")</f>
        <v>2</v>
      </c>
      <c r="AB981">
        <f>_xlfn.XLOOKUP(A981, [1]Sheet1!A:A, [1]Sheet1!J:J, "Nicht gefunden")</f>
        <v>0.49463171036204739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4</v>
      </c>
      <c r="AI981">
        <v>7</v>
      </c>
      <c r="AJ981">
        <v>0</v>
      </c>
    </row>
    <row r="982" spans="1:36" x14ac:dyDescent="0.3">
      <c r="A982" t="s">
        <v>2802</v>
      </c>
      <c r="B982">
        <v>2009</v>
      </c>
      <c r="C982" t="s">
        <v>2803</v>
      </c>
      <c r="D982" t="s">
        <v>2804</v>
      </c>
      <c r="E982" t="s">
        <v>60</v>
      </c>
      <c r="F982" t="s">
        <v>38</v>
      </c>
      <c r="G982" t="s">
        <v>38</v>
      </c>
      <c r="H982" t="s">
        <v>38</v>
      </c>
      <c r="I982" s="4" t="s">
        <v>38</v>
      </c>
      <c r="J982">
        <v>2000</v>
      </c>
      <c r="K982">
        <v>2025</v>
      </c>
      <c r="L982">
        <f t="shared" si="47"/>
        <v>25</v>
      </c>
      <c r="M982" t="s">
        <v>61</v>
      </c>
      <c r="N982">
        <v>306</v>
      </c>
      <c r="O982" s="1">
        <v>39770</v>
      </c>
      <c r="P982" t="s">
        <v>39</v>
      </c>
      <c r="Q982">
        <v>12</v>
      </c>
      <c r="R982">
        <v>20</v>
      </c>
      <c r="S982">
        <v>0.94135802469135799</v>
      </c>
      <c r="T982" t="s">
        <v>40</v>
      </c>
      <c r="U982" t="s">
        <v>41</v>
      </c>
      <c r="V982" t="s">
        <v>38</v>
      </c>
      <c r="W982">
        <f t="shared" si="45"/>
        <v>0</v>
      </c>
      <c r="X982">
        <v>0</v>
      </c>
      <c r="Y982">
        <f>IFERROR(ROUND((X982/N982)*100, 2), "")</f>
        <v>0</v>
      </c>
      <c r="Z982" t="str">
        <f t="shared" si="46"/>
        <v>NA</v>
      </c>
      <c r="AA982">
        <f>_xlfn.XLOOKUP(A982, [1]Sheet1!A:A, [1]Sheet1!I:I, "Nicht gefunden")</f>
        <v>4</v>
      </c>
      <c r="AB982">
        <f>_xlfn.XLOOKUP(A982, [1]Sheet1!A:A, [1]Sheet1!J:J, "Nicht gefunden")</f>
        <v>0.47395264116575592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 x14ac:dyDescent="0.3">
      <c r="A983" t="s">
        <v>2805</v>
      </c>
      <c r="B983">
        <v>2009</v>
      </c>
      <c r="C983" t="s">
        <v>2806</v>
      </c>
      <c r="D983" t="s">
        <v>1281</v>
      </c>
      <c r="E983" t="s">
        <v>35</v>
      </c>
      <c r="F983" t="s">
        <v>36</v>
      </c>
      <c r="G983" t="s">
        <v>37</v>
      </c>
      <c r="H983" s="1">
        <v>29833</v>
      </c>
      <c r="I983" s="4">
        <f>IF(AND(ISNUMBER(H983), ISNUMBER(O983)), YEAR(O983) - YEAR(H983), "")</f>
        <v>28</v>
      </c>
      <c r="J983" t="s">
        <v>38</v>
      </c>
      <c r="K983" t="s">
        <v>38</v>
      </c>
      <c r="L983" t="s">
        <v>38</v>
      </c>
      <c r="M983" t="s">
        <v>38</v>
      </c>
      <c r="N983">
        <v>554</v>
      </c>
      <c r="O983" s="1">
        <v>39833</v>
      </c>
      <c r="P983" t="s">
        <v>56</v>
      </c>
      <c r="Q983">
        <v>20</v>
      </c>
      <c r="R983">
        <v>19</v>
      </c>
      <c r="S983">
        <v>0.92667706708268327</v>
      </c>
      <c r="T983" t="s">
        <v>40</v>
      </c>
      <c r="U983" t="s">
        <v>41</v>
      </c>
      <c r="V983" t="s">
        <v>99</v>
      </c>
      <c r="W983">
        <f t="shared" si="45"/>
        <v>1</v>
      </c>
      <c r="X983">
        <v>1</v>
      </c>
      <c r="Y983">
        <f>IFERROR(ROUND((X983/N983)*100, 2), "")</f>
        <v>0.18</v>
      </c>
      <c r="Z983" t="str">
        <f t="shared" si="46"/>
        <v>Light</v>
      </c>
      <c r="AA983">
        <f>_xlfn.XLOOKUP(A983, [1]Sheet1!A:A, [1]Sheet1!I:I, "Nicht gefunden")</f>
        <v>3</v>
      </c>
      <c r="AB983">
        <f>_xlfn.XLOOKUP(A983, [1]Sheet1!A:A, [1]Sheet1!J:J, "Nicht gefunden")</f>
        <v>0.72042360060514365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0</v>
      </c>
    </row>
    <row r="984" spans="1:36" x14ac:dyDescent="0.3">
      <c r="A984" t="s">
        <v>2807</v>
      </c>
      <c r="B984">
        <v>2009</v>
      </c>
      <c r="C984" t="s">
        <v>2808</v>
      </c>
      <c r="D984" t="s">
        <v>2809</v>
      </c>
      <c r="E984" t="s">
        <v>35</v>
      </c>
      <c r="F984" t="s">
        <v>55</v>
      </c>
      <c r="G984" t="s">
        <v>37</v>
      </c>
      <c r="H984" s="1">
        <v>31882</v>
      </c>
      <c r="I984" s="4">
        <f>IF(AND(ISNUMBER(H984), ISNUMBER(O984)), YEAR(O984) - YEAR(H984), "")</f>
        <v>22</v>
      </c>
      <c r="J984" t="s">
        <v>38</v>
      </c>
      <c r="K984" t="s">
        <v>38</v>
      </c>
      <c r="L984" t="s">
        <v>38</v>
      </c>
      <c r="M984" t="s">
        <v>38</v>
      </c>
      <c r="N984">
        <v>430</v>
      </c>
      <c r="O984" s="1">
        <v>40001</v>
      </c>
      <c r="P984" t="s">
        <v>69</v>
      </c>
      <c r="Q984">
        <v>17</v>
      </c>
      <c r="R984">
        <v>4</v>
      </c>
      <c r="S984">
        <v>0.91501976284584985</v>
      </c>
      <c r="T984" t="s">
        <v>40</v>
      </c>
      <c r="U984" t="s">
        <v>95</v>
      </c>
      <c r="V984" t="s">
        <v>38</v>
      </c>
      <c r="W984">
        <f t="shared" si="45"/>
        <v>0</v>
      </c>
      <c r="X984">
        <v>0</v>
      </c>
      <c r="Y984">
        <f>IFERROR(ROUND((X984/N984)*100, 2), "")</f>
        <v>0</v>
      </c>
      <c r="Z984" t="str">
        <f t="shared" si="46"/>
        <v>NA</v>
      </c>
      <c r="AA984">
        <f>_xlfn.XLOOKUP(A984, [1]Sheet1!A:A, [1]Sheet1!I:I, "Nicht gefunden")</f>
        <v>1</v>
      </c>
      <c r="AB984">
        <f>_xlfn.XLOOKUP(A984, [1]Sheet1!A:A, [1]Sheet1!J:J, "Nicht gefunden")</f>
        <v>0.47009174311926599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 x14ac:dyDescent="0.3">
      <c r="A985" t="s">
        <v>2810</v>
      </c>
      <c r="B985">
        <v>2009</v>
      </c>
      <c r="C985" t="s">
        <v>2811</v>
      </c>
      <c r="D985" t="s">
        <v>2812</v>
      </c>
      <c r="E985" t="s">
        <v>35</v>
      </c>
      <c r="F985" t="s">
        <v>55</v>
      </c>
      <c r="G985" t="s">
        <v>37</v>
      </c>
      <c r="H985" s="1">
        <v>26600</v>
      </c>
      <c r="I985" s="4">
        <f>IF(AND(ISNUMBER(H985), ISNUMBER(O985)), YEAR(O985) - YEAR(H985), "")</f>
        <v>37</v>
      </c>
      <c r="J985" t="s">
        <v>38</v>
      </c>
      <c r="K985" t="s">
        <v>38</v>
      </c>
      <c r="L985" t="s">
        <v>38</v>
      </c>
      <c r="M985" t="s">
        <v>38</v>
      </c>
      <c r="N985">
        <v>262</v>
      </c>
      <c r="O985" s="1">
        <v>39895</v>
      </c>
      <c r="P985" t="s">
        <v>39</v>
      </c>
      <c r="Q985">
        <v>20</v>
      </c>
      <c r="R985">
        <v>28</v>
      </c>
      <c r="S985">
        <v>0.8530465949820788</v>
      </c>
      <c r="T985" t="s">
        <v>40</v>
      </c>
      <c r="U985" t="s">
        <v>41</v>
      </c>
      <c r="V985" t="s">
        <v>38</v>
      </c>
      <c r="W985">
        <f t="shared" si="45"/>
        <v>0</v>
      </c>
      <c r="X985">
        <v>0</v>
      </c>
      <c r="Y985">
        <f>IFERROR(ROUND((X985/N985)*100, 2), "")</f>
        <v>0</v>
      </c>
      <c r="Z985" t="str">
        <f t="shared" si="46"/>
        <v>NA</v>
      </c>
      <c r="AA985">
        <f>_xlfn.XLOOKUP(A985, [1]Sheet1!A:A, [1]Sheet1!I:I, "Nicht gefunden")</f>
        <v>4</v>
      </c>
      <c r="AB985">
        <f>_xlfn.XLOOKUP(A985, [1]Sheet1!A:A, [1]Sheet1!J:J, "Nicht gefunden")</f>
        <v>0.99798488664987406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1:36" x14ac:dyDescent="0.3">
      <c r="A986" t="s">
        <v>2813</v>
      </c>
      <c r="B986">
        <v>2009</v>
      </c>
      <c r="C986" t="s">
        <v>2814</v>
      </c>
      <c r="D986" t="s">
        <v>1567</v>
      </c>
      <c r="E986" t="s">
        <v>35</v>
      </c>
      <c r="F986" t="s">
        <v>55</v>
      </c>
      <c r="G986" t="s">
        <v>37</v>
      </c>
      <c r="H986" s="1">
        <v>26343</v>
      </c>
      <c r="I986" s="4">
        <f>IF(AND(ISNUMBER(H986), ISNUMBER(O986)), YEAR(O986) - YEAR(H986), "")</f>
        <v>37</v>
      </c>
      <c r="J986" t="s">
        <v>38</v>
      </c>
      <c r="K986" t="s">
        <v>38</v>
      </c>
      <c r="L986" t="s">
        <v>38</v>
      </c>
      <c r="M986" t="s">
        <v>38</v>
      </c>
      <c r="N986">
        <v>385</v>
      </c>
      <c r="O986" s="1">
        <v>39930</v>
      </c>
      <c r="P986" t="s">
        <v>69</v>
      </c>
      <c r="Q986">
        <v>20</v>
      </c>
      <c r="R986">
        <v>23</v>
      </c>
      <c r="S986">
        <v>0.88674698795180718</v>
      </c>
      <c r="T986" t="s">
        <v>40</v>
      </c>
      <c r="U986" t="s">
        <v>41</v>
      </c>
      <c r="V986" t="s">
        <v>79</v>
      </c>
      <c r="W986">
        <f t="shared" si="45"/>
        <v>1</v>
      </c>
      <c r="X986">
        <v>1</v>
      </c>
      <c r="Y986">
        <f>IFERROR(ROUND((X986/N986)*100, 2), "")</f>
        <v>0.26</v>
      </c>
      <c r="Z986" t="str">
        <f t="shared" si="46"/>
        <v>Light</v>
      </c>
      <c r="AA986">
        <f>_xlfn.XLOOKUP(A986, [1]Sheet1!A:A, [1]Sheet1!I:I, "Nicht gefunden")</f>
        <v>5</v>
      </c>
      <c r="AB986">
        <f>_xlfn.XLOOKUP(A986, [1]Sheet1!A:A, [1]Sheet1!J:J, "Nicht gefunden")</f>
        <v>0.57054631828978619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1</v>
      </c>
    </row>
    <row r="987" spans="1:36" x14ac:dyDescent="0.3">
      <c r="A987" t="s">
        <v>2815</v>
      </c>
      <c r="B987">
        <v>2009</v>
      </c>
      <c r="C987" t="s">
        <v>2816</v>
      </c>
      <c r="D987" t="s">
        <v>2817</v>
      </c>
      <c r="E987" t="s">
        <v>45</v>
      </c>
      <c r="F987" t="s">
        <v>38</v>
      </c>
      <c r="G987" t="s">
        <v>38</v>
      </c>
      <c r="H987" t="s">
        <v>38</v>
      </c>
      <c r="I987" s="4" t="s">
        <v>38</v>
      </c>
      <c r="J987" t="s">
        <v>38</v>
      </c>
      <c r="K987" t="s">
        <v>38</v>
      </c>
      <c r="L987" t="s">
        <v>38</v>
      </c>
      <c r="M987" t="s">
        <v>38</v>
      </c>
      <c r="N987">
        <v>488</v>
      </c>
      <c r="O987" s="1">
        <v>39833</v>
      </c>
      <c r="P987" t="s">
        <v>69</v>
      </c>
      <c r="Q987">
        <v>20</v>
      </c>
      <c r="R987">
        <v>26</v>
      </c>
      <c r="S987">
        <v>0.92409867172675519</v>
      </c>
      <c r="T987" t="s">
        <v>40</v>
      </c>
      <c r="U987" t="s">
        <v>41</v>
      </c>
      <c r="V987" t="s">
        <v>47</v>
      </c>
      <c r="W987">
        <f t="shared" si="45"/>
        <v>1</v>
      </c>
      <c r="X987">
        <v>1</v>
      </c>
      <c r="Y987">
        <f>IFERROR(ROUND((X987/N987)*100, 2), "")</f>
        <v>0.2</v>
      </c>
      <c r="Z987" t="str">
        <f t="shared" si="46"/>
        <v>Light</v>
      </c>
      <c r="AA987">
        <f>_xlfn.XLOOKUP(A987, [1]Sheet1!A:A, [1]Sheet1!I:I, "Nicht gefunden")</f>
        <v>4</v>
      </c>
      <c r="AB987">
        <f>_xlfn.XLOOKUP(A987, [1]Sheet1!A:A, [1]Sheet1!J:J, "Nicht gefunden")</f>
        <v>0.75538221528861149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1</v>
      </c>
    </row>
    <row r="988" spans="1:36" x14ac:dyDescent="0.3">
      <c r="A988" t="s">
        <v>2818</v>
      </c>
      <c r="B988">
        <v>2009</v>
      </c>
      <c r="C988" s="3">
        <v>3</v>
      </c>
      <c r="D988" t="s">
        <v>217</v>
      </c>
      <c r="E988" t="s">
        <v>35</v>
      </c>
      <c r="F988" t="s">
        <v>36</v>
      </c>
      <c r="G988" t="s">
        <v>37</v>
      </c>
      <c r="H988" s="1">
        <v>29922</v>
      </c>
      <c r="I988" s="4">
        <f>IF(AND(ISNUMBER(H988), ISNUMBER(O988)), YEAR(O988) - YEAR(H988), "")</f>
        <v>28</v>
      </c>
      <c r="J988" t="s">
        <v>38</v>
      </c>
      <c r="K988" t="s">
        <v>38</v>
      </c>
      <c r="L988" t="s">
        <v>38</v>
      </c>
      <c r="M988" t="s">
        <v>38</v>
      </c>
      <c r="N988">
        <v>226</v>
      </c>
      <c r="O988" s="1">
        <v>40088</v>
      </c>
      <c r="P988" t="s">
        <v>69</v>
      </c>
      <c r="Q988">
        <v>10</v>
      </c>
      <c r="R988">
        <v>1</v>
      </c>
      <c r="S988">
        <v>0.89166666666666672</v>
      </c>
      <c r="T988" t="s">
        <v>40</v>
      </c>
      <c r="U988" t="s">
        <v>95</v>
      </c>
      <c r="V988" t="s">
        <v>38</v>
      </c>
      <c r="W988">
        <f t="shared" si="45"/>
        <v>0</v>
      </c>
      <c r="X988">
        <v>0</v>
      </c>
      <c r="Y988">
        <f>IFERROR(ROUND((X988/N988)*100, 2), "")</f>
        <v>0</v>
      </c>
      <c r="Z988" t="str">
        <f t="shared" si="46"/>
        <v>NA</v>
      </c>
      <c r="AA988">
        <f>_xlfn.XLOOKUP(A988, [1]Sheet1!A:A, [1]Sheet1!I:I, "Nicht gefunden")</f>
        <v>5</v>
      </c>
      <c r="AB988">
        <f>_xlfn.XLOOKUP(A988, [1]Sheet1!A:A, [1]Sheet1!J:J, "Nicht gefunden")</f>
        <v>0.66523076923076918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1:36" x14ac:dyDescent="0.3">
      <c r="A989" t="s">
        <v>2819</v>
      </c>
      <c r="B989">
        <v>2009</v>
      </c>
      <c r="C989" t="s">
        <v>2370</v>
      </c>
      <c r="D989" t="s">
        <v>2820</v>
      </c>
      <c r="E989" t="s">
        <v>45</v>
      </c>
      <c r="F989" t="s">
        <v>38</v>
      </c>
      <c r="G989" t="s">
        <v>38</v>
      </c>
      <c r="H989" t="s">
        <v>38</v>
      </c>
      <c r="I989" s="4" t="s">
        <v>38</v>
      </c>
      <c r="J989" t="s">
        <v>38</v>
      </c>
      <c r="K989" t="s">
        <v>38</v>
      </c>
      <c r="L989" t="s">
        <v>38</v>
      </c>
      <c r="M989" t="s">
        <v>38</v>
      </c>
      <c r="N989">
        <v>817</v>
      </c>
      <c r="O989" s="1">
        <v>40052</v>
      </c>
      <c r="P989" t="s">
        <v>137</v>
      </c>
      <c r="Q989">
        <v>13</v>
      </c>
      <c r="R989">
        <v>8</v>
      </c>
      <c r="S989">
        <v>0.85514018691588789</v>
      </c>
      <c r="T989" t="s">
        <v>40</v>
      </c>
      <c r="U989" t="s">
        <v>95</v>
      </c>
      <c r="V989" t="s">
        <v>2821</v>
      </c>
      <c r="W989">
        <f t="shared" si="45"/>
        <v>1</v>
      </c>
      <c r="X989">
        <v>19</v>
      </c>
      <c r="Y989">
        <f>IFERROR(ROUND((X989/N989)*100, 2), "")</f>
        <v>2.33</v>
      </c>
      <c r="Z989" t="str">
        <f t="shared" si="46"/>
        <v>Moderate</v>
      </c>
      <c r="AA989">
        <f>_xlfn.XLOOKUP(A989, [1]Sheet1!A:A, [1]Sheet1!I:I, "Nicht gefunden")</f>
        <v>2</v>
      </c>
      <c r="AB989">
        <f>_xlfn.XLOOKUP(A989, [1]Sheet1!A:A, [1]Sheet1!J:J, "Nicht gefunden")</f>
        <v>0.51973355537052457</v>
      </c>
      <c r="AC989">
        <v>0</v>
      </c>
      <c r="AD989">
        <v>2</v>
      </c>
      <c r="AE989">
        <v>1</v>
      </c>
      <c r="AF989">
        <v>5</v>
      </c>
      <c r="AG989">
        <v>1</v>
      </c>
      <c r="AH989">
        <v>3</v>
      </c>
      <c r="AI989">
        <v>6</v>
      </c>
      <c r="AJ989">
        <v>1</v>
      </c>
    </row>
    <row r="990" spans="1:36" x14ac:dyDescent="0.3">
      <c r="A990" t="s">
        <v>2822</v>
      </c>
      <c r="B990">
        <v>2009</v>
      </c>
      <c r="C990" t="s">
        <v>2823</v>
      </c>
      <c r="D990" t="s">
        <v>2824</v>
      </c>
      <c r="E990" t="s">
        <v>35</v>
      </c>
      <c r="F990" t="s">
        <v>55</v>
      </c>
      <c r="G990" t="s">
        <v>133</v>
      </c>
      <c r="H990" s="1">
        <v>34394</v>
      </c>
      <c r="I990" s="4">
        <f>IF(AND(ISNUMBER(H990), ISNUMBER(O990)), YEAR(O990) - YEAR(H990), "")</f>
        <v>15</v>
      </c>
      <c r="J990" t="s">
        <v>38</v>
      </c>
      <c r="K990" t="s">
        <v>38</v>
      </c>
      <c r="L990" t="s">
        <v>38</v>
      </c>
      <c r="M990" t="s">
        <v>38</v>
      </c>
      <c r="N990">
        <v>460</v>
      </c>
      <c r="O990" s="1">
        <v>39951</v>
      </c>
      <c r="P990" t="s">
        <v>69</v>
      </c>
      <c r="Q990">
        <v>21</v>
      </c>
      <c r="R990">
        <v>20</v>
      </c>
      <c r="S990">
        <v>0.96951219512195119</v>
      </c>
      <c r="T990" t="s">
        <v>40</v>
      </c>
      <c r="U990" t="s">
        <v>41</v>
      </c>
      <c r="V990" t="s">
        <v>38</v>
      </c>
      <c r="W990">
        <f t="shared" si="45"/>
        <v>0</v>
      </c>
      <c r="X990">
        <v>0</v>
      </c>
      <c r="Y990">
        <f>IFERROR(ROUND((X990/N990)*100, 2), "")</f>
        <v>0</v>
      </c>
      <c r="Z990" t="str">
        <f t="shared" si="46"/>
        <v>NA</v>
      </c>
      <c r="AA990">
        <f>_xlfn.XLOOKUP(A990, [1]Sheet1!A:A, [1]Sheet1!I:I, "Nicht gefunden")</f>
        <v>3</v>
      </c>
      <c r="AB990">
        <f>_xlfn.XLOOKUP(A990, [1]Sheet1!A:A, [1]Sheet1!J:J, "Nicht gefunden")</f>
        <v>0.55683453237410074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3">
      <c r="A991" t="s">
        <v>2825</v>
      </c>
      <c r="B991">
        <v>2009</v>
      </c>
      <c r="C991" t="s">
        <v>2826</v>
      </c>
      <c r="D991" t="s">
        <v>2827</v>
      </c>
      <c r="E991" t="s">
        <v>60</v>
      </c>
      <c r="F991" t="s">
        <v>38</v>
      </c>
      <c r="G991" t="s">
        <v>38</v>
      </c>
      <c r="H991" t="s">
        <v>38</v>
      </c>
      <c r="I991" s="4" t="s">
        <v>38</v>
      </c>
      <c r="J991">
        <v>2006</v>
      </c>
      <c r="K991">
        <v>2025</v>
      </c>
      <c r="L991">
        <f t="shared" si="47"/>
        <v>19</v>
      </c>
      <c r="M991" t="s">
        <v>61</v>
      </c>
      <c r="N991">
        <v>167</v>
      </c>
      <c r="O991" s="1">
        <v>39839</v>
      </c>
      <c r="P991" t="s">
        <v>39</v>
      </c>
      <c r="Q991">
        <v>21</v>
      </c>
      <c r="R991">
        <v>27</v>
      </c>
      <c r="S991">
        <v>0.92045454545454541</v>
      </c>
      <c r="T991" t="s">
        <v>40</v>
      </c>
      <c r="U991" t="s">
        <v>41</v>
      </c>
      <c r="V991" t="s">
        <v>38</v>
      </c>
      <c r="W991">
        <f t="shared" si="45"/>
        <v>0</v>
      </c>
      <c r="X991">
        <v>0</v>
      </c>
      <c r="Y991">
        <f>IFERROR(ROUND((X991/N991)*100, 2), "")</f>
        <v>0</v>
      </c>
      <c r="Z991" t="str">
        <f t="shared" si="46"/>
        <v>NA</v>
      </c>
      <c r="AA991">
        <f>_xlfn.XLOOKUP(A991, [1]Sheet1!A:A, [1]Sheet1!I:I, "Nicht gefunden")</f>
        <v>4</v>
      </c>
      <c r="AB991">
        <f>_xlfn.XLOOKUP(A991, [1]Sheet1!A:A, [1]Sheet1!J:J, "Nicht gefunden")</f>
        <v>0.9140939597315435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</row>
    <row r="992" spans="1:36" x14ac:dyDescent="0.3">
      <c r="A992" t="s">
        <v>2828</v>
      </c>
      <c r="B992">
        <v>2009</v>
      </c>
      <c r="C992" t="s">
        <v>2829</v>
      </c>
      <c r="D992" t="s">
        <v>764</v>
      </c>
      <c r="E992" t="s">
        <v>35</v>
      </c>
      <c r="F992" t="s">
        <v>36</v>
      </c>
      <c r="G992" t="s">
        <v>37</v>
      </c>
      <c r="H992" s="1">
        <v>30065</v>
      </c>
      <c r="I992" s="4">
        <f>IF(AND(ISNUMBER(H992), ISNUMBER(O992)), YEAR(O992) - YEAR(H992), "")</f>
        <v>27</v>
      </c>
      <c r="J992" t="s">
        <v>38</v>
      </c>
      <c r="K992" t="s">
        <v>38</v>
      </c>
      <c r="L992" t="s">
        <v>38</v>
      </c>
      <c r="M992" t="s">
        <v>38</v>
      </c>
      <c r="N992">
        <v>272</v>
      </c>
      <c r="O992" s="1">
        <v>39917</v>
      </c>
      <c r="P992" t="s">
        <v>69</v>
      </c>
      <c r="Q992">
        <v>18</v>
      </c>
      <c r="R992">
        <v>20</v>
      </c>
      <c r="S992">
        <v>0.94076655052264813</v>
      </c>
      <c r="T992" t="s">
        <v>40</v>
      </c>
      <c r="U992" t="s">
        <v>41</v>
      </c>
      <c r="V992" t="s">
        <v>38</v>
      </c>
      <c r="W992">
        <f t="shared" si="45"/>
        <v>0</v>
      </c>
      <c r="X992">
        <v>0</v>
      </c>
      <c r="Y992">
        <f>IFERROR(ROUND((X992/N992)*100, 2), "")</f>
        <v>0</v>
      </c>
      <c r="Z992" t="str">
        <f t="shared" si="46"/>
        <v>NA</v>
      </c>
      <c r="AA992">
        <f>_xlfn.XLOOKUP(A992, [1]Sheet1!A:A, [1]Sheet1!I:I, "Nicht gefunden")</f>
        <v>4</v>
      </c>
      <c r="AB992">
        <f>_xlfn.XLOOKUP(A992, [1]Sheet1!A:A, [1]Sheet1!J:J, "Nicht gefunden")</f>
        <v>0.70101010101010097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3">
      <c r="A993" t="s">
        <v>2830</v>
      </c>
      <c r="B993">
        <v>2009</v>
      </c>
      <c r="C993" t="s">
        <v>2831</v>
      </c>
      <c r="D993" t="s">
        <v>2832</v>
      </c>
      <c r="E993" t="s">
        <v>45</v>
      </c>
      <c r="F993" t="s">
        <v>38</v>
      </c>
      <c r="G993" t="s">
        <v>38</v>
      </c>
      <c r="H993" t="s">
        <v>38</v>
      </c>
      <c r="I993" s="4" t="s">
        <v>38</v>
      </c>
      <c r="J993" t="s">
        <v>38</v>
      </c>
      <c r="K993" t="s">
        <v>38</v>
      </c>
      <c r="L993" t="s">
        <v>38</v>
      </c>
      <c r="M993" t="s">
        <v>38</v>
      </c>
      <c r="N993">
        <v>586</v>
      </c>
      <c r="O993" s="1">
        <v>39658</v>
      </c>
      <c r="P993" t="s">
        <v>56</v>
      </c>
      <c r="Q993">
        <v>11</v>
      </c>
      <c r="R993">
        <v>24</v>
      </c>
      <c r="S993">
        <v>0.93925233644859818</v>
      </c>
      <c r="T993" t="s">
        <v>40</v>
      </c>
      <c r="U993" t="s">
        <v>41</v>
      </c>
      <c r="V993" t="s">
        <v>976</v>
      </c>
      <c r="W993">
        <f t="shared" si="45"/>
        <v>1</v>
      </c>
      <c r="X993">
        <v>1</v>
      </c>
      <c r="Y993">
        <f>IFERROR(ROUND((X993/N993)*100, 2), "")</f>
        <v>0.17</v>
      </c>
      <c r="Z993" t="str">
        <f t="shared" si="46"/>
        <v>Light</v>
      </c>
      <c r="AA993">
        <f>_xlfn.XLOOKUP(A993, [1]Sheet1!A:A, [1]Sheet1!I:I, "Nicht gefunden")</f>
        <v>3</v>
      </c>
      <c r="AB993">
        <f>_xlfn.XLOOKUP(A993, [1]Sheet1!A:A, [1]Sheet1!J:J, "Nicht gefunden")</f>
        <v>0.58799368088467607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0</v>
      </c>
      <c r="AJ993">
        <v>0</v>
      </c>
    </row>
    <row r="994" spans="1:36" x14ac:dyDescent="0.3">
      <c r="A994" t="s">
        <v>2833</v>
      </c>
      <c r="B994">
        <v>2009</v>
      </c>
      <c r="C994" t="s">
        <v>2834</v>
      </c>
      <c r="D994" t="s">
        <v>2835</v>
      </c>
      <c r="E994" t="s">
        <v>35</v>
      </c>
      <c r="F994" t="s">
        <v>55</v>
      </c>
      <c r="G994" t="s">
        <v>37</v>
      </c>
      <c r="H994" s="1">
        <v>26987</v>
      </c>
      <c r="I994" s="4">
        <f>IF(AND(ISNUMBER(H994), ISNUMBER(O994)), YEAR(O994) - YEAR(H994), "")</f>
        <v>35</v>
      </c>
      <c r="J994" t="s">
        <v>38</v>
      </c>
      <c r="K994" t="s">
        <v>38</v>
      </c>
      <c r="L994" t="s">
        <v>38</v>
      </c>
      <c r="M994" t="s">
        <v>38</v>
      </c>
      <c r="N994">
        <v>245</v>
      </c>
      <c r="O994" s="1">
        <v>39735</v>
      </c>
      <c r="P994" t="s">
        <v>39</v>
      </c>
      <c r="Q994">
        <v>20</v>
      </c>
      <c r="R994">
        <v>27</v>
      </c>
      <c r="S994">
        <v>0.90944881889763785</v>
      </c>
      <c r="T994" t="s">
        <v>40</v>
      </c>
      <c r="U994" t="s">
        <v>41</v>
      </c>
      <c r="V994" t="s">
        <v>2836</v>
      </c>
      <c r="W994">
        <f t="shared" si="45"/>
        <v>1</v>
      </c>
      <c r="X994">
        <v>3</v>
      </c>
      <c r="Y994">
        <f>IFERROR(ROUND((X994/N994)*100, 2), "")</f>
        <v>1.22</v>
      </c>
      <c r="Z994" t="str">
        <f t="shared" si="46"/>
        <v>Light</v>
      </c>
      <c r="AA994">
        <f>_xlfn.XLOOKUP(A994, [1]Sheet1!A:A, [1]Sheet1!I:I, "Nicht gefunden")</f>
        <v>4</v>
      </c>
      <c r="AB994">
        <f>_xlfn.XLOOKUP(A994, [1]Sheet1!A:A, [1]Sheet1!J:J, "Nicht gefunden")</f>
        <v>0.41512605042016798</v>
      </c>
      <c r="AC994">
        <v>0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3</v>
      </c>
    </row>
    <row r="995" spans="1:36" x14ac:dyDescent="0.3">
      <c r="A995" t="s">
        <v>2837</v>
      </c>
      <c r="B995">
        <v>2009</v>
      </c>
      <c r="C995" t="s">
        <v>2838</v>
      </c>
      <c r="D995" t="s">
        <v>2804</v>
      </c>
      <c r="E995" t="s">
        <v>60</v>
      </c>
      <c r="F995" t="s">
        <v>38</v>
      </c>
      <c r="G995" t="s">
        <v>38</v>
      </c>
      <c r="H995" t="s">
        <v>38</v>
      </c>
      <c r="I995" s="4" t="s">
        <v>38</v>
      </c>
      <c r="J995">
        <v>2000</v>
      </c>
      <c r="K995">
        <v>2025</v>
      </c>
      <c r="L995">
        <f t="shared" si="47"/>
        <v>25</v>
      </c>
      <c r="M995" t="s">
        <v>61</v>
      </c>
      <c r="N995">
        <v>282</v>
      </c>
      <c r="O995" s="1">
        <v>39770</v>
      </c>
      <c r="P995" t="s">
        <v>39</v>
      </c>
      <c r="Q995">
        <v>20</v>
      </c>
      <c r="R995">
        <v>26</v>
      </c>
      <c r="S995">
        <v>0.93197278911564629</v>
      </c>
      <c r="T995" t="s">
        <v>40</v>
      </c>
      <c r="U995" t="s">
        <v>41</v>
      </c>
      <c r="V995" t="s">
        <v>38</v>
      </c>
      <c r="W995">
        <f t="shared" si="45"/>
        <v>0</v>
      </c>
      <c r="X995">
        <v>0</v>
      </c>
      <c r="Y995">
        <f>IFERROR(ROUND((X995/N995)*100, 2), "")</f>
        <v>0</v>
      </c>
      <c r="Z995" t="str">
        <f t="shared" si="46"/>
        <v>NA</v>
      </c>
      <c r="AA995">
        <f>_xlfn.XLOOKUP(A995, [1]Sheet1!A:A, [1]Sheet1!I:I, "Nicht gefunden")</f>
        <v>4</v>
      </c>
      <c r="AB995">
        <f>_xlfn.XLOOKUP(A995, [1]Sheet1!A:A, [1]Sheet1!J:J, "Nicht gefunden")</f>
        <v>0.52118959107806684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3">
      <c r="A996" t="s">
        <v>2839</v>
      </c>
      <c r="B996">
        <v>2009</v>
      </c>
      <c r="C996" t="s">
        <v>2840</v>
      </c>
      <c r="D996" t="s">
        <v>764</v>
      </c>
      <c r="E996" t="s">
        <v>35</v>
      </c>
      <c r="F996" t="s">
        <v>36</v>
      </c>
      <c r="G996" t="s">
        <v>37</v>
      </c>
      <c r="H996" s="1">
        <v>30065</v>
      </c>
      <c r="I996" s="4">
        <f>IF(AND(ISNUMBER(H996), ISNUMBER(O996)), YEAR(O996) - YEAR(H996), "")</f>
        <v>27</v>
      </c>
      <c r="J996" t="s">
        <v>38</v>
      </c>
      <c r="K996" t="s">
        <v>38</v>
      </c>
      <c r="L996" t="s">
        <v>38</v>
      </c>
      <c r="M996" t="s">
        <v>38</v>
      </c>
      <c r="N996">
        <v>239</v>
      </c>
      <c r="O996" s="1">
        <v>40036</v>
      </c>
      <c r="P996" t="s">
        <v>69</v>
      </c>
      <c r="Q996">
        <v>20</v>
      </c>
      <c r="R996">
        <v>13</v>
      </c>
      <c r="S996">
        <v>0.89272030651340994</v>
      </c>
      <c r="T996" t="s">
        <v>40</v>
      </c>
      <c r="U996" t="s">
        <v>95</v>
      </c>
      <c r="V996" t="s">
        <v>38</v>
      </c>
      <c r="W996">
        <f t="shared" si="45"/>
        <v>0</v>
      </c>
      <c r="X996">
        <v>0</v>
      </c>
      <c r="Y996">
        <f>IFERROR(ROUND((X996/N996)*100, 2), "")</f>
        <v>0</v>
      </c>
      <c r="Z996" t="str">
        <f t="shared" si="46"/>
        <v>NA</v>
      </c>
      <c r="AA996">
        <f>_xlfn.XLOOKUP(A996, [1]Sheet1!A:A, [1]Sheet1!I:I, "Nicht gefunden")</f>
        <v>4</v>
      </c>
      <c r="AB996">
        <f>_xlfn.XLOOKUP(A996, [1]Sheet1!A:A, [1]Sheet1!J:J, "Nicht gefunden")</f>
        <v>0.99796437659033077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3">
      <c r="A997" t="s">
        <v>2841</v>
      </c>
      <c r="B997">
        <v>2009</v>
      </c>
      <c r="C997" t="s">
        <v>2842</v>
      </c>
      <c r="D997" t="s">
        <v>2843</v>
      </c>
      <c r="E997" t="s">
        <v>35</v>
      </c>
      <c r="F997" t="s">
        <v>36</v>
      </c>
      <c r="G997" t="s">
        <v>37</v>
      </c>
      <c r="H997" s="1">
        <v>32940</v>
      </c>
      <c r="I997" s="4">
        <f>IF(AND(ISNUMBER(H997), ISNUMBER(O997)), YEAR(O997) - YEAR(H997), "")</f>
        <v>19</v>
      </c>
      <c r="J997" t="s">
        <v>38</v>
      </c>
      <c r="K997" t="s">
        <v>38</v>
      </c>
      <c r="L997" t="s">
        <v>38</v>
      </c>
      <c r="M997" t="s">
        <v>38</v>
      </c>
      <c r="N997">
        <v>351</v>
      </c>
      <c r="O997" s="1">
        <v>39910</v>
      </c>
      <c r="P997" t="s">
        <v>69</v>
      </c>
      <c r="Q997">
        <v>16</v>
      </c>
      <c r="R997">
        <v>15</v>
      </c>
      <c r="S997">
        <v>0.91686460807600945</v>
      </c>
      <c r="T997" t="s">
        <v>40</v>
      </c>
      <c r="U997" t="s">
        <v>41</v>
      </c>
      <c r="V997" t="s">
        <v>38</v>
      </c>
      <c r="W997">
        <f t="shared" si="45"/>
        <v>0</v>
      </c>
      <c r="X997">
        <v>0</v>
      </c>
      <c r="Y997">
        <f>IFERROR(ROUND((X997/N997)*100, 2), "")</f>
        <v>0</v>
      </c>
      <c r="Z997" t="str">
        <f t="shared" si="46"/>
        <v>NA</v>
      </c>
      <c r="AA997">
        <f>_xlfn.XLOOKUP(A997, [1]Sheet1!A:A, [1]Sheet1!I:I, "Nicht gefunden")</f>
        <v>4</v>
      </c>
      <c r="AB997">
        <f>_xlfn.XLOOKUP(A997, [1]Sheet1!A:A, [1]Sheet1!J:J, "Nicht gefunden")</f>
        <v>0.70423162583518928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 x14ac:dyDescent="0.3">
      <c r="A998" t="s">
        <v>2844</v>
      </c>
      <c r="B998">
        <v>2009</v>
      </c>
      <c r="C998" t="s">
        <v>2845</v>
      </c>
      <c r="D998" t="s">
        <v>2846</v>
      </c>
      <c r="E998" t="s">
        <v>45</v>
      </c>
      <c r="F998" t="s">
        <v>38</v>
      </c>
      <c r="G998" t="s">
        <v>38</v>
      </c>
      <c r="H998" t="s">
        <v>38</v>
      </c>
      <c r="I998" s="4" t="s">
        <v>38</v>
      </c>
      <c r="J998" t="s">
        <v>38</v>
      </c>
      <c r="K998" t="s">
        <v>38</v>
      </c>
      <c r="L998" t="s">
        <v>38</v>
      </c>
      <c r="M998" t="s">
        <v>38</v>
      </c>
      <c r="N998">
        <v>581</v>
      </c>
      <c r="O998" s="1">
        <v>39601</v>
      </c>
      <c r="P998" t="s">
        <v>871</v>
      </c>
      <c r="Q998">
        <v>20</v>
      </c>
      <c r="R998">
        <v>18</v>
      </c>
      <c r="S998">
        <v>0.88632619439868199</v>
      </c>
      <c r="T998" t="s">
        <v>40</v>
      </c>
      <c r="U998" t="s">
        <v>41</v>
      </c>
      <c r="V998" t="s">
        <v>38</v>
      </c>
      <c r="W998">
        <f t="shared" si="45"/>
        <v>0</v>
      </c>
      <c r="X998">
        <v>0</v>
      </c>
      <c r="Y998">
        <f>IFERROR(ROUND((X998/N998)*100, 2), "")</f>
        <v>0</v>
      </c>
      <c r="Z998" t="str">
        <f t="shared" si="46"/>
        <v>NA</v>
      </c>
      <c r="AA998">
        <f>_xlfn.XLOOKUP(A998, [1]Sheet1!A:A, [1]Sheet1!I:I, "Nicht gefunden")</f>
        <v>3</v>
      </c>
      <c r="AB998">
        <f>_xlfn.XLOOKUP(A998, [1]Sheet1!A:A, [1]Sheet1!J:J, "Nicht gefunden")</f>
        <v>0.47563025210084031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1:36" x14ac:dyDescent="0.3">
      <c r="A999" t="s">
        <v>2847</v>
      </c>
      <c r="B999">
        <v>2009</v>
      </c>
      <c r="C999" t="s">
        <v>2848</v>
      </c>
      <c r="D999" t="s">
        <v>2849</v>
      </c>
      <c r="E999" t="s">
        <v>45</v>
      </c>
      <c r="F999" t="s">
        <v>38</v>
      </c>
      <c r="G999" t="s">
        <v>38</v>
      </c>
      <c r="H999" t="s">
        <v>38</v>
      </c>
      <c r="I999" s="4" t="s">
        <v>38</v>
      </c>
      <c r="J999" t="s">
        <v>38</v>
      </c>
      <c r="K999" t="s">
        <v>38</v>
      </c>
      <c r="L999" t="s">
        <v>38</v>
      </c>
      <c r="M999" t="s">
        <v>38</v>
      </c>
      <c r="N999">
        <v>550</v>
      </c>
      <c r="O999" s="1">
        <v>39695</v>
      </c>
      <c r="P999" t="s">
        <v>137</v>
      </c>
      <c r="Q999">
        <v>11</v>
      </c>
      <c r="R999">
        <v>22</v>
      </c>
      <c r="S999">
        <v>0.86749116607773846</v>
      </c>
      <c r="T999" t="s">
        <v>40</v>
      </c>
      <c r="U999" t="s">
        <v>41</v>
      </c>
      <c r="V999" t="s">
        <v>2850</v>
      </c>
      <c r="W999">
        <f t="shared" si="45"/>
        <v>1</v>
      </c>
      <c r="X999">
        <v>3</v>
      </c>
      <c r="Y999">
        <f>IFERROR(ROUND((X999/N999)*100, 2), "")</f>
        <v>0.55000000000000004</v>
      </c>
      <c r="Z999" t="str">
        <f t="shared" si="46"/>
        <v>Light</v>
      </c>
      <c r="AA999">
        <f>_xlfn.XLOOKUP(A999, [1]Sheet1!A:A, [1]Sheet1!I:I, "Nicht gefunden")</f>
        <v>2</v>
      </c>
      <c r="AB999">
        <f>_xlfn.XLOOKUP(A999, [1]Sheet1!A:A, [1]Sheet1!J:J, "Nicht gefunden")</f>
        <v>0.82244640605296349</v>
      </c>
      <c r="AC999">
        <v>0</v>
      </c>
      <c r="AD999">
        <v>1</v>
      </c>
      <c r="AE999">
        <v>2</v>
      </c>
      <c r="AF999">
        <v>0</v>
      </c>
      <c r="AG999">
        <v>0</v>
      </c>
      <c r="AH999">
        <v>0</v>
      </c>
      <c r="AI999">
        <v>0</v>
      </c>
      <c r="AJ999">
        <v>2</v>
      </c>
    </row>
    <row r="1000" spans="1:36" x14ac:dyDescent="0.3">
      <c r="A1000" t="s">
        <v>2851</v>
      </c>
      <c r="B1000">
        <v>2009</v>
      </c>
      <c r="C1000" t="s">
        <v>2852</v>
      </c>
      <c r="D1000" t="s">
        <v>2853</v>
      </c>
      <c r="E1000" t="s">
        <v>35</v>
      </c>
      <c r="F1000" t="s">
        <v>55</v>
      </c>
      <c r="G1000" t="s">
        <v>37</v>
      </c>
      <c r="H1000" s="1">
        <v>26807</v>
      </c>
      <c r="I1000" s="4">
        <f>IF(AND(ISNUMBER(H1000), ISNUMBER(O1000)), YEAR(O1000) - YEAR(H1000), "")</f>
        <v>36</v>
      </c>
      <c r="J1000" t="s">
        <v>38</v>
      </c>
      <c r="K1000" t="s">
        <v>38</v>
      </c>
      <c r="L1000" t="s">
        <v>38</v>
      </c>
      <c r="M1000" t="s">
        <v>38</v>
      </c>
      <c r="N1000">
        <v>325</v>
      </c>
      <c r="O1000" s="1">
        <v>39931</v>
      </c>
      <c r="P1000" t="s">
        <v>56</v>
      </c>
      <c r="Q1000">
        <v>23</v>
      </c>
      <c r="R1000">
        <v>33</v>
      </c>
      <c r="S1000">
        <v>0.85416666666666663</v>
      </c>
      <c r="T1000" t="s">
        <v>40</v>
      </c>
      <c r="U1000" t="s">
        <v>41</v>
      </c>
      <c r="V1000" t="s">
        <v>38</v>
      </c>
      <c r="W1000">
        <f t="shared" si="45"/>
        <v>0</v>
      </c>
      <c r="X1000">
        <v>0</v>
      </c>
      <c r="Y1000">
        <f>IFERROR(ROUND((X1000/N1000)*100, 2), "")</f>
        <v>0</v>
      </c>
      <c r="Z1000" t="str">
        <f t="shared" si="46"/>
        <v>NA</v>
      </c>
      <c r="AA1000">
        <f>_xlfn.XLOOKUP(A1000, [1]Sheet1!A:A, [1]Sheet1!I:I, "Nicht gefunden")</f>
        <v>5</v>
      </c>
      <c r="AB1000">
        <f>_xlfn.XLOOKUP(A1000, [1]Sheet1!A:A, [1]Sheet1!J:J, "Nicht gefunden")</f>
        <v>0.67920133111480863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1:36" x14ac:dyDescent="0.3">
      <c r="A1001" t="s">
        <v>2854</v>
      </c>
      <c r="B1001">
        <v>2009</v>
      </c>
      <c r="C1001" t="s">
        <v>2855</v>
      </c>
      <c r="D1001" t="s">
        <v>1823</v>
      </c>
      <c r="E1001" t="s">
        <v>60</v>
      </c>
      <c r="F1001" t="s">
        <v>38</v>
      </c>
      <c r="G1001" t="s">
        <v>38</v>
      </c>
      <c r="H1001" t="s">
        <v>38</v>
      </c>
      <c r="I1001" s="4" t="s">
        <v>38</v>
      </c>
      <c r="J1001">
        <v>2002</v>
      </c>
      <c r="K1001">
        <v>2025</v>
      </c>
      <c r="L1001">
        <f t="shared" si="47"/>
        <v>23</v>
      </c>
      <c r="M1001" t="s">
        <v>61</v>
      </c>
      <c r="N1001">
        <v>157</v>
      </c>
      <c r="O1001" s="1">
        <v>39847</v>
      </c>
      <c r="P1001" t="s">
        <v>46</v>
      </c>
      <c r="Q1001">
        <v>20</v>
      </c>
      <c r="R1001">
        <v>32</v>
      </c>
      <c r="S1001">
        <v>0.97126436781609193</v>
      </c>
      <c r="T1001" t="s">
        <v>40</v>
      </c>
      <c r="U1001" t="s">
        <v>41</v>
      </c>
      <c r="V1001" t="s">
        <v>38</v>
      </c>
      <c r="W1001">
        <f t="shared" si="45"/>
        <v>0</v>
      </c>
      <c r="X1001">
        <v>0</v>
      </c>
      <c r="Y1001">
        <f>IFERROR(ROUND((X1001/N1001)*100, 2), "")</f>
        <v>0</v>
      </c>
      <c r="Z1001" t="str">
        <f t="shared" si="46"/>
        <v>NA</v>
      </c>
      <c r="AA1001">
        <f>_xlfn.XLOOKUP(A1001, [1]Sheet1!A:A, [1]Sheet1!I:I, "Nicht gefunden")</f>
        <v>4</v>
      </c>
      <c r="AB1001">
        <f>_xlfn.XLOOKUP(A1001, [1]Sheet1!A:A, [1]Sheet1!J:J, "Nicht gefunden")</f>
        <v>0.99416058394160578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1:36" x14ac:dyDescent="0.3">
      <c r="A1002" t="s">
        <v>2856</v>
      </c>
      <c r="B1002">
        <v>2010</v>
      </c>
      <c r="C1002" t="s">
        <v>2857</v>
      </c>
      <c r="D1002" t="s">
        <v>2858</v>
      </c>
      <c r="E1002" t="s">
        <v>35</v>
      </c>
      <c r="F1002" t="s">
        <v>36</v>
      </c>
      <c r="G1002" t="s">
        <v>37</v>
      </c>
      <c r="H1002" s="1">
        <v>31837</v>
      </c>
      <c r="I1002" s="4">
        <f>IF(AND(ISNUMBER(H1002), ISNUMBER(O1002)), YEAR(O1002) - YEAR(H1002), "")</f>
        <v>22</v>
      </c>
      <c r="J1002" t="s">
        <v>38</v>
      </c>
      <c r="K1002" t="s">
        <v>38</v>
      </c>
      <c r="L1002" t="s">
        <v>38</v>
      </c>
      <c r="M1002" t="s">
        <v>38</v>
      </c>
      <c r="N1002">
        <v>365</v>
      </c>
      <c r="O1002" s="1">
        <v>40032</v>
      </c>
      <c r="P1002" t="s">
        <v>69</v>
      </c>
      <c r="Q1002">
        <v>10</v>
      </c>
      <c r="R1002">
        <v>2</v>
      </c>
      <c r="S1002">
        <v>0.84895833333333337</v>
      </c>
      <c r="T1002" t="s">
        <v>40</v>
      </c>
      <c r="U1002" t="s">
        <v>41</v>
      </c>
      <c r="V1002" t="s">
        <v>38</v>
      </c>
      <c r="W1002">
        <f t="shared" si="45"/>
        <v>0</v>
      </c>
      <c r="X1002">
        <v>0</v>
      </c>
      <c r="Y1002">
        <f>IFERROR(ROUND((X1002/N1002)*100, 2), "")</f>
        <v>0</v>
      </c>
      <c r="Z1002" t="str">
        <f t="shared" si="46"/>
        <v>NA</v>
      </c>
      <c r="AA1002">
        <f>_xlfn.XLOOKUP(A1002, [1]Sheet1!A:A, [1]Sheet1!I:I, "Nicht gefunden")</f>
        <v>1</v>
      </c>
      <c r="AB1002">
        <f>_xlfn.XLOOKUP(A1002, [1]Sheet1!A:A, [1]Sheet1!J:J, "Nicht gefunden")</f>
        <v>0.40453608247422679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</row>
    <row r="1003" spans="1:36" x14ac:dyDescent="0.3">
      <c r="A1003" t="s">
        <v>2859</v>
      </c>
      <c r="B1003">
        <v>2010</v>
      </c>
      <c r="C1003" t="s">
        <v>2860</v>
      </c>
      <c r="D1003" t="s">
        <v>2827</v>
      </c>
      <c r="E1003" t="s">
        <v>60</v>
      </c>
      <c r="F1003" t="s">
        <v>38</v>
      </c>
      <c r="G1003" t="s">
        <v>38</v>
      </c>
      <c r="H1003" t="s">
        <v>38</v>
      </c>
      <c r="I1003" s="4" t="s">
        <v>38</v>
      </c>
      <c r="J1003">
        <v>2006</v>
      </c>
      <c r="K1003">
        <v>2025</v>
      </c>
      <c r="L1003">
        <f t="shared" si="47"/>
        <v>19</v>
      </c>
      <c r="M1003" t="s">
        <v>61</v>
      </c>
      <c r="N1003">
        <v>229</v>
      </c>
      <c r="O1003" s="1">
        <v>40036</v>
      </c>
      <c r="P1003" t="s">
        <v>39</v>
      </c>
      <c r="Q1003">
        <v>42</v>
      </c>
      <c r="R1003">
        <v>2</v>
      </c>
      <c r="S1003">
        <v>0.93548387096774188</v>
      </c>
      <c r="T1003" t="s">
        <v>40</v>
      </c>
      <c r="U1003" t="s">
        <v>41</v>
      </c>
      <c r="V1003" t="s">
        <v>38</v>
      </c>
      <c r="W1003">
        <f t="shared" si="45"/>
        <v>0</v>
      </c>
      <c r="X1003">
        <v>0</v>
      </c>
      <c r="Y1003">
        <f>IFERROR(ROUND((X1003/N1003)*100, 2), "")</f>
        <v>0</v>
      </c>
      <c r="Z1003" t="str">
        <f t="shared" si="46"/>
        <v>NA</v>
      </c>
      <c r="AA1003">
        <f>_xlfn.XLOOKUP(A1003, [1]Sheet1!A:A, [1]Sheet1!I:I, "Nicht gefunden")</f>
        <v>4</v>
      </c>
      <c r="AB1003">
        <f>_xlfn.XLOOKUP(A1003, [1]Sheet1!A:A, [1]Sheet1!J:J, "Nicht gefunden")</f>
        <v>0.76606498194945849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1:36" x14ac:dyDescent="0.3">
      <c r="A1004" t="s">
        <v>2861</v>
      </c>
      <c r="B1004">
        <v>2010</v>
      </c>
      <c r="C1004" t="s">
        <v>2862</v>
      </c>
      <c r="D1004" t="s">
        <v>268</v>
      </c>
      <c r="E1004" t="s">
        <v>60</v>
      </c>
      <c r="F1004" t="s">
        <v>38</v>
      </c>
      <c r="G1004" t="s">
        <v>38</v>
      </c>
      <c r="H1004" t="s">
        <v>38</v>
      </c>
      <c r="I1004" s="4" t="s">
        <v>38</v>
      </c>
      <c r="J1004">
        <v>1994</v>
      </c>
      <c r="K1004">
        <v>2025</v>
      </c>
      <c r="L1004">
        <f t="shared" si="47"/>
        <v>31</v>
      </c>
      <c r="M1004" t="s">
        <v>61</v>
      </c>
      <c r="N1004">
        <v>274</v>
      </c>
      <c r="O1004" s="1">
        <v>40036</v>
      </c>
      <c r="P1004" t="s">
        <v>69</v>
      </c>
      <c r="Q1004">
        <v>43</v>
      </c>
      <c r="R1004">
        <v>3</v>
      </c>
      <c r="S1004">
        <v>0.94295302013422821</v>
      </c>
      <c r="T1004" t="s">
        <v>40</v>
      </c>
      <c r="U1004" t="s">
        <v>41</v>
      </c>
      <c r="V1004" t="s">
        <v>38</v>
      </c>
      <c r="W1004">
        <f t="shared" si="45"/>
        <v>0</v>
      </c>
      <c r="X1004">
        <v>0</v>
      </c>
      <c r="Y1004">
        <f>IFERROR(ROUND((X1004/N1004)*100, 2), "")</f>
        <v>0</v>
      </c>
      <c r="Z1004" t="str">
        <f t="shared" si="46"/>
        <v>NA</v>
      </c>
      <c r="AA1004">
        <f>_xlfn.XLOOKUP(A1004, [1]Sheet1!A:A, [1]Sheet1!I:I, "Nicht gefunden")</f>
        <v>4</v>
      </c>
      <c r="AB1004">
        <f>_xlfn.XLOOKUP(A1004, [1]Sheet1!A:A, [1]Sheet1!J:J, "Nicht gefunden")</f>
        <v>0.81285347043701794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</row>
    <row r="1005" spans="1:36" x14ac:dyDescent="0.3">
      <c r="A1005" t="s">
        <v>2863</v>
      </c>
      <c r="B1005">
        <v>2010</v>
      </c>
      <c r="C1005" t="s">
        <v>2864</v>
      </c>
      <c r="D1005" t="s">
        <v>2865</v>
      </c>
      <c r="E1005" t="s">
        <v>45</v>
      </c>
      <c r="F1005" t="s">
        <v>38</v>
      </c>
      <c r="G1005" t="s">
        <v>38</v>
      </c>
      <c r="H1005" t="s">
        <v>38</v>
      </c>
      <c r="I1005" s="4" t="s">
        <v>38</v>
      </c>
      <c r="J1005" t="s">
        <v>38</v>
      </c>
      <c r="K1005" t="s">
        <v>38</v>
      </c>
      <c r="L1005" t="s">
        <v>38</v>
      </c>
      <c r="M1005" t="s">
        <v>38</v>
      </c>
      <c r="N1005">
        <v>423</v>
      </c>
      <c r="O1005" s="1">
        <v>40305</v>
      </c>
      <c r="P1005" t="s">
        <v>69</v>
      </c>
      <c r="Q1005">
        <v>27</v>
      </c>
      <c r="R1005">
        <v>1</v>
      </c>
      <c r="S1005">
        <v>0.84405458089668617</v>
      </c>
      <c r="T1005" t="s">
        <v>40</v>
      </c>
      <c r="U1005" t="s">
        <v>41</v>
      </c>
      <c r="V1005" t="s">
        <v>454</v>
      </c>
      <c r="W1005">
        <f t="shared" si="45"/>
        <v>1</v>
      </c>
      <c r="X1005">
        <v>1</v>
      </c>
      <c r="Y1005">
        <f>IFERROR(ROUND((X1005/N1005)*100, 2), "")</f>
        <v>0.24</v>
      </c>
      <c r="Z1005" t="str">
        <f t="shared" si="46"/>
        <v>Light</v>
      </c>
      <c r="AA1005">
        <f>_xlfn.XLOOKUP(A1005, [1]Sheet1!A:A, [1]Sheet1!I:I, "Nicht gefunden")</f>
        <v>5</v>
      </c>
      <c r="AB1005">
        <f>_xlfn.XLOOKUP(A1005, [1]Sheet1!A:A, [1]Sheet1!J:J, "Nicht gefunden")</f>
        <v>0.41592442645074218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1:36" x14ac:dyDescent="0.3">
      <c r="A1006" t="s">
        <v>2866</v>
      </c>
      <c r="B1006">
        <v>2010</v>
      </c>
      <c r="C1006" t="s">
        <v>2867</v>
      </c>
      <c r="D1006" t="s">
        <v>2868</v>
      </c>
      <c r="E1006" t="s">
        <v>45</v>
      </c>
      <c r="F1006" t="s">
        <v>38</v>
      </c>
      <c r="G1006" t="s">
        <v>38</v>
      </c>
      <c r="H1006" t="s">
        <v>38</v>
      </c>
      <c r="I1006" s="4" t="s">
        <v>38</v>
      </c>
      <c r="J1006" t="s">
        <v>38</v>
      </c>
      <c r="K1006" t="s">
        <v>38</v>
      </c>
      <c r="L1006" t="s">
        <v>38</v>
      </c>
      <c r="M1006" t="s">
        <v>38</v>
      </c>
      <c r="N1006">
        <v>476</v>
      </c>
      <c r="O1006" s="1">
        <v>40259</v>
      </c>
      <c r="P1006" t="s">
        <v>56</v>
      </c>
      <c r="Q1006">
        <v>30</v>
      </c>
      <c r="R1006">
        <v>1</v>
      </c>
      <c r="S1006">
        <v>0.97194950911640954</v>
      </c>
      <c r="T1006" t="s">
        <v>40</v>
      </c>
      <c r="U1006" t="s">
        <v>41</v>
      </c>
      <c r="V1006" t="s">
        <v>2869</v>
      </c>
      <c r="W1006">
        <f t="shared" si="45"/>
        <v>1</v>
      </c>
      <c r="X1006">
        <v>2</v>
      </c>
      <c r="Y1006">
        <f>IFERROR(ROUND((X1006/N1006)*100, 2), "")</f>
        <v>0.42</v>
      </c>
      <c r="Z1006" t="str">
        <f t="shared" si="46"/>
        <v>Light</v>
      </c>
      <c r="AA1006">
        <f>_xlfn.XLOOKUP(A1006, [1]Sheet1!A:A, [1]Sheet1!I:I, "Nicht gefunden")</f>
        <v>3</v>
      </c>
      <c r="AB1006">
        <f>_xlfn.XLOOKUP(A1006, [1]Sheet1!A:A, [1]Sheet1!J:J, "Nicht gefunden")</f>
        <v>0.51380145278450362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2</v>
      </c>
    </row>
    <row r="1007" spans="1:36" x14ac:dyDescent="0.3">
      <c r="A1007" t="s">
        <v>2870</v>
      </c>
      <c r="B1007">
        <v>2010</v>
      </c>
      <c r="C1007" t="s">
        <v>2871</v>
      </c>
      <c r="D1007" t="s">
        <v>2872</v>
      </c>
      <c r="E1007" t="s">
        <v>45</v>
      </c>
      <c r="F1007" t="s">
        <v>38</v>
      </c>
      <c r="G1007" t="s">
        <v>38</v>
      </c>
      <c r="H1007" t="s">
        <v>38</v>
      </c>
      <c r="I1007" s="4" t="s">
        <v>38</v>
      </c>
      <c r="J1007" t="s">
        <v>38</v>
      </c>
      <c r="K1007" t="s">
        <v>38</v>
      </c>
      <c r="L1007" t="s">
        <v>38</v>
      </c>
      <c r="M1007" t="s">
        <v>38</v>
      </c>
      <c r="N1007">
        <v>496</v>
      </c>
      <c r="O1007" s="1">
        <v>40281</v>
      </c>
      <c r="P1007" t="s">
        <v>137</v>
      </c>
      <c r="Q1007">
        <v>30</v>
      </c>
      <c r="R1007">
        <v>2</v>
      </c>
      <c r="S1007">
        <v>0.91355599214145378</v>
      </c>
      <c r="T1007" t="s">
        <v>40</v>
      </c>
      <c r="U1007" t="s">
        <v>41</v>
      </c>
      <c r="V1007" t="s">
        <v>2873</v>
      </c>
      <c r="W1007">
        <f t="shared" si="45"/>
        <v>1</v>
      </c>
      <c r="X1007">
        <v>2</v>
      </c>
      <c r="Y1007">
        <f>IFERROR(ROUND((X1007/N1007)*100, 2), "")</f>
        <v>0.4</v>
      </c>
      <c r="Z1007" t="str">
        <f t="shared" si="46"/>
        <v>Light</v>
      </c>
      <c r="AA1007">
        <f>_xlfn.XLOOKUP(A1007, [1]Sheet1!A:A, [1]Sheet1!I:I, "Nicht gefunden")</f>
        <v>4</v>
      </c>
      <c r="AB1007">
        <f>_xlfn.XLOOKUP(A1007, [1]Sheet1!A:A, [1]Sheet1!J:J, "Nicht gefunden")</f>
        <v>0.64671999999999996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1</v>
      </c>
    </row>
    <row r="1008" spans="1:36" x14ac:dyDescent="0.3">
      <c r="A1008" t="s">
        <v>2874</v>
      </c>
      <c r="B1008">
        <v>2010</v>
      </c>
      <c r="C1008" t="s">
        <v>2875</v>
      </c>
      <c r="D1008" t="s">
        <v>2876</v>
      </c>
      <c r="E1008" t="s">
        <v>45</v>
      </c>
      <c r="F1008" t="s">
        <v>38</v>
      </c>
      <c r="G1008" t="s">
        <v>38</v>
      </c>
      <c r="H1008" t="s">
        <v>38</v>
      </c>
      <c r="I1008" s="4" t="s">
        <v>38</v>
      </c>
      <c r="J1008" t="s">
        <v>38</v>
      </c>
      <c r="K1008" t="s">
        <v>38</v>
      </c>
      <c r="L1008" t="s">
        <v>38</v>
      </c>
      <c r="M1008" t="s">
        <v>38</v>
      </c>
      <c r="N1008">
        <v>696</v>
      </c>
      <c r="O1008" s="1">
        <v>40347</v>
      </c>
      <c r="P1008" t="s">
        <v>137</v>
      </c>
      <c r="Q1008">
        <v>25</v>
      </c>
      <c r="R1008">
        <v>1</v>
      </c>
      <c r="S1008">
        <v>0.93306559571619807</v>
      </c>
      <c r="T1008" t="s">
        <v>40</v>
      </c>
      <c r="U1008" t="s">
        <v>41</v>
      </c>
      <c r="V1008" t="s">
        <v>2877</v>
      </c>
      <c r="W1008">
        <f t="shared" si="45"/>
        <v>1</v>
      </c>
      <c r="X1008">
        <v>4</v>
      </c>
      <c r="Y1008">
        <f>IFERROR(ROUND((X1008/N1008)*100, 2), "")</f>
        <v>0.56999999999999995</v>
      </c>
      <c r="Z1008" t="str">
        <f t="shared" si="46"/>
        <v>Light</v>
      </c>
      <c r="AA1008">
        <f>_xlfn.XLOOKUP(A1008, [1]Sheet1!A:A, [1]Sheet1!I:I, "Nicht gefunden")</f>
        <v>4</v>
      </c>
      <c r="AB1008">
        <f>_xlfn.XLOOKUP(A1008, [1]Sheet1!A:A, [1]Sheet1!J:J, "Nicht gefunden")</f>
        <v>0.9460773480662984</v>
      </c>
      <c r="AC1008">
        <v>0</v>
      </c>
      <c r="AD1008">
        <v>0</v>
      </c>
      <c r="AE1008">
        <v>0</v>
      </c>
      <c r="AF1008">
        <v>3</v>
      </c>
      <c r="AG1008">
        <v>0</v>
      </c>
      <c r="AH1008">
        <v>0</v>
      </c>
      <c r="AI1008">
        <v>0</v>
      </c>
      <c r="AJ1008">
        <v>1</v>
      </c>
    </row>
    <row r="1009" spans="1:36" x14ac:dyDescent="0.3">
      <c r="A1009" t="s">
        <v>2878</v>
      </c>
      <c r="B1009">
        <v>2010</v>
      </c>
      <c r="C1009" t="s">
        <v>2879</v>
      </c>
      <c r="D1009" t="s">
        <v>2613</v>
      </c>
      <c r="E1009" t="s">
        <v>35</v>
      </c>
      <c r="F1009" t="s">
        <v>36</v>
      </c>
      <c r="G1009" t="s">
        <v>37</v>
      </c>
      <c r="H1009" s="1">
        <v>31499</v>
      </c>
      <c r="I1009" s="4">
        <f>IF(AND(ISNUMBER(H1009), ISNUMBER(O1009)), YEAR(O1009) - YEAR(H1009), "")</f>
        <v>23</v>
      </c>
      <c r="J1009" t="s">
        <v>38</v>
      </c>
      <c r="K1009" t="s">
        <v>38</v>
      </c>
      <c r="L1009" t="s">
        <v>38</v>
      </c>
      <c r="M1009" t="s">
        <v>38</v>
      </c>
      <c r="N1009">
        <v>440</v>
      </c>
      <c r="O1009" s="1">
        <v>40109</v>
      </c>
      <c r="P1009" t="s">
        <v>69</v>
      </c>
      <c r="Q1009">
        <v>27</v>
      </c>
      <c r="R1009">
        <v>2</v>
      </c>
      <c r="S1009">
        <v>0.91220556745182013</v>
      </c>
      <c r="T1009" t="s">
        <v>40</v>
      </c>
      <c r="U1009" t="s">
        <v>41</v>
      </c>
      <c r="V1009" t="s">
        <v>2880</v>
      </c>
      <c r="W1009">
        <f t="shared" si="45"/>
        <v>1</v>
      </c>
      <c r="X1009">
        <v>5</v>
      </c>
      <c r="Y1009">
        <f>IFERROR(ROUND((X1009/N1009)*100, 2), "")</f>
        <v>1.1399999999999999</v>
      </c>
      <c r="Z1009" t="str">
        <f t="shared" si="46"/>
        <v>Light</v>
      </c>
      <c r="AA1009">
        <f>_xlfn.XLOOKUP(A1009, [1]Sheet1!A:A, [1]Sheet1!I:I, "Nicht gefunden")</f>
        <v>1</v>
      </c>
      <c r="AB1009">
        <f>_xlfn.XLOOKUP(A1009, [1]Sheet1!A:A, [1]Sheet1!J:J, "Nicht gefunden")</f>
        <v>0.57936772046589013</v>
      </c>
      <c r="AC1009">
        <v>0</v>
      </c>
      <c r="AD1009">
        <v>5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</row>
    <row r="1010" spans="1:36" x14ac:dyDescent="0.3">
      <c r="A1010" t="s">
        <v>2881</v>
      </c>
      <c r="B1010">
        <v>2010</v>
      </c>
      <c r="C1010" t="s">
        <v>2882</v>
      </c>
      <c r="D1010" t="s">
        <v>2883</v>
      </c>
      <c r="E1010" t="s">
        <v>35</v>
      </c>
      <c r="F1010" t="s">
        <v>55</v>
      </c>
      <c r="G1010" t="s">
        <v>40</v>
      </c>
      <c r="H1010" s="1">
        <v>29334</v>
      </c>
      <c r="I1010" s="4">
        <f>IF(AND(ISNUMBER(H1010), ISNUMBER(O1010)), YEAR(O1010) - YEAR(H1010), "")</f>
        <v>30</v>
      </c>
      <c r="J1010" t="s">
        <v>38</v>
      </c>
      <c r="K1010" t="s">
        <v>38</v>
      </c>
      <c r="L1010" t="s">
        <v>38</v>
      </c>
      <c r="M1010" t="s">
        <v>38</v>
      </c>
      <c r="N1010">
        <v>255</v>
      </c>
      <c r="O1010" s="1">
        <v>40330</v>
      </c>
      <c r="P1010" t="s">
        <v>69</v>
      </c>
      <c r="Q1010">
        <v>28</v>
      </c>
      <c r="R1010">
        <v>2</v>
      </c>
      <c r="S1010">
        <v>0.89552238805970152</v>
      </c>
      <c r="T1010" t="s">
        <v>40</v>
      </c>
      <c r="U1010" t="s">
        <v>95</v>
      </c>
      <c r="V1010" t="s">
        <v>38</v>
      </c>
      <c r="W1010">
        <f t="shared" si="45"/>
        <v>0</v>
      </c>
      <c r="X1010">
        <v>0</v>
      </c>
      <c r="Y1010">
        <f>IFERROR(ROUND((X1010/N1010)*100, 2), "")</f>
        <v>0</v>
      </c>
      <c r="Z1010" t="str">
        <f t="shared" si="46"/>
        <v>NA</v>
      </c>
      <c r="AA1010">
        <f>_xlfn.XLOOKUP(A1010, [1]Sheet1!A:A, [1]Sheet1!I:I, "Nicht gefunden")</f>
        <v>1</v>
      </c>
      <c r="AB1010">
        <f>_xlfn.XLOOKUP(A1010, [1]Sheet1!A:A, [1]Sheet1!J:J, "Nicht gefunden")</f>
        <v>0.49215017064846411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 x14ac:dyDescent="0.3">
      <c r="A1011" t="s">
        <v>2884</v>
      </c>
      <c r="B1011">
        <v>2010</v>
      </c>
      <c r="C1011" t="s">
        <v>2885</v>
      </c>
      <c r="D1011" t="s">
        <v>2886</v>
      </c>
      <c r="E1011" t="s">
        <v>45</v>
      </c>
      <c r="F1011" t="s">
        <v>38</v>
      </c>
      <c r="G1011" t="s">
        <v>38</v>
      </c>
      <c r="H1011" t="s">
        <v>38</v>
      </c>
      <c r="I1011" s="4" t="s">
        <v>38</v>
      </c>
      <c r="J1011" t="s">
        <v>38</v>
      </c>
      <c r="K1011" t="s">
        <v>38</v>
      </c>
      <c r="L1011" t="s">
        <v>38</v>
      </c>
      <c r="M1011" t="s">
        <v>38</v>
      </c>
      <c r="N1011">
        <v>304</v>
      </c>
      <c r="O1011" s="1">
        <v>40069</v>
      </c>
      <c r="P1011" t="s">
        <v>69</v>
      </c>
      <c r="Q1011">
        <v>29</v>
      </c>
      <c r="R1011">
        <v>1</v>
      </c>
      <c r="S1011">
        <v>0.88150289017341044</v>
      </c>
      <c r="T1011" t="s">
        <v>40</v>
      </c>
      <c r="U1011" t="s">
        <v>41</v>
      </c>
      <c r="V1011" t="s">
        <v>38</v>
      </c>
      <c r="W1011">
        <f t="shared" si="45"/>
        <v>0</v>
      </c>
      <c r="X1011">
        <v>0</v>
      </c>
      <c r="Y1011">
        <f>IFERROR(ROUND((X1011/N1011)*100, 2), "")</f>
        <v>0</v>
      </c>
      <c r="Z1011" t="str">
        <f t="shared" si="46"/>
        <v>NA</v>
      </c>
      <c r="AA1011">
        <f>_xlfn.XLOOKUP(A1011, [1]Sheet1!A:A, [1]Sheet1!I:I, "Nicht gefunden")</f>
        <v>4</v>
      </c>
      <c r="AB1011">
        <f>_xlfn.XLOOKUP(A1011, [1]Sheet1!A:A, [1]Sheet1!J:J, "Nicht gefunden")</f>
        <v>0.74048257372654147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 x14ac:dyDescent="0.3">
      <c r="A1012" t="s">
        <v>2887</v>
      </c>
      <c r="B1012">
        <v>2010</v>
      </c>
      <c r="C1012" t="s">
        <v>2888</v>
      </c>
      <c r="D1012" t="s">
        <v>2889</v>
      </c>
      <c r="E1012" t="s">
        <v>45</v>
      </c>
      <c r="F1012" t="s">
        <v>38</v>
      </c>
      <c r="G1012" t="s">
        <v>38</v>
      </c>
      <c r="H1012" t="s">
        <v>38</v>
      </c>
      <c r="I1012" s="4" t="s">
        <v>38</v>
      </c>
      <c r="J1012" t="s">
        <v>38</v>
      </c>
      <c r="K1012" t="s">
        <v>38</v>
      </c>
      <c r="L1012" t="s">
        <v>38</v>
      </c>
      <c r="M1012" t="s">
        <v>38</v>
      </c>
      <c r="N1012">
        <v>672</v>
      </c>
      <c r="O1012" s="1">
        <v>40211</v>
      </c>
      <c r="P1012" t="s">
        <v>137</v>
      </c>
      <c r="Q1012">
        <v>28</v>
      </c>
      <c r="R1012">
        <v>1</v>
      </c>
      <c r="S1012">
        <v>0.87299465240641716</v>
      </c>
      <c r="T1012" t="s">
        <v>40</v>
      </c>
      <c r="U1012" t="s">
        <v>41</v>
      </c>
      <c r="V1012" t="s">
        <v>79</v>
      </c>
      <c r="W1012">
        <f t="shared" si="45"/>
        <v>1</v>
      </c>
      <c r="X1012">
        <v>1</v>
      </c>
      <c r="Y1012">
        <f>IFERROR(ROUND((X1012/N1012)*100, 2), "")</f>
        <v>0.15</v>
      </c>
      <c r="Z1012" t="str">
        <f t="shared" si="46"/>
        <v>Light</v>
      </c>
      <c r="AA1012">
        <f>_xlfn.XLOOKUP(A1012, [1]Sheet1!A:A, [1]Sheet1!I:I, "Nicht gefunden")</f>
        <v>3</v>
      </c>
      <c r="AB1012">
        <f>_xlfn.XLOOKUP(A1012, [1]Sheet1!A:A, [1]Sheet1!J:J, "Nicht gefunden")</f>
        <v>0.60615384615384615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</row>
    <row r="1013" spans="1:36" x14ac:dyDescent="0.3">
      <c r="A1013" t="s">
        <v>2890</v>
      </c>
      <c r="B1013">
        <v>2010</v>
      </c>
      <c r="C1013" t="s">
        <v>331</v>
      </c>
      <c r="D1013" t="s">
        <v>2891</v>
      </c>
      <c r="E1013" t="s">
        <v>45</v>
      </c>
      <c r="F1013" t="s">
        <v>38</v>
      </c>
      <c r="G1013" t="s">
        <v>38</v>
      </c>
      <c r="H1013" t="s">
        <v>38</v>
      </c>
      <c r="I1013" s="4" t="s">
        <v>38</v>
      </c>
      <c r="J1013" t="s">
        <v>38</v>
      </c>
      <c r="K1013" t="s">
        <v>38</v>
      </c>
      <c r="L1013" t="s">
        <v>38</v>
      </c>
      <c r="M1013" t="s">
        <v>38</v>
      </c>
      <c r="N1013">
        <v>434</v>
      </c>
      <c r="O1013" s="1">
        <v>40240</v>
      </c>
      <c r="P1013" t="s">
        <v>69</v>
      </c>
      <c r="Q1013">
        <v>31</v>
      </c>
      <c r="R1013">
        <v>4</v>
      </c>
      <c r="S1013">
        <v>0.91313559322033899</v>
      </c>
      <c r="T1013" t="s">
        <v>40</v>
      </c>
      <c r="U1013" t="s">
        <v>41</v>
      </c>
      <c r="V1013" t="s">
        <v>38</v>
      </c>
      <c r="W1013">
        <f t="shared" si="45"/>
        <v>0</v>
      </c>
      <c r="X1013">
        <v>0</v>
      </c>
      <c r="Y1013">
        <f>IFERROR(ROUND((X1013/N1013)*100, 2), "")</f>
        <v>0</v>
      </c>
      <c r="Z1013" t="str">
        <f t="shared" si="46"/>
        <v>NA</v>
      </c>
      <c r="AA1013">
        <f>_xlfn.XLOOKUP(A1013, [1]Sheet1!A:A, [1]Sheet1!I:I, "Nicht gefunden")</f>
        <v>3</v>
      </c>
      <c r="AB1013">
        <f>_xlfn.XLOOKUP(A1013, [1]Sheet1!A:A, [1]Sheet1!J:J, "Nicht gefunden")</f>
        <v>0.51392405063291136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1:36" x14ac:dyDescent="0.3">
      <c r="A1014" t="s">
        <v>2892</v>
      </c>
      <c r="B1014">
        <v>2010</v>
      </c>
      <c r="C1014" t="s">
        <v>2893</v>
      </c>
      <c r="D1014" t="s">
        <v>2894</v>
      </c>
      <c r="E1014" t="s">
        <v>45</v>
      </c>
      <c r="F1014" t="s">
        <v>38</v>
      </c>
      <c r="G1014" t="s">
        <v>38</v>
      </c>
      <c r="H1014" t="s">
        <v>38</v>
      </c>
      <c r="I1014" s="4" t="s">
        <v>38</v>
      </c>
      <c r="J1014" t="s">
        <v>38</v>
      </c>
      <c r="K1014" t="s">
        <v>38</v>
      </c>
      <c r="L1014" t="s">
        <v>38</v>
      </c>
      <c r="M1014" t="s">
        <v>38</v>
      </c>
      <c r="N1014">
        <v>712</v>
      </c>
      <c r="O1014" s="1">
        <v>40130</v>
      </c>
      <c r="P1014" t="s">
        <v>137</v>
      </c>
      <c r="Q1014">
        <v>22</v>
      </c>
      <c r="R1014">
        <v>2</v>
      </c>
      <c r="S1014">
        <v>0.89851485148514854</v>
      </c>
      <c r="T1014" t="s">
        <v>40</v>
      </c>
      <c r="U1014" t="s">
        <v>41</v>
      </c>
      <c r="V1014" t="s">
        <v>2895</v>
      </c>
      <c r="W1014">
        <f t="shared" si="45"/>
        <v>1</v>
      </c>
      <c r="X1014">
        <v>4</v>
      </c>
      <c r="Y1014">
        <f>IFERROR(ROUND((X1014/N1014)*100, 2), "")</f>
        <v>0.56000000000000005</v>
      </c>
      <c r="Z1014" t="str">
        <f t="shared" si="46"/>
        <v>Light</v>
      </c>
      <c r="AA1014">
        <f>_xlfn.XLOOKUP(A1014, [1]Sheet1!A:A, [1]Sheet1!I:I, "Nicht gefunden")</f>
        <v>3</v>
      </c>
      <c r="AB1014">
        <f>_xlfn.XLOOKUP(A1014, [1]Sheet1!A:A, [1]Sheet1!J:J, "Nicht gefunden")</f>
        <v>0.5447287615148414</v>
      </c>
      <c r="AC1014">
        <v>1</v>
      </c>
      <c r="AD1014">
        <v>0</v>
      </c>
      <c r="AE1014">
        <v>0</v>
      </c>
      <c r="AF1014">
        <v>0</v>
      </c>
      <c r="AG1014">
        <v>0</v>
      </c>
      <c r="AH1014">
        <v>2</v>
      </c>
      <c r="AI1014">
        <v>0</v>
      </c>
      <c r="AJ1014">
        <v>1</v>
      </c>
    </row>
    <row r="1015" spans="1:36" x14ac:dyDescent="0.3">
      <c r="A1015" t="s">
        <v>2896</v>
      </c>
      <c r="B1015">
        <v>2010</v>
      </c>
      <c r="C1015" t="s">
        <v>2897</v>
      </c>
      <c r="D1015" t="s">
        <v>2694</v>
      </c>
      <c r="E1015" t="s">
        <v>35</v>
      </c>
      <c r="F1015" t="s">
        <v>55</v>
      </c>
      <c r="G1015" t="s">
        <v>37</v>
      </c>
      <c r="H1015" s="1">
        <v>32772</v>
      </c>
      <c r="I1015" s="4">
        <f>IF(AND(ISNUMBER(H1015), ISNUMBER(O1015)), YEAR(O1015) - YEAR(H1015), "")</f>
        <v>20</v>
      </c>
      <c r="J1015" t="s">
        <v>38</v>
      </c>
      <c r="K1015" t="s">
        <v>38</v>
      </c>
      <c r="L1015" t="s">
        <v>38</v>
      </c>
      <c r="M1015" t="s">
        <v>38</v>
      </c>
      <c r="N1015">
        <v>274</v>
      </c>
      <c r="O1015" s="1">
        <v>40155</v>
      </c>
      <c r="P1015" t="s">
        <v>69</v>
      </c>
      <c r="Q1015">
        <v>33</v>
      </c>
      <c r="R1015">
        <v>5</v>
      </c>
      <c r="S1015">
        <v>0.84488448844884489</v>
      </c>
      <c r="T1015" t="s">
        <v>40</v>
      </c>
      <c r="U1015" t="s">
        <v>41</v>
      </c>
      <c r="V1015" t="s">
        <v>38</v>
      </c>
      <c r="W1015">
        <f t="shared" si="45"/>
        <v>0</v>
      </c>
      <c r="X1015">
        <v>0</v>
      </c>
      <c r="Y1015">
        <f>IFERROR(ROUND((X1015/N1015)*100, 2), "")</f>
        <v>0</v>
      </c>
      <c r="Z1015" t="str">
        <f t="shared" si="46"/>
        <v>NA</v>
      </c>
      <c r="AA1015">
        <f>_xlfn.XLOOKUP(A1015, [1]Sheet1!A:A, [1]Sheet1!I:I, "Nicht gefunden")</f>
        <v>4</v>
      </c>
      <c r="AB1015">
        <f>_xlfn.XLOOKUP(A1015, [1]Sheet1!A:A, [1]Sheet1!J:J, "Nicht gefunden")</f>
        <v>0.37994579945799462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3">
      <c r="A1016" t="s">
        <v>2898</v>
      </c>
      <c r="B1016">
        <v>2010</v>
      </c>
      <c r="C1016" t="s">
        <v>2899</v>
      </c>
      <c r="D1016" t="s">
        <v>1552</v>
      </c>
      <c r="E1016" t="s">
        <v>35</v>
      </c>
      <c r="F1016" t="s">
        <v>36</v>
      </c>
      <c r="G1016" t="s">
        <v>1553</v>
      </c>
      <c r="H1016" s="1">
        <v>32193</v>
      </c>
      <c r="I1016" s="4">
        <f>IF(AND(ISNUMBER(H1016), ISNUMBER(O1016)), YEAR(O1016) - YEAR(H1016), "")</f>
        <v>21</v>
      </c>
      <c r="J1016" t="s">
        <v>38</v>
      </c>
      <c r="K1016" t="s">
        <v>38</v>
      </c>
      <c r="L1016" t="s">
        <v>38</v>
      </c>
      <c r="M1016" t="s">
        <v>38</v>
      </c>
      <c r="N1016">
        <v>384</v>
      </c>
      <c r="O1016" s="1">
        <v>40137</v>
      </c>
      <c r="P1016" t="s">
        <v>56</v>
      </c>
      <c r="Q1016">
        <v>22</v>
      </c>
      <c r="R1016">
        <v>1</v>
      </c>
      <c r="S1016">
        <v>0.9555555555555556</v>
      </c>
      <c r="T1016" t="s">
        <v>40</v>
      </c>
      <c r="U1016" t="s">
        <v>41</v>
      </c>
      <c r="V1016" t="s">
        <v>38</v>
      </c>
      <c r="W1016">
        <f t="shared" si="45"/>
        <v>0</v>
      </c>
      <c r="X1016">
        <v>0</v>
      </c>
      <c r="Y1016">
        <f>IFERROR(ROUND((X1016/N1016)*100, 2), "")</f>
        <v>0</v>
      </c>
      <c r="Z1016" t="str">
        <f t="shared" si="46"/>
        <v>NA</v>
      </c>
      <c r="AA1016">
        <f>_xlfn.XLOOKUP(A1016, [1]Sheet1!A:A, [1]Sheet1!I:I, "Nicht gefunden")</f>
        <v>3</v>
      </c>
      <c r="AB1016">
        <f>_xlfn.XLOOKUP(A1016, [1]Sheet1!A:A, [1]Sheet1!J:J, "Nicht gefunden")</f>
        <v>0.98684931506849316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3">
      <c r="A1017" t="s">
        <v>2900</v>
      </c>
      <c r="B1017">
        <v>2010</v>
      </c>
      <c r="C1017" t="s">
        <v>2901</v>
      </c>
      <c r="D1017" t="s">
        <v>2902</v>
      </c>
      <c r="E1017" t="s">
        <v>45</v>
      </c>
      <c r="F1017" t="s">
        <v>38</v>
      </c>
      <c r="G1017" t="s">
        <v>38</v>
      </c>
      <c r="H1017" t="s">
        <v>38</v>
      </c>
      <c r="I1017" s="4" t="s">
        <v>38</v>
      </c>
      <c r="J1017" t="s">
        <v>38</v>
      </c>
      <c r="K1017" t="s">
        <v>38</v>
      </c>
      <c r="L1017" t="s">
        <v>38</v>
      </c>
      <c r="M1017" t="s">
        <v>38</v>
      </c>
      <c r="N1017">
        <v>589</v>
      </c>
      <c r="O1017" s="1">
        <v>40135</v>
      </c>
      <c r="P1017" t="s">
        <v>69</v>
      </c>
      <c r="Q1017">
        <v>30</v>
      </c>
      <c r="R1017">
        <v>3</v>
      </c>
      <c r="S1017">
        <v>0.89743589743589747</v>
      </c>
      <c r="T1017" t="s">
        <v>40</v>
      </c>
      <c r="U1017" t="s">
        <v>41</v>
      </c>
      <c r="V1017" t="s">
        <v>38</v>
      </c>
      <c r="W1017">
        <f t="shared" si="45"/>
        <v>0</v>
      </c>
      <c r="X1017">
        <v>0</v>
      </c>
      <c r="Y1017">
        <f>IFERROR(ROUND((X1017/N1017)*100, 2), "")</f>
        <v>0</v>
      </c>
      <c r="Z1017" t="str">
        <f t="shared" si="46"/>
        <v>NA</v>
      </c>
      <c r="AA1017">
        <f>_xlfn.XLOOKUP(A1017, [1]Sheet1!A:A, [1]Sheet1!I:I, "Nicht gefunden")</f>
        <v>1</v>
      </c>
      <c r="AB1017">
        <f>_xlfn.XLOOKUP(A1017, [1]Sheet1!A:A, [1]Sheet1!J:J, "Nicht gefunden")</f>
        <v>0.72704576976421642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3">
      <c r="A1018" t="s">
        <v>2903</v>
      </c>
      <c r="B1018">
        <v>2010</v>
      </c>
      <c r="C1018" t="s">
        <v>2904</v>
      </c>
      <c r="D1018" t="s">
        <v>2381</v>
      </c>
      <c r="E1018" t="s">
        <v>35</v>
      </c>
      <c r="F1018" t="s">
        <v>36</v>
      </c>
      <c r="G1018" t="s">
        <v>37</v>
      </c>
      <c r="H1018" s="1">
        <v>30980</v>
      </c>
      <c r="I1018" s="4">
        <f>IF(AND(ISNUMBER(H1018), ISNUMBER(O1018)), YEAR(O1018) - YEAR(H1018), "")</f>
        <v>26</v>
      </c>
      <c r="J1018" t="s">
        <v>38</v>
      </c>
      <c r="K1018" t="s">
        <v>38</v>
      </c>
      <c r="L1018" t="s">
        <v>38</v>
      </c>
      <c r="M1018" t="s">
        <v>38</v>
      </c>
      <c r="N1018">
        <v>294</v>
      </c>
      <c r="O1018" s="1">
        <v>40382</v>
      </c>
      <c r="P1018" t="s">
        <v>69</v>
      </c>
      <c r="Q1018">
        <v>21</v>
      </c>
      <c r="R1018">
        <v>1</v>
      </c>
      <c r="S1018">
        <v>0.95297805642633227</v>
      </c>
      <c r="T1018" t="s">
        <v>40</v>
      </c>
      <c r="U1018" t="s">
        <v>95</v>
      </c>
      <c r="V1018" t="s">
        <v>38</v>
      </c>
      <c r="W1018">
        <f t="shared" si="45"/>
        <v>0</v>
      </c>
      <c r="X1018">
        <v>0</v>
      </c>
      <c r="Y1018">
        <f>IFERROR(ROUND((X1018/N1018)*100, 2), "")</f>
        <v>0</v>
      </c>
      <c r="Z1018" t="str">
        <f t="shared" si="46"/>
        <v>NA</v>
      </c>
      <c r="AA1018">
        <f>_xlfn.XLOOKUP(A1018, [1]Sheet1!A:A, [1]Sheet1!I:I, "Nicht gefunden")</f>
        <v>4</v>
      </c>
      <c r="AB1018">
        <f>_xlfn.XLOOKUP(A1018, [1]Sheet1!A:A, [1]Sheet1!J:J, "Nicht gefunden")</f>
        <v>0.69875311720698252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3">
      <c r="A1019" t="s">
        <v>2905</v>
      </c>
      <c r="B1019">
        <v>2010</v>
      </c>
      <c r="C1019" t="s">
        <v>2906</v>
      </c>
      <c r="D1019" t="s">
        <v>2907</v>
      </c>
      <c r="E1019" t="s">
        <v>35</v>
      </c>
      <c r="F1019" t="s">
        <v>55</v>
      </c>
      <c r="G1019" t="s">
        <v>37</v>
      </c>
      <c r="H1019" s="1">
        <v>31328</v>
      </c>
      <c r="I1019" s="4">
        <f>IF(AND(ISNUMBER(H1019), ISNUMBER(O1019)), YEAR(O1019) - YEAR(H1019), "")</f>
        <v>25</v>
      </c>
      <c r="J1019" t="s">
        <v>38</v>
      </c>
      <c r="K1019" t="s">
        <v>38</v>
      </c>
      <c r="L1019" t="s">
        <v>38</v>
      </c>
      <c r="M1019" t="s">
        <v>38</v>
      </c>
      <c r="N1019">
        <v>236</v>
      </c>
      <c r="O1019" s="1">
        <v>40379</v>
      </c>
      <c r="P1019" t="s">
        <v>69</v>
      </c>
      <c r="Q1019">
        <v>21</v>
      </c>
      <c r="R1019">
        <v>1</v>
      </c>
      <c r="S1019">
        <v>0.92395437262357416</v>
      </c>
      <c r="T1019" t="s">
        <v>40</v>
      </c>
      <c r="U1019" t="s">
        <v>95</v>
      </c>
      <c r="V1019" t="s">
        <v>38</v>
      </c>
      <c r="W1019">
        <f t="shared" si="45"/>
        <v>0</v>
      </c>
      <c r="X1019">
        <v>0</v>
      </c>
      <c r="Y1019">
        <f>IFERROR(ROUND((X1019/N1019)*100, 2), "")</f>
        <v>0</v>
      </c>
      <c r="Z1019" t="str">
        <f t="shared" si="46"/>
        <v>NA</v>
      </c>
      <c r="AA1019">
        <f>_xlfn.XLOOKUP(A1019, [1]Sheet1!A:A, [1]Sheet1!I:I, "Nicht gefunden")</f>
        <v>4</v>
      </c>
      <c r="AB1019">
        <f>_xlfn.XLOOKUP(A1019, [1]Sheet1!A:A, [1]Sheet1!J:J, "Nicht gefunden")</f>
        <v>0.83589743589743581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3">
      <c r="A1020" t="s">
        <v>2908</v>
      </c>
      <c r="B1020">
        <v>2010</v>
      </c>
      <c r="C1020" t="s">
        <v>2909</v>
      </c>
      <c r="D1020" t="s">
        <v>2910</v>
      </c>
      <c r="E1020" t="s">
        <v>35</v>
      </c>
      <c r="F1020" t="s">
        <v>55</v>
      </c>
      <c r="G1020" t="s">
        <v>37</v>
      </c>
      <c r="H1020" s="1">
        <v>32185</v>
      </c>
      <c r="I1020" s="4">
        <f>IF(AND(ISNUMBER(H1020), ISNUMBER(O1020)), YEAR(O1020) - YEAR(H1020), "")</f>
        <v>21</v>
      </c>
      <c r="J1020" t="s">
        <v>38</v>
      </c>
      <c r="K1020" t="s">
        <v>38</v>
      </c>
      <c r="L1020" t="s">
        <v>38</v>
      </c>
      <c r="M1020" t="s">
        <v>38</v>
      </c>
      <c r="N1020">
        <v>323</v>
      </c>
      <c r="O1020" s="1">
        <v>40162</v>
      </c>
      <c r="P1020" t="s">
        <v>69</v>
      </c>
      <c r="Q1020">
        <v>29</v>
      </c>
      <c r="R1020">
        <v>6</v>
      </c>
      <c r="S1020">
        <v>0.92241379310344829</v>
      </c>
      <c r="T1020" t="s">
        <v>40</v>
      </c>
      <c r="U1020" t="s">
        <v>41</v>
      </c>
      <c r="V1020" t="s">
        <v>99</v>
      </c>
      <c r="W1020">
        <f t="shared" si="45"/>
        <v>1</v>
      </c>
      <c r="X1020">
        <v>1</v>
      </c>
      <c r="Y1020">
        <f>IFERROR(ROUND((X1020/N1020)*100, 2), "")</f>
        <v>0.31</v>
      </c>
      <c r="Z1020" t="str">
        <f t="shared" si="46"/>
        <v>Light</v>
      </c>
      <c r="AA1020">
        <f>_xlfn.XLOOKUP(A1020, [1]Sheet1!A:A, [1]Sheet1!I:I, "Nicht gefunden")</f>
        <v>4</v>
      </c>
      <c r="AB1020">
        <f>_xlfn.XLOOKUP(A1020, [1]Sheet1!A:A, [1]Sheet1!J:J, "Nicht gefunden")</f>
        <v>0.55465994962216625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0</v>
      </c>
    </row>
    <row r="1021" spans="1:36" x14ac:dyDescent="0.3">
      <c r="A1021" t="s">
        <v>2911</v>
      </c>
      <c r="B1021">
        <v>2010</v>
      </c>
      <c r="C1021" t="s">
        <v>2912</v>
      </c>
      <c r="D1021" t="s">
        <v>1467</v>
      </c>
      <c r="E1021" t="s">
        <v>60</v>
      </c>
      <c r="F1021" t="s">
        <v>38</v>
      </c>
      <c r="G1021" t="s">
        <v>38</v>
      </c>
      <c r="H1021" t="s">
        <v>38</v>
      </c>
      <c r="I1021" s="4" t="s">
        <v>38</v>
      </c>
      <c r="J1021">
        <v>1995</v>
      </c>
      <c r="K1021">
        <v>2025</v>
      </c>
      <c r="L1021">
        <f t="shared" si="47"/>
        <v>30</v>
      </c>
      <c r="M1021" t="s">
        <v>61</v>
      </c>
      <c r="N1021">
        <v>567</v>
      </c>
      <c r="O1021" s="1">
        <v>40190</v>
      </c>
      <c r="P1021" t="s">
        <v>137</v>
      </c>
      <c r="Q1021">
        <v>25</v>
      </c>
      <c r="R1021">
        <v>1</v>
      </c>
      <c r="S1021">
        <v>0.90159574468085102</v>
      </c>
      <c r="T1021" t="s">
        <v>40</v>
      </c>
      <c r="U1021" t="s">
        <v>41</v>
      </c>
      <c r="V1021" t="s">
        <v>2913</v>
      </c>
      <c r="W1021">
        <f t="shared" si="45"/>
        <v>1</v>
      </c>
      <c r="X1021">
        <v>9</v>
      </c>
      <c r="Y1021">
        <f>IFERROR(ROUND((X1021/N1021)*100, 2), "")</f>
        <v>1.59</v>
      </c>
      <c r="Z1021" t="str">
        <f t="shared" si="46"/>
        <v>Light</v>
      </c>
      <c r="AA1021">
        <f>_xlfn.XLOOKUP(A1021, [1]Sheet1!A:A, [1]Sheet1!I:I, "Nicht gefunden")</f>
        <v>2</v>
      </c>
      <c r="AB1021">
        <f>_xlfn.XLOOKUP(A1021, [1]Sheet1!A:A, [1]Sheet1!J:J, "Nicht gefunden")</f>
        <v>0.61898928024502298</v>
      </c>
      <c r="AC1021">
        <v>0</v>
      </c>
      <c r="AD1021">
        <v>0</v>
      </c>
      <c r="AE1021">
        <v>0</v>
      </c>
      <c r="AF1021">
        <v>1</v>
      </c>
      <c r="AG1021">
        <v>0</v>
      </c>
      <c r="AH1021">
        <v>4</v>
      </c>
      <c r="AI1021">
        <v>4</v>
      </c>
      <c r="AJ1021">
        <v>0</v>
      </c>
    </row>
    <row r="1022" spans="1:36" x14ac:dyDescent="0.3">
      <c r="A1022" t="s">
        <v>2914</v>
      </c>
      <c r="B1022">
        <v>2010</v>
      </c>
      <c r="C1022" t="s">
        <v>2754</v>
      </c>
      <c r="D1022" t="s">
        <v>2755</v>
      </c>
      <c r="E1022" t="s">
        <v>45</v>
      </c>
      <c r="F1022" t="s">
        <v>38</v>
      </c>
      <c r="G1022" t="s">
        <v>38</v>
      </c>
      <c r="H1022" t="s">
        <v>38</v>
      </c>
      <c r="I1022" s="4" t="s">
        <v>38</v>
      </c>
      <c r="J1022" t="s">
        <v>38</v>
      </c>
      <c r="K1022" t="s">
        <v>38</v>
      </c>
      <c r="L1022" t="s">
        <v>38</v>
      </c>
      <c r="M1022" t="s">
        <v>38</v>
      </c>
      <c r="N1022">
        <v>751</v>
      </c>
      <c r="O1022" s="1">
        <v>40106</v>
      </c>
      <c r="P1022" t="s">
        <v>137</v>
      </c>
      <c r="Q1022">
        <v>14</v>
      </c>
      <c r="R1022">
        <v>1</v>
      </c>
      <c r="S1022">
        <v>0.84711779448621549</v>
      </c>
      <c r="T1022" t="s">
        <v>40</v>
      </c>
      <c r="U1022" t="s">
        <v>389</v>
      </c>
      <c r="V1022" t="s">
        <v>1169</v>
      </c>
      <c r="W1022">
        <f t="shared" si="45"/>
        <v>1</v>
      </c>
      <c r="X1022">
        <v>3</v>
      </c>
      <c r="Y1022">
        <f>IFERROR(ROUND((X1022/N1022)*100, 2), "")</f>
        <v>0.4</v>
      </c>
      <c r="Z1022" t="str">
        <f t="shared" si="46"/>
        <v>Light</v>
      </c>
      <c r="AA1022">
        <v>2</v>
      </c>
      <c r="AB1022">
        <v>0.61075455333911544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2</v>
      </c>
      <c r="AI1022">
        <v>1</v>
      </c>
      <c r="AJ1022">
        <v>0</v>
      </c>
    </row>
    <row r="1023" spans="1:36" x14ac:dyDescent="0.3">
      <c r="A1023" t="s">
        <v>2915</v>
      </c>
      <c r="B1023">
        <v>2010</v>
      </c>
      <c r="C1023" t="s">
        <v>2916</v>
      </c>
      <c r="D1023" t="s">
        <v>2917</v>
      </c>
      <c r="E1023" t="s">
        <v>45</v>
      </c>
      <c r="F1023" t="s">
        <v>38</v>
      </c>
      <c r="G1023" t="s">
        <v>38</v>
      </c>
      <c r="H1023" t="s">
        <v>38</v>
      </c>
      <c r="I1023" s="4" t="s">
        <v>38</v>
      </c>
      <c r="J1023" t="s">
        <v>38</v>
      </c>
      <c r="K1023" t="s">
        <v>38</v>
      </c>
      <c r="L1023" t="s">
        <v>38</v>
      </c>
      <c r="M1023" t="s">
        <v>38</v>
      </c>
      <c r="N1023">
        <v>506</v>
      </c>
      <c r="O1023" s="1">
        <v>40372</v>
      </c>
      <c r="P1023" t="s">
        <v>56</v>
      </c>
      <c r="Q1023">
        <v>22</v>
      </c>
      <c r="R1023">
        <v>4</v>
      </c>
      <c r="S1023">
        <v>0.88170055452865059</v>
      </c>
      <c r="T1023" t="s">
        <v>40</v>
      </c>
      <c r="U1023" t="s">
        <v>95</v>
      </c>
      <c r="V1023" t="s">
        <v>38</v>
      </c>
      <c r="W1023">
        <f t="shared" si="45"/>
        <v>0</v>
      </c>
      <c r="X1023">
        <v>0</v>
      </c>
      <c r="Y1023">
        <f>IFERROR(ROUND((X1023/N1023)*100, 2), "")</f>
        <v>0</v>
      </c>
      <c r="Z1023" t="str">
        <f t="shared" si="46"/>
        <v>NA</v>
      </c>
      <c r="AA1023">
        <f>_xlfn.XLOOKUP(A1023, [1]Sheet1!A:A, [1]Sheet1!I:I, "Nicht gefunden")</f>
        <v>4</v>
      </c>
      <c r="AB1023">
        <f>_xlfn.XLOOKUP(A1023, [1]Sheet1!A:A, [1]Sheet1!J:J, "Nicht gefunden")</f>
        <v>0.38782608695652171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3">
      <c r="A1024" t="s">
        <v>2918</v>
      </c>
      <c r="B1024">
        <v>2010</v>
      </c>
      <c r="C1024" t="s">
        <v>2919</v>
      </c>
      <c r="D1024" t="s">
        <v>2920</v>
      </c>
      <c r="E1024" t="s">
        <v>45</v>
      </c>
      <c r="F1024" t="s">
        <v>38</v>
      </c>
      <c r="G1024" t="s">
        <v>38</v>
      </c>
      <c r="H1024" t="s">
        <v>38</v>
      </c>
      <c r="I1024" s="4" t="s">
        <v>38</v>
      </c>
      <c r="J1024" t="s">
        <v>38</v>
      </c>
      <c r="K1024" t="s">
        <v>38</v>
      </c>
      <c r="L1024" t="s">
        <v>38</v>
      </c>
      <c r="M1024" t="s">
        <v>38</v>
      </c>
      <c r="N1024">
        <v>482</v>
      </c>
      <c r="O1024" s="1">
        <v>40246</v>
      </c>
      <c r="P1024" t="s">
        <v>69</v>
      </c>
      <c r="Q1024">
        <v>27</v>
      </c>
      <c r="R1024">
        <v>4</v>
      </c>
      <c r="S1024">
        <v>0.90077821011673154</v>
      </c>
      <c r="T1024" t="s">
        <v>40</v>
      </c>
      <c r="U1024" t="s">
        <v>41</v>
      </c>
      <c r="V1024" t="s">
        <v>2921</v>
      </c>
      <c r="W1024">
        <f t="shared" si="45"/>
        <v>1</v>
      </c>
      <c r="X1024">
        <v>6</v>
      </c>
      <c r="Y1024">
        <f>IFERROR(ROUND((X1024/N1024)*100, 2), "")</f>
        <v>1.24</v>
      </c>
      <c r="Z1024" t="str">
        <f t="shared" si="46"/>
        <v>Light</v>
      </c>
      <c r="AA1024">
        <f>_xlfn.XLOOKUP(A1024, [1]Sheet1!A:A, [1]Sheet1!I:I, "Nicht gefunden")</f>
        <v>2</v>
      </c>
      <c r="AB1024">
        <f>_xlfn.XLOOKUP(A1024, [1]Sheet1!A:A, [1]Sheet1!J:J, "Nicht gefunden")</f>
        <v>0.53651771956856698</v>
      </c>
      <c r="AC1024">
        <v>0</v>
      </c>
      <c r="AD1024">
        <v>0</v>
      </c>
      <c r="AE1024">
        <v>2</v>
      </c>
      <c r="AF1024">
        <v>3</v>
      </c>
      <c r="AG1024">
        <v>0</v>
      </c>
      <c r="AH1024">
        <v>0</v>
      </c>
      <c r="AI1024">
        <v>1</v>
      </c>
      <c r="AJ1024">
        <v>2</v>
      </c>
    </row>
    <row r="1025" spans="1:36" x14ac:dyDescent="0.3">
      <c r="A1025" t="s">
        <v>2922</v>
      </c>
      <c r="B1025">
        <v>2010</v>
      </c>
      <c r="C1025" t="s">
        <v>2923</v>
      </c>
      <c r="D1025" t="s">
        <v>205</v>
      </c>
      <c r="E1025" t="s">
        <v>35</v>
      </c>
      <c r="F1025" t="s">
        <v>55</v>
      </c>
      <c r="G1025" t="s">
        <v>37</v>
      </c>
      <c r="H1025" s="1">
        <v>26589</v>
      </c>
      <c r="I1025" s="4">
        <f>IF(AND(ISNUMBER(H1025), ISNUMBER(O1025)), YEAR(O1025) - YEAR(H1025), "")</f>
        <v>38</v>
      </c>
      <c r="J1025" t="s">
        <v>38</v>
      </c>
      <c r="K1025" t="s">
        <v>38</v>
      </c>
      <c r="L1025" t="s">
        <v>38</v>
      </c>
      <c r="M1025" t="s">
        <v>38</v>
      </c>
      <c r="N1025">
        <v>796</v>
      </c>
      <c r="O1025" s="1">
        <v>40297</v>
      </c>
      <c r="P1025" t="s">
        <v>137</v>
      </c>
      <c r="Q1025">
        <v>25</v>
      </c>
      <c r="R1025">
        <v>1</v>
      </c>
      <c r="S1025">
        <v>0.90243902439024393</v>
      </c>
      <c r="T1025" t="s">
        <v>40</v>
      </c>
      <c r="U1025" t="s">
        <v>41</v>
      </c>
      <c r="V1025" t="s">
        <v>2924</v>
      </c>
      <c r="W1025">
        <f t="shared" si="45"/>
        <v>1</v>
      </c>
      <c r="X1025">
        <v>12</v>
      </c>
      <c r="Y1025">
        <f>IFERROR(ROUND((X1025/N1025)*100, 2), "")</f>
        <v>1.51</v>
      </c>
      <c r="Z1025" t="str">
        <f t="shared" si="46"/>
        <v>Light</v>
      </c>
      <c r="AA1025">
        <f>_xlfn.XLOOKUP(A1025, [1]Sheet1!A:A, [1]Sheet1!I:I, "Nicht gefunden")</f>
        <v>4</v>
      </c>
      <c r="AB1025">
        <f>_xlfn.XLOOKUP(A1025, [1]Sheet1!A:A, [1]Sheet1!J:J, "Nicht gefunden")</f>
        <v>0.7223671013039118</v>
      </c>
      <c r="AC1025">
        <v>0</v>
      </c>
      <c r="AD1025">
        <v>0</v>
      </c>
      <c r="AE1025">
        <v>1</v>
      </c>
      <c r="AF1025">
        <v>5</v>
      </c>
      <c r="AG1025">
        <v>0</v>
      </c>
      <c r="AH1025">
        <v>0</v>
      </c>
      <c r="AI1025">
        <v>3</v>
      </c>
      <c r="AJ1025">
        <v>4</v>
      </c>
    </row>
    <row r="1026" spans="1:36" x14ac:dyDescent="0.3">
      <c r="A1026" t="s">
        <v>2925</v>
      </c>
      <c r="B1026">
        <v>2010</v>
      </c>
      <c r="C1026" t="s">
        <v>2808</v>
      </c>
      <c r="D1026" t="s">
        <v>2809</v>
      </c>
      <c r="E1026" t="s">
        <v>35</v>
      </c>
      <c r="F1026" t="s">
        <v>55</v>
      </c>
      <c r="G1026" t="s">
        <v>37</v>
      </c>
      <c r="H1026" s="1">
        <v>31882</v>
      </c>
      <c r="I1026" s="4">
        <f>IF(AND(ISNUMBER(H1026), ISNUMBER(O1026)), YEAR(O1026) - YEAR(H1026), "")</f>
        <v>22</v>
      </c>
      <c r="J1026" t="s">
        <v>38</v>
      </c>
      <c r="K1026" t="s">
        <v>38</v>
      </c>
      <c r="L1026" t="s">
        <v>38</v>
      </c>
      <c r="M1026" t="s">
        <v>38</v>
      </c>
      <c r="N1026">
        <v>504</v>
      </c>
      <c r="O1026" s="1">
        <v>40001</v>
      </c>
      <c r="P1026" t="s">
        <v>69</v>
      </c>
      <c r="Q1026">
        <v>17</v>
      </c>
      <c r="R1026">
        <v>2</v>
      </c>
      <c r="S1026">
        <v>0.91919191919191923</v>
      </c>
      <c r="T1026" t="s">
        <v>40</v>
      </c>
      <c r="U1026" t="s">
        <v>389</v>
      </c>
      <c r="V1026" t="s">
        <v>38</v>
      </c>
      <c r="W1026">
        <f t="shared" si="45"/>
        <v>0</v>
      </c>
      <c r="X1026">
        <v>0</v>
      </c>
      <c r="Y1026">
        <f>IFERROR(ROUND((X1026/N1026)*100, 2), "")</f>
        <v>0</v>
      </c>
      <c r="Z1026" t="str">
        <f t="shared" si="46"/>
        <v>NA</v>
      </c>
      <c r="AA1026">
        <v>1</v>
      </c>
      <c r="AB1026">
        <v>0.47009174311926599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3">
      <c r="A1027" t="s">
        <v>2926</v>
      </c>
      <c r="B1027">
        <v>2010</v>
      </c>
      <c r="C1027" t="s">
        <v>2927</v>
      </c>
      <c r="D1027" t="s">
        <v>2928</v>
      </c>
      <c r="E1027" t="s">
        <v>45</v>
      </c>
      <c r="F1027" t="s">
        <v>38</v>
      </c>
      <c r="G1027" t="s">
        <v>38</v>
      </c>
      <c r="H1027" t="s">
        <v>38</v>
      </c>
      <c r="I1027" s="4" t="s">
        <v>38</v>
      </c>
      <c r="J1027" t="s">
        <v>38</v>
      </c>
      <c r="K1027" t="s">
        <v>38</v>
      </c>
      <c r="L1027" t="s">
        <v>38</v>
      </c>
      <c r="M1027" t="s">
        <v>38</v>
      </c>
      <c r="N1027">
        <v>207</v>
      </c>
      <c r="O1027" s="1">
        <v>40018</v>
      </c>
      <c r="P1027" t="s">
        <v>156</v>
      </c>
      <c r="Q1027">
        <v>19</v>
      </c>
      <c r="R1027">
        <v>6</v>
      </c>
      <c r="S1027">
        <v>0.92</v>
      </c>
      <c r="T1027" t="s">
        <v>40</v>
      </c>
      <c r="U1027" t="s">
        <v>41</v>
      </c>
      <c r="V1027" t="s">
        <v>2929</v>
      </c>
      <c r="W1027">
        <f t="shared" ref="W1027:W1090" si="48">IF(V1027="NA", 0, 1)</f>
        <v>1</v>
      </c>
      <c r="X1027">
        <v>14</v>
      </c>
      <c r="Y1027">
        <f>IFERROR(ROUND((X1027/N1027)*100, 2), "")</f>
        <v>6.76</v>
      </c>
      <c r="Z1027" t="str">
        <f t="shared" ref="Z1027:Z1090" si="49">IF(Y1027&gt;=5, "Heavy", IF(Y1027&gt;=2, "Moderate", IF(Y1027&gt;0, "Light", "NA")))</f>
        <v>Heavy</v>
      </c>
      <c r="AA1027">
        <f>_xlfn.XLOOKUP(A1027, [1]Sheet1!A:A, [1]Sheet1!I:I, "Nicht gefunden")</f>
        <v>3</v>
      </c>
      <c r="AB1027">
        <f>_xlfn.XLOOKUP(A1027, [1]Sheet1!A:A, [1]Sheet1!J:J, "Nicht gefunden")</f>
        <v>0.99683794466403153</v>
      </c>
      <c r="AC1027">
        <v>0</v>
      </c>
      <c r="AD1027">
        <v>11</v>
      </c>
      <c r="AE1027">
        <v>0</v>
      </c>
      <c r="AF1027">
        <v>0</v>
      </c>
      <c r="AG1027">
        <v>2</v>
      </c>
      <c r="AH1027">
        <v>0</v>
      </c>
      <c r="AI1027">
        <v>0</v>
      </c>
      <c r="AJ1027">
        <v>1</v>
      </c>
    </row>
    <row r="1028" spans="1:36" x14ac:dyDescent="0.3">
      <c r="A1028" t="s">
        <v>2930</v>
      </c>
      <c r="B1028">
        <v>2010</v>
      </c>
      <c r="C1028" t="s">
        <v>2931</v>
      </c>
      <c r="D1028" t="s">
        <v>2932</v>
      </c>
      <c r="E1028" t="s">
        <v>60</v>
      </c>
      <c r="F1028" t="s">
        <v>38</v>
      </c>
      <c r="G1028" t="s">
        <v>38</v>
      </c>
      <c r="H1028" t="s">
        <v>38</v>
      </c>
      <c r="I1028" s="4" t="s">
        <v>38</v>
      </c>
      <c r="J1028">
        <v>2001</v>
      </c>
      <c r="K1028">
        <v>2025</v>
      </c>
      <c r="L1028">
        <f t="shared" si="47"/>
        <v>24</v>
      </c>
      <c r="M1028" t="s">
        <v>579</v>
      </c>
      <c r="N1028">
        <v>367</v>
      </c>
      <c r="O1028" s="1">
        <v>39668</v>
      </c>
      <c r="P1028" t="s">
        <v>46</v>
      </c>
      <c r="Q1028">
        <v>41</v>
      </c>
      <c r="R1028">
        <v>12</v>
      </c>
      <c r="S1028">
        <v>0.92628992628992624</v>
      </c>
      <c r="T1028" t="s">
        <v>40</v>
      </c>
      <c r="U1028" t="s">
        <v>41</v>
      </c>
      <c r="V1028" t="s">
        <v>38</v>
      </c>
      <c r="W1028">
        <f t="shared" si="48"/>
        <v>0</v>
      </c>
      <c r="X1028">
        <v>0</v>
      </c>
      <c r="Y1028">
        <f>IFERROR(ROUND((X1028/N1028)*100, 2), "")</f>
        <v>0</v>
      </c>
      <c r="Z1028" t="str">
        <f t="shared" si="49"/>
        <v>NA</v>
      </c>
      <c r="AA1028">
        <f>_xlfn.XLOOKUP(A1028, [1]Sheet1!A:A, [1]Sheet1!I:I, "Nicht gefunden")</f>
        <v>4</v>
      </c>
      <c r="AB1028">
        <f>_xlfn.XLOOKUP(A1028, [1]Sheet1!A:A, [1]Sheet1!J:J, "Nicht gefunden")</f>
        <v>0.97543186180422259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3">
      <c r="A1029" t="s">
        <v>2933</v>
      </c>
      <c r="B1029">
        <v>2010</v>
      </c>
      <c r="C1029" t="s">
        <v>2934</v>
      </c>
      <c r="D1029" t="s">
        <v>2858</v>
      </c>
      <c r="E1029" t="s">
        <v>35</v>
      </c>
      <c r="F1029" t="s">
        <v>36</v>
      </c>
      <c r="G1029" t="s">
        <v>37</v>
      </c>
      <c r="H1029" s="1">
        <v>31837</v>
      </c>
      <c r="I1029" s="4">
        <f>IF(AND(ISNUMBER(H1029), ISNUMBER(O1029)), YEAR(O1029) - YEAR(H1029), "")</f>
        <v>23</v>
      </c>
      <c r="J1029" t="s">
        <v>38</v>
      </c>
      <c r="K1029" t="s">
        <v>38</v>
      </c>
      <c r="L1029" t="s">
        <v>38</v>
      </c>
      <c r="M1029" t="s">
        <v>38</v>
      </c>
      <c r="N1029">
        <v>334</v>
      </c>
      <c r="O1029" s="1">
        <v>40288</v>
      </c>
      <c r="P1029" t="s">
        <v>69</v>
      </c>
      <c r="Q1029">
        <v>28</v>
      </c>
      <c r="R1029">
        <v>4</v>
      </c>
      <c r="S1029">
        <v>0.91242937853107342</v>
      </c>
      <c r="T1029" t="s">
        <v>40</v>
      </c>
      <c r="U1029" t="s">
        <v>41</v>
      </c>
      <c r="V1029" t="s">
        <v>38</v>
      </c>
      <c r="W1029">
        <f t="shared" si="48"/>
        <v>0</v>
      </c>
      <c r="X1029">
        <v>0</v>
      </c>
      <c r="Y1029">
        <f>IFERROR(ROUND((X1029/N1029)*100, 2), "")</f>
        <v>0</v>
      </c>
      <c r="Z1029" t="str">
        <f t="shared" si="49"/>
        <v>NA</v>
      </c>
      <c r="AA1029">
        <f>_xlfn.XLOOKUP(A1029, [1]Sheet1!A:A, [1]Sheet1!I:I, "Nicht gefunden")</f>
        <v>3</v>
      </c>
      <c r="AB1029">
        <f>_xlfn.XLOOKUP(A1029, [1]Sheet1!A:A, [1]Sheet1!J:J, "Nicht gefunden")</f>
        <v>0.70766208251473472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 x14ac:dyDescent="0.3">
      <c r="A1030" t="s">
        <v>2935</v>
      </c>
      <c r="B1030">
        <v>2010</v>
      </c>
      <c r="C1030" t="s">
        <v>2618</v>
      </c>
      <c r="D1030" t="s">
        <v>1467</v>
      </c>
      <c r="E1030" t="s">
        <v>60</v>
      </c>
      <c r="F1030" t="s">
        <v>38</v>
      </c>
      <c r="G1030" t="s">
        <v>38</v>
      </c>
      <c r="H1030" t="s">
        <v>38</v>
      </c>
      <c r="I1030" s="4" t="s">
        <v>38</v>
      </c>
      <c r="J1030">
        <v>1995</v>
      </c>
      <c r="K1030">
        <v>2025</v>
      </c>
      <c r="L1030">
        <f t="shared" si="47"/>
        <v>30</v>
      </c>
      <c r="M1030" t="s">
        <v>61</v>
      </c>
      <c r="N1030">
        <v>515</v>
      </c>
      <c r="O1030" s="1">
        <v>39979</v>
      </c>
      <c r="P1030" t="s">
        <v>69</v>
      </c>
      <c r="Q1030">
        <v>29</v>
      </c>
      <c r="R1030">
        <v>1</v>
      </c>
      <c r="S1030">
        <v>0.92720970537261693</v>
      </c>
      <c r="T1030" t="s">
        <v>40</v>
      </c>
      <c r="U1030" t="s">
        <v>389</v>
      </c>
      <c r="V1030" t="s">
        <v>38</v>
      </c>
      <c r="W1030">
        <f t="shared" si="48"/>
        <v>0</v>
      </c>
      <c r="X1030">
        <v>0</v>
      </c>
      <c r="Y1030">
        <f>IFERROR(ROUND((X1030/N1030)*100, 2), "")</f>
        <v>0</v>
      </c>
      <c r="Z1030" t="str">
        <f t="shared" si="49"/>
        <v>NA</v>
      </c>
      <c r="AA1030">
        <v>5</v>
      </c>
      <c r="AB1030">
        <v>0.67420042643923239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 x14ac:dyDescent="0.3">
      <c r="A1031" t="s">
        <v>2936</v>
      </c>
      <c r="B1031">
        <v>2010</v>
      </c>
      <c r="C1031" t="s">
        <v>2749</v>
      </c>
      <c r="D1031" t="s">
        <v>2750</v>
      </c>
      <c r="E1031" t="s">
        <v>35</v>
      </c>
      <c r="F1031" t="s">
        <v>55</v>
      </c>
      <c r="G1031" t="s">
        <v>37</v>
      </c>
      <c r="H1031" s="1">
        <v>31598</v>
      </c>
      <c r="I1031" s="4">
        <f>IF(AND(ISNUMBER(H1031), ISNUMBER(O1031)), YEAR(O1031) - YEAR(H1031), "")</f>
        <v>23</v>
      </c>
      <c r="J1031" t="s">
        <v>38</v>
      </c>
      <c r="K1031" t="s">
        <v>38</v>
      </c>
      <c r="L1031" t="s">
        <v>38</v>
      </c>
      <c r="M1031" t="s">
        <v>38</v>
      </c>
      <c r="N1031">
        <v>247</v>
      </c>
      <c r="O1031" s="1">
        <v>40008</v>
      </c>
      <c r="P1031" t="s">
        <v>156</v>
      </c>
      <c r="Q1031">
        <v>14</v>
      </c>
      <c r="R1031">
        <v>1</v>
      </c>
      <c r="S1031">
        <v>0.93869731800766287</v>
      </c>
      <c r="T1031" t="s">
        <v>40</v>
      </c>
      <c r="U1031" t="s">
        <v>389</v>
      </c>
      <c r="V1031" t="s">
        <v>38</v>
      </c>
      <c r="W1031">
        <f t="shared" si="48"/>
        <v>0</v>
      </c>
      <c r="X1031">
        <v>0</v>
      </c>
      <c r="Y1031">
        <f>IFERROR(ROUND((X1031/N1031)*100, 2), "")</f>
        <v>0</v>
      </c>
      <c r="Z1031" t="str">
        <f t="shared" si="49"/>
        <v>NA</v>
      </c>
      <c r="AA1031">
        <v>4</v>
      </c>
      <c r="AB1031">
        <v>0.73161290322580641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3">
      <c r="A1032" t="s">
        <v>2937</v>
      </c>
      <c r="B1032">
        <v>2010</v>
      </c>
      <c r="C1032" t="s">
        <v>2938</v>
      </c>
      <c r="D1032" t="s">
        <v>2939</v>
      </c>
      <c r="E1032" t="s">
        <v>45</v>
      </c>
      <c r="F1032" t="s">
        <v>38</v>
      </c>
      <c r="G1032" t="s">
        <v>38</v>
      </c>
      <c r="H1032" t="s">
        <v>38</v>
      </c>
      <c r="I1032" s="4" t="s">
        <v>38</v>
      </c>
      <c r="J1032" t="s">
        <v>38</v>
      </c>
      <c r="K1032" t="s">
        <v>38</v>
      </c>
      <c r="L1032" t="s">
        <v>38</v>
      </c>
      <c r="M1032" t="s">
        <v>38</v>
      </c>
      <c r="N1032">
        <v>580</v>
      </c>
      <c r="O1032" s="1">
        <v>40056</v>
      </c>
      <c r="P1032" t="s">
        <v>56</v>
      </c>
      <c r="Q1032">
        <v>24</v>
      </c>
      <c r="R1032">
        <v>9</v>
      </c>
      <c r="S1032">
        <v>0.88186356073211314</v>
      </c>
      <c r="T1032" t="s">
        <v>40</v>
      </c>
      <c r="U1032" t="s">
        <v>41</v>
      </c>
      <c r="V1032" t="s">
        <v>79</v>
      </c>
      <c r="W1032">
        <f t="shared" si="48"/>
        <v>1</v>
      </c>
      <c r="X1032">
        <v>1</v>
      </c>
      <c r="Y1032">
        <f>IFERROR(ROUND((X1032/N1032)*100, 2), "")</f>
        <v>0.17</v>
      </c>
      <c r="Z1032" t="str">
        <f t="shared" si="49"/>
        <v>Light</v>
      </c>
      <c r="AA1032">
        <f>_xlfn.XLOOKUP(A1032, [1]Sheet1!A:A, [1]Sheet1!I:I, "Nicht gefunden")</f>
        <v>2</v>
      </c>
      <c r="AB1032">
        <f>_xlfn.XLOOKUP(A1032, [1]Sheet1!A:A, [1]Sheet1!J:J, "Nicht gefunden")</f>
        <v>0.7064312736443884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1</v>
      </c>
    </row>
    <row r="1033" spans="1:36" x14ac:dyDescent="0.3">
      <c r="A1033" t="s">
        <v>2940</v>
      </c>
      <c r="B1033">
        <v>2010</v>
      </c>
      <c r="C1033" t="s">
        <v>2941</v>
      </c>
      <c r="D1033" t="s">
        <v>2664</v>
      </c>
      <c r="E1033" t="s">
        <v>35</v>
      </c>
      <c r="F1033" t="s">
        <v>55</v>
      </c>
      <c r="G1033" t="s">
        <v>133</v>
      </c>
      <c r="H1033" s="1">
        <v>31709</v>
      </c>
      <c r="I1033" s="4">
        <f>IF(AND(ISNUMBER(H1033), ISNUMBER(O1033)), YEAR(O1033) - YEAR(H1033), "")</f>
        <v>24</v>
      </c>
      <c r="J1033" t="s">
        <v>38</v>
      </c>
      <c r="K1033" t="s">
        <v>38</v>
      </c>
      <c r="L1033" t="s">
        <v>38</v>
      </c>
      <c r="M1033" t="s">
        <v>38</v>
      </c>
      <c r="N1033">
        <v>239</v>
      </c>
      <c r="O1033" s="1">
        <v>40303</v>
      </c>
      <c r="P1033" t="s">
        <v>56</v>
      </c>
      <c r="Q1033">
        <v>21</v>
      </c>
      <c r="R1033">
        <v>5</v>
      </c>
      <c r="S1033">
        <v>0.95686274509803926</v>
      </c>
      <c r="T1033" t="s">
        <v>40</v>
      </c>
      <c r="U1033" t="s">
        <v>41</v>
      </c>
      <c r="V1033" t="s">
        <v>38</v>
      </c>
      <c r="W1033">
        <f t="shared" si="48"/>
        <v>0</v>
      </c>
      <c r="X1033">
        <v>0</v>
      </c>
      <c r="Y1033">
        <f>IFERROR(ROUND((X1033/N1033)*100, 2), "")</f>
        <v>0</v>
      </c>
      <c r="Z1033" t="str">
        <f t="shared" si="49"/>
        <v>NA</v>
      </c>
      <c r="AA1033">
        <f>_xlfn.XLOOKUP(A1033, [1]Sheet1!A:A, [1]Sheet1!I:I, "Nicht gefunden")</f>
        <v>4</v>
      </c>
      <c r="AB1033">
        <f>_xlfn.XLOOKUP(A1033, [1]Sheet1!A:A, [1]Sheet1!J:J, "Nicht gefunden")</f>
        <v>0.99762611275964386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3">
      <c r="A1034" t="s">
        <v>2942</v>
      </c>
      <c r="B1034">
        <v>2010</v>
      </c>
      <c r="C1034" t="s">
        <v>2943</v>
      </c>
      <c r="D1034" t="s">
        <v>2613</v>
      </c>
      <c r="E1034" t="s">
        <v>35</v>
      </c>
      <c r="F1034" t="s">
        <v>36</v>
      </c>
      <c r="G1034" t="s">
        <v>37</v>
      </c>
      <c r="H1034" s="1">
        <v>31499</v>
      </c>
      <c r="I1034" s="4">
        <f>IF(AND(ISNUMBER(H1034), ISNUMBER(O1034)), YEAR(O1034) - YEAR(H1034), "")</f>
        <v>23</v>
      </c>
      <c r="J1034" t="s">
        <v>38</v>
      </c>
      <c r="K1034" t="s">
        <v>38</v>
      </c>
      <c r="L1034" t="s">
        <v>38</v>
      </c>
      <c r="M1034" t="s">
        <v>38</v>
      </c>
      <c r="N1034">
        <v>283</v>
      </c>
      <c r="O1034" s="1">
        <v>40135</v>
      </c>
      <c r="P1034" t="s">
        <v>69</v>
      </c>
      <c r="Q1034">
        <v>23</v>
      </c>
      <c r="R1034">
        <v>5</v>
      </c>
      <c r="S1034">
        <v>0.81502890173410403</v>
      </c>
      <c r="T1034" t="s">
        <v>40</v>
      </c>
      <c r="U1034" t="s">
        <v>41</v>
      </c>
      <c r="V1034" t="s">
        <v>38</v>
      </c>
      <c r="W1034">
        <f t="shared" si="48"/>
        <v>0</v>
      </c>
      <c r="X1034">
        <v>0</v>
      </c>
      <c r="Y1034">
        <f>IFERROR(ROUND((X1034/N1034)*100, 2), "")</f>
        <v>0</v>
      </c>
      <c r="Z1034" t="str">
        <f t="shared" si="49"/>
        <v>NA</v>
      </c>
      <c r="AA1034">
        <f>_xlfn.XLOOKUP(A1034, [1]Sheet1!A:A, [1]Sheet1!I:I, "Nicht gefunden")</f>
        <v>1</v>
      </c>
      <c r="AB1034">
        <f>_xlfn.XLOOKUP(A1034, [1]Sheet1!A:A, [1]Sheet1!J:J, "Nicht gefunden")</f>
        <v>0.55374149659863947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 x14ac:dyDescent="0.3">
      <c r="A1035" t="s">
        <v>2944</v>
      </c>
      <c r="B1035">
        <v>2010</v>
      </c>
      <c r="C1035" t="s">
        <v>2945</v>
      </c>
      <c r="D1035" t="s">
        <v>2694</v>
      </c>
      <c r="E1035" t="s">
        <v>35</v>
      </c>
      <c r="F1035" t="s">
        <v>55</v>
      </c>
      <c r="G1035" t="s">
        <v>37</v>
      </c>
      <c r="H1035" s="1">
        <v>32772</v>
      </c>
      <c r="I1035" s="4">
        <f>IF(AND(ISNUMBER(H1035), ISNUMBER(O1035)), YEAR(O1035) - YEAR(H1035), "")</f>
        <v>21</v>
      </c>
      <c r="J1035" t="s">
        <v>38</v>
      </c>
      <c r="K1035" t="s">
        <v>38</v>
      </c>
      <c r="L1035" t="s">
        <v>38</v>
      </c>
      <c r="M1035" t="s">
        <v>38</v>
      </c>
      <c r="N1035">
        <v>373</v>
      </c>
      <c r="O1035" s="1">
        <v>40300</v>
      </c>
      <c r="P1035" t="s">
        <v>69</v>
      </c>
      <c r="Q1035">
        <v>28</v>
      </c>
      <c r="R1035">
        <v>9</v>
      </c>
      <c r="S1035">
        <v>0.93995381062355654</v>
      </c>
      <c r="T1035" t="s">
        <v>40</v>
      </c>
      <c r="U1035" t="s">
        <v>41</v>
      </c>
      <c r="V1035" t="s">
        <v>1379</v>
      </c>
      <c r="W1035">
        <f t="shared" si="48"/>
        <v>1</v>
      </c>
      <c r="X1035">
        <v>2</v>
      </c>
      <c r="Y1035">
        <f>IFERROR(ROUND((X1035/N1035)*100, 2), "")</f>
        <v>0.54</v>
      </c>
      <c r="Z1035" t="str">
        <f t="shared" si="49"/>
        <v>Light</v>
      </c>
      <c r="AA1035">
        <f>_xlfn.XLOOKUP(A1035, [1]Sheet1!A:A, [1]Sheet1!I:I, "Nicht gefunden")</f>
        <v>1</v>
      </c>
      <c r="AB1035">
        <f>_xlfn.XLOOKUP(A1035, [1]Sheet1!A:A, [1]Sheet1!J:J, "Nicht gefunden")</f>
        <v>0.5364948453608247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2</v>
      </c>
      <c r="AJ1035">
        <v>0</v>
      </c>
    </row>
    <row r="1036" spans="1:36" x14ac:dyDescent="0.3">
      <c r="A1036" t="s">
        <v>2946</v>
      </c>
      <c r="B1036">
        <v>2010</v>
      </c>
      <c r="C1036" t="s">
        <v>2947</v>
      </c>
      <c r="D1036" t="s">
        <v>136</v>
      </c>
      <c r="E1036" t="s">
        <v>35</v>
      </c>
      <c r="F1036" t="s">
        <v>55</v>
      </c>
      <c r="G1036" t="s">
        <v>37</v>
      </c>
      <c r="H1036" s="1">
        <v>27335</v>
      </c>
      <c r="I1036" s="4">
        <f>IF(AND(ISNUMBER(H1036), ISNUMBER(O1036)), YEAR(O1036) - YEAR(H1036), "")</f>
        <v>36</v>
      </c>
      <c r="J1036" t="s">
        <v>38</v>
      </c>
      <c r="K1036" t="s">
        <v>38</v>
      </c>
      <c r="L1036" t="s">
        <v>38</v>
      </c>
      <c r="M1036" t="s">
        <v>38</v>
      </c>
      <c r="N1036">
        <v>403</v>
      </c>
      <c r="O1036" s="1">
        <v>40407</v>
      </c>
      <c r="P1036" t="s">
        <v>137</v>
      </c>
      <c r="Q1036">
        <v>17</v>
      </c>
      <c r="R1036">
        <v>3</v>
      </c>
      <c r="S1036">
        <v>0.90191387559808611</v>
      </c>
      <c r="T1036" t="s">
        <v>40</v>
      </c>
      <c r="U1036" t="s">
        <v>95</v>
      </c>
      <c r="V1036" t="s">
        <v>38</v>
      </c>
      <c r="W1036">
        <f t="shared" si="48"/>
        <v>0</v>
      </c>
      <c r="X1036">
        <v>0</v>
      </c>
      <c r="Y1036">
        <f>IFERROR(ROUND((X1036/N1036)*100, 2), "")</f>
        <v>0</v>
      </c>
      <c r="Z1036" t="str">
        <f t="shared" si="49"/>
        <v>NA</v>
      </c>
      <c r="AA1036">
        <f>_xlfn.XLOOKUP(A1036, [1]Sheet1!A:A, [1]Sheet1!I:I, "Nicht gefunden")</f>
        <v>4</v>
      </c>
      <c r="AB1036">
        <f>_xlfn.XLOOKUP(A1036, [1]Sheet1!A:A, [1]Sheet1!J:J, "Nicht gefunden")</f>
        <v>0.7986984815618221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3">
      <c r="A1037" t="s">
        <v>2948</v>
      </c>
      <c r="B1037">
        <v>2010</v>
      </c>
      <c r="C1037" t="s">
        <v>2949</v>
      </c>
      <c r="D1037" t="s">
        <v>585</v>
      </c>
      <c r="E1037" t="s">
        <v>35</v>
      </c>
      <c r="F1037" t="s">
        <v>55</v>
      </c>
      <c r="G1037" t="s">
        <v>37</v>
      </c>
      <c r="H1037" s="1">
        <v>28379</v>
      </c>
      <c r="I1037" s="4">
        <f>IF(AND(ISNUMBER(H1037), ISNUMBER(O1037)), YEAR(O1037) - YEAR(H1037), "")</f>
        <v>32</v>
      </c>
      <c r="J1037" t="s">
        <v>38</v>
      </c>
      <c r="K1037" t="s">
        <v>38</v>
      </c>
      <c r="L1037" t="s">
        <v>38</v>
      </c>
      <c r="M1037" t="s">
        <v>38</v>
      </c>
      <c r="N1037">
        <v>493</v>
      </c>
      <c r="O1037" s="1">
        <v>40155</v>
      </c>
      <c r="P1037" t="s">
        <v>137</v>
      </c>
      <c r="Q1037">
        <v>20</v>
      </c>
      <c r="R1037">
        <v>6</v>
      </c>
      <c r="S1037">
        <v>0.91748526522593321</v>
      </c>
      <c r="T1037" t="s">
        <v>40</v>
      </c>
      <c r="U1037" t="s">
        <v>41</v>
      </c>
      <c r="V1037" t="s">
        <v>2950</v>
      </c>
      <c r="W1037">
        <f t="shared" si="48"/>
        <v>1</v>
      </c>
      <c r="X1037">
        <v>5</v>
      </c>
      <c r="Y1037">
        <f>IFERROR(ROUND((X1037/N1037)*100, 2), "")</f>
        <v>1.01</v>
      </c>
      <c r="Z1037" t="str">
        <f t="shared" si="49"/>
        <v>Light</v>
      </c>
      <c r="AA1037">
        <f>_xlfn.XLOOKUP(A1037, [1]Sheet1!A:A, [1]Sheet1!I:I, "Nicht gefunden")</f>
        <v>2</v>
      </c>
      <c r="AB1037">
        <f>_xlfn.XLOOKUP(A1037, [1]Sheet1!A:A, [1]Sheet1!J:J, "Nicht gefunden")</f>
        <v>0.90452079566003618</v>
      </c>
      <c r="AC1037">
        <v>3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0</v>
      </c>
      <c r="AJ1037">
        <v>1</v>
      </c>
    </row>
    <row r="1038" spans="1:36" x14ac:dyDescent="0.3">
      <c r="A1038" t="s">
        <v>2951</v>
      </c>
      <c r="B1038">
        <v>2010</v>
      </c>
      <c r="C1038" t="s">
        <v>2952</v>
      </c>
      <c r="D1038" t="s">
        <v>2953</v>
      </c>
      <c r="E1038" t="s">
        <v>45</v>
      </c>
      <c r="F1038" t="s">
        <v>38</v>
      </c>
      <c r="G1038" t="s">
        <v>38</v>
      </c>
      <c r="H1038" t="s">
        <v>38</v>
      </c>
      <c r="I1038" s="4" t="s">
        <v>38</v>
      </c>
      <c r="J1038" t="s">
        <v>38</v>
      </c>
      <c r="K1038" t="s">
        <v>38</v>
      </c>
      <c r="L1038" t="s">
        <v>38</v>
      </c>
      <c r="M1038" t="s">
        <v>38</v>
      </c>
      <c r="N1038">
        <v>368</v>
      </c>
      <c r="O1038" s="1">
        <v>40508</v>
      </c>
      <c r="P1038" t="s">
        <v>156</v>
      </c>
      <c r="Q1038">
        <v>18</v>
      </c>
      <c r="R1038">
        <v>1</v>
      </c>
      <c r="S1038">
        <v>0.82857142857142863</v>
      </c>
      <c r="T1038" t="s">
        <v>40</v>
      </c>
      <c r="U1038" t="s">
        <v>95</v>
      </c>
      <c r="V1038" t="s">
        <v>38</v>
      </c>
      <c r="W1038">
        <f t="shared" si="48"/>
        <v>0</v>
      </c>
      <c r="X1038">
        <v>0</v>
      </c>
      <c r="Y1038">
        <f>IFERROR(ROUND((X1038/N1038)*100, 2), "")</f>
        <v>0</v>
      </c>
      <c r="Z1038" t="str">
        <f t="shared" si="49"/>
        <v>NA</v>
      </c>
      <c r="AA1038">
        <f>_xlfn.XLOOKUP(A1038, [1]Sheet1!A:A, [1]Sheet1!I:I, "Nicht gefunden")</f>
        <v>2</v>
      </c>
      <c r="AB1038">
        <f>_xlfn.XLOOKUP(A1038, [1]Sheet1!A:A, [1]Sheet1!J:J, "Nicht gefunden")</f>
        <v>0.99798488664987406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 x14ac:dyDescent="0.3">
      <c r="A1039" t="s">
        <v>2954</v>
      </c>
      <c r="B1039">
        <v>2010</v>
      </c>
      <c r="C1039" t="s">
        <v>2955</v>
      </c>
      <c r="D1039" t="s">
        <v>2956</v>
      </c>
      <c r="E1039" t="s">
        <v>45</v>
      </c>
      <c r="F1039" t="s">
        <v>38</v>
      </c>
      <c r="G1039" t="s">
        <v>38</v>
      </c>
      <c r="H1039" t="s">
        <v>38</v>
      </c>
      <c r="I1039" s="4" t="s">
        <v>38</v>
      </c>
      <c r="J1039" t="s">
        <v>38</v>
      </c>
      <c r="K1039" t="s">
        <v>38</v>
      </c>
      <c r="L1039" t="s">
        <v>38</v>
      </c>
      <c r="M1039" t="s">
        <v>38</v>
      </c>
      <c r="N1039">
        <v>644</v>
      </c>
      <c r="O1039" s="1">
        <v>40155</v>
      </c>
      <c r="P1039" t="s">
        <v>56</v>
      </c>
      <c r="Q1039">
        <v>24</v>
      </c>
      <c r="R1039">
        <v>11</v>
      </c>
      <c r="S1039">
        <v>0.9626972740315638</v>
      </c>
      <c r="T1039" t="s">
        <v>40</v>
      </c>
      <c r="U1039" t="s">
        <v>41</v>
      </c>
      <c r="V1039" t="s">
        <v>38</v>
      </c>
      <c r="W1039">
        <f t="shared" si="48"/>
        <v>0</v>
      </c>
      <c r="X1039">
        <v>0</v>
      </c>
      <c r="Y1039">
        <f>IFERROR(ROUND((X1039/N1039)*100, 2), "")</f>
        <v>0</v>
      </c>
      <c r="Z1039" t="str">
        <f t="shared" si="49"/>
        <v>NA</v>
      </c>
      <c r="AA1039">
        <f>_xlfn.XLOOKUP(A1039, [1]Sheet1!A:A, [1]Sheet1!I:I, "Nicht gefunden")</f>
        <v>3</v>
      </c>
      <c r="AB1039">
        <f>_xlfn.XLOOKUP(A1039, [1]Sheet1!A:A, [1]Sheet1!J:J, "Nicht gefunden")</f>
        <v>0.50518934081346423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 x14ac:dyDescent="0.3">
      <c r="A1040" t="s">
        <v>2957</v>
      </c>
      <c r="B1040">
        <v>2010</v>
      </c>
      <c r="C1040" t="s">
        <v>2958</v>
      </c>
      <c r="D1040" t="s">
        <v>2959</v>
      </c>
      <c r="E1040" t="s">
        <v>35</v>
      </c>
      <c r="F1040" t="s">
        <v>55</v>
      </c>
      <c r="G1040" t="s">
        <v>133</v>
      </c>
      <c r="H1040" s="1">
        <v>27646</v>
      </c>
      <c r="I1040" s="4">
        <f>IF(AND(ISNUMBER(H1040), ISNUMBER(O1040)), YEAR(O1040) - YEAR(H1040), "")</f>
        <v>34</v>
      </c>
      <c r="J1040" t="s">
        <v>38</v>
      </c>
      <c r="K1040" t="s">
        <v>38</v>
      </c>
      <c r="L1040" t="s">
        <v>38</v>
      </c>
      <c r="M1040" t="s">
        <v>38</v>
      </c>
      <c r="N1040">
        <v>364</v>
      </c>
      <c r="O1040" s="1">
        <v>40056</v>
      </c>
      <c r="P1040" t="s">
        <v>69</v>
      </c>
      <c r="Q1040">
        <v>33</v>
      </c>
      <c r="R1040">
        <v>24</v>
      </c>
      <c r="S1040">
        <v>0.9338422391857506</v>
      </c>
      <c r="T1040" t="s">
        <v>40</v>
      </c>
      <c r="U1040" t="s">
        <v>41</v>
      </c>
      <c r="V1040" t="s">
        <v>38</v>
      </c>
      <c r="W1040">
        <f t="shared" si="48"/>
        <v>0</v>
      </c>
      <c r="X1040">
        <v>0</v>
      </c>
      <c r="Y1040">
        <f>IFERROR(ROUND((X1040/N1040)*100, 2), "")</f>
        <v>0</v>
      </c>
      <c r="Z1040" t="str">
        <f t="shared" si="49"/>
        <v>NA</v>
      </c>
      <c r="AA1040">
        <f>_xlfn.XLOOKUP(A1040, [1]Sheet1!A:A, [1]Sheet1!I:I, "Nicht gefunden")</f>
        <v>4</v>
      </c>
      <c r="AB1040">
        <f>_xlfn.XLOOKUP(A1040, [1]Sheet1!A:A, [1]Sheet1!J:J, "Nicht gefunden")</f>
        <v>0.99855334538878848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 x14ac:dyDescent="0.3">
      <c r="A1041" t="s">
        <v>2960</v>
      </c>
      <c r="B1041">
        <v>2010</v>
      </c>
      <c r="C1041" t="s">
        <v>2961</v>
      </c>
      <c r="D1041" t="s">
        <v>2962</v>
      </c>
      <c r="E1041" t="s">
        <v>45</v>
      </c>
      <c r="F1041" t="s">
        <v>38</v>
      </c>
      <c r="G1041" t="s">
        <v>38</v>
      </c>
      <c r="H1041" t="s">
        <v>38</v>
      </c>
      <c r="I1041" s="4" t="s">
        <v>38</v>
      </c>
      <c r="J1041" t="s">
        <v>38</v>
      </c>
      <c r="K1041" t="s">
        <v>38</v>
      </c>
      <c r="L1041" t="s">
        <v>38</v>
      </c>
      <c r="M1041" t="s">
        <v>38</v>
      </c>
      <c r="N1041">
        <v>475</v>
      </c>
      <c r="O1041" s="1">
        <v>40357</v>
      </c>
      <c r="P1041" t="s">
        <v>156</v>
      </c>
      <c r="Q1041">
        <v>24</v>
      </c>
      <c r="R1041">
        <v>9</v>
      </c>
      <c r="S1041">
        <v>0.86059479553903351</v>
      </c>
      <c r="T1041" t="s">
        <v>40</v>
      </c>
      <c r="U1041" t="s">
        <v>41</v>
      </c>
      <c r="V1041" t="s">
        <v>38</v>
      </c>
      <c r="W1041">
        <f t="shared" si="48"/>
        <v>0</v>
      </c>
      <c r="X1041">
        <v>0</v>
      </c>
      <c r="Y1041">
        <f>IFERROR(ROUND((X1041/N1041)*100, 2), "")</f>
        <v>0</v>
      </c>
      <c r="Z1041" t="str">
        <f t="shared" si="49"/>
        <v>NA</v>
      </c>
      <c r="AA1041">
        <f>_xlfn.XLOOKUP(A1041, [1]Sheet1!A:A, [1]Sheet1!I:I, "Nicht gefunden")</f>
        <v>2</v>
      </c>
      <c r="AB1041">
        <f>_xlfn.XLOOKUP(A1041, [1]Sheet1!A:A, [1]Sheet1!J:J, "Nicht gefunden")</f>
        <v>0.77268445839874411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3">
      <c r="A1042" t="s">
        <v>2963</v>
      </c>
      <c r="B1042">
        <v>2010</v>
      </c>
      <c r="C1042" t="s">
        <v>2658</v>
      </c>
      <c r="D1042" t="s">
        <v>2659</v>
      </c>
      <c r="E1042" t="s">
        <v>45</v>
      </c>
      <c r="F1042" t="s">
        <v>38</v>
      </c>
      <c r="G1042" t="s">
        <v>38</v>
      </c>
      <c r="H1042" t="s">
        <v>38</v>
      </c>
      <c r="I1042" s="4" t="s">
        <v>38</v>
      </c>
      <c r="J1042" t="s">
        <v>38</v>
      </c>
      <c r="K1042" t="s">
        <v>38</v>
      </c>
      <c r="L1042" t="s">
        <v>38</v>
      </c>
      <c r="M1042" t="s">
        <v>38</v>
      </c>
      <c r="N1042">
        <v>440</v>
      </c>
      <c r="O1042" s="1">
        <v>39964</v>
      </c>
      <c r="P1042" t="s">
        <v>56</v>
      </c>
      <c r="Q1042">
        <v>16</v>
      </c>
      <c r="R1042">
        <v>1</v>
      </c>
      <c r="S1042">
        <v>0.91182795698924735</v>
      </c>
      <c r="T1042" t="s">
        <v>40</v>
      </c>
      <c r="U1042" t="s">
        <v>389</v>
      </c>
      <c r="V1042" t="s">
        <v>38</v>
      </c>
      <c r="W1042">
        <f t="shared" si="48"/>
        <v>0</v>
      </c>
      <c r="X1042">
        <v>0</v>
      </c>
      <c r="Y1042">
        <f>IFERROR(ROUND((X1042/N1042)*100, 2), "")</f>
        <v>0</v>
      </c>
      <c r="Z1042" t="str">
        <f t="shared" si="49"/>
        <v>NA</v>
      </c>
      <c r="AA1042">
        <v>4</v>
      </c>
      <c r="AB1042">
        <v>0.43365570599613151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x14ac:dyDescent="0.3">
      <c r="A1043" t="s">
        <v>2964</v>
      </c>
      <c r="B1043">
        <v>2010</v>
      </c>
      <c r="C1043" t="s">
        <v>2965</v>
      </c>
      <c r="D1043" t="s">
        <v>2966</v>
      </c>
      <c r="E1043" t="s">
        <v>60</v>
      </c>
      <c r="F1043" t="s">
        <v>38</v>
      </c>
      <c r="G1043" t="s">
        <v>38</v>
      </c>
      <c r="H1043" t="s">
        <v>38</v>
      </c>
      <c r="I1043" s="4" t="s">
        <v>38</v>
      </c>
      <c r="J1043">
        <v>2006</v>
      </c>
      <c r="K1043">
        <v>2025</v>
      </c>
      <c r="L1043">
        <f t="shared" ref="L1043:L1094" si="50">K1043-J1043</f>
        <v>19</v>
      </c>
      <c r="M1043" t="s">
        <v>152</v>
      </c>
      <c r="N1043">
        <v>261</v>
      </c>
      <c r="O1043" s="1">
        <v>39985</v>
      </c>
      <c r="P1043" t="s">
        <v>156</v>
      </c>
      <c r="Q1043">
        <v>27</v>
      </c>
      <c r="R1043">
        <v>8</v>
      </c>
      <c r="S1043">
        <v>0.9078498293515358</v>
      </c>
      <c r="T1043" t="s">
        <v>40</v>
      </c>
      <c r="U1043" t="s">
        <v>41</v>
      </c>
      <c r="V1043" t="s">
        <v>38</v>
      </c>
      <c r="W1043">
        <f t="shared" si="48"/>
        <v>0</v>
      </c>
      <c r="X1043">
        <v>0</v>
      </c>
      <c r="Y1043">
        <f>IFERROR(ROUND((X1043/N1043)*100, 2), "")</f>
        <v>0</v>
      </c>
      <c r="Z1043" t="str">
        <f t="shared" si="49"/>
        <v>NA</v>
      </c>
      <c r="AA1043">
        <f>_xlfn.XLOOKUP(A1043, [1]Sheet1!A:A, [1]Sheet1!I:I, "Nicht gefunden")</f>
        <v>4</v>
      </c>
      <c r="AB1043">
        <f>_xlfn.XLOOKUP(A1043, [1]Sheet1!A:A, [1]Sheet1!J:J, "Nicht gefunden")</f>
        <v>0.37445482866043622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3">
      <c r="A1044" t="s">
        <v>2967</v>
      </c>
      <c r="B1044">
        <v>2010</v>
      </c>
      <c r="C1044" t="s">
        <v>2693</v>
      </c>
      <c r="D1044" t="s">
        <v>2694</v>
      </c>
      <c r="E1044" t="s">
        <v>35</v>
      </c>
      <c r="F1044" t="s">
        <v>55</v>
      </c>
      <c r="G1044" t="s">
        <v>37</v>
      </c>
      <c r="H1044" s="1">
        <v>32772</v>
      </c>
      <c r="I1044" s="4">
        <f>IF(AND(ISNUMBER(H1044), ISNUMBER(O1044)), YEAR(O1044) - YEAR(H1044), "")</f>
        <v>20</v>
      </c>
      <c r="J1044" t="s">
        <v>38</v>
      </c>
      <c r="K1044" t="s">
        <v>38</v>
      </c>
      <c r="L1044" t="s">
        <v>38</v>
      </c>
      <c r="M1044" t="s">
        <v>38</v>
      </c>
      <c r="N1044">
        <v>465</v>
      </c>
      <c r="O1044" s="1">
        <v>40030</v>
      </c>
      <c r="P1044" t="s">
        <v>69</v>
      </c>
      <c r="Q1044">
        <v>14</v>
      </c>
      <c r="R1044">
        <v>1</v>
      </c>
      <c r="S1044">
        <v>0.86534653465346534</v>
      </c>
      <c r="T1044" t="s">
        <v>40</v>
      </c>
      <c r="U1044" t="s">
        <v>389</v>
      </c>
      <c r="V1044" t="s">
        <v>38</v>
      </c>
      <c r="W1044">
        <f t="shared" si="48"/>
        <v>0</v>
      </c>
      <c r="X1044">
        <v>0</v>
      </c>
      <c r="Y1044">
        <f>IFERROR(ROUND((X1044/N1044)*100, 2), "")</f>
        <v>0</v>
      </c>
      <c r="Z1044" t="str">
        <f t="shared" si="49"/>
        <v>NA</v>
      </c>
      <c r="AA1044">
        <v>4</v>
      </c>
      <c r="AB1044">
        <v>0.55635276532137512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3">
      <c r="A1045" t="s">
        <v>2968</v>
      </c>
      <c r="B1045">
        <v>2010</v>
      </c>
      <c r="C1045" t="s">
        <v>886</v>
      </c>
      <c r="D1045" t="s">
        <v>2969</v>
      </c>
      <c r="E1045" t="s">
        <v>45</v>
      </c>
      <c r="F1045" t="s">
        <v>38</v>
      </c>
      <c r="G1045" t="s">
        <v>38</v>
      </c>
      <c r="H1045" t="s">
        <v>38</v>
      </c>
      <c r="I1045" s="4" t="s">
        <v>38</v>
      </c>
      <c r="J1045" t="s">
        <v>38</v>
      </c>
      <c r="K1045" t="s">
        <v>38</v>
      </c>
      <c r="L1045" t="s">
        <v>38</v>
      </c>
      <c r="M1045" t="s">
        <v>38</v>
      </c>
      <c r="N1045">
        <v>370</v>
      </c>
      <c r="O1045" s="1">
        <v>40196</v>
      </c>
      <c r="P1045" t="s">
        <v>69</v>
      </c>
      <c r="Q1045">
        <v>20</v>
      </c>
      <c r="R1045">
        <v>5</v>
      </c>
      <c r="S1045">
        <v>0.9002375296912114</v>
      </c>
      <c r="T1045" t="s">
        <v>40</v>
      </c>
      <c r="U1045" t="s">
        <v>41</v>
      </c>
      <c r="V1045" t="s">
        <v>38</v>
      </c>
      <c r="W1045">
        <f t="shared" si="48"/>
        <v>0</v>
      </c>
      <c r="X1045">
        <v>0</v>
      </c>
      <c r="Y1045">
        <f>IFERROR(ROUND((X1045/N1045)*100, 2), "")</f>
        <v>0</v>
      </c>
      <c r="Z1045" t="str">
        <f t="shared" si="49"/>
        <v>NA</v>
      </c>
      <c r="AA1045">
        <f>_xlfn.XLOOKUP(A1045, [1]Sheet1!A:A, [1]Sheet1!I:I, "Nicht gefunden")</f>
        <v>4</v>
      </c>
      <c r="AB1045">
        <f>_xlfn.XLOOKUP(A1045, [1]Sheet1!A:A, [1]Sheet1!J:J, "Nicht gefunden")</f>
        <v>0.51372549019607838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3">
      <c r="A1046" t="s">
        <v>2970</v>
      </c>
      <c r="B1046">
        <v>2010</v>
      </c>
      <c r="C1046" t="s">
        <v>2971</v>
      </c>
      <c r="D1046" t="s">
        <v>2972</v>
      </c>
      <c r="E1046" t="s">
        <v>35</v>
      </c>
      <c r="F1046" t="s">
        <v>55</v>
      </c>
      <c r="G1046" t="s">
        <v>37</v>
      </c>
      <c r="H1046" s="1">
        <v>29980</v>
      </c>
      <c r="I1046" s="4">
        <f>IF(AND(ISNUMBER(H1046), ISNUMBER(O1046)), YEAR(O1046) - YEAR(H1046), "")</f>
        <v>27</v>
      </c>
      <c r="J1046" t="s">
        <v>38</v>
      </c>
      <c r="K1046" t="s">
        <v>38</v>
      </c>
      <c r="L1046" t="s">
        <v>38</v>
      </c>
      <c r="M1046" t="s">
        <v>38</v>
      </c>
      <c r="N1046">
        <v>278</v>
      </c>
      <c r="O1046" s="1">
        <v>40141</v>
      </c>
      <c r="P1046" t="s">
        <v>69</v>
      </c>
      <c r="Q1046">
        <v>30</v>
      </c>
      <c r="R1046">
        <v>10</v>
      </c>
      <c r="S1046">
        <v>0.90301003344481601</v>
      </c>
      <c r="T1046" t="s">
        <v>40</v>
      </c>
      <c r="U1046" t="s">
        <v>41</v>
      </c>
      <c r="V1046" t="s">
        <v>47</v>
      </c>
      <c r="W1046">
        <f t="shared" si="48"/>
        <v>1</v>
      </c>
      <c r="X1046">
        <v>1</v>
      </c>
      <c r="Y1046">
        <f>IFERROR(ROUND((X1046/N1046)*100, 2), "")</f>
        <v>0.36</v>
      </c>
      <c r="Z1046" t="str">
        <f t="shared" si="49"/>
        <v>Light</v>
      </c>
      <c r="AA1046">
        <f>_xlfn.XLOOKUP(A1046, [1]Sheet1!A:A, [1]Sheet1!I:I, "Nicht gefunden")</f>
        <v>4</v>
      </c>
      <c r="AB1046">
        <f>_xlfn.XLOOKUP(A1046, [1]Sheet1!A:A, [1]Sheet1!J:J, "Nicht gefunden")</f>
        <v>0.96996587030716719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1</v>
      </c>
    </row>
    <row r="1047" spans="1:36" x14ac:dyDescent="0.3">
      <c r="A1047" t="s">
        <v>2973</v>
      </c>
      <c r="B1047">
        <v>2010</v>
      </c>
      <c r="C1047" t="s">
        <v>2974</v>
      </c>
      <c r="D1047" t="s">
        <v>2316</v>
      </c>
      <c r="E1047" t="s">
        <v>35</v>
      </c>
      <c r="F1047" t="s">
        <v>36</v>
      </c>
      <c r="G1047" t="s">
        <v>37</v>
      </c>
      <c r="H1047" s="1">
        <v>32855</v>
      </c>
      <c r="I1047" s="4">
        <f>IF(AND(ISNUMBER(H1047), ISNUMBER(O1047)), YEAR(O1047) - YEAR(H1047), "")</f>
        <v>21</v>
      </c>
      <c r="J1047" t="s">
        <v>38</v>
      </c>
      <c r="K1047" t="s">
        <v>38</v>
      </c>
      <c r="L1047" t="s">
        <v>38</v>
      </c>
      <c r="M1047" t="s">
        <v>38</v>
      </c>
      <c r="N1047">
        <v>378</v>
      </c>
      <c r="O1047" s="1">
        <v>40394</v>
      </c>
      <c r="P1047" t="s">
        <v>39</v>
      </c>
      <c r="Q1047">
        <v>19</v>
      </c>
      <c r="R1047">
        <v>3</v>
      </c>
      <c r="S1047">
        <v>0.94801980198019797</v>
      </c>
      <c r="T1047" t="s">
        <v>40</v>
      </c>
      <c r="U1047" t="s">
        <v>41</v>
      </c>
      <c r="V1047" t="s">
        <v>38</v>
      </c>
      <c r="W1047">
        <f t="shared" si="48"/>
        <v>0</v>
      </c>
      <c r="X1047">
        <v>0</v>
      </c>
      <c r="Y1047">
        <f>IFERROR(ROUND((X1047/N1047)*100, 2), "")</f>
        <v>0</v>
      </c>
      <c r="Z1047" t="str">
        <f t="shared" si="49"/>
        <v>NA</v>
      </c>
      <c r="AA1047">
        <f>_xlfn.XLOOKUP(A1047, [1]Sheet1!A:A, [1]Sheet1!I:I, "Nicht gefunden")</f>
        <v>4</v>
      </c>
      <c r="AB1047">
        <f>_xlfn.XLOOKUP(A1047, [1]Sheet1!A:A, [1]Sheet1!J:J, "Nicht gefunden")</f>
        <v>0.91880199667221307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3">
      <c r="A1048" t="s">
        <v>2975</v>
      </c>
      <c r="B1048">
        <v>2010</v>
      </c>
      <c r="C1048" t="s">
        <v>2976</v>
      </c>
      <c r="D1048" t="s">
        <v>1552</v>
      </c>
      <c r="E1048" t="s">
        <v>35</v>
      </c>
      <c r="F1048" t="s">
        <v>36</v>
      </c>
      <c r="G1048" t="s">
        <v>1553</v>
      </c>
      <c r="H1048" s="1">
        <v>32193</v>
      </c>
      <c r="I1048" s="4">
        <f>IF(AND(ISNUMBER(H1048), ISNUMBER(O1048)), YEAR(O1048) - YEAR(H1048), "")</f>
        <v>22</v>
      </c>
      <c r="J1048" t="s">
        <v>38</v>
      </c>
      <c r="K1048" t="s">
        <v>38</v>
      </c>
      <c r="L1048" t="s">
        <v>38</v>
      </c>
      <c r="M1048" t="s">
        <v>38</v>
      </c>
      <c r="N1048">
        <v>307</v>
      </c>
      <c r="O1048" s="1">
        <v>40431</v>
      </c>
      <c r="P1048" t="s">
        <v>69</v>
      </c>
      <c r="Q1048">
        <v>14</v>
      </c>
      <c r="R1048">
        <v>1</v>
      </c>
      <c r="S1048">
        <v>0.94395280235988199</v>
      </c>
      <c r="T1048" t="s">
        <v>40</v>
      </c>
      <c r="U1048" t="s">
        <v>95</v>
      </c>
      <c r="V1048" t="s">
        <v>38</v>
      </c>
      <c r="W1048">
        <f t="shared" si="48"/>
        <v>0</v>
      </c>
      <c r="X1048">
        <v>0</v>
      </c>
      <c r="Y1048">
        <f>IFERROR(ROUND((X1048/N1048)*100, 2), "")</f>
        <v>0</v>
      </c>
      <c r="Z1048" t="str">
        <f t="shared" si="49"/>
        <v>NA</v>
      </c>
      <c r="AA1048">
        <f>_xlfn.XLOOKUP(A1048, [1]Sheet1!A:A, [1]Sheet1!I:I, "Nicht gefunden")</f>
        <v>4</v>
      </c>
      <c r="AB1048">
        <f>_xlfn.XLOOKUP(A1048, [1]Sheet1!A:A, [1]Sheet1!J:J, "Nicht gefunden")</f>
        <v>0.71629392971245998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1:36" x14ac:dyDescent="0.3">
      <c r="A1049" t="s">
        <v>2977</v>
      </c>
      <c r="B1049">
        <v>2010</v>
      </c>
      <c r="C1049" t="s">
        <v>2978</v>
      </c>
      <c r="D1049" t="s">
        <v>2979</v>
      </c>
      <c r="E1049" t="s">
        <v>35</v>
      </c>
      <c r="F1049" t="s">
        <v>55</v>
      </c>
      <c r="G1049" t="s">
        <v>37</v>
      </c>
      <c r="H1049" s="1">
        <v>31219</v>
      </c>
      <c r="I1049" s="4">
        <f>IF(AND(ISNUMBER(H1049), ISNUMBER(O1049)), YEAR(O1049) - YEAR(H1049), "")</f>
        <v>24</v>
      </c>
      <c r="J1049" t="s">
        <v>38</v>
      </c>
      <c r="K1049" t="s">
        <v>38</v>
      </c>
      <c r="L1049" t="s">
        <v>38</v>
      </c>
      <c r="M1049" t="s">
        <v>38</v>
      </c>
      <c r="N1049">
        <v>324</v>
      </c>
      <c r="O1049" s="1">
        <v>40081</v>
      </c>
      <c r="P1049" t="s">
        <v>69</v>
      </c>
      <c r="Q1049">
        <v>22</v>
      </c>
      <c r="R1049">
        <v>18</v>
      </c>
      <c r="S1049">
        <v>0.93201133144475923</v>
      </c>
      <c r="T1049" t="s">
        <v>40</v>
      </c>
      <c r="U1049" t="s">
        <v>41</v>
      </c>
      <c r="V1049" t="s">
        <v>38</v>
      </c>
      <c r="W1049">
        <f t="shared" si="48"/>
        <v>0</v>
      </c>
      <c r="X1049">
        <v>0</v>
      </c>
      <c r="Y1049">
        <f>IFERROR(ROUND((X1049/N1049)*100, 2), "")</f>
        <v>0</v>
      </c>
      <c r="Z1049" t="str">
        <f t="shared" si="49"/>
        <v>NA</v>
      </c>
      <c r="AA1049">
        <f>_xlfn.XLOOKUP(A1049, [1]Sheet1!A:A, [1]Sheet1!I:I, "Nicht gefunden")</f>
        <v>4</v>
      </c>
      <c r="AB1049">
        <f>_xlfn.XLOOKUP(A1049, [1]Sheet1!A:A, [1]Sheet1!J:J, "Nicht gefunden")</f>
        <v>0.81090909090909091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3">
      <c r="A1050" t="s">
        <v>2980</v>
      </c>
      <c r="B1050">
        <v>2010</v>
      </c>
      <c r="C1050" t="s">
        <v>2981</v>
      </c>
      <c r="D1050" t="s">
        <v>2982</v>
      </c>
      <c r="E1050" t="s">
        <v>45</v>
      </c>
      <c r="F1050" t="s">
        <v>38</v>
      </c>
      <c r="G1050" t="s">
        <v>38</v>
      </c>
      <c r="H1050" t="s">
        <v>38</v>
      </c>
      <c r="I1050" s="4" t="s">
        <v>38</v>
      </c>
      <c r="J1050" t="s">
        <v>38</v>
      </c>
      <c r="K1050" t="s">
        <v>38</v>
      </c>
      <c r="L1050" t="s">
        <v>38</v>
      </c>
      <c r="M1050" t="s">
        <v>38</v>
      </c>
      <c r="N1050">
        <v>710</v>
      </c>
      <c r="O1050" s="1">
        <v>40127</v>
      </c>
      <c r="P1050" t="s">
        <v>56</v>
      </c>
      <c r="Q1050">
        <v>16</v>
      </c>
      <c r="R1050">
        <v>8</v>
      </c>
      <c r="S1050">
        <v>0.92513368983957223</v>
      </c>
      <c r="T1050" t="s">
        <v>40</v>
      </c>
      <c r="U1050" t="s">
        <v>41</v>
      </c>
      <c r="V1050" t="s">
        <v>2983</v>
      </c>
      <c r="W1050">
        <f t="shared" si="48"/>
        <v>1</v>
      </c>
      <c r="X1050">
        <v>2</v>
      </c>
      <c r="Y1050">
        <f>IFERROR(ROUND((X1050/N1050)*100, 2), "")</f>
        <v>0.28000000000000003</v>
      </c>
      <c r="Z1050" t="str">
        <f t="shared" si="49"/>
        <v>Light</v>
      </c>
      <c r="AA1050">
        <f>_xlfn.XLOOKUP(A1050, [1]Sheet1!A:A, [1]Sheet1!I:I, "Nicht gefunden")</f>
        <v>2</v>
      </c>
      <c r="AB1050">
        <f>_xlfn.XLOOKUP(A1050, [1]Sheet1!A:A, [1]Sheet1!J:J, "Nicht gefunden")</f>
        <v>0.64491413474240422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1</v>
      </c>
      <c r="AJ1050">
        <v>0</v>
      </c>
    </row>
    <row r="1051" spans="1:36" x14ac:dyDescent="0.3">
      <c r="A1051" t="s">
        <v>2984</v>
      </c>
      <c r="B1051">
        <v>2010</v>
      </c>
      <c r="C1051" t="s">
        <v>2985</v>
      </c>
      <c r="D1051" t="s">
        <v>2986</v>
      </c>
      <c r="E1051" t="s">
        <v>45</v>
      </c>
      <c r="F1051" t="s">
        <v>38</v>
      </c>
      <c r="G1051" t="s">
        <v>38</v>
      </c>
      <c r="H1051" t="s">
        <v>38</v>
      </c>
      <c r="I1051" s="4" t="s">
        <v>38</v>
      </c>
      <c r="J1051" t="s">
        <v>38</v>
      </c>
      <c r="K1051" t="s">
        <v>38</v>
      </c>
      <c r="L1051" t="s">
        <v>38</v>
      </c>
      <c r="M1051" t="s">
        <v>38</v>
      </c>
      <c r="N1051">
        <v>598</v>
      </c>
      <c r="O1051" s="1">
        <v>40064</v>
      </c>
      <c r="P1051" t="s">
        <v>137</v>
      </c>
      <c r="Q1051">
        <v>5</v>
      </c>
      <c r="R1051">
        <v>41</v>
      </c>
      <c r="S1051">
        <v>0.91560509554140124</v>
      </c>
      <c r="T1051" t="s">
        <v>40</v>
      </c>
      <c r="U1051" t="s">
        <v>41</v>
      </c>
      <c r="V1051" t="s">
        <v>2987</v>
      </c>
      <c r="W1051">
        <f t="shared" si="48"/>
        <v>1</v>
      </c>
      <c r="X1051">
        <v>7</v>
      </c>
      <c r="Y1051">
        <f>IFERROR(ROUND((X1051/N1051)*100, 2), "")</f>
        <v>1.17</v>
      </c>
      <c r="Z1051" t="str">
        <f t="shared" si="49"/>
        <v>Light</v>
      </c>
      <c r="AA1051">
        <f>_xlfn.XLOOKUP(A1051, [1]Sheet1!A:A, [1]Sheet1!I:I, "Nicht gefunden")</f>
        <v>4</v>
      </c>
      <c r="AB1051">
        <f>_xlfn.XLOOKUP(A1051, [1]Sheet1!A:A, [1]Sheet1!J:J, "Nicht gefunden")</f>
        <v>0.76598639455782314</v>
      </c>
      <c r="AC1051">
        <v>2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4</v>
      </c>
      <c r="AJ1051">
        <v>0</v>
      </c>
    </row>
    <row r="1052" spans="1:36" x14ac:dyDescent="0.3">
      <c r="A1052" t="s">
        <v>2988</v>
      </c>
      <c r="B1052">
        <v>2010</v>
      </c>
      <c r="C1052" t="s">
        <v>2989</v>
      </c>
      <c r="D1052" t="s">
        <v>2990</v>
      </c>
      <c r="E1052" t="s">
        <v>45</v>
      </c>
      <c r="F1052" t="s">
        <v>38</v>
      </c>
      <c r="G1052" t="s">
        <v>38</v>
      </c>
      <c r="H1052" t="s">
        <v>38</v>
      </c>
      <c r="I1052" s="4" t="s">
        <v>38</v>
      </c>
      <c r="J1052" t="s">
        <v>38</v>
      </c>
      <c r="K1052" t="s">
        <v>38</v>
      </c>
      <c r="L1052" t="s">
        <v>38</v>
      </c>
      <c r="M1052" t="s">
        <v>38</v>
      </c>
      <c r="N1052">
        <v>304</v>
      </c>
      <c r="O1052" s="1">
        <v>40207</v>
      </c>
      <c r="P1052" t="s">
        <v>69</v>
      </c>
      <c r="Q1052">
        <v>20</v>
      </c>
      <c r="R1052">
        <v>7</v>
      </c>
      <c r="S1052">
        <v>0.93175074183976259</v>
      </c>
      <c r="T1052" t="s">
        <v>40</v>
      </c>
      <c r="U1052" t="s">
        <v>41</v>
      </c>
      <c r="V1052" t="s">
        <v>2991</v>
      </c>
      <c r="W1052">
        <f t="shared" si="48"/>
        <v>1</v>
      </c>
      <c r="X1052">
        <v>2</v>
      </c>
      <c r="Y1052">
        <f>IFERROR(ROUND((X1052/N1052)*100, 2), "")</f>
        <v>0.66</v>
      </c>
      <c r="Z1052" t="str">
        <f t="shared" si="49"/>
        <v>Light</v>
      </c>
      <c r="AA1052">
        <f>_xlfn.XLOOKUP(A1052, [1]Sheet1!A:A, [1]Sheet1!I:I, "Nicht gefunden")</f>
        <v>1</v>
      </c>
      <c r="AB1052">
        <f>_xlfn.XLOOKUP(A1052, [1]Sheet1!A:A, [1]Sheet1!J:J, "Nicht gefunden")</f>
        <v>0.56590436590436588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</row>
    <row r="1053" spans="1:36" x14ac:dyDescent="0.3">
      <c r="A1053" t="s">
        <v>2992</v>
      </c>
      <c r="B1053">
        <v>2010</v>
      </c>
      <c r="C1053" t="s">
        <v>2993</v>
      </c>
      <c r="D1053" t="s">
        <v>2994</v>
      </c>
      <c r="E1053" t="s">
        <v>45</v>
      </c>
      <c r="F1053" t="s">
        <v>38</v>
      </c>
      <c r="G1053" t="s">
        <v>38</v>
      </c>
      <c r="H1053" t="s">
        <v>38</v>
      </c>
      <c r="I1053" s="4" t="s">
        <v>38</v>
      </c>
      <c r="J1053" t="s">
        <v>38</v>
      </c>
      <c r="K1053" t="s">
        <v>38</v>
      </c>
      <c r="L1053" t="s">
        <v>38</v>
      </c>
      <c r="M1053" t="s">
        <v>38</v>
      </c>
      <c r="N1053">
        <v>646</v>
      </c>
      <c r="O1053" s="1">
        <v>40372</v>
      </c>
      <c r="P1053" t="s">
        <v>56</v>
      </c>
      <c r="Q1053">
        <v>18</v>
      </c>
      <c r="R1053">
        <v>6</v>
      </c>
      <c r="S1053">
        <v>0.83547925608011442</v>
      </c>
      <c r="T1053" t="s">
        <v>40</v>
      </c>
      <c r="U1053" t="s">
        <v>95</v>
      </c>
      <c r="V1053" t="s">
        <v>2995</v>
      </c>
      <c r="W1053">
        <f t="shared" si="48"/>
        <v>1</v>
      </c>
      <c r="X1053">
        <v>7</v>
      </c>
      <c r="Y1053">
        <f>IFERROR(ROUND((X1053/N1053)*100, 2), "")</f>
        <v>1.08</v>
      </c>
      <c r="Z1053" t="str">
        <f t="shared" si="49"/>
        <v>Light</v>
      </c>
      <c r="AA1053">
        <f>_xlfn.XLOOKUP(A1053, [1]Sheet1!A:A, [1]Sheet1!I:I, "Nicht gefunden")</f>
        <v>2</v>
      </c>
      <c r="AB1053">
        <f>_xlfn.XLOOKUP(A1053, [1]Sheet1!A:A, [1]Sheet1!J:J, "Nicht gefunden")</f>
        <v>0.75054811205846539</v>
      </c>
      <c r="AC1053">
        <v>2</v>
      </c>
      <c r="AD1053">
        <v>2</v>
      </c>
      <c r="AE1053">
        <v>0</v>
      </c>
      <c r="AF1053">
        <v>0</v>
      </c>
      <c r="AG1053">
        <v>0</v>
      </c>
      <c r="AH1053">
        <v>3</v>
      </c>
      <c r="AI1053">
        <v>0</v>
      </c>
      <c r="AJ1053">
        <v>0</v>
      </c>
    </row>
    <row r="1054" spans="1:36" x14ac:dyDescent="0.3">
      <c r="A1054" t="s">
        <v>2996</v>
      </c>
      <c r="B1054">
        <v>2010</v>
      </c>
      <c r="C1054" t="s">
        <v>2997</v>
      </c>
      <c r="D1054" t="s">
        <v>2998</v>
      </c>
      <c r="E1054" t="s">
        <v>45</v>
      </c>
      <c r="F1054" t="s">
        <v>38</v>
      </c>
      <c r="G1054" t="s">
        <v>38</v>
      </c>
      <c r="H1054" t="s">
        <v>38</v>
      </c>
      <c r="I1054" s="4" t="s">
        <v>38</v>
      </c>
      <c r="J1054" t="s">
        <v>38</v>
      </c>
      <c r="K1054" t="s">
        <v>38</v>
      </c>
      <c r="L1054" t="s">
        <v>38</v>
      </c>
      <c r="M1054" t="s">
        <v>38</v>
      </c>
      <c r="N1054">
        <v>585</v>
      </c>
      <c r="O1054" s="1">
        <v>40120</v>
      </c>
      <c r="P1054" t="s">
        <v>69</v>
      </c>
      <c r="Q1054">
        <v>14</v>
      </c>
      <c r="R1054">
        <v>10</v>
      </c>
      <c r="S1054">
        <v>0.95290423861852436</v>
      </c>
      <c r="T1054" t="s">
        <v>40</v>
      </c>
      <c r="U1054" t="s">
        <v>41</v>
      </c>
      <c r="V1054" t="s">
        <v>38</v>
      </c>
      <c r="W1054">
        <f t="shared" si="48"/>
        <v>0</v>
      </c>
      <c r="X1054">
        <v>0</v>
      </c>
      <c r="Y1054">
        <f>IFERROR(ROUND((X1054/N1054)*100, 2), "")</f>
        <v>0</v>
      </c>
      <c r="Z1054" t="str">
        <f t="shared" si="49"/>
        <v>NA</v>
      </c>
      <c r="AA1054">
        <f>_xlfn.XLOOKUP(A1054, [1]Sheet1!A:A, [1]Sheet1!I:I, "Nicht gefunden")</f>
        <v>4</v>
      </c>
      <c r="AB1054">
        <f>_xlfn.XLOOKUP(A1054, [1]Sheet1!A:A, [1]Sheet1!J:J, "Nicht gefunden")</f>
        <v>0.71055276381909549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3">
      <c r="A1055" t="s">
        <v>2999</v>
      </c>
      <c r="B1055">
        <v>2010</v>
      </c>
      <c r="C1055" t="s">
        <v>3000</v>
      </c>
      <c r="D1055" t="s">
        <v>2251</v>
      </c>
      <c r="E1055" t="s">
        <v>60</v>
      </c>
      <c r="F1055" t="s">
        <v>38</v>
      </c>
      <c r="G1055" t="s">
        <v>38</v>
      </c>
      <c r="H1055" t="s">
        <v>38</v>
      </c>
      <c r="I1055" s="4" t="s">
        <v>38</v>
      </c>
      <c r="J1055">
        <v>2004</v>
      </c>
      <c r="K1055">
        <v>2025</v>
      </c>
      <c r="L1055">
        <f t="shared" si="50"/>
        <v>21</v>
      </c>
      <c r="M1055" t="s">
        <v>61</v>
      </c>
      <c r="N1055">
        <v>349</v>
      </c>
      <c r="O1055" s="1">
        <v>40085</v>
      </c>
      <c r="P1055" t="s">
        <v>69</v>
      </c>
      <c r="Q1055">
        <v>24</v>
      </c>
      <c r="R1055">
        <v>18</v>
      </c>
      <c r="S1055">
        <v>0.89743589743589747</v>
      </c>
      <c r="T1055" t="s">
        <v>40</v>
      </c>
      <c r="U1055" t="s">
        <v>41</v>
      </c>
      <c r="V1055" t="s">
        <v>38</v>
      </c>
      <c r="W1055">
        <f t="shared" si="48"/>
        <v>0</v>
      </c>
      <c r="X1055">
        <v>0</v>
      </c>
      <c r="Y1055">
        <f>IFERROR(ROUND((X1055/N1055)*100, 2), "")</f>
        <v>0</v>
      </c>
      <c r="Z1055" t="str">
        <f t="shared" si="49"/>
        <v>NA</v>
      </c>
      <c r="AA1055">
        <f>_xlfn.XLOOKUP(A1055, [1]Sheet1!A:A, [1]Sheet1!I:I, "Nicht gefunden")</f>
        <v>4</v>
      </c>
      <c r="AB1055">
        <f>_xlfn.XLOOKUP(A1055, [1]Sheet1!A:A, [1]Sheet1!J:J, "Nicht gefunden")</f>
        <v>0.71841491841491834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3">
      <c r="A1056" t="s">
        <v>3001</v>
      </c>
      <c r="B1056">
        <v>2010</v>
      </c>
      <c r="C1056" t="s">
        <v>3002</v>
      </c>
      <c r="D1056" t="s">
        <v>3003</v>
      </c>
      <c r="E1056" t="s">
        <v>35</v>
      </c>
      <c r="F1056" t="s">
        <v>36</v>
      </c>
      <c r="G1056" t="s">
        <v>784</v>
      </c>
      <c r="H1056" s="1">
        <v>31069</v>
      </c>
      <c r="I1056" s="4">
        <f>IF(AND(ISNUMBER(H1056), ISNUMBER(O1056)), YEAR(O1056) - YEAR(H1056), "")</f>
        <v>24</v>
      </c>
      <c r="J1056" t="s">
        <v>38</v>
      </c>
      <c r="K1056" t="s">
        <v>38</v>
      </c>
      <c r="L1056" t="s">
        <v>38</v>
      </c>
      <c r="M1056" t="s">
        <v>38</v>
      </c>
      <c r="N1056">
        <v>253</v>
      </c>
      <c r="O1056" s="1">
        <v>40092</v>
      </c>
      <c r="P1056" t="s">
        <v>46</v>
      </c>
      <c r="Q1056">
        <v>19</v>
      </c>
      <c r="R1056">
        <v>17</v>
      </c>
      <c r="S1056">
        <v>0.95818815331010454</v>
      </c>
      <c r="T1056" t="s">
        <v>40</v>
      </c>
      <c r="U1056" t="s">
        <v>41</v>
      </c>
      <c r="V1056" t="s">
        <v>38</v>
      </c>
      <c r="W1056">
        <f t="shared" si="48"/>
        <v>0</v>
      </c>
      <c r="X1056">
        <v>0</v>
      </c>
      <c r="Y1056">
        <f>IFERROR(ROUND((X1056/N1056)*100, 2), "")</f>
        <v>0</v>
      </c>
      <c r="Z1056" t="str">
        <f t="shared" si="49"/>
        <v>NA</v>
      </c>
      <c r="AA1056">
        <f>_xlfn.XLOOKUP(A1056, [1]Sheet1!A:A, [1]Sheet1!I:I, "Nicht gefunden")</f>
        <v>4</v>
      </c>
      <c r="AB1056">
        <f>_xlfn.XLOOKUP(A1056, [1]Sheet1!A:A, [1]Sheet1!J:J, "Nicht gefunden")</f>
        <v>0.94632587859424921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3">
      <c r="A1057" t="s">
        <v>3004</v>
      </c>
      <c r="B1057">
        <v>2010</v>
      </c>
      <c r="C1057" t="s">
        <v>3005</v>
      </c>
      <c r="D1057" t="s">
        <v>3006</v>
      </c>
      <c r="E1057" t="s">
        <v>45</v>
      </c>
      <c r="F1057" t="s">
        <v>38</v>
      </c>
      <c r="G1057" t="s">
        <v>38</v>
      </c>
      <c r="H1057" t="s">
        <v>38</v>
      </c>
      <c r="I1057" s="4" t="s">
        <v>38</v>
      </c>
      <c r="J1057" t="s">
        <v>38</v>
      </c>
      <c r="K1057" t="s">
        <v>38</v>
      </c>
      <c r="L1057" t="s">
        <v>38</v>
      </c>
      <c r="M1057" t="s">
        <v>38</v>
      </c>
      <c r="N1057">
        <v>602</v>
      </c>
      <c r="O1057" s="1">
        <v>40232</v>
      </c>
      <c r="P1057" t="s">
        <v>137</v>
      </c>
      <c r="Q1057">
        <v>20</v>
      </c>
      <c r="R1057">
        <v>11</v>
      </c>
      <c r="S1057">
        <v>0.87183308494783907</v>
      </c>
      <c r="T1057" t="s">
        <v>40</v>
      </c>
      <c r="U1057" t="s">
        <v>41</v>
      </c>
      <c r="V1057" t="s">
        <v>3007</v>
      </c>
      <c r="W1057">
        <f t="shared" si="48"/>
        <v>1</v>
      </c>
      <c r="X1057">
        <v>6</v>
      </c>
      <c r="Y1057">
        <f>IFERROR(ROUND((X1057/N1057)*100, 2), "")</f>
        <v>1</v>
      </c>
      <c r="Z1057" t="str">
        <f t="shared" si="49"/>
        <v>Light</v>
      </c>
      <c r="AA1057">
        <f>_xlfn.XLOOKUP(A1057, [1]Sheet1!A:A, [1]Sheet1!I:I, "Nicht gefunden")</f>
        <v>2</v>
      </c>
      <c r="AB1057">
        <f>_xlfn.XLOOKUP(A1057, [1]Sheet1!A:A, [1]Sheet1!J:J, "Nicht gefunden")</f>
        <v>0.90671067106710679</v>
      </c>
      <c r="AC1057">
        <v>0</v>
      </c>
      <c r="AD1057">
        <v>3</v>
      </c>
      <c r="AE1057">
        <v>1</v>
      </c>
      <c r="AF1057">
        <v>0</v>
      </c>
      <c r="AG1057">
        <v>0</v>
      </c>
      <c r="AH1057">
        <v>0</v>
      </c>
      <c r="AI1057">
        <v>1</v>
      </c>
      <c r="AJ1057">
        <v>2</v>
      </c>
    </row>
    <row r="1058" spans="1:36" x14ac:dyDescent="0.3">
      <c r="A1058" t="s">
        <v>3008</v>
      </c>
      <c r="B1058">
        <v>2010</v>
      </c>
      <c r="C1058" t="s">
        <v>2633</v>
      </c>
      <c r="D1058" t="s">
        <v>2316</v>
      </c>
      <c r="E1058" t="s">
        <v>35</v>
      </c>
      <c r="F1058" t="s">
        <v>36</v>
      </c>
      <c r="G1058" t="s">
        <v>37</v>
      </c>
      <c r="H1058" s="1">
        <v>32855</v>
      </c>
      <c r="I1058" s="4">
        <f>IF(AND(ISNUMBER(H1058), ISNUMBER(O1058)), YEAR(O1058) - YEAR(H1058), "")</f>
        <v>19</v>
      </c>
      <c r="J1058" t="s">
        <v>38</v>
      </c>
      <c r="K1058" t="s">
        <v>38</v>
      </c>
      <c r="L1058" t="s">
        <v>38</v>
      </c>
      <c r="M1058" t="s">
        <v>38</v>
      </c>
      <c r="N1058">
        <v>337</v>
      </c>
      <c r="O1058" s="1">
        <v>39756</v>
      </c>
      <c r="P1058" t="s">
        <v>39</v>
      </c>
      <c r="Q1058">
        <v>16</v>
      </c>
      <c r="R1058">
        <v>2</v>
      </c>
      <c r="S1058">
        <v>0.93956043956043955</v>
      </c>
      <c r="T1058" t="s">
        <v>40</v>
      </c>
      <c r="U1058" t="s">
        <v>389</v>
      </c>
      <c r="V1058" t="s">
        <v>38</v>
      </c>
      <c r="W1058">
        <f t="shared" si="48"/>
        <v>0</v>
      </c>
      <c r="X1058">
        <v>0</v>
      </c>
      <c r="Y1058">
        <f>IFERROR(ROUND((X1058/N1058)*100, 2), "")</f>
        <v>0</v>
      </c>
      <c r="Z1058" t="str">
        <f t="shared" si="49"/>
        <v>NA</v>
      </c>
      <c r="AA1058">
        <v>4</v>
      </c>
      <c r="AB1058">
        <v>0.66876513317191277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3">
      <c r="A1059" t="s">
        <v>3009</v>
      </c>
      <c r="B1059">
        <v>2010</v>
      </c>
      <c r="C1059" t="s">
        <v>3010</v>
      </c>
      <c r="D1059" t="s">
        <v>1467</v>
      </c>
      <c r="E1059" t="s">
        <v>60</v>
      </c>
      <c r="F1059" t="s">
        <v>38</v>
      </c>
      <c r="G1059" t="s">
        <v>38</v>
      </c>
      <c r="H1059" t="s">
        <v>38</v>
      </c>
      <c r="I1059" s="4" t="s">
        <v>38</v>
      </c>
      <c r="J1059">
        <v>1995</v>
      </c>
      <c r="K1059">
        <v>2025</v>
      </c>
      <c r="L1059">
        <f t="shared" si="50"/>
        <v>30</v>
      </c>
      <c r="M1059" t="s">
        <v>61</v>
      </c>
      <c r="N1059">
        <v>386</v>
      </c>
      <c r="O1059" s="1">
        <v>40078</v>
      </c>
      <c r="P1059" t="s">
        <v>69</v>
      </c>
      <c r="Q1059">
        <v>11</v>
      </c>
      <c r="R1059">
        <v>7</v>
      </c>
      <c r="S1059">
        <v>0.96813725490196079</v>
      </c>
      <c r="T1059" t="s">
        <v>40</v>
      </c>
      <c r="U1059" t="s">
        <v>41</v>
      </c>
      <c r="V1059" t="s">
        <v>38</v>
      </c>
      <c r="W1059">
        <f t="shared" si="48"/>
        <v>0</v>
      </c>
      <c r="X1059">
        <v>0</v>
      </c>
      <c r="Y1059">
        <f>IFERROR(ROUND((X1059/N1059)*100, 2), "")</f>
        <v>0</v>
      </c>
      <c r="Z1059" t="str">
        <f t="shared" si="49"/>
        <v>NA</v>
      </c>
      <c r="AA1059">
        <f>_xlfn.XLOOKUP(A1059, [1]Sheet1!A:A, [1]Sheet1!I:I, "Nicht gefunden")</f>
        <v>4</v>
      </c>
      <c r="AB1059">
        <f>_xlfn.XLOOKUP(A1059, [1]Sheet1!A:A, [1]Sheet1!J:J, "Nicht gefunden")</f>
        <v>0.99815242494226331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3">
      <c r="A1060" t="s">
        <v>3011</v>
      </c>
      <c r="B1060">
        <v>2010</v>
      </c>
      <c r="C1060" t="s">
        <v>3012</v>
      </c>
      <c r="D1060" t="s">
        <v>2858</v>
      </c>
      <c r="E1060" t="s">
        <v>35</v>
      </c>
      <c r="F1060" t="s">
        <v>36</v>
      </c>
      <c r="G1060" t="s">
        <v>37</v>
      </c>
      <c r="H1060" s="1">
        <v>31837</v>
      </c>
      <c r="I1060" s="4">
        <f>IF(AND(ISNUMBER(H1060), ISNUMBER(O1060)), YEAR(O1060) - YEAR(H1060), "")</f>
        <v>22</v>
      </c>
      <c r="J1060" t="s">
        <v>38</v>
      </c>
      <c r="K1060" t="s">
        <v>38</v>
      </c>
      <c r="L1060" t="s">
        <v>38</v>
      </c>
      <c r="M1060" t="s">
        <v>38</v>
      </c>
      <c r="N1060">
        <v>312</v>
      </c>
      <c r="O1060" s="1">
        <v>40161</v>
      </c>
      <c r="P1060" t="s">
        <v>69</v>
      </c>
      <c r="Q1060">
        <v>20</v>
      </c>
      <c r="R1060">
        <v>8</v>
      </c>
      <c r="S1060">
        <v>0.94029850746268662</v>
      </c>
      <c r="T1060" t="s">
        <v>40</v>
      </c>
      <c r="U1060" t="s">
        <v>41</v>
      </c>
      <c r="V1060" t="s">
        <v>38</v>
      </c>
      <c r="W1060">
        <f t="shared" si="48"/>
        <v>0</v>
      </c>
      <c r="X1060">
        <v>0</v>
      </c>
      <c r="Y1060">
        <f>IFERROR(ROUND((X1060/N1060)*100, 2), "")</f>
        <v>0</v>
      </c>
      <c r="Z1060" t="str">
        <f t="shared" si="49"/>
        <v>NA</v>
      </c>
      <c r="AA1060">
        <f>_xlfn.XLOOKUP(A1060, [1]Sheet1!A:A, [1]Sheet1!I:I, "Nicht gefunden")</f>
        <v>2</v>
      </c>
      <c r="AB1060">
        <f>_xlfn.XLOOKUP(A1060, [1]Sheet1!A:A, [1]Sheet1!J:J, "Nicht gefunden")</f>
        <v>0.33754385964912281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3">
      <c r="A1061" t="s">
        <v>3013</v>
      </c>
      <c r="B1061">
        <v>2010</v>
      </c>
      <c r="C1061" t="s">
        <v>3014</v>
      </c>
      <c r="D1061" t="s">
        <v>2664</v>
      </c>
      <c r="E1061" t="s">
        <v>35</v>
      </c>
      <c r="F1061" t="s">
        <v>55</v>
      </c>
      <c r="G1061" t="s">
        <v>133</v>
      </c>
      <c r="H1061" s="1">
        <v>31709</v>
      </c>
      <c r="I1061" s="4">
        <f>IF(AND(ISNUMBER(H1061), ISNUMBER(O1061)), YEAR(O1061) - YEAR(H1061), "")</f>
        <v>24</v>
      </c>
      <c r="J1061" t="s">
        <v>38</v>
      </c>
      <c r="K1061" t="s">
        <v>38</v>
      </c>
      <c r="L1061" t="s">
        <v>38</v>
      </c>
      <c r="M1061" t="s">
        <v>38</v>
      </c>
      <c r="N1061">
        <v>490</v>
      </c>
      <c r="O1061" s="1">
        <v>40245</v>
      </c>
      <c r="P1061" t="s">
        <v>137</v>
      </c>
      <c r="Q1061">
        <v>20</v>
      </c>
      <c r="R1061">
        <v>14</v>
      </c>
      <c r="S1061">
        <v>0.88970588235294112</v>
      </c>
      <c r="T1061" t="s">
        <v>40</v>
      </c>
      <c r="U1061" t="s">
        <v>41</v>
      </c>
      <c r="V1061" t="s">
        <v>3015</v>
      </c>
      <c r="W1061">
        <f t="shared" si="48"/>
        <v>1</v>
      </c>
      <c r="X1061">
        <v>9</v>
      </c>
      <c r="Y1061">
        <f>IFERROR(ROUND((X1061/N1061)*100, 2), "")</f>
        <v>1.84</v>
      </c>
      <c r="Z1061" t="str">
        <f t="shared" si="49"/>
        <v>Light</v>
      </c>
      <c r="AA1061">
        <f>_xlfn.XLOOKUP(A1061, [1]Sheet1!A:A, [1]Sheet1!I:I, "Nicht gefunden")</f>
        <v>4</v>
      </c>
      <c r="AB1061">
        <f>_xlfn.XLOOKUP(A1061, [1]Sheet1!A:A, [1]Sheet1!J:J, "Nicht gefunden")</f>
        <v>0.5770542635658914</v>
      </c>
      <c r="AC1061">
        <v>0</v>
      </c>
      <c r="AD1061">
        <v>3</v>
      </c>
      <c r="AE1061">
        <v>0</v>
      </c>
      <c r="AF1061">
        <v>4</v>
      </c>
      <c r="AG1061">
        <v>0</v>
      </c>
      <c r="AH1061">
        <v>1</v>
      </c>
      <c r="AI1061">
        <v>1</v>
      </c>
      <c r="AJ1061">
        <v>0</v>
      </c>
    </row>
    <row r="1062" spans="1:36" x14ac:dyDescent="0.3">
      <c r="A1062" t="s">
        <v>3016</v>
      </c>
      <c r="B1062">
        <v>2010</v>
      </c>
      <c r="C1062" t="s">
        <v>3017</v>
      </c>
      <c r="D1062" t="s">
        <v>3018</v>
      </c>
      <c r="E1062" t="s">
        <v>60</v>
      </c>
      <c r="F1062" t="s">
        <v>38</v>
      </c>
      <c r="G1062" t="s">
        <v>38</v>
      </c>
      <c r="H1062" t="s">
        <v>38</v>
      </c>
      <c r="I1062" s="4" t="s">
        <v>38</v>
      </c>
      <c r="J1062">
        <v>2005</v>
      </c>
      <c r="K1062">
        <v>2025</v>
      </c>
      <c r="L1062">
        <f t="shared" si="50"/>
        <v>20</v>
      </c>
      <c r="M1062" t="s">
        <v>61</v>
      </c>
      <c r="N1062">
        <v>240</v>
      </c>
      <c r="O1062" s="1">
        <v>40253</v>
      </c>
      <c r="P1062" t="s">
        <v>46</v>
      </c>
      <c r="Q1062">
        <v>28</v>
      </c>
      <c r="R1062">
        <v>13</v>
      </c>
      <c r="S1062">
        <v>0.94318181818181823</v>
      </c>
      <c r="T1062" t="s">
        <v>40</v>
      </c>
      <c r="U1062" t="s">
        <v>95</v>
      </c>
      <c r="V1062" t="s">
        <v>38</v>
      </c>
      <c r="W1062">
        <f t="shared" si="48"/>
        <v>0</v>
      </c>
      <c r="X1062">
        <v>0</v>
      </c>
      <c r="Y1062">
        <f>IFERROR(ROUND((X1062/N1062)*100, 2), "")</f>
        <v>0</v>
      </c>
      <c r="Z1062" t="str">
        <f t="shared" si="49"/>
        <v>NA</v>
      </c>
      <c r="AA1062">
        <f>_xlfn.XLOOKUP(A1062, [1]Sheet1!A:A, [1]Sheet1!I:I, "Nicht gefunden")</f>
        <v>4</v>
      </c>
      <c r="AB1062">
        <f>_xlfn.XLOOKUP(A1062, [1]Sheet1!A:A, [1]Sheet1!J:J, "Nicht gefunden")</f>
        <v>0.70138248847926266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1:36" x14ac:dyDescent="0.3">
      <c r="A1063" t="s">
        <v>3019</v>
      </c>
      <c r="B1063">
        <v>2010</v>
      </c>
      <c r="C1063" t="s">
        <v>3020</v>
      </c>
      <c r="D1063" t="s">
        <v>1237</v>
      </c>
      <c r="E1063" t="s">
        <v>60</v>
      </c>
      <c r="F1063" t="s">
        <v>38</v>
      </c>
      <c r="G1063" t="s">
        <v>38</v>
      </c>
      <c r="H1063" t="s">
        <v>38</v>
      </c>
      <c r="I1063" s="4" t="s">
        <v>38</v>
      </c>
      <c r="J1063">
        <v>2002</v>
      </c>
      <c r="K1063">
        <v>2025</v>
      </c>
      <c r="L1063">
        <f t="shared" si="50"/>
        <v>23</v>
      </c>
      <c r="M1063" t="s">
        <v>61</v>
      </c>
      <c r="N1063">
        <v>360</v>
      </c>
      <c r="O1063" s="1">
        <v>40351</v>
      </c>
      <c r="P1063" t="s">
        <v>46</v>
      </c>
      <c r="Q1063">
        <v>20</v>
      </c>
      <c r="R1063">
        <v>14</v>
      </c>
      <c r="S1063">
        <v>0.90256410256410258</v>
      </c>
      <c r="T1063" t="s">
        <v>40</v>
      </c>
      <c r="U1063" t="s">
        <v>41</v>
      </c>
      <c r="V1063" t="s">
        <v>38</v>
      </c>
      <c r="W1063">
        <f t="shared" si="48"/>
        <v>0</v>
      </c>
      <c r="X1063">
        <v>0</v>
      </c>
      <c r="Y1063">
        <f>IFERROR(ROUND((X1063/N1063)*100, 2), "")</f>
        <v>0</v>
      </c>
      <c r="Z1063" t="str">
        <f t="shared" si="49"/>
        <v>NA</v>
      </c>
      <c r="AA1063">
        <f>_xlfn.XLOOKUP(A1063, [1]Sheet1!A:A, [1]Sheet1!I:I, "Nicht gefunden")</f>
        <v>4</v>
      </c>
      <c r="AB1063">
        <f>_xlfn.XLOOKUP(A1063, [1]Sheet1!A:A, [1]Sheet1!J:J, "Nicht gefunden")</f>
        <v>0.96868327402135224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</row>
    <row r="1064" spans="1:36" x14ac:dyDescent="0.3">
      <c r="A1064" t="s">
        <v>3021</v>
      </c>
      <c r="B1064">
        <v>2010</v>
      </c>
      <c r="C1064" t="s">
        <v>3022</v>
      </c>
      <c r="D1064" t="s">
        <v>3023</v>
      </c>
      <c r="E1064" t="s">
        <v>45</v>
      </c>
      <c r="F1064" t="s">
        <v>38</v>
      </c>
      <c r="G1064" t="s">
        <v>38</v>
      </c>
      <c r="H1064" t="s">
        <v>38</v>
      </c>
      <c r="I1064" s="4" t="s">
        <v>38</v>
      </c>
      <c r="J1064" t="s">
        <v>38</v>
      </c>
      <c r="K1064" t="s">
        <v>38</v>
      </c>
      <c r="L1064" t="s">
        <v>38</v>
      </c>
      <c r="M1064" t="s">
        <v>38</v>
      </c>
      <c r="N1064">
        <v>438</v>
      </c>
      <c r="O1064" s="1">
        <v>40365</v>
      </c>
      <c r="P1064" t="s">
        <v>137</v>
      </c>
      <c r="Q1064">
        <v>20</v>
      </c>
      <c r="R1064">
        <v>10</v>
      </c>
      <c r="S1064">
        <v>0.88503253796095449</v>
      </c>
      <c r="T1064" t="s">
        <v>40</v>
      </c>
      <c r="U1064" t="s">
        <v>41</v>
      </c>
      <c r="V1064" t="s">
        <v>38</v>
      </c>
      <c r="W1064">
        <f t="shared" si="48"/>
        <v>0</v>
      </c>
      <c r="X1064">
        <v>0</v>
      </c>
      <c r="Y1064">
        <f>IFERROR(ROUND((X1064/N1064)*100, 2), "")</f>
        <v>0</v>
      </c>
      <c r="Z1064" t="str">
        <f t="shared" si="49"/>
        <v>NA</v>
      </c>
      <c r="AA1064">
        <f>_xlfn.XLOOKUP(A1064, [1]Sheet1!A:A, [1]Sheet1!I:I, "Nicht gefunden")</f>
        <v>1</v>
      </c>
      <c r="AB1064">
        <f>_xlfn.XLOOKUP(A1064, [1]Sheet1!A:A, [1]Sheet1!J:J, "Nicht gefunden")</f>
        <v>0.49950083194675537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 x14ac:dyDescent="0.3">
      <c r="A1065" t="s">
        <v>3024</v>
      </c>
      <c r="B1065">
        <v>2010</v>
      </c>
      <c r="C1065" t="s">
        <v>2735</v>
      </c>
      <c r="D1065" t="s">
        <v>2613</v>
      </c>
      <c r="E1065" t="s">
        <v>35</v>
      </c>
      <c r="F1065" t="s">
        <v>36</v>
      </c>
      <c r="G1065" t="s">
        <v>37</v>
      </c>
      <c r="H1065" s="1">
        <v>31499</v>
      </c>
      <c r="I1065" s="4">
        <f>IF(AND(ISNUMBER(H1065), ISNUMBER(O1065)), YEAR(O1065) - YEAR(H1065), "")</f>
        <v>22</v>
      </c>
      <c r="J1065" t="s">
        <v>38</v>
      </c>
      <c r="K1065" t="s">
        <v>38</v>
      </c>
      <c r="L1065" t="s">
        <v>38</v>
      </c>
      <c r="M1065" t="s">
        <v>38</v>
      </c>
      <c r="N1065">
        <v>228</v>
      </c>
      <c r="O1065" s="1">
        <v>39679</v>
      </c>
      <c r="P1065" t="s">
        <v>69</v>
      </c>
      <c r="Q1065">
        <v>11</v>
      </c>
      <c r="R1065">
        <v>6</v>
      </c>
      <c r="S1065">
        <v>0.90347490347490345</v>
      </c>
      <c r="T1065" t="s">
        <v>40</v>
      </c>
      <c r="U1065" t="s">
        <v>389</v>
      </c>
      <c r="V1065" t="s">
        <v>99</v>
      </c>
      <c r="W1065">
        <f t="shared" si="48"/>
        <v>1</v>
      </c>
      <c r="X1065">
        <v>1</v>
      </c>
      <c r="Y1065">
        <f>IFERROR(ROUND((X1065/N1065)*100, 2), "")</f>
        <v>0.44</v>
      </c>
      <c r="Z1065" t="str">
        <f t="shared" si="49"/>
        <v>Light</v>
      </c>
      <c r="AA1065">
        <v>3</v>
      </c>
      <c r="AB1065">
        <v>0.35960099750623442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</v>
      </c>
      <c r="AJ1065">
        <v>0</v>
      </c>
    </row>
    <row r="1066" spans="1:36" x14ac:dyDescent="0.3">
      <c r="A1066" t="s">
        <v>3025</v>
      </c>
      <c r="B1066">
        <v>2010</v>
      </c>
      <c r="C1066" t="s">
        <v>3026</v>
      </c>
      <c r="D1066" t="s">
        <v>3027</v>
      </c>
      <c r="E1066" t="s">
        <v>45</v>
      </c>
      <c r="F1066" t="s">
        <v>38</v>
      </c>
      <c r="G1066" t="s">
        <v>38</v>
      </c>
      <c r="H1066" t="s">
        <v>38</v>
      </c>
      <c r="I1066" s="4" t="s">
        <v>38</v>
      </c>
      <c r="J1066" t="s">
        <v>38</v>
      </c>
      <c r="K1066" t="s">
        <v>38</v>
      </c>
      <c r="L1066" t="s">
        <v>38</v>
      </c>
      <c r="M1066" t="s">
        <v>38</v>
      </c>
      <c r="N1066">
        <v>393</v>
      </c>
      <c r="O1066" s="1">
        <v>40071</v>
      </c>
      <c r="P1066" t="s">
        <v>137</v>
      </c>
      <c r="Q1066">
        <v>17</v>
      </c>
      <c r="R1066">
        <v>22</v>
      </c>
      <c r="S1066">
        <v>0.86966824644549767</v>
      </c>
      <c r="T1066" t="s">
        <v>40</v>
      </c>
      <c r="U1066" t="s">
        <v>41</v>
      </c>
      <c r="V1066" t="s">
        <v>3028</v>
      </c>
      <c r="W1066">
        <f t="shared" si="48"/>
        <v>1</v>
      </c>
      <c r="X1066">
        <v>5</v>
      </c>
      <c r="Y1066">
        <f>IFERROR(ROUND((X1066/N1066)*100, 2), "")</f>
        <v>1.27</v>
      </c>
      <c r="Z1066" t="str">
        <f t="shared" si="49"/>
        <v>Light</v>
      </c>
      <c r="AA1066">
        <f>_xlfn.XLOOKUP(A1066, [1]Sheet1!A:A, [1]Sheet1!I:I, "Nicht gefunden")</f>
        <v>3</v>
      </c>
      <c r="AB1066">
        <f>_xlfn.XLOOKUP(A1066, [1]Sheet1!A:A, [1]Sheet1!J:J, "Nicht gefunden")</f>
        <v>0.48656716417910439</v>
      </c>
      <c r="AC1066">
        <v>0</v>
      </c>
      <c r="AD1066">
        <v>1</v>
      </c>
      <c r="AE1066">
        <v>0</v>
      </c>
      <c r="AF1066">
        <v>0</v>
      </c>
      <c r="AG1066">
        <v>1</v>
      </c>
      <c r="AH1066">
        <v>0</v>
      </c>
      <c r="AI1066">
        <v>2</v>
      </c>
      <c r="AJ1066">
        <v>1</v>
      </c>
    </row>
    <row r="1067" spans="1:36" x14ac:dyDescent="0.3">
      <c r="A1067" t="s">
        <v>3029</v>
      </c>
      <c r="B1067">
        <v>2010</v>
      </c>
      <c r="C1067" t="s">
        <v>3030</v>
      </c>
      <c r="D1067" t="s">
        <v>3031</v>
      </c>
      <c r="E1067" t="s">
        <v>35</v>
      </c>
      <c r="F1067" t="s">
        <v>36</v>
      </c>
      <c r="G1067" t="s">
        <v>3032</v>
      </c>
      <c r="H1067" s="1">
        <v>30293</v>
      </c>
      <c r="I1067" s="4">
        <f>IF(AND(ISNUMBER(H1067), ISNUMBER(O1067)), YEAR(O1067) - YEAR(H1067), "")</f>
        <v>28</v>
      </c>
      <c r="J1067" t="s">
        <v>38</v>
      </c>
      <c r="K1067" t="s">
        <v>38</v>
      </c>
      <c r="L1067" t="s">
        <v>38</v>
      </c>
      <c r="M1067" t="s">
        <v>38</v>
      </c>
      <c r="N1067">
        <v>377</v>
      </c>
      <c r="O1067" s="1">
        <v>40330</v>
      </c>
      <c r="P1067" t="s">
        <v>137</v>
      </c>
      <c r="Q1067">
        <v>20</v>
      </c>
      <c r="R1067">
        <v>14</v>
      </c>
      <c r="S1067">
        <v>0.92111959287531808</v>
      </c>
      <c r="T1067" t="s">
        <v>40</v>
      </c>
      <c r="U1067" t="s">
        <v>41</v>
      </c>
      <c r="V1067" t="s">
        <v>1969</v>
      </c>
      <c r="W1067">
        <f t="shared" si="48"/>
        <v>1</v>
      </c>
      <c r="X1067">
        <v>2</v>
      </c>
      <c r="Y1067">
        <f>IFERROR(ROUND((X1067/N1067)*100, 2), "")</f>
        <v>0.53</v>
      </c>
      <c r="Z1067" t="str">
        <f t="shared" si="49"/>
        <v>Light</v>
      </c>
      <c r="AA1067">
        <f>_xlfn.XLOOKUP(A1067, [1]Sheet1!A:A, [1]Sheet1!I:I, "Nicht gefunden")</f>
        <v>3</v>
      </c>
      <c r="AB1067">
        <f>_xlfn.XLOOKUP(A1067, [1]Sheet1!A:A, [1]Sheet1!J:J, "Nicht gefunden")</f>
        <v>0.44833005893909622</v>
      </c>
      <c r="AC1067">
        <v>0</v>
      </c>
      <c r="AD1067">
        <v>0</v>
      </c>
      <c r="AE1067">
        <v>1</v>
      </c>
      <c r="AF1067">
        <v>0</v>
      </c>
      <c r="AG1067">
        <v>0</v>
      </c>
      <c r="AH1067">
        <v>1</v>
      </c>
      <c r="AI1067">
        <v>0</v>
      </c>
      <c r="AJ1067">
        <v>1</v>
      </c>
    </row>
    <row r="1068" spans="1:36" x14ac:dyDescent="0.3">
      <c r="A1068" t="s">
        <v>3033</v>
      </c>
      <c r="B1068">
        <v>2010</v>
      </c>
      <c r="C1068" t="s">
        <v>2680</v>
      </c>
      <c r="D1068" t="s">
        <v>2415</v>
      </c>
      <c r="E1068" t="s">
        <v>35</v>
      </c>
      <c r="F1068" t="s">
        <v>36</v>
      </c>
      <c r="G1068" t="s">
        <v>37</v>
      </c>
      <c r="H1068" s="1">
        <v>33931</v>
      </c>
      <c r="I1068" s="4">
        <f>IF(AND(ISNUMBER(H1068), ISNUMBER(O1068)), YEAR(O1068) - YEAR(H1068), "")</f>
        <v>17</v>
      </c>
      <c r="J1068" t="s">
        <v>38</v>
      </c>
      <c r="K1068" t="s">
        <v>38</v>
      </c>
      <c r="L1068" t="s">
        <v>38</v>
      </c>
      <c r="M1068" t="s">
        <v>38</v>
      </c>
      <c r="N1068">
        <v>452</v>
      </c>
      <c r="O1068" s="1">
        <v>40036</v>
      </c>
      <c r="P1068" t="s">
        <v>69</v>
      </c>
      <c r="Q1068">
        <v>10</v>
      </c>
      <c r="R1068">
        <v>2</v>
      </c>
      <c r="S1068">
        <v>0.8654205607476636</v>
      </c>
      <c r="T1068" t="s">
        <v>40</v>
      </c>
      <c r="U1068" t="s">
        <v>389</v>
      </c>
      <c r="V1068" t="s">
        <v>38</v>
      </c>
      <c r="W1068">
        <f t="shared" si="48"/>
        <v>0</v>
      </c>
      <c r="X1068">
        <v>0</v>
      </c>
      <c r="Y1068">
        <f>IFERROR(ROUND((X1068/N1068)*100, 2), "")</f>
        <v>0</v>
      </c>
      <c r="Z1068" t="str">
        <f t="shared" si="49"/>
        <v>NA</v>
      </c>
      <c r="AA1068">
        <v>1</v>
      </c>
      <c r="AB1068">
        <v>0.61833616298811545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1:36" x14ac:dyDescent="0.3">
      <c r="A1069" t="s">
        <v>3034</v>
      </c>
      <c r="B1069">
        <v>2010</v>
      </c>
      <c r="C1069" t="s">
        <v>3035</v>
      </c>
      <c r="D1069" t="s">
        <v>3036</v>
      </c>
      <c r="E1069" t="s">
        <v>45</v>
      </c>
      <c r="F1069" t="s">
        <v>38</v>
      </c>
      <c r="G1069" t="s">
        <v>38</v>
      </c>
      <c r="H1069" t="s">
        <v>38</v>
      </c>
      <c r="I1069" s="4" t="s">
        <v>38</v>
      </c>
      <c r="J1069" t="s">
        <v>38</v>
      </c>
      <c r="K1069" t="s">
        <v>38</v>
      </c>
      <c r="L1069" t="s">
        <v>38</v>
      </c>
      <c r="M1069" t="s">
        <v>38</v>
      </c>
      <c r="N1069">
        <v>644</v>
      </c>
      <c r="O1069" s="1">
        <v>40354</v>
      </c>
      <c r="P1069" t="s">
        <v>56</v>
      </c>
      <c r="Q1069">
        <v>24</v>
      </c>
      <c r="R1069">
        <v>14</v>
      </c>
      <c r="S1069">
        <v>0.80552070263488085</v>
      </c>
      <c r="T1069" t="s">
        <v>40</v>
      </c>
      <c r="U1069" t="s">
        <v>41</v>
      </c>
      <c r="V1069" t="s">
        <v>3037</v>
      </c>
      <c r="W1069">
        <f t="shared" si="48"/>
        <v>1</v>
      </c>
      <c r="X1069">
        <v>8</v>
      </c>
      <c r="Y1069">
        <f>IFERROR(ROUND((X1069/N1069)*100, 2), "")</f>
        <v>1.24</v>
      </c>
      <c r="Z1069" t="str">
        <f t="shared" si="49"/>
        <v>Light</v>
      </c>
      <c r="AA1069">
        <f>_xlfn.XLOOKUP(A1069, [1]Sheet1!A:A, [1]Sheet1!I:I, "Nicht gefunden")</f>
        <v>1</v>
      </c>
      <c r="AB1069">
        <f>_xlfn.XLOOKUP(A1069, [1]Sheet1!A:A, [1]Sheet1!J:J, "Nicht gefunden")</f>
        <v>0.47164527421236868</v>
      </c>
      <c r="AC1069">
        <v>0</v>
      </c>
      <c r="AD1069">
        <v>0</v>
      </c>
      <c r="AE1069">
        <v>0</v>
      </c>
      <c r="AF1069">
        <v>2</v>
      </c>
      <c r="AG1069">
        <v>0</v>
      </c>
      <c r="AH1069">
        <v>0</v>
      </c>
      <c r="AI1069">
        <v>5</v>
      </c>
      <c r="AJ1069">
        <v>1</v>
      </c>
    </row>
    <row r="1070" spans="1:36" x14ac:dyDescent="0.3">
      <c r="A1070" t="s">
        <v>3038</v>
      </c>
      <c r="B1070">
        <v>2010</v>
      </c>
      <c r="C1070" s="3">
        <v>3</v>
      </c>
      <c r="D1070" t="s">
        <v>217</v>
      </c>
      <c r="E1070" t="s">
        <v>35</v>
      </c>
      <c r="F1070" t="s">
        <v>36</v>
      </c>
      <c r="G1070" t="s">
        <v>37</v>
      </c>
      <c r="H1070" s="1">
        <v>29922</v>
      </c>
      <c r="I1070" s="4">
        <f>IF(AND(ISNUMBER(H1070), ISNUMBER(O1070)), YEAR(O1070) - YEAR(H1070), "")</f>
        <v>28</v>
      </c>
      <c r="J1070" t="s">
        <v>38</v>
      </c>
      <c r="K1070" t="s">
        <v>38</v>
      </c>
      <c r="L1070" t="s">
        <v>38</v>
      </c>
      <c r="M1070" t="s">
        <v>38</v>
      </c>
      <c r="N1070">
        <v>226</v>
      </c>
      <c r="O1070" s="1">
        <v>40088</v>
      </c>
      <c r="P1070" t="s">
        <v>69</v>
      </c>
      <c r="Q1070">
        <v>10</v>
      </c>
      <c r="R1070">
        <v>1</v>
      </c>
      <c r="S1070">
        <v>0.89166666666666672</v>
      </c>
      <c r="T1070" t="s">
        <v>40</v>
      </c>
      <c r="U1070" t="s">
        <v>389</v>
      </c>
      <c r="V1070" t="s">
        <v>38</v>
      </c>
      <c r="W1070">
        <f t="shared" si="48"/>
        <v>0</v>
      </c>
      <c r="X1070">
        <v>0</v>
      </c>
      <c r="Y1070">
        <f>IFERROR(ROUND((X1070/N1070)*100, 2), "")</f>
        <v>0</v>
      </c>
      <c r="Z1070" t="str">
        <f t="shared" si="49"/>
        <v>NA</v>
      </c>
      <c r="AA1070">
        <v>5</v>
      </c>
      <c r="AB1070">
        <v>0.66523076923076918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</row>
    <row r="1071" spans="1:36" x14ac:dyDescent="0.3">
      <c r="A1071" t="s">
        <v>3039</v>
      </c>
      <c r="B1071">
        <v>2010</v>
      </c>
      <c r="C1071" t="s">
        <v>3040</v>
      </c>
      <c r="D1071" t="s">
        <v>3041</v>
      </c>
      <c r="E1071" t="s">
        <v>35</v>
      </c>
      <c r="F1071" t="s">
        <v>36</v>
      </c>
      <c r="G1071" t="s">
        <v>1553</v>
      </c>
      <c r="H1071" s="1">
        <v>31324</v>
      </c>
      <c r="I1071" s="4">
        <f>IF(AND(ISNUMBER(H1071), ISNUMBER(O1071)), YEAR(O1071) - YEAR(H1071), "")</f>
        <v>25</v>
      </c>
      <c r="J1071" t="s">
        <v>38</v>
      </c>
      <c r="K1071" t="s">
        <v>38</v>
      </c>
      <c r="L1071" t="s">
        <v>38</v>
      </c>
      <c r="M1071" t="s">
        <v>38</v>
      </c>
      <c r="N1071">
        <v>334</v>
      </c>
      <c r="O1071" s="1">
        <v>40218</v>
      </c>
      <c r="P1071" t="s">
        <v>69</v>
      </c>
      <c r="Q1071">
        <v>20</v>
      </c>
      <c r="R1071">
        <v>13</v>
      </c>
      <c r="S1071">
        <v>0.94134897360703818</v>
      </c>
      <c r="T1071" t="s">
        <v>40</v>
      </c>
      <c r="U1071" t="s">
        <v>41</v>
      </c>
      <c r="V1071" t="s">
        <v>38</v>
      </c>
      <c r="W1071">
        <f t="shared" si="48"/>
        <v>0</v>
      </c>
      <c r="X1071">
        <v>0</v>
      </c>
      <c r="Y1071">
        <f>IFERROR(ROUND((X1071/N1071)*100, 2), "")</f>
        <v>0</v>
      </c>
      <c r="Z1071" t="str">
        <f t="shared" si="49"/>
        <v>NA</v>
      </c>
      <c r="AA1071">
        <f>_xlfn.XLOOKUP(A1071, [1]Sheet1!A:A, [1]Sheet1!I:I, "Nicht gefunden")</f>
        <v>4</v>
      </c>
      <c r="AB1071">
        <f>_xlfn.XLOOKUP(A1071, [1]Sheet1!A:A, [1]Sheet1!J:J, "Nicht gefunden")</f>
        <v>0.99833679833679834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 x14ac:dyDescent="0.3">
      <c r="A1072" t="s">
        <v>3042</v>
      </c>
      <c r="B1072">
        <v>2010</v>
      </c>
      <c r="C1072" t="s">
        <v>2370</v>
      </c>
      <c r="D1072" t="s">
        <v>2820</v>
      </c>
      <c r="E1072" t="s">
        <v>45</v>
      </c>
      <c r="F1072" t="s">
        <v>38</v>
      </c>
      <c r="G1072" t="s">
        <v>38</v>
      </c>
      <c r="H1072" t="s">
        <v>38</v>
      </c>
      <c r="I1072" s="4" t="s">
        <v>38</v>
      </c>
      <c r="J1072" t="s">
        <v>38</v>
      </c>
      <c r="K1072" t="s">
        <v>38</v>
      </c>
      <c r="L1072" t="s">
        <v>38</v>
      </c>
      <c r="M1072" t="s">
        <v>38</v>
      </c>
      <c r="N1072">
        <v>817</v>
      </c>
      <c r="O1072" s="1">
        <v>40052</v>
      </c>
      <c r="P1072" t="s">
        <v>137</v>
      </c>
      <c r="Q1072">
        <v>13</v>
      </c>
      <c r="R1072">
        <v>8</v>
      </c>
      <c r="S1072">
        <v>0.85514018691588789</v>
      </c>
      <c r="T1072" t="s">
        <v>40</v>
      </c>
      <c r="U1072" t="s">
        <v>389</v>
      </c>
      <c r="V1072" t="s">
        <v>2821</v>
      </c>
      <c r="W1072">
        <f t="shared" si="48"/>
        <v>1</v>
      </c>
      <c r="X1072">
        <v>19</v>
      </c>
      <c r="Y1072">
        <f>IFERROR(ROUND((X1072/N1072)*100, 2), "")</f>
        <v>2.33</v>
      </c>
      <c r="Z1072" t="str">
        <f t="shared" si="49"/>
        <v>Moderate</v>
      </c>
      <c r="AA1072">
        <v>2</v>
      </c>
      <c r="AB1072">
        <v>0.51973355537052457</v>
      </c>
      <c r="AC1072">
        <v>0</v>
      </c>
      <c r="AD1072">
        <v>2</v>
      </c>
      <c r="AE1072">
        <v>1</v>
      </c>
      <c r="AF1072">
        <v>5</v>
      </c>
      <c r="AG1072">
        <v>1</v>
      </c>
      <c r="AH1072">
        <v>3</v>
      </c>
      <c r="AI1072">
        <v>6</v>
      </c>
      <c r="AJ1072">
        <v>1</v>
      </c>
    </row>
    <row r="1073" spans="1:36" x14ac:dyDescent="0.3">
      <c r="A1073" t="s">
        <v>3043</v>
      </c>
      <c r="B1073">
        <v>2010</v>
      </c>
      <c r="C1073" t="s">
        <v>3044</v>
      </c>
      <c r="D1073" t="s">
        <v>3045</v>
      </c>
      <c r="E1073" t="s">
        <v>45</v>
      </c>
      <c r="F1073" t="s">
        <v>38</v>
      </c>
      <c r="G1073" t="s">
        <v>38</v>
      </c>
      <c r="H1073" t="s">
        <v>38</v>
      </c>
      <c r="I1073" s="4" t="s">
        <v>38</v>
      </c>
      <c r="J1073" t="s">
        <v>38</v>
      </c>
      <c r="K1073" t="s">
        <v>38</v>
      </c>
      <c r="L1073" t="s">
        <v>38</v>
      </c>
      <c r="M1073" t="s">
        <v>38</v>
      </c>
      <c r="N1073">
        <v>268</v>
      </c>
      <c r="O1073" s="1">
        <v>40064</v>
      </c>
      <c r="P1073" t="s">
        <v>46</v>
      </c>
      <c r="Q1073">
        <v>13</v>
      </c>
      <c r="R1073">
        <v>18</v>
      </c>
      <c r="S1073">
        <v>0.9616724738675958</v>
      </c>
      <c r="T1073" t="s">
        <v>40</v>
      </c>
      <c r="U1073" t="s">
        <v>41</v>
      </c>
      <c r="V1073" t="s">
        <v>38</v>
      </c>
      <c r="W1073">
        <f t="shared" si="48"/>
        <v>0</v>
      </c>
      <c r="X1073">
        <v>0</v>
      </c>
      <c r="Y1073">
        <f>IFERROR(ROUND((X1073/N1073)*100, 2), "")</f>
        <v>0</v>
      </c>
      <c r="Z1073" t="str">
        <f t="shared" si="49"/>
        <v>NA</v>
      </c>
      <c r="AA1073">
        <f>_xlfn.XLOOKUP(A1073, [1]Sheet1!A:A, [1]Sheet1!I:I, "Nicht gefunden")</f>
        <v>4</v>
      </c>
      <c r="AB1073">
        <f>_xlfn.XLOOKUP(A1073, [1]Sheet1!A:A, [1]Sheet1!J:J, "Nicht gefunden")</f>
        <v>0.99747634069400626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3">
      <c r="A1074" t="s">
        <v>3046</v>
      </c>
      <c r="B1074">
        <v>2010</v>
      </c>
      <c r="C1074" t="s">
        <v>3047</v>
      </c>
      <c r="D1074" t="s">
        <v>3048</v>
      </c>
      <c r="E1074" t="s">
        <v>45</v>
      </c>
      <c r="F1074" t="s">
        <v>38</v>
      </c>
      <c r="G1074" t="s">
        <v>38</v>
      </c>
      <c r="H1074" t="s">
        <v>38</v>
      </c>
      <c r="I1074" s="4" t="s">
        <v>38</v>
      </c>
      <c r="J1074" t="s">
        <v>38</v>
      </c>
      <c r="K1074" t="s">
        <v>38</v>
      </c>
      <c r="L1074" t="s">
        <v>38</v>
      </c>
      <c r="M1074" t="s">
        <v>38</v>
      </c>
      <c r="N1074">
        <v>332</v>
      </c>
      <c r="O1074" s="1">
        <v>40302</v>
      </c>
      <c r="P1074" t="s">
        <v>69</v>
      </c>
      <c r="Q1074">
        <v>18</v>
      </c>
      <c r="R1074">
        <v>9</v>
      </c>
      <c r="S1074">
        <v>0.90029325513196479</v>
      </c>
      <c r="T1074" t="s">
        <v>40</v>
      </c>
      <c r="U1074" t="s">
        <v>41</v>
      </c>
      <c r="V1074" t="s">
        <v>38</v>
      </c>
      <c r="W1074">
        <f t="shared" si="48"/>
        <v>0</v>
      </c>
      <c r="X1074">
        <v>0</v>
      </c>
      <c r="Y1074">
        <f>IFERROR(ROUND((X1074/N1074)*100, 2), "")</f>
        <v>0</v>
      </c>
      <c r="Z1074" t="str">
        <f t="shared" si="49"/>
        <v>NA</v>
      </c>
      <c r="AA1074">
        <f>_xlfn.XLOOKUP(A1074, [1]Sheet1!A:A, [1]Sheet1!I:I, "Nicht gefunden")</f>
        <v>3</v>
      </c>
      <c r="AB1074">
        <f>_xlfn.XLOOKUP(A1074, [1]Sheet1!A:A, [1]Sheet1!J:J, "Nicht gefunden")</f>
        <v>0.54387527839643646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</row>
    <row r="1075" spans="1:36" x14ac:dyDescent="0.3">
      <c r="A1075" t="s">
        <v>3049</v>
      </c>
      <c r="B1075">
        <v>2010</v>
      </c>
      <c r="C1075" t="s">
        <v>2840</v>
      </c>
      <c r="D1075" t="s">
        <v>764</v>
      </c>
      <c r="E1075" t="s">
        <v>35</v>
      </c>
      <c r="F1075" t="s">
        <v>36</v>
      </c>
      <c r="G1075" t="s">
        <v>37</v>
      </c>
      <c r="H1075" s="1">
        <v>30065</v>
      </c>
      <c r="I1075" s="4">
        <f>IF(AND(ISNUMBER(H1075), ISNUMBER(O1075)), YEAR(O1075) - YEAR(H1075), "")</f>
        <v>27</v>
      </c>
      <c r="J1075" t="s">
        <v>38</v>
      </c>
      <c r="K1075" t="s">
        <v>38</v>
      </c>
      <c r="L1075" t="s">
        <v>38</v>
      </c>
      <c r="M1075" t="s">
        <v>38</v>
      </c>
      <c r="N1075">
        <v>239</v>
      </c>
      <c r="O1075" s="1">
        <v>40036</v>
      </c>
      <c r="P1075" t="s">
        <v>69</v>
      </c>
      <c r="Q1075">
        <v>11</v>
      </c>
      <c r="R1075">
        <v>13</v>
      </c>
      <c r="S1075">
        <v>0.89272030651340994</v>
      </c>
      <c r="T1075" t="s">
        <v>40</v>
      </c>
      <c r="U1075" t="s">
        <v>389</v>
      </c>
      <c r="V1075" t="s">
        <v>38</v>
      </c>
      <c r="W1075">
        <f t="shared" si="48"/>
        <v>0</v>
      </c>
      <c r="X1075">
        <v>0</v>
      </c>
      <c r="Y1075">
        <f>IFERROR(ROUND((X1075/N1075)*100, 2), "")</f>
        <v>0</v>
      </c>
      <c r="Z1075" t="str">
        <f t="shared" si="49"/>
        <v>NA</v>
      </c>
      <c r="AA1075">
        <v>4</v>
      </c>
      <c r="AB1075">
        <v>0.99796437659033077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1:36" x14ac:dyDescent="0.3">
      <c r="A1076" t="s">
        <v>3050</v>
      </c>
      <c r="B1076">
        <v>2010</v>
      </c>
      <c r="C1076" t="s">
        <v>3051</v>
      </c>
      <c r="D1076" t="s">
        <v>1467</v>
      </c>
      <c r="E1076" t="s">
        <v>60</v>
      </c>
      <c r="F1076" t="s">
        <v>38</v>
      </c>
      <c r="G1076" t="s">
        <v>38</v>
      </c>
      <c r="H1076" t="s">
        <v>38</v>
      </c>
      <c r="I1076" s="4" t="s">
        <v>38</v>
      </c>
      <c r="J1076">
        <v>1995</v>
      </c>
      <c r="K1076">
        <v>2025</v>
      </c>
      <c r="L1076">
        <f t="shared" si="50"/>
        <v>30</v>
      </c>
      <c r="M1076" t="s">
        <v>61</v>
      </c>
      <c r="N1076">
        <v>495</v>
      </c>
      <c r="O1076" s="1">
        <v>40207</v>
      </c>
      <c r="P1076" t="s">
        <v>156</v>
      </c>
      <c r="Q1076">
        <v>18</v>
      </c>
      <c r="R1076">
        <v>9</v>
      </c>
      <c r="S1076">
        <v>0.89532710280373828</v>
      </c>
      <c r="T1076" t="s">
        <v>40</v>
      </c>
      <c r="U1076" t="s">
        <v>41</v>
      </c>
      <c r="V1076" t="s">
        <v>38</v>
      </c>
      <c r="W1076">
        <f t="shared" si="48"/>
        <v>0</v>
      </c>
      <c r="X1076">
        <v>0</v>
      </c>
      <c r="Y1076">
        <f>IFERROR(ROUND((X1076/N1076)*100, 2), "")</f>
        <v>0</v>
      </c>
      <c r="Z1076" t="str">
        <f t="shared" si="49"/>
        <v>NA</v>
      </c>
      <c r="AA1076">
        <f>_xlfn.XLOOKUP(A1076, [1]Sheet1!A:A, [1]Sheet1!I:I, "Nicht gefunden")</f>
        <v>1</v>
      </c>
      <c r="AB1076">
        <f>_xlfn.XLOOKUP(A1076, [1]Sheet1!A:A, [1]Sheet1!J:J, "Nicht gefunden")</f>
        <v>0.77573221757322186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</row>
    <row r="1077" spans="1:36" x14ac:dyDescent="0.3">
      <c r="A1077" t="s">
        <v>3052</v>
      </c>
      <c r="B1077">
        <v>2010</v>
      </c>
      <c r="C1077" t="s">
        <v>3053</v>
      </c>
      <c r="D1077" t="s">
        <v>2251</v>
      </c>
      <c r="E1077" t="s">
        <v>60</v>
      </c>
      <c r="F1077" t="s">
        <v>38</v>
      </c>
      <c r="G1077" t="s">
        <v>38</v>
      </c>
      <c r="H1077" t="s">
        <v>38</v>
      </c>
      <c r="I1077" s="4" t="s">
        <v>38</v>
      </c>
      <c r="J1077">
        <v>2004</v>
      </c>
      <c r="K1077">
        <v>2025</v>
      </c>
      <c r="L1077">
        <f t="shared" si="50"/>
        <v>21</v>
      </c>
      <c r="M1077" t="s">
        <v>61</v>
      </c>
      <c r="N1077">
        <v>249</v>
      </c>
      <c r="O1077" s="1">
        <v>40077</v>
      </c>
      <c r="P1077" t="s">
        <v>69</v>
      </c>
      <c r="Q1077">
        <v>25</v>
      </c>
      <c r="R1077">
        <v>21</v>
      </c>
      <c r="S1077">
        <v>0.89552238805970152</v>
      </c>
      <c r="T1077" t="s">
        <v>40</v>
      </c>
      <c r="U1077" t="s">
        <v>41</v>
      </c>
      <c r="V1077" t="s">
        <v>38</v>
      </c>
      <c r="W1077">
        <f t="shared" si="48"/>
        <v>0</v>
      </c>
      <c r="X1077">
        <v>0</v>
      </c>
      <c r="Y1077">
        <f>IFERROR(ROUND((X1077/N1077)*100, 2), "")</f>
        <v>0</v>
      </c>
      <c r="Z1077" t="str">
        <f t="shared" si="49"/>
        <v>NA</v>
      </c>
      <c r="AA1077">
        <f>_xlfn.XLOOKUP(A1077, [1]Sheet1!A:A, [1]Sheet1!I:I, "Nicht gefunden")</f>
        <v>4</v>
      </c>
      <c r="AB1077">
        <f>_xlfn.XLOOKUP(A1077, [1]Sheet1!A:A, [1]Sheet1!J:J, "Nicht gefunden")</f>
        <v>0.90913140311804008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1:36" x14ac:dyDescent="0.3">
      <c r="A1078" t="s">
        <v>3054</v>
      </c>
      <c r="B1078">
        <v>2010</v>
      </c>
      <c r="C1078" t="s">
        <v>3055</v>
      </c>
      <c r="D1078" t="s">
        <v>3056</v>
      </c>
      <c r="E1078" t="s">
        <v>60</v>
      </c>
      <c r="F1078" t="s">
        <v>38</v>
      </c>
      <c r="G1078" t="s">
        <v>38</v>
      </c>
      <c r="H1078" t="s">
        <v>38</v>
      </c>
      <c r="I1078" s="4" t="s">
        <v>38</v>
      </c>
      <c r="J1078">
        <v>2008</v>
      </c>
      <c r="K1078">
        <v>2012</v>
      </c>
      <c r="L1078">
        <f t="shared" si="50"/>
        <v>4</v>
      </c>
      <c r="M1078" t="s">
        <v>61</v>
      </c>
      <c r="N1078">
        <v>215</v>
      </c>
      <c r="O1078" s="1">
        <v>40158</v>
      </c>
      <c r="P1078" t="s">
        <v>69</v>
      </c>
      <c r="Q1078">
        <v>21</v>
      </c>
      <c r="R1078">
        <v>29</v>
      </c>
      <c r="S1078">
        <v>0.97413793103448276</v>
      </c>
      <c r="T1078" t="s">
        <v>40</v>
      </c>
      <c r="U1078" t="s">
        <v>41</v>
      </c>
      <c r="V1078" t="s">
        <v>38</v>
      </c>
      <c r="W1078">
        <f t="shared" si="48"/>
        <v>0</v>
      </c>
      <c r="X1078">
        <v>0</v>
      </c>
      <c r="Y1078">
        <f>IFERROR(ROUND((X1078/N1078)*100, 2), "")</f>
        <v>0</v>
      </c>
      <c r="Z1078" t="str">
        <f t="shared" si="49"/>
        <v>NA</v>
      </c>
      <c r="AA1078">
        <f>_xlfn.XLOOKUP(A1078, [1]Sheet1!A:A, [1]Sheet1!I:I, "Nicht gefunden")</f>
        <v>1</v>
      </c>
      <c r="AB1078">
        <f>_xlfn.XLOOKUP(A1078, [1]Sheet1!A:A, [1]Sheet1!J:J, "Nicht gefunden")</f>
        <v>0.67715133531157268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</row>
    <row r="1079" spans="1:36" x14ac:dyDescent="0.3">
      <c r="A1079" t="s">
        <v>3057</v>
      </c>
      <c r="B1079">
        <v>2010</v>
      </c>
      <c r="C1079" t="s">
        <v>3058</v>
      </c>
      <c r="D1079" t="s">
        <v>367</v>
      </c>
      <c r="E1079" t="s">
        <v>35</v>
      </c>
      <c r="F1079" t="s">
        <v>36</v>
      </c>
      <c r="G1079" t="s">
        <v>37</v>
      </c>
      <c r="H1079" s="1">
        <v>29611</v>
      </c>
      <c r="I1079" s="4">
        <f>IF(AND(ISNUMBER(H1079), ISNUMBER(O1079)), YEAR(O1079) - YEAR(H1079), "")</f>
        <v>29</v>
      </c>
      <c r="J1079" t="s">
        <v>38</v>
      </c>
      <c r="K1079" t="s">
        <v>38</v>
      </c>
      <c r="L1079" t="s">
        <v>38</v>
      </c>
      <c r="M1079" t="s">
        <v>38</v>
      </c>
      <c r="N1079">
        <v>316</v>
      </c>
      <c r="O1079" s="1">
        <v>40326</v>
      </c>
      <c r="P1079" t="s">
        <v>56</v>
      </c>
      <c r="Q1079">
        <v>20</v>
      </c>
      <c r="R1079">
        <v>21</v>
      </c>
      <c r="S1079">
        <v>0.96231884057971018</v>
      </c>
      <c r="T1079" t="s">
        <v>40</v>
      </c>
      <c r="U1079" t="s">
        <v>41</v>
      </c>
      <c r="V1079" t="s">
        <v>38</v>
      </c>
      <c r="W1079">
        <f t="shared" si="48"/>
        <v>0</v>
      </c>
      <c r="X1079">
        <v>0</v>
      </c>
      <c r="Y1079">
        <f>IFERROR(ROUND((X1079/N1079)*100, 2), "")</f>
        <v>0</v>
      </c>
      <c r="Z1079" t="str">
        <f t="shared" si="49"/>
        <v>NA</v>
      </c>
      <c r="AA1079">
        <f>_xlfn.XLOOKUP(A1079, [1]Sheet1!A:A, [1]Sheet1!I:I, "Nicht gefunden")</f>
        <v>4</v>
      </c>
      <c r="AB1079">
        <f>_xlfn.XLOOKUP(A1079, [1]Sheet1!A:A, [1]Sheet1!J:J, "Nicht gefunden")</f>
        <v>0.54772036474164132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 x14ac:dyDescent="0.3">
      <c r="A1080" t="s">
        <v>3059</v>
      </c>
      <c r="B1080">
        <v>2010</v>
      </c>
      <c r="C1080" t="s">
        <v>3060</v>
      </c>
      <c r="D1080" t="s">
        <v>3061</v>
      </c>
      <c r="E1080" t="s">
        <v>45</v>
      </c>
      <c r="F1080" t="s">
        <v>38</v>
      </c>
      <c r="G1080" t="s">
        <v>38</v>
      </c>
      <c r="H1080" t="s">
        <v>38</v>
      </c>
      <c r="I1080" s="4" t="s">
        <v>38</v>
      </c>
      <c r="J1080" t="s">
        <v>38</v>
      </c>
      <c r="K1080" t="s">
        <v>38</v>
      </c>
      <c r="L1080" t="s">
        <v>38</v>
      </c>
      <c r="M1080" t="s">
        <v>38</v>
      </c>
      <c r="N1080">
        <v>594</v>
      </c>
      <c r="O1080" s="1">
        <v>40217</v>
      </c>
      <c r="P1080" t="s">
        <v>137</v>
      </c>
      <c r="Q1080">
        <v>24</v>
      </c>
      <c r="R1080">
        <v>24</v>
      </c>
      <c r="S1080">
        <v>0.89052287581699341</v>
      </c>
      <c r="T1080" t="s">
        <v>40</v>
      </c>
      <c r="U1080" t="s">
        <v>41</v>
      </c>
      <c r="V1080" t="s">
        <v>3062</v>
      </c>
      <c r="W1080">
        <f t="shared" si="48"/>
        <v>1</v>
      </c>
      <c r="X1080">
        <v>5</v>
      </c>
      <c r="Y1080">
        <f>IFERROR(ROUND((X1080/N1080)*100, 2), "")</f>
        <v>0.84</v>
      </c>
      <c r="Z1080" t="str">
        <f t="shared" si="49"/>
        <v>Light</v>
      </c>
      <c r="AA1080">
        <f>_xlfn.XLOOKUP(A1080, [1]Sheet1!A:A, [1]Sheet1!I:I, "Nicht gefunden")</f>
        <v>2</v>
      </c>
      <c r="AB1080">
        <f>_xlfn.XLOOKUP(A1080, [1]Sheet1!A:A, [1]Sheet1!J:J, "Nicht gefunden")</f>
        <v>0.86587395957193825</v>
      </c>
      <c r="AC1080">
        <v>0</v>
      </c>
      <c r="AD1080">
        <v>2</v>
      </c>
      <c r="AE1080">
        <v>0</v>
      </c>
      <c r="AF1080">
        <v>1</v>
      </c>
      <c r="AG1080">
        <v>0</v>
      </c>
      <c r="AH1080">
        <v>1</v>
      </c>
      <c r="AI1080">
        <v>0</v>
      </c>
      <c r="AJ1080">
        <v>1</v>
      </c>
    </row>
    <row r="1081" spans="1:36" x14ac:dyDescent="0.3">
      <c r="A1081" t="s">
        <v>3063</v>
      </c>
      <c r="B1081">
        <v>2010</v>
      </c>
      <c r="C1081" t="s">
        <v>3064</v>
      </c>
      <c r="D1081" t="s">
        <v>3065</v>
      </c>
      <c r="E1081" t="s">
        <v>45</v>
      </c>
      <c r="F1081" t="s">
        <v>38</v>
      </c>
      <c r="G1081" t="s">
        <v>38</v>
      </c>
      <c r="H1081" t="s">
        <v>38</v>
      </c>
      <c r="I1081" s="4" t="s">
        <v>38</v>
      </c>
      <c r="J1081" t="s">
        <v>38</v>
      </c>
      <c r="K1081" t="s">
        <v>38</v>
      </c>
      <c r="L1081" t="s">
        <v>38</v>
      </c>
      <c r="M1081" t="s">
        <v>38</v>
      </c>
      <c r="N1081">
        <v>602</v>
      </c>
      <c r="O1081" s="1">
        <v>40211</v>
      </c>
      <c r="P1081" t="s">
        <v>46</v>
      </c>
      <c r="Q1081">
        <v>20</v>
      </c>
      <c r="R1081">
        <v>21</v>
      </c>
      <c r="S1081">
        <v>0.91666666666666663</v>
      </c>
      <c r="T1081" t="s">
        <v>40</v>
      </c>
      <c r="U1081" t="s">
        <v>41</v>
      </c>
      <c r="V1081" t="s">
        <v>3066</v>
      </c>
      <c r="W1081">
        <f t="shared" si="48"/>
        <v>1</v>
      </c>
      <c r="X1081">
        <v>3</v>
      </c>
      <c r="Y1081">
        <f>IFERROR(ROUND((X1081/N1081)*100, 2), "")</f>
        <v>0.5</v>
      </c>
      <c r="Z1081" t="str">
        <f t="shared" si="49"/>
        <v>Light</v>
      </c>
      <c r="AA1081">
        <f>_xlfn.XLOOKUP(A1081, [1]Sheet1!A:A, [1]Sheet1!I:I, "Nicht gefunden")</f>
        <v>2</v>
      </c>
      <c r="AB1081">
        <f>_xlfn.XLOOKUP(A1081, [1]Sheet1!A:A, [1]Sheet1!J:J, "Nicht gefunden")</f>
        <v>0.53359477124183008</v>
      </c>
      <c r="AC1081">
        <v>0</v>
      </c>
      <c r="AD1081">
        <v>1</v>
      </c>
      <c r="AE1081">
        <v>0</v>
      </c>
      <c r="AF1081">
        <v>0</v>
      </c>
      <c r="AG1081">
        <v>0</v>
      </c>
      <c r="AH1081">
        <v>1</v>
      </c>
      <c r="AI1081">
        <v>1</v>
      </c>
      <c r="AJ1081">
        <v>0</v>
      </c>
    </row>
    <row r="1082" spans="1:36" x14ac:dyDescent="0.3">
      <c r="A1082" t="s">
        <v>3067</v>
      </c>
      <c r="B1082">
        <v>2010</v>
      </c>
      <c r="C1082" t="s">
        <v>3068</v>
      </c>
      <c r="D1082" t="s">
        <v>3069</v>
      </c>
      <c r="E1082" t="s">
        <v>60</v>
      </c>
      <c r="F1082" t="s">
        <v>38</v>
      </c>
      <c r="G1082" t="s">
        <v>38</v>
      </c>
      <c r="H1082" t="s">
        <v>38</v>
      </c>
      <c r="I1082" s="4" t="s">
        <v>38</v>
      </c>
      <c r="J1082">
        <v>2002</v>
      </c>
      <c r="K1082">
        <v>2025</v>
      </c>
      <c r="L1082">
        <f t="shared" si="50"/>
        <v>23</v>
      </c>
      <c r="M1082" t="s">
        <v>61</v>
      </c>
      <c r="N1082">
        <v>373</v>
      </c>
      <c r="O1082" s="1">
        <v>40470</v>
      </c>
      <c r="P1082" t="s">
        <v>39</v>
      </c>
      <c r="Q1082">
        <v>20</v>
      </c>
      <c r="R1082">
        <v>17</v>
      </c>
      <c r="S1082">
        <v>0.94430992736077479</v>
      </c>
      <c r="T1082" t="s">
        <v>40</v>
      </c>
      <c r="U1082" t="s">
        <v>41</v>
      </c>
      <c r="V1082" t="s">
        <v>38</v>
      </c>
      <c r="W1082">
        <f t="shared" si="48"/>
        <v>0</v>
      </c>
      <c r="X1082">
        <v>0</v>
      </c>
      <c r="Y1082">
        <f>IFERROR(ROUND((X1082/N1082)*100, 2), "")</f>
        <v>0</v>
      </c>
      <c r="Z1082" t="str">
        <f t="shared" si="49"/>
        <v>NA</v>
      </c>
      <c r="AA1082">
        <f>_xlfn.XLOOKUP(A1082, [1]Sheet1!A:A, [1]Sheet1!I:I, "Nicht gefunden")</f>
        <v>3</v>
      </c>
      <c r="AB1082">
        <f>_xlfn.XLOOKUP(A1082, [1]Sheet1!A:A, [1]Sheet1!J:J, "Nicht gefunden")</f>
        <v>0.58028985507246378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 x14ac:dyDescent="0.3">
      <c r="A1083" t="s">
        <v>3070</v>
      </c>
      <c r="B1083">
        <v>2010</v>
      </c>
      <c r="C1083" t="s">
        <v>3071</v>
      </c>
      <c r="D1083" t="s">
        <v>3072</v>
      </c>
      <c r="E1083" t="s">
        <v>45</v>
      </c>
      <c r="F1083" t="s">
        <v>38</v>
      </c>
      <c r="G1083" t="s">
        <v>38</v>
      </c>
      <c r="H1083" t="s">
        <v>38</v>
      </c>
      <c r="I1083" s="4" t="s">
        <v>38</v>
      </c>
      <c r="J1083" t="s">
        <v>38</v>
      </c>
      <c r="K1083" t="s">
        <v>38</v>
      </c>
      <c r="L1083" t="s">
        <v>38</v>
      </c>
      <c r="M1083" t="s">
        <v>38</v>
      </c>
      <c r="N1083">
        <v>505</v>
      </c>
      <c r="O1083" s="1">
        <v>40263</v>
      </c>
      <c r="P1083" t="s">
        <v>56</v>
      </c>
      <c r="Q1083">
        <v>21</v>
      </c>
      <c r="R1083">
        <v>24</v>
      </c>
      <c r="S1083">
        <v>0.92606284658040661</v>
      </c>
      <c r="T1083" t="s">
        <v>40</v>
      </c>
      <c r="U1083" t="s">
        <v>41</v>
      </c>
      <c r="V1083" t="s">
        <v>968</v>
      </c>
      <c r="W1083">
        <f t="shared" si="48"/>
        <v>1</v>
      </c>
      <c r="X1083">
        <v>2</v>
      </c>
      <c r="Y1083">
        <f>IFERROR(ROUND((X1083/N1083)*100, 2), "")</f>
        <v>0.4</v>
      </c>
      <c r="Z1083" t="str">
        <f t="shared" si="49"/>
        <v>Light</v>
      </c>
      <c r="AA1083">
        <f>_xlfn.XLOOKUP(A1083, [1]Sheet1!A:A, [1]Sheet1!I:I, "Nicht gefunden")</f>
        <v>3</v>
      </c>
      <c r="AB1083">
        <f>_xlfn.XLOOKUP(A1083, [1]Sheet1!A:A, [1]Sheet1!J:J, "Nicht gefunden")</f>
        <v>0.52325976230899829</v>
      </c>
      <c r="AC1083">
        <v>0</v>
      </c>
      <c r="AD1083">
        <v>0</v>
      </c>
      <c r="AE1083">
        <v>2</v>
      </c>
      <c r="AF1083">
        <v>0</v>
      </c>
      <c r="AG1083">
        <v>0</v>
      </c>
      <c r="AH1083">
        <v>0</v>
      </c>
      <c r="AI1083">
        <v>0</v>
      </c>
      <c r="AJ1083">
        <v>2</v>
      </c>
    </row>
    <row r="1084" spans="1:36" x14ac:dyDescent="0.3">
      <c r="A1084" t="s">
        <v>3073</v>
      </c>
      <c r="B1084">
        <v>2010</v>
      </c>
      <c r="C1084" t="s">
        <v>3074</v>
      </c>
      <c r="D1084" t="s">
        <v>407</v>
      </c>
      <c r="E1084" t="s">
        <v>35</v>
      </c>
      <c r="F1084" t="s">
        <v>55</v>
      </c>
      <c r="G1084" t="s">
        <v>37</v>
      </c>
      <c r="H1084" s="1">
        <v>28777</v>
      </c>
      <c r="I1084" s="4">
        <f>IF(AND(ISNUMBER(H1084), ISNUMBER(O1084)), YEAR(O1084) - YEAR(H1084), "")</f>
        <v>32</v>
      </c>
      <c r="J1084" t="s">
        <v>38</v>
      </c>
      <c r="K1084" t="s">
        <v>38</v>
      </c>
      <c r="L1084" t="s">
        <v>38</v>
      </c>
      <c r="M1084" t="s">
        <v>38</v>
      </c>
      <c r="N1084">
        <v>506</v>
      </c>
      <c r="O1084" s="1">
        <v>40263</v>
      </c>
      <c r="P1084" t="s">
        <v>56</v>
      </c>
      <c r="Q1084">
        <v>25</v>
      </c>
      <c r="R1084">
        <v>25</v>
      </c>
      <c r="S1084">
        <v>0.92075471698113209</v>
      </c>
      <c r="T1084" t="s">
        <v>40</v>
      </c>
      <c r="U1084" t="s">
        <v>41</v>
      </c>
      <c r="V1084" t="s">
        <v>38</v>
      </c>
      <c r="W1084">
        <f t="shared" si="48"/>
        <v>0</v>
      </c>
      <c r="X1084">
        <v>0</v>
      </c>
      <c r="Y1084">
        <f>IFERROR(ROUND((X1084/N1084)*100, 2), "")</f>
        <v>0</v>
      </c>
      <c r="Z1084" t="str">
        <f t="shared" si="49"/>
        <v>NA</v>
      </c>
      <c r="AA1084">
        <f>_xlfn.XLOOKUP(A1084, [1]Sheet1!A:A, [1]Sheet1!I:I, "Nicht gefunden")</f>
        <v>3</v>
      </c>
      <c r="AB1084">
        <f>_xlfn.XLOOKUP(A1084, [1]Sheet1!A:A, [1]Sheet1!J:J, "Nicht gefunden")</f>
        <v>0.60990476190476184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 x14ac:dyDescent="0.3">
      <c r="A1085" t="s">
        <v>3075</v>
      </c>
      <c r="B1085">
        <v>2010</v>
      </c>
      <c r="C1085" t="s">
        <v>3076</v>
      </c>
      <c r="D1085" t="s">
        <v>2316</v>
      </c>
      <c r="E1085" t="s">
        <v>35</v>
      </c>
      <c r="F1085" t="s">
        <v>36</v>
      </c>
      <c r="G1085" t="s">
        <v>37</v>
      </c>
      <c r="H1085" s="1">
        <v>32855</v>
      </c>
      <c r="I1085" s="4">
        <f>IF(AND(ISNUMBER(H1085), ISNUMBER(O1085)), YEAR(O1085) - YEAR(H1085), "")</f>
        <v>21</v>
      </c>
      <c r="J1085" t="s">
        <v>38</v>
      </c>
      <c r="K1085" t="s">
        <v>38</v>
      </c>
      <c r="L1085" t="s">
        <v>38</v>
      </c>
      <c r="M1085" t="s">
        <v>38</v>
      </c>
      <c r="N1085">
        <v>254</v>
      </c>
      <c r="O1085" s="1">
        <v>40197</v>
      </c>
      <c r="P1085" t="s">
        <v>39</v>
      </c>
      <c r="Q1085">
        <v>18</v>
      </c>
      <c r="R1085">
        <v>2</v>
      </c>
      <c r="S1085">
        <v>0.92366412213740456</v>
      </c>
      <c r="T1085" t="s">
        <v>40</v>
      </c>
      <c r="U1085" t="s">
        <v>41</v>
      </c>
      <c r="V1085" t="s">
        <v>38</v>
      </c>
      <c r="W1085">
        <f t="shared" si="48"/>
        <v>0</v>
      </c>
      <c r="X1085">
        <v>0</v>
      </c>
      <c r="Y1085">
        <f>IFERROR(ROUND((X1085/N1085)*100, 2), "")</f>
        <v>0</v>
      </c>
      <c r="Z1085" t="str">
        <f t="shared" si="49"/>
        <v>NA</v>
      </c>
      <c r="AA1085">
        <f>_xlfn.XLOOKUP(A1085, [1]Sheet1!A:A, [1]Sheet1!I:I, "Nicht gefunden")</f>
        <v>4</v>
      </c>
      <c r="AB1085">
        <f>_xlfn.XLOOKUP(A1085, [1]Sheet1!A:A, [1]Sheet1!J:J, "Nicht gefunden")</f>
        <v>0.94766355140186909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 x14ac:dyDescent="0.3">
      <c r="A1086" t="s">
        <v>3077</v>
      </c>
      <c r="B1086">
        <v>2010</v>
      </c>
      <c r="C1086" t="s">
        <v>3078</v>
      </c>
      <c r="D1086" t="s">
        <v>3079</v>
      </c>
      <c r="E1086" t="s">
        <v>45</v>
      </c>
      <c r="F1086" t="s">
        <v>38</v>
      </c>
      <c r="G1086" t="s">
        <v>38</v>
      </c>
      <c r="H1086" t="s">
        <v>38</v>
      </c>
      <c r="I1086" s="4" t="s">
        <v>38</v>
      </c>
      <c r="J1086" t="s">
        <v>38</v>
      </c>
      <c r="K1086" t="s">
        <v>38</v>
      </c>
      <c r="L1086" t="s">
        <v>38</v>
      </c>
      <c r="M1086" t="s">
        <v>38</v>
      </c>
      <c r="N1086">
        <v>476</v>
      </c>
      <c r="O1086" s="1">
        <v>40120</v>
      </c>
      <c r="P1086" t="s">
        <v>56</v>
      </c>
      <c r="Q1086">
        <v>20</v>
      </c>
      <c r="R1086">
        <v>23</v>
      </c>
      <c r="S1086">
        <v>0.91015625</v>
      </c>
      <c r="T1086" t="s">
        <v>40</v>
      </c>
      <c r="U1086" t="s">
        <v>41</v>
      </c>
      <c r="V1086" t="s">
        <v>3080</v>
      </c>
      <c r="W1086">
        <f t="shared" si="48"/>
        <v>1</v>
      </c>
      <c r="X1086">
        <v>4</v>
      </c>
      <c r="Y1086">
        <f>IFERROR(ROUND((X1086/N1086)*100, 2), "")</f>
        <v>0.84</v>
      </c>
      <c r="Z1086" t="str">
        <f t="shared" si="49"/>
        <v>Light</v>
      </c>
      <c r="AA1086">
        <f>_xlfn.XLOOKUP(A1086, [1]Sheet1!A:A, [1]Sheet1!I:I, "Nicht gefunden")</f>
        <v>4</v>
      </c>
      <c r="AB1086">
        <f>_xlfn.XLOOKUP(A1086, [1]Sheet1!A:A, [1]Sheet1!J:J, "Nicht gefunden")</f>
        <v>0.51432791728212701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>
        <v>0</v>
      </c>
      <c r="AI1086">
        <v>3</v>
      </c>
      <c r="AJ1086">
        <v>0</v>
      </c>
    </row>
    <row r="1087" spans="1:36" x14ac:dyDescent="0.3">
      <c r="A1087" t="s">
        <v>3081</v>
      </c>
      <c r="B1087">
        <v>2010</v>
      </c>
      <c r="C1087" t="s">
        <v>2765</v>
      </c>
      <c r="D1087" t="s">
        <v>1281</v>
      </c>
      <c r="E1087" t="s">
        <v>35</v>
      </c>
      <c r="F1087" t="s">
        <v>36</v>
      </c>
      <c r="G1087" t="s">
        <v>37</v>
      </c>
      <c r="H1087" s="1">
        <v>29833</v>
      </c>
      <c r="I1087" s="4">
        <f>IF(AND(ISNUMBER(H1087), ISNUMBER(O1087)), YEAR(O1087) - YEAR(H1087), "")</f>
        <v>27</v>
      </c>
      <c r="J1087" t="s">
        <v>38</v>
      </c>
      <c r="K1087" t="s">
        <v>38</v>
      </c>
      <c r="L1087" t="s">
        <v>38</v>
      </c>
      <c r="M1087" t="s">
        <v>38</v>
      </c>
      <c r="N1087">
        <v>250</v>
      </c>
      <c r="O1087" s="1">
        <v>39770</v>
      </c>
      <c r="P1087" t="s">
        <v>56</v>
      </c>
      <c r="Q1087">
        <v>8</v>
      </c>
      <c r="R1087">
        <v>10</v>
      </c>
      <c r="S1087">
        <v>0.89772727272727271</v>
      </c>
      <c r="T1087" t="s">
        <v>40</v>
      </c>
      <c r="U1087" t="s">
        <v>389</v>
      </c>
      <c r="V1087" t="s">
        <v>38</v>
      </c>
      <c r="W1087">
        <f t="shared" si="48"/>
        <v>0</v>
      </c>
      <c r="X1087">
        <v>0</v>
      </c>
      <c r="Y1087">
        <f>IFERROR(ROUND((X1087/N1087)*100, 2), "")</f>
        <v>0</v>
      </c>
      <c r="Z1087" t="str">
        <f t="shared" si="49"/>
        <v>NA</v>
      </c>
      <c r="AA1087">
        <v>4</v>
      </c>
      <c r="AB1087">
        <v>0.54645669291338583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</row>
    <row r="1088" spans="1:36" x14ac:dyDescent="0.3">
      <c r="A1088" t="s">
        <v>3082</v>
      </c>
      <c r="B1088">
        <v>2010</v>
      </c>
      <c r="C1088" t="s">
        <v>2641</v>
      </c>
      <c r="D1088" t="s">
        <v>2642</v>
      </c>
      <c r="E1088" t="s">
        <v>60</v>
      </c>
      <c r="F1088" t="s">
        <v>38</v>
      </c>
      <c r="G1088" t="s">
        <v>38</v>
      </c>
      <c r="H1088" t="s">
        <v>38</v>
      </c>
      <c r="I1088" s="4" t="s">
        <v>38</v>
      </c>
      <c r="J1088">
        <v>1999</v>
      </c>
      <c r="K1088">
        <v>2025</v>
      </c>
      <c r="L1088">
        <f t="shared" si="50"/>
        <v>26</v>
      </c>
      <c r="M1088" t="s">
        <v>61</v>
      </c>
      <c r="N1088">
        <v>180</v>
      </c>
      <c r="O1088" s="1">
        <v>39710</v>
      </c>
      <c r="P1088" t="s">
        <v>46</v>
      </c>
      <c r="Q1088">
        <v>11</v>
      </c>
      <c r="R1088">
        <v>4</v>
      </c>
      <c r="S1088">
        <v>0.91752577319587625</v>
      </c>
      <c r="T1088" t="s">
        <v>40</v>
      </c>
      <c r="U1088" t="s">
        <v>389</v>
      </c>
      <c r="V1088" t="s">
        <v>38</v>
      </c>
      <c r="W1088">
        <f t="shared" si="48"/>
        <v>0</v>
      </c>
      <c r="X1088">
        <v>0</v>
      </c>
      <c r="Y1088">
        <f>IFERROR(ROUND((X1088/N1088)*100, 2), "")</f>
        <v>0</v>
      </c>
      <c r="Z1088" t="str">
        <f t="shared" si="49"/>
        <v>NA</v>
      </c>
      <c r="AA1088">
        <v>4</v>
      </c>
      <c r="AB1088">
        <v>0.99631336405529947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</row>
    <row r="1089" spans="1:36" x14ac:dyDescent="0.3">
      <c r="A1089" t="s">
        <v>3083</v>
      </c>
      <c r="B1089">
        <v>2010</v>
      </c>
      <c r="C1089" t="s">
        <v>3084</v>
      </c>
      <c r="D1089" t="s">
        <v>1704</v>
      </c>
      <c r="E1089" t="s">
        <v>35</v>
      </c>
      <c r="F1089" t="s">
        <v>36</v>
      </c>
      <c r="G1089" t="s">
        <v>37</v>
      </c>
      <c r="H1089" s="1">
        <v>30385</v>
      </c>
      <c r="I1089" s="4">
        <f>IF(AND(ISNUMBER(H1089), ISNUMBER(O1089)), YEAR(O1089) - YEAR(H1089), "")</f>
        <v>26</v>
      </c>
      <c r="J1089" t="s">
        <v>38</v>
      </c>
      <c r="K1089" t="s">
        <v>38</v>
      </c>
      <c r="L1089" t="s">
        <v>38</v>
      </c>
      <c r="M1089" t="s">
        <v>38</v>
      </c>
      <c r="N1089">
        <v>289</v>
      </c>
      <c r="O1089" s="1">
        <v>40113</v>
      </c>
      <c r="P1089" t="s">
        <v>39</v>
      </c>
      <c r="Q1089">
        <v>19</v>
      </c>
      <c r="R1089">
        <v>23</v>
      </c>
      <c r="S1089">
        <v>0.875</v>
      </c>
      <c r="T1089" t="s">
        <v>40</v>
      </c>
      <c r="U1089" t="s">
        <v>41</v>
      </c>
      <c r="V1089" t="s">
        <v>38</v>
      </c>
      <c r="W1089">
        <f t="shared" si="48"/>
        <v>0</v>
      </c>
      <c r="X1089">
        <v>0</v>
      </c>
      <c r="Y1089">
        <f>IFERROR(ROUND((X1089/N1089)*100, 2), "")</f>
        <v>0</v>
      </c>
      <c r="Z1089" t="str">
        <f t="shared" si="49"/>
        <v>NA</v>
      </c>
      <c r="AA1089">
        <f>_xlfn.XLOOKUP(A1089, [1]Sheet1!A:A, [1]Sheet1!I:I, "Nicht gefunden")</f>
        <v>4</v>
      </c>
      <c r="AB1089">
        <f>_xlfn.XLOOKUP(A1089, [1]Sheet1!A:A, [1]Sheet1!J:J, "Nicht gefunden")</f>
        <v>0.98504672897196255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</row>
    <row r="1090" spans="1:36" x14ac:dyDescent="0.3">
      <c r="A1090" t="s">
        <v>3085</v>
      </c>
      <c r="B1090">
        <v>2010</v>
      </c>
      <c r="C1090" t="s">
        <v>3086</v>
      </c>
      <c r="D1090" t="s">
        <v>3087</v>
      </c>
      <c r="E1090" t="s">
        <v>45</v>
      </c>
      <c r="F1090" t="s">
        <v>38</v>
      </c>
      <c r="G1090" t="s">
        <v>38</v>
      </c>
      <c r="H1090" t="s">
        <v>38</v>
      </c>
      <c r="I1090" s="4" t="s">
        <v>38</v>
      </c>
      <c r="J1090" t="s">
        <v>38</v>
      </c>
      <c r="K1090" t="s">
        <v>38</v>
      </c>
      <c r="L1090" t="s">
        <v>38</v>
      </c>
      <c r="M1090" t="s">
        <v>38</v>
      </c>
      <c r="N1090">
        <v>405</v>
      </c>
      <c r="O1090" s="1">
        <v>40256</v>
      </c>
      <c r="P1090" t="s">
        <v>69</v>
      </c>
      <c r="Q1090">
        <v>18</v>
      </c>
      <c r="R1090">
        <v>15</v>
      </c>
      <c r="S1090">
        <v>0.81275720164609055</v>
      </c>
      <c r="T1090" t="s">
        <v>40</v>
      </c>
      <c r="U1090" t="s">
        <v>41</v>
      </c>
      <c r="V1090" t="s">
        <v>38</v>
      </c>
      <c r="W1090">
        <f t="shared" si="48"/>
        <v>0</v>
      </c>
      <c r="X1090">
        <v>0</v>
      </c>
      <c r="Y1090">
        <f>IFERROR(ROUND((X1090/N1090)*100, 2), "")</f>
        <v>0</v>
      </c>
      <c r="Z1090" t="str">
        <f t="shared" si="49"/>
        <v>NA</v>
      </c>
      <c r="AA1090">
        <f>_xlfn.XLOOKUP(A1090, [1]Sheet1!A:A, [1]Sheet1!I:I, "Nicht gefunden")</f>
        <v>3</v>
      </c>
      <c r="AB1090">
        <f>_xlfn.XLOOKUP(A1090, [1]Sheet1!A:A, [1]Sheet1!J:J, "Nicht gefunden")</f>
        <v>0.91714770797962653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</row>
    <row r="1091" spans="1:36" x14ac:dyDescent="0.3">
      <c r="A1091" t="s">
        <v>3088</v>
      </c>
      <c r="B1091">
        <v>2010</v>
      </c>
      <c r="C1091" t="s">
        <v>3089</v>
      </c>
      <c r="D1091" t="s">
        <v>3090</v>
      </c>
      <c r="E1091" t="s">
        <v>45</v>
      </c>
      <c r="F1091" t="s">
        <v>38</v>
      </c>
      <c r="G1091" t="s">
        <v>38</v>
      </c>
      <c r="H1091" t="s">
        <v>38</v>
      </c>
      <c r="I1091" s="4" t="s">
        <v>38</v>
      </c>
      <c r="J1091" t="s">
        <v>38</v>
      </c>
      <c r="K1091" t="s">
        <v>38</v>
      </c>
      <c r="L1091" t="s">
        <v>38</v>
      </c>
      <c r="M1091" t="s">
        <v>38</v>
      </c>
      <c r="N1091">
        <v>646</v>
      </c>
      <c r="O1091" s="1">
        <v>40399</v>
      </c>
      <c r="P1091" t="s">
        <v>137</v>
      </c>
      <c r="Q1091">
        <v>17</v>
      </c>
      <c r="R1091">
        <v>6</v>
      </c>
      <c r="S1091">
        <v>0.89807976366322007</v>
      </c>
      <c r="T1091" t="s">
        <v>40</v>
      </c>
      <c r="U1091" t="s">
        <v>41</v>
      </c>
      <c r="V1091" t="s">
        <v>3091</v>
      </c>
      <c r="W1091">
        <f t="shared" ref="W1091:W1154" si="51">IF(V1091="NA", 0, 1)</f>
        <v>1</v>
      </c>
      <c r="X1091">
        <v>23</v>
      </c>
      <c r="Y1091">
        <f>IFERROR(ROUND((X1091/N1091)*100, 2), "")</f>
        <v>3.56</v>
      </c>
      <c r="Z1091" t="str">
        <f t="shared" ref="Z1091:Z1154" si="52">IF(Y1091&gt;=5, "Heavy", IF(Y1091&gt;=2, "Moderate", IF(Y1091&gt;0, "Light", "NA")))</f>
        <v>Moderate</v>
      </c>
      <c r="AA1091">
        <f>_xlfn.XLOOKUP(A1091, [1]Sheet1!A:A, [1]Sheet1!I:I, "Nicht gefunden")</f>
        <v>2</v>
      </c>
      <c r="AB1091">
        <f>_xlfn.XLOOKUP(A1091, [1]Sheet1!A:A, [1]Sheet1!J:J, "Nicht gefunden")</f>
        <v>0.61922626025791327</v>
      </c>
      <c r="AC1091">
        <v>0</v>
      </c>
      <c r="AD1091">
        <v>8</v>
      </c>
      <c r="AE1091">
        <v>0</v>
      </c>
      <c r="AF1091">
        <v>8</v>
      </c>
      <c r="AG1091">
        <v>0</v>
      </c>
      <c r="AH1091">
        <v>3</v>
      </c>
      <c r="AI1091">
        <v>2</v>
      </c>
      <c r="AJ1091">
        <v>2</v>
      </c>
    </row>
    <row r="1092" spans="1:36" x14ac:dyDescent="0.3">
      <c r="A1092" t="s">
        <v>3092</v>
      </c>
      <c r="B1092">
        <v>2010</v>
      </c>
      <c r="C1092" t="s">
        <v>3093</v>
      </c>
      <c r="D1092" t="s">
        <v>3094</v>
      </c>
      <c r="E1092" t="s">
        <v>35</v>
      </c>
      <c r="F1092" t="s">
        <v>36</v>
      </c>
      <c r="G1092" t="s">
        <v>37</v>
      </c>
      <c r="H1092" s="1">
        <v>30630</v>
      </c>
      <c r="I1092" s="4">
        <f>IF(AND(ISNUMBER(H1092), ISNUMBER(O1092)), YEAR(O1092) - YEAR(H1092), "")</f>
        <v>27</v>
      </c>
      <c r="J1092" t="s">
        <v>38</v>
      </c>
      <c r="K1092" t="s">
        <v>38</v>
      </c>
      <c r="L1092" t="s">
        <v>38</v>
      </c>
      <c r="M1092" t="s">
        <v>38</v>
      </c>
      <c r="N1092">
        <v>237</v>
      </c>
      <c r="O1092" s="1">
        <v>40245</v>
      </c>
      <c r="P1092" t="s">
        <v>39</v>
      </c>
      <c r="Q1092">
        <v>20</v>
      </c>
      <c r="R1092">
        <v>28</v>
      </c>
      <c r="S1092">
        <v>0.93600000000000005</v>
      </c>
      <c r="T1092" t="s">
        <v>40</v>
      </c>
      <c r="U1092" t="s">
        <v>41</v>
      </c>
      <c r="V1092" t="s">
        <v>38</v>
      </c>
      <c r="W1092">
        <f t="shared" si="51"/>
        <v>0</v>
      </c>
      <c r="X1092">
        <v>0</v>
      </c>
      <c r="Y1092">
        <f>IFERROR(ROUND((X1092/N1092)*100, 2), "")</f>
        <v>0</v>
      </c>
      <c r="Z1092" t="str">
        <f t="shared" si="52"/>
        <v>NA</v>
      </c>
      <c r="AA1092">
        <f>_xlfn.XLOOKUP(A1092, [1]Sheet1!A:A, [1]Sheet1!I:I, "Nicht gefunden")</f>
        <v>4</v>
      </c>
      <c r="AB1092">
        <f>_xlfn.XLOOKUP(A1092, [1]Sheet1!A:A, [1]Sheet1!J:J, "Nicht gefunden")</f>
        <v>0.64774535809018563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</row>
    <row r="1093" spans="1:36" x14ac:dyDescent="0.3">
      <c r="A1093" t="s">
        <v>3095</v>
      </c>
      <c r="B1093">
        <v>2010</v>
      </c>
      <c r="C1093" t="s">
        <v>3096</v>
      </c>
      <c r="D1093" t="s">
        <v>3097</v>
      </c>
      <c r="E1093" t="s">
        <v>60</v>
      </c>
      <c r="F1093" t="s">
        <v>38</v>
      </c>
      <c r="G1093" t="s">
        <v>38</v>
      </c>
      <c r="H1093" t="s">
        <v>38</v>
      </c>
      <c r="I1093" s="4" t="s">
        <v>38</v>
      </c>
      <c r="J1093">
        <v>2009</v>
      </c>
      <c r="K1093">
        <v>2025</v>
      </c>
      <c r="L1093">
        <f t="shared" si="50"/>
        <v>16</v>
      </c>
      <c r="M1093" t="s">
        <v>61</v>
      </c>
      <c r="N1093">
        <v>297</v>
      </c>
      <c r="O1093" s="1">
        <v>40305</v>
      </c>
      <c r="P1093" t="s">
        <v>39</v>
      </c>
      <c r="Q1093">
        <v>23</v>
      </c>
      <c r="R1093">
        <v>19</v>
      </c>
      <c r="S1093">
        <v>0.88854489164086692</v>
      </c>
      <c r="T1093" t="s">
        <v>40</v>
      </c>
      <c r="U1093" t="s">
        <v>95</v>
      </c>
      <c r="V1093" t="s">
        <v>79</v>
      </c>
      <c r="W1093">
        <f t="shared" si="51"/>
        <v>1</v>
      </c>
      <c r="X1093">
        <v>1</v>
      </c>
      <c r="Y1093">
        <f>IFERROR(ROUND((X1093/N1093)*100, 2), "")</f>
        <v>0.34</v>
      </c>
      <c r="Z1093" t="str">
        <f t="shared" si="52"/>
        <v>Light</v>
      </c>
      <c r="AA1093">
        <f>_xlfn.XLOOKUP(A1093, [1]Sheet1!A:A, [1]Sheet1!I:I, "Nicht gefunden")</f>
        <v>4</v>
      </c>
      <c r="AB1093">
        <f>_xlfn.XLOOKUP(A1093, [1]Sheet1!A:A, [1]Sheet1!J:J, "Nicht gefunden")</f>
        <v>0.75296523517382408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1</v>
      </c>
    </row>
    <row r="1094" spans="1:36" x14ac:dyDescent="0.3">
      <c r="A1094" t="s">
        <v>3098</v>
      </c>
      <c r="B1094">
        <v>2010</v>
      </c>
      <c r="C1094" t="s">
        <v>3099</v>
      </c>
      <c r="D1094" t="s">
        <v>3100</v>
      </c>
      <c r="E1094" t="s">
        <v>60</v>
      </c>
      <c r="F1094" t="s">
        <v>38</v>
      </c>
      <c r="G1094" t="s">
        <v>38</v>
      </c>
      <c r="H1094" t="s">
        <v>38</v>
      </c>
      <c r="I1094" s="4" t="s">
        <v>38</v>
      </c>
      <c r="J1094">
        <v>2004</v>
      </c>
      <c r="K1094">
        <v>2025</v>
      </c>
      <c r="L1094">
        <f t="shared" si="50"/>
        <v>21</v>
      </c>
      <c r="M1094" t="s">
        <v>61</v>
      </c>
      <c r="N1094">
        <v>228</v>
      </c>
      <c r="O1094" s="1">
        <v>40085</v>
      </c>
      <c r="P1094" t="s">
        <v>46</v>
      </c>
      <c r="Q1094">
        <v>20</v>
      </c>
      <c r="R1094">
        <v>24</v>
      </c>
      <c r="S1094">
        <v>0.97489539748953979</v>
      </c>
      <c r="T1094" t="s">
        <v>40</v>
      </c>
      <c r="U1094" t="s">
        <v>41</v>
      </c>
      <c r="V1094" t="s">
        <v>38</v>
      </c>
      <c r="W1094">
        <f t="shared" si="51"/>
        <v>0</v>
      </c>
      <c r="X1094">
        <v>0</v>
      </c>
      <c r="Y1094">
        <f>IFERROR(ROUND((X1094/N1094)*100, 2), "")</f>
        <v>0</v>
      </c>
      <c r="Z1094" t="str">
        <f t="shared" si="52"/>
        <v>NA</v>
      </c>
      <c r="AA1094">
        <f>_xlfn.XLOOKUP(A1094, [1]Sheet1!A:A, [1]Sheet1!I:I, "Nicht gefunden")</f>
        <v>4</v>
      </c>
      <c r="AB1094">
        <f>_xlfn.XLOOKUP(A1094, [1]Sheet1!A:A, [1]Sheet1!J:J, "Nicht gefunden")</f>
        <v>0.99765395894428144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3">
      <c r="A1095" t="s">
        <v>3101</v>
      </c>
      <c r="B1095">
        <v>2010</v>
      </c>
      <c r="C1095" t="s">
        <v>3102</v>
      </c>
      <c r="D1095" t="s">
        <v>2827</v>
      </c>
      <c r="E1095" t="s">
        <v>60</v>
      </c>
      <c r="F1095" t="s">
        <v>38</v>
      </c>
      <c r="G1095" t="s">
        <v>38</v>
      </c>
      <c r="H1095" t="s">
        <v>38</v>
      </c>
      <c r="I1095" s="4" t="s">
        <v>38</v>
      </c>
      <c r="J1095">
        <v>2006</v>
      </c>
      <c r="K1095">
        <v>2025</v>
      </c>
      <c r="L1095">
        <f t="shared" ref="L1095:L1158" si="53">K1095-J1095</f>
        <v>19</v>
      </c>
      <c r="M1095" t="s">
        <v>61</v>
      </c>
      <c r="N1095">
        <v>156</v>
      </c>
      <c r="O1095" s="1">
        <v>40189</v>
      </c>
      <c r="P1095" t="s">
        <v>39</v>
      </c>
      <c r="Q1095">
        <v>20</v>
      </c>
      <c r="R1095">
        <v>25</v>
      </c>
      <c r="S1095">
        <v>0.84375</v>
      </c>
      <c r="T1095" t="s">
        <v>40</v>
      </c>
      <c r="U1095" t="s">
        <v>41</v>
      </c>
      <c r="V1095" t="s">
        <v>38</v>
      </c>
      <c r="W1095">
        <f t="shared" si="51"/>
        <v>0</v>
      </c>
      <c r="X1095">
        <v>0</v>
      </c>
      <c r="Y1095">
        <f>IFERROR(ROUND((X1095/N1095)*100, 2), "")</f>
        <v>0</v>
      </c>
      <c r="Z1095" t="str">
        <f t="shared" si="52"/>
        <v>NA</v>
      </c>
      <c r="AA1095">
        <f>_xlfn.XLOOKUP(A1095, [1]Sheet1!A:A, [1]Sheet1!I:I, "Nicht gefunden")</f>
        <v>5</v>
      </c>
      <c r="AB1095">
        <f>_xlfn.XLOOKUP(A1095, [1]Sheet1!A:A, [1]Sheet1!J:J, "Nicht gefunden")</f>
        <v>0.73425605536332172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3">
      <c r="A1096" t="s">
        <v>3103</v>
      </c>
      <c r="B1096">
        <v>2010</v>
      </c>
      <c r="C1096" t="s">
        <v>3104</v>
      </c>
      <c r="D1096" t="s">
        <v>2364</v>
      </c>
      <c r="E1096" t="s">
        <v>35</v>
      </c>
      <c r="F1096" t="s">
        <v>36</v>
      </c>
      <c r="G1096" t="s">
        <v>37</v>
      </c>
      <c r="H1096" s="1">
        <v>29196</v>
      </c>
      <c r="I1096" s="4">
        <f>IF(AND(ISNUMBER(H1096), ISNUMBER(O1096)), YEAR(O1096) - YEAR(H1096), "")</f>
        <v>31</v>
      </c>
      <c r="J1096" t="s">
        <v>38</v>
      </c>
      <c r="K1096" t="s">
        <v>38</v>
      </c>
      <c r="L1096" t="s">
        <v>38</v>
      </c>
      <c r="M1096" t="s">
        <v>38</v>
      </c>
      <c r="N1096">
        <v>259</v>
      </c>
      <c r="O1096" s="1">
        <v>40308</v>
      </c>
      <c r="P1096" t="s">
        <v>69</v>
      </c>
      <c r="Q1096">
        <v>22</v>
      </c>
      <c r="R1096">
        <v>32</v>
      </c>
      <c r="S1096">
        <v>0.92962962962962958</v>
      </c>
      <c r="T1096" t="s">
        <v>40</v>
      </c>
      <c r="U1096" t="s">
        <v>41</v>
      </c>
      <c r="V1096" t="s">
        <v>38</v>
      </c>
      <c r="W1096">
        <f t="shared" si="51"/>
        <v>0</v>
      </c>
      <c r="X1096">
        <v>0</v>
      </c>
      <c r="Y1096">
        <f>IFERROR(ROUND((X1096/N1096)*100, 2), "")</f>
        <v>0</v>
      </c>
      <c r="Z1096" t="str">
        <f t="shared" si="52"/>
        <v>NA</v>
      </c>
      <c r="AA1096">
        <f>_xlfn.XLOOKUP(A1096, [1]Sheet1!A:A, [1]Sheet1!I:I, "Nicht gefunden")</f>
        <v>4</v>
      </c>
      <c r="AB1096">
        <f>_xlfn.XLOOKUP(A1096, [1]Sheet1!A:A, [1]Sheet1!J:J, "Nicht gefunden")</f>
        <v>0.8185303514376997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3">
      <c r="A1097" t="s">
        <v>3105</v>
      </c>
      <c r="B1097">
        <v>2010</v>
      </c>
      <c r="C1097" t="s">
        <v>3106</v>
      </c>
      <c r="D1097" t="s">
        <v>2115</v>
      </c>
      <c r="E1097" t="s">
        <v>60</v>
      </c>
      <c r="F1097" t="s">
        <v>38</v>
      </c>
      <c r="G1097" t="s">
        <v>38</v>
      </c>
      <c r="H1097" t="s">
        <v>38</v>
      </c>
      <c r="I1097" s="4" t="s">
        <v>38</v>
      </c>
      <c r="J1097">
        <v>2006</v>
      </c>
      <c r="K1097">
        <v>2025</v>
      </c>
      <c r="L1097">
        <f t="shared" si="53"/>
        <v>19</v>
      </c>
      <c r="M1097" t="s">
        <v>61</v>
      </c>
      <c r="N1097">
        <v>275</v>
      </c>
      <c r="O1097" s="1">
        <v>40127</v>
      </c>
      <c r="P1097" t="s">
        <v>46</v>
      </c>
      <c r="Q1097">
        <v>18</v>
      </c>
      <c r="R1097">
        <v>36</v>
      </c>
      <c r="S1097">
        <v>0.92715231788079466</v>
      </c>
      <c r="T1097" t="s">
        <v>40</v>
      </c>
      <c r="U1097" t="s">
        <v>41</v>
      </c>
      <c r="V1097" t="s">
        <v>38</v>
      </c>
      <c r="W1097">
        <f t="shared" si="51"/>
        <v>0</v>
      </c>
      <c r="X1097">
        <v>0</v>
      </c>
      <c r="Y1097">
        <f>IFERROR(ROUND((X1097/N1097)*100, 2), "")</f>
        <v>0</v>
      </c>
      <c r="Z1097" t="str">
        <f t="shared" si="52"/>
        <v>NA</v>
      </c>
      <c r="AA1097">
        <f>_xlfn.XLOOKUP(A1097, [1]Sheet1!A:A, [1]Sheet1!I:I, "Nicht gefunden")</f>
        <v>4</v>
      </c>
      <c r="AB1097">
        <f>_xlfn.XLOOKUP(A1097, [1]Sheet1!A:A, [1]Sheet1!J:J, "Nicht gefunden")</f>
        <v>0.99778393351800554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3">
      <c r="A1098" t="s">
        <v>3107</v>
      </c>
      <c r="B1098">
        <v>2010</v>
      </c>
      <c r="C1098" t="s">
        <v>3108</v>
      </c>
      <c r="D1098" t="s">
        <v>420</v>
      </c>
      <c r="E1098" t="s">
        <v>35</v>
      </c>
      <c r="F1098" t="s">
        <v>55</v>
      </c>
      <c r="G1098" t="s">
        <v>37</v>
      </c>
      <c r="H1098" s="1">
        <v>27186</v>
      </c>
      <c r="I1098" s="4">
        <f>IF(AND(ISNUMBER(H1098), ISNUMBER(O1098)), YEAR(O1098) - YEAR(H1098), "")</f>
        <v>35</v>
      </c>
      <c r="J1098" t="s">
        <v>38</v>
      </c>
      <c r="K1098" t="s">
        <v>38</v>
      </c>
      <c r="L1098" t="s">
        <v>38</v>
      </c>
      <c r="M1098" t="s">
        <v>38</v>
      </c>
      <c r="N1098">
        <v>274</v>
      </c>
      <c r="O1098" s="1">
        <v>40071</v>
      </c>
      <c r="P1098" t="s">
        <v>69</v>
      </c>
      <c r="Q1098">
        <v>14</v>
      </c>
      <c r="R1098">
        <v>31</v>
      </c>
      <c r="S1098">
        <v>0.97517730496453903</v>
      </c>
      <c r="T1098" t="s">
        <v>40</v>
      </c>
      <c r="U1098" t="s">
        <v>41</v>
      </c>
      <c r="V1098" t="s">
        <v>38</v>
      </c>
      <c r="W1098">
        <f t="shared" si="51"/>
        <v>0</v>
      </c>
      <c r="X1098">
        <v>0</v>
      </c>
      <c r="Y1098">
        <f>IFERROR(ROUND((X1098/N1098)*100, 2), "")</f>
        <v>0</v>
      </c>
      <c r="Z1098" t="str">
        <f t="shared" si="52"/>
        <v>NA</v>
      </c>
      <c r="AA1098">
        <f>_xlfn.XLOOKUP(A1098, [1]Sheet1!A:A, [1]Sheet1!I:I, "Nicht gefunden")</f>
        <v>5</v>
      </c>
      <c r="AB1098">
        <f>_xlfn.XLOOKUP(A1098, [1]Sheet1!A:A, [1]Sheet1!J:J, "Nicht gefunden")</f>
        <v>0.56907730673316703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1:36" x14ac:dyDescent="0.3">
      <c r="A1099" t="s">
        <v>3109</v>
      </c>
      <c r="B1099">
        <v>2010</v>
      </c>
      <c r="C1099" t="s">
        <v>3110</v>
      </c>
      <c r="D1099" t="s">
        <v>3111</v>
      </c>
      <c r="E1099" t="s">
        <v>60</v>
      </c>
      <c r="F1099" t="s">
        <v>38</v>
      </c>
      <c r="G1099" t="s">
        <v>38</v>
      </c>
      <c r="H1099" t="s">
        <v>38</v>
      </c>
      <c r="I1099" s="4" t="s">
        <v>38</v>
      </c>
      <c r="J1099">
        <v>2010</v>
      </c>
      <c r="K1099">
        <v>2015</v>
      </c>
      <c r="L1099">
        <f t="shared" si="53"/>
        <v>5</v>
      </c>
      <c r="M1099" t="s">
        <v>61</v>
      </c>
      <c r="N1099">
        <v>586</v>
      </c>
      <c r="O1099" s="1">
        <v>40281</v>
      </c>
      <c r="P1099" t="s">
        <v>137</v>
      </c>
      <c r="Q1099">
        <v>20</v>
      </c>
      <c r="R1099">
        <v>28</v>
      </c>
      <c r="S1099">
        <v>0.8341463414634146</v>
      </c>
      <c r="T1099" t="s">
        <v>40</v>
      </c>
      <c r="U1099" t="s">
        <v>41</v>
      </c>
      <c r="V1099" t="s">
        <v>3112</v>
      </c>
      <c r="W1099">
        <f t="shared" si="51"/>
        <v>1</v>
      </c>
      <c r="X1099">
        <v>27</v>
      </c>
      <c r="Y1099">
        <f>IFERROR(ROUND((X1099/N1099)*100, 2), "")</f>
        <v>4.6100000000000003</v>
      </c>
      <c r="Z1099" t="str">
        <f t="shared" si="52"/>
        <v>Moderate</v>
      </c>
      <c r="AA1099">
        <f>_xlfn.XLOOKUP(A1099, [1]Sheet1!A:A, [1]Sheet1!I:I, "Nicht gefunden")</f>
        <v>2</v>
      </c>
      <c r="AB1099">
        <f>_xlfn.XLOOKUP(A1099, [1]Sheet1!A:A, [1]Sheet1!J:J, "Nicht gefunden")</f>
        <v>0.67398496240601502</v>
      </c>
      <c r="AC1099">
        <v>1</v>
      </c>
      <c r="AD1099">
        <v>18</v>
      </c>
      <c r="AE1099">
        <v>0</v>
      </c>
      <c r="AF1099">
        <v>5</v>
      </c>
      <c r="AG1099">
        <v>0</v>
      </c>
      <c r="AH1099">
        <v>3</v>
      </c>
      <c r="AI1099">
        <v>0</v>
      </c>
      <c r="AJ1099">
        <v>0</v>
      </c>
    </row>
    <row r="1100" spans="1:36" x14ac:dyDescent="0.3">
      <c r="A1100" t="s">
        <v>3113</v>
      </c>
      <c r="B1100">
        <v>2010</v>
      </c>
      <c r="C1100" t="s">
        <v>3114</v>
      </c>
      <c r="D1100" t="s">
        <v>367</v>
      </c>
      <c r="E1100" t="s">
        <v>35</v>
      </c>
      <c r="F1100" t="s">
        <v>36</v>
      </c>
      <c r="G1100" t="s">
        <v>37</v>
      </c>
      <c r="H1100" s="1">
        <v>29611</v>
      </c>
      <c r="I1100" s="4">
        <f>IF(AND(ISNUMBER(H1100), ISNUMBER(O1100)), YEAR(O1100) - YEAR(H1100), "")</f>
        <v>28</v>
      </c>
      <c r="J1100" t="s">
        <v>38</v>
      </c>
      <c r="K1100" t="s">
        <v>38</v>
      </c>
      <c r="L1100" t="s">
        <v>38</v>
      </c>
      <c r="M1100" t="s">
        <v>38</v>
      </c>
      <c r="N1100">
        <v>293</v>
      </c>
      <c r="O1100" s="1">
        <v>40134</v>
      </c>
      <c r="P1100" t="s">
        <v>56</v>
      </c>
      <c r="Q1100">
        <v>16</v>
      </c>
      <c r="R1100">
        <v>27</v>
      </c>
      <c r="S1100">
        <v>0.95483870967741935</v>
      </c>
      <c r="T1100" t="s">
        <v>40</v>
      </c>
      <c r="U1100" t="s">
        <v>41</v>
      </c>
      <c r="V1100" t="s">
        <v>38</v>
      </c>
      <c r="W1100">
        <f t="shared" si="51"/>
        <v>0</v>
      </c>
      <c r="X1100">
        <v>0</v>
      </c>
      <c r="Y1100">
        <f>IFERROR(ROUND((X1100/N1100)*100, 2), "")</f>
        <v>0</v>
      </c>
      <c r="Z1100" t="str">
        <f t="shared" si="52"/>
        <v>NA</v>
      </c>
      <c r="AA1100">
        <f>_xlfn.XLOOKUP(A1100, [1]Sheet1!A:A, [1]Sheet1!I:I, "Nicht gefunden")</f>
        <v>4</v>
      </c>
      <c r="AB1100">
        <f>_xlfn.XLOOKUP(A1100, [1]Sheet1!A:A, [1]Sheet1!J:J, "Nicht gefunden")</f>
        <v>0.99796437659033077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 x14ac:dyDescent="0.3">
      <c r="A1101" t="s">
        <v>3115</v>
      </c>
      <c r="B1101">
        <v>2010</v>
      </c>
      <c r="C1101" t="s">
        <v>3116</v>
      </c>
      <c r="D1101" t="s">
        <v>3117</v>
      </c>
      <c r="E1101" t="s">
        <v>35</v>
      </c>
      <c r="F1101" t="s">
        <v>55</v>
      </c>
      <c r="G1101" t="s">
        <v>37</v>
      </c>
      <c r="H1101" s="1">
        <v>29060</v>
      </c>
      <c r="I1101" s="4">
        <f>IF(AND(ISNUMBER(H1101), ISNUMBER(O1101)), YEAR(O1101) - YEAR(H1101), "")</f>
        <v>31</v>
      </c>
      <c r="J1101" t="s">
        <v>38</v>
      </c>
      <c r="K1101" t="s">
        <v>38</v>
      </c>
      <c r="L1101" t="s">
        <v>38</v>
      </c>
      <c r="M1101" t="s">
        <v>38</v>
      </c>
      <c r="N1101">
        <v>307</v>
      </c>
      <c r="O1101" s="1">
        <v>40372</v>
      </c>
      <c r="P1101" t="s">
        <v>39</v>
      </c>
      <c r="Q1101">
        <v>20</v>
      </c>
      <c r="R1101">
        <v>29</v>
      </c>
      <c r="S1101">
        <v>0.89057750759878418</v>
      </c>
      <c r="T1101" t="s">
        <v>40</v>
      </c>
      <c r="U1101" t="s">
        <v>41</v>
      </c>
      <c r="V1101" t="s">
        <v>38</v>
      </c>
      <c r="W1101">
        <f t="shared" si="51"/>
        <v>0</v>
      </c>
      <c r="X1101">
        <v>0</v>
      </c>
      <c r="Y1101">
        <f>IFERROR(ROUND((X1101/N1101)*100, 2), "")</f>
        <v>0</v>
      </c>
      <c r="Z1101" t="str">
        <f t="shared" si="52"/>
        <v>NA</v>
      </c>
      <c r="AA1101">
        <f>_xlfn.XLOOKUP(A1101, [1]Sheet1!A:A, [1]Sheet1!I:I, "Nicht gefunden")</f>
        <v>3</v>
      </c>
      <c r="AB1101">
        <f>_xlfn.XLOOKUP(A1101, [1]Sheet1!A:A, [1]Sheet1!J:J, "Nicht gefunden")</f>
        <v>0.64321329639889191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1:36" x14ac:dyDescent="0.3">
      <c r="A1102" t="s">
        <v>3118</v>
      </c>
      <c r="B1102">
        <v>2011</v>
      </c>
      <c r="C1102" t="s">
        <v>3119</v>
      </c>
      <c r="D1102" t="s">
        <v>3120</v>
      </c>
      <c r="E1102" t="s">
        <v>35</v>
      </c>
      <c r="F1102" t="s">
        <v>36</v>
      </c>
      <c r="G1102" t="s">
        <v>40</v>
      </c>
      <c r="H1102" s="1">
        <v>32268</v>
      </c>
      <c r="I1102" s="4">
        <f>IF(AND(ISNUMBER(H1102), ISNUMBER(O1102)), YEAR(O1102) - YEAR(H1102), "")</f>
        <v>22</v>
      </c>
      <c r="J1102" t="s">
        <v>38</v>
      </c>
      <c r="K1102" t="s">
        <v>38</v>
      </c>
      <c r="L1102" t="s">
        <v>38</v>
      </c>
      <c r="M1102" t="s">
        <v>38</v>
      </c>
      <c r="N1102">
        <v>496</v>
      </c>
      <c r="O1102" s="1">
        <v>40511</v>
      </c>
      <c r="P1102" t="s">
        <v>69</v>
      </c>
      <c r="Q1102">
        <v>49</v>
      </c>
      <c r="R1102">
        <v>1</v>
      </c>
      <c r="S1102">
        <v>0.86832061068702293</v>
      </c>
      <c r="T1102" t="s">
        <v>40</v>
      </c>
      <c r="U1102" t="s">
        <v>95</v>
      </c>
      <c r="V1102" t="s">
        <v>99</v>
      </c>
      <c r="W1102">
        <f t="shared" si="51"/>
        <v>1</v>
      </c>
      <c r="X1102">
        <v>1</v>
      </c>
      <c r="Y1102">
        <f>IFERROR(ROUND((X1102/N1102)*100, 2), "")</f>
        <v>0.2</v>
      </c>
      <c r="Z1102" t="str">
        <f t="shared" si="52"/>
        <v>Light</v>
      </c>
      <c r="AA1102">
        <f>_xlfn.XLOOKUP(A1102, [1]Sheet1!A:A, [1]Sheet1!I:I, "Nicht gefunden")</f>
        <v>4</v>
      </c>
      <c r="AB1102">
        <f>_xlfn.XLOOKUP(A1102, [1]Sheet1!A:A, [1]Sheet1!J:J, "Nicht gefunden")</f>
        <v>0.89902912621359232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</v>
      </c>
      <c r="AJ1102">
        <v>0</v>
      </c>
    </row>
    <row r="1103" spans="1:36" x14ac:dyDescent="0.3">
      <c r="A1103" t="s">
        <v>3121</v>
      </c>
      <c r="B1103">
        <v>2011</v>
      </c>
      <c r="C1103" t="s">
        <v>3122</v>
      </c>
      <c r="D1103" t="s">
        <v>3123</v>
      </c>
      <c r="E1103" t="s">
        <v>45</v>
      </c>
      <c r="F1103" t="s">
        <v>38</v>
      </c>
      <c r="G1103" t="s">
        <v>38</v>
      </c>
      <c r="H1103" t="s">
        <v>38</v>
      </c>
      <c r="I1103" s="4" t="s">
        <v>38</v>
      </c>
      <c r="J1103" t="s">
        <v>38</v>
      </c>
      <c r="K1103" t="s">
        <v>38</v>
      </c>
      <c r="L1103" t="s">
        <v>38</v>
      </c>
      <c r="M1103" t="s">
        <v>38</v>
      </c>
      <c r="N1103">
        <v>500</v>
      </c>
      <c r="O1103" s="1">
        <v>40568</v>
      </c>
      <c r="P1103" t="s">
        <v>156</v>
      </c>
      <c r="Q1103">
        <v>39</v>
      </c>
      <c r="R1103">
        <v>1</v>
      </c>
      <c r="S1103">
        <v>0.92120075046904315</v>
      </c>
      <c r="T1103" t="s">
        <v>40</v>
      </c>
      <c r="U1103" t="s">
        <v>95</v>
      </c>
      <c r="V1103" t="s">
        <v>1104</v>
      </c>
      <c r="W1103">
        <f t="shared" si="51"/>
        <v>1</v>
      </c>
      <c r="X1103">
        <v>1</v>
      </c>
      <c r="Y1103">
        <f>IFERROR(ROUND((X1103/N1103)*100, 2), "")</f>
        <v>0.2</v>
      </c>
      <c r="Z1103" t="str">
        <f t="shared" si="52"/>
        <v>Light</v>
      </c>
      <c r="AA1103">
        <f>_xlfn.XLOOKUP(A1103, [1]Sheet1!A:A, [1]Sheet1!I:I, "Nicht gefunden")</f>
        <v>1</v>
      </c>
      <c r="AB1103">
        <f>_xlfn.XLOOKUP(A1103, [1]Sheet1!A:A, [1]Sheet1!J:J, "Nicht gefunden")</f>
        <v>0.54549653579676671</v>
      </c>
      <c r="AC1103">
        <v>0</v>
      </c>
      <c r="AD1103">
        <v>0</v>
      </c>
      <c r="AE1103">
        <v>0</v>
      </c>
      <c r="AF1103">
        <v>0</v>
      </c>
      <c r="AG1103">
        <v>1</v>
      </c>
      <c r="AH1103">
        <v>0</v>
      </c>
      <c r="AI1103">
        <v>0</v>
      </c>
      <c r="AJ1103">
        <v>0</v>
      </c>
    </row>
    <row r="1104" spans="1:36" x14ac:dyDescent="0.3">
      <c r="A1104" t="s">
        <v>3124</v>
      </c>
      <c r="B1104">
        <v>2011</v>
      </c>
      <c r="C1104" t="s">
        <v>3125</v>
      </c>
      <c r="D1104" t="s">
        <v>2381</v>
      </c>
      <c r="E1104" t="s">
        <v>35</v>
      </c>
      <c r="F1104" t="s">
        <v>36</v>
      </c>
      <c r="G1104" t="s">
        <v>37</v>
      </c>
      <c r="H1104" s="1">
        <v>30980</v>
      </c>
      <c r="I1104" s="4">
        <f>IF(AND(ISNUMBER(H1104), ISNUMBER(O1104)), YEAR(O1104) - YEAR(H1104), "")</f>
        <v>26</v>
      </c>
      <c r="J1104" t="s">
        <v>38</v>
      </c>
      <c r="K1104" t="s">
        <v>38</v>
      </c>
      <c r="L1104" t="s">
        <v>38</v>
      </c>
      <c r="M1104" t="s">
        <v>38</v>
      </c>
      <c r="N1104">
        <v>336</v>
      </c>
      <c r="O1104" s="1">
        <v>40414</v>
      </c>
      <c r="P1104" t="s">
        <v>69</v>
      </c>
      <c r="Q1104">
        <v>31</v>
      </c>
      <c r="R1104">
        <v>1</v>
      </c>
      <c r="S1104">
        <v>0.93888888888888888</v>
      </c>
      <c r="T1104" t="s">
        <v>40</v>
      </c>
      <c r="U1104" t="s">
        <v>41</v>
      </c>
      <c r="V1104" t="s">
        <v>38</v>
      </c>
      <c r="W1104">
        <f t="shared" si="51"/>
        <v>0</v>
      </c>
      <c r="X1104">
        <v>0</v>
      </c>
      <c r="Y1104">
        <f>IFERROR(ROUND((X1104/N1104)*100, 2), "")</f>
        <v>0</v>
      </c>
      <c r="Z1104" t="str">
        <f t="shared" si="52"/>
        <v>NA</v>
      </c>
      <c r="AA1104">
        <f>_xlfn.XLOOKUP(A1104, [1]Sheet1!A:A, [1]Sheet1!I:I, "Nicht gefunden")</f>
        <v>5</v>
      </c>
      <c r="AB1104">
        <f>_xlfn.XLOOKUP(A1104, [1]Sheet1!A:A, [1]Sheet1!J:J, "Nicht gefunden")</f>
        <v>0.72627599243856333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3">
      <c r="A1105" t="s">
        <v>3126</v>
      </c>
      <c r="B1105">
        <v>2011</v>
      </c>
      <c r="C1105" t="s">
        <v>3127</v>
      </c>
      <c r="D1105" t="s">
        <v>3128</v>
      </c>
      <c r="E1105" t="s">
        <v>45</v>
      </c>
      <c r="F1105" t="s">
        <v>38</v>
      </c>
      <c r="G1105" t="s">
        <v>38</v>
      </c>
      <c r="H1105" t="s">
        <v>38</v>
      </c>
      <c r="I1105" s="4" t="s">
        <v>38</v>
      </c>
      <c r="J1105" t="s">
        <v>38</v>
      </c>
      <c r="K1105" t="s">
        <v>38</v>
      </c>
      <c r="L1105" t="s">
        <v>38</v>
      </c>
      <c r="M1105" t="s">
        <v>38</v>
      </c>
      <c r="N1105">
        <v>199</v>
      </c>
      <c r="O1105" s="1">
        <v>40407</v>
      </c>
      <c r="P1105" t="s">
        <v>69</v>
      </c>
      <c r="Q1105">
        <v>29</v>
      </c>
      <c r="R1105">
        <v>1</v>
      </c>
      <c r="S1105">
        <v>0.91818181818181821</v>
      </c>
      <c r="T1105" t="s">
        <v>40</v>
      </c>
      <c r="U1105" t="s">
        <v>41</v>
      </c>
      <c r="V1105" t="s">
        <v>38</v>
      </c>
      <c r="W1105">
        <f t="shared" si="51"/>
        <v>0</v>
      </c>
      <c r="X1105">
        <v>0</v>
      </c>
      <c r="Y1105">
        <f>IFERROR(ROUND((X1105/N1105)*100, 2), "")</f>
        <v>0</v>
      </c>
      <c r="Z1105" t="str">
        <f t="shared" si="52"/>
        <v>NA</v>
      </c>
      <c r="AA1105">
        <f>_xlfn.XLOOKUP(A1105, [1]Sheet1!A:A, [1]Sheet1!I:I, "Nicht gefunden")</f>
        <v>5</v>
      </c>
      <c r="AB1105">
        <f>_xlfn.XLOOKUP(A1105, [1]Sheet1!A:A, [1]Sheet1!J:J, "Nicht gefunden")</f>
        <v>0.5404844290657439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 x14ac:dyDescent="0.3">
      <c r="A1106" t="s">
        <v>3129</v>
      </c>
      <c r="B1106">
        <v>2011</v>
      </c>
      <c r="C1106" t="s">
        <v>3130</v>
      </c>
      <c r="D1106" t="s">
        <v>3131</v>
      </c>
      <c r="E1106" t="s">
        <v>45</v>
      </c>
      <c r="F1106" t="s">
        <v>38</v>
      </c>
      <c r="G1106" t="s">
        <v>38</v>
      </c>
      <c r="H1106" t="s">
        <v>38</v>
      </c>
      <c r="I1106" s="4" t="s">
        <v>38</v>
      </c>
      <c r="J1106" t="s">
        <v>38</v>
      </c>
      <c r="K1106" t="s">
        <v>38</v>
      </c>
      <c r="L1106" t="s">
        <v>38</v>
      </c>
      <c r="M1106" t="s">
        <v>38</v>
      </c>
      <c r="N1106">
        <v>494</v>
      </c>
      <c r="O1106" s="1">
        <v>40620</v>
      </c>
      <c r="P1106" t="s">
        <v>156</v>
      </c>
      <c r="Q1106">
        <v>38</v>
      </c>
      <c r="R1106">
        <v>1</v>
      </c>
      <c r="S1106">
        <v>0.93181818181818177</v>
      </c>
      <c r="T1106" t="s">
        <v>40</v>
      </c>
      <c r="U1106" t="s">
        <v>41</v>
      </c>
      <c r="V1106" t="s">
        <v>38</v>
      </c>
      <c r="W1106">
        <f t="shared" si="51"/>
        <v>0</v>
      </c>
      <c r="X1106">
        <v>0</v>
      </c>
      <c r="Y1106">
        <f>IFERROR(ROUND((X1106/N1106)*100, 2), "")</f>
        <v>0</v>
      </c>
      <c r="Z1106" t="str">
        <f t="shared" si="52"/>
        <v>NA</v>
      </c>
      <c r="AA1106">
        <f>_xlfn.XLOOKUP(A1106, [1]Sheet1!A:A, [1]Sheet1!I:I, "Nicht gefunden")</f>
        <v>4</v>
      </c>
      <c r="AB1106">
        <f>_xlfn.XLOOKUP(A1106, [1]Sheet1!A:A, [1]Sheet1!J:J, "Nicht gefunden")</f>
        <v>0.41587301587301578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 x14ac:dyDescent="0.3">
      <c r="A1107" t="s">
        <v>3132</v>
      </c>
      <c r="B1107">
        <v>2011</v>
      </c>
      <c r="C1107" t="s">
        <v>3133</v>
      </c>
      <c r="D1107" t="s">
        <v>2907</v>
      </c>
      <c r="E1107" t="s">
        <v>35</v>
      </c>
      <c r="F1107" t="s">
        <v>55</v>
      </c>
      <c r="G1107" t="s">
        <v>37</v>
      </c>
      <c r="H1107" s="1">
        <v>31328</v>
      </c>
      <c r="I1107" s="4">
        <f>IF(AND(ISNUMBER(H1107), ISNUMBER(O1107)), YEAR(O1107) - YEAR(H1107), "")</f>
        <v>25</v>
      </c>
      <c r="J1107" t="s">
        <v>38</v>
      </c>
      <c r="K1107" t="s">
        <v>38</v>
      </c>
      <c r="L1107" t="s">
        <v>38</v>
      </c>
      <c r="M1107" t="s">
        <v>38</v>
      </c>
      <c r="N1107">
        <v>290</v>
      </c>
      <c r="O1107" s="1">
        <v>40449</v>
      </c>
      <c r="P1107" t="s">
        <v>69</v>
      </c>
      <c r="Q1107">
        <v>25</v>
      </c>
      <c r="R1107">
        <v>1</v>
      </c>
      <c r="S1107">
        <v>0.94498381877022652</v>
      </c>
      <c r="T1107" t="s">
        <v>40</v>
      </c>
      <c r="U1107" t="s">
        <v>41</v>
      </c>
      <c r="V1107" t="s">
        <v>38</v>
      </c>
      <c r="W1107">
        <f t="shared" si="51"/>
        <v>0</v>
      </c>
      <c r="X1107">
        <v>0</v>
      </c>
      <c r="Y1107">
        <f>IFERROR(ROUND((X1107/N1107)*100, 2), "")</f>
        <v>0</v>
      </c>
      <c r="Z1107" t="str">
        <f t="shared" si="52"/>
        <v>NA</v>
      </c>
      <c r="AA1107">
        <f>_xlfn.XLOOKUP(A1107, [1]Sheet1!A:A, [1]Sheet1!I:I, "Nicht gefunden")</f>
        <v>4</v>
      </c>
      <c r="AB1107">
        <f>_xlfn.XLOOKUP(A1107, [1]Sheet1!A:A, [1]Sheet1!J:J, "Nicht gefunden")</f>
        <v>0.78337801608579083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1:36" x14ac:dyDescent="0.3">
      <c r="A1108" t="s">
        <v>3134</v>
      </c>
      <c r="B1108">
        <v>2011</v>
      </c>
      <c r="C1108" t="s">
        <v>3135</v>
      </c>
      <c r="D1108" t="s">
        <v>3136</v>
      </c>
      <c r="E1108" t="s">
        <v>35</v>
      </c>
      <c r="F1108" t="s">
        <v>55</v>
      </c>
      <c r="G1108" t="s">
        <v>37</v>
      </c>
      <c r="H1108" s="1">
        <v>27179</v>
      </c>
      <c r="I1108" s="4">
        <f>IF(AND(ISNUMBER(H1108), ISNUMBER(O1108)), YEAR(O1108) - YEAR(H1108), "")</f>
        <v>36</v>
      </c>
      <c r="J1108" t="s">
        <v>38</v>
      </c>
      <c r="K1108" t="s">
        <v>38</v>
      </c>
      <c r="L1108" t="s">
        <v>38</v>
      </c>
      <c r="M1108" t="s">
        <v>38</v>
      </c>
      <c r="N1108">
        <v>356</v>
      </c>
      <c r="O1108" s="1">
        <v>40409</v>
      </c>
      <c r="P1108" t="s">
        <v>1803</v>
      </c>
      <c r="Q1108">
        <v>16</v>
      </c>
      <c r="R1108">
        <v>9</v>
      </c>
      <c r="S1108">
        <v>0.83462532299741599</v>
      </c>
      <c r="T1108" t="s">
        <v>40</v>
      </c>
      <c r="U1108" t="s">
        <v>41</v>
      </c>
      <c r="V1108" t="s">
        <v>38</v>
      </c>
      <c r="W1108">
        <f t="shared" si="51"/>
        <v>0</v>
      </c>
      <c r="X1108">
        <v>0</v>
      </c>
      <c r="Y1108">
        <f>IFERROR(ROUND((X1108/N1108)*100, 2), "")</f>
        <v>0</v>
      </c>
      <c r="Z1108" t="str">
        <f t="shared" si="52"/>
        <v>NA</v>
      </c>
      <c r="AA1108">
        <f>_xlfn.XLOOKUP(A1108, [1]Sheet1!A:A, [1]Sheet1!I:I, "Nicht gefunden")</f>
        <v>4</v>
      </c>
      <c r="AB1108">
        <f>_xlfn.XLOOKUP(A1108, [1]Sheet1!A:A, [1]Sheet1!J:J, "Nicht gefunden")</f>
        <v>0.78029350104821804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</row>
    <row r="1109" spans="1:36" x14ac:dyDescent="0.3">
      <c r="A1109" t="s">
        <v>3137</v>
      </c>
      <c r="B1109">
        <v>2011</v>
      </c>
      <c r="C1109" t="s">
        <v>3138</v>
      </c>
      <c r="D1109" t="s">
        <v>3031</v>
      </c>
      <c r="E1109" t="s">
        <v>35</v>
      </c>
      <c r="F1109" t="s">
        <v>36</v>
      </c>
      <c r="G1109" t="s">
        <v>3032</v>
      </c>
      <c r="H1109" s="1">
        <v>30293</v>
      </c>
      <c r="I1109" s="4">
        <f>IF(AND(ISNUMBER(H1109), ISNUMBER(O1109)), YEAR(O1109) - YEAR(H1109), "")</f>
        <v>28</v>
      </c>
      <c r="J1109" t="s">
        <v>38</v>
      </c>
      <c r="K1109" t="s">
        <v>38</v>
      </c>
      <c r="L1109" t="s">
        <v>38</v>
      </c>
      <c r="M1109" t="s">
        <v>38</v>
      </c>
      <c r="N1109">
        <v>510</v>
      </c>
      <c r="O1109" s="1">
        <v>40504</v>
      </c>
      <c r="P1109" t="s">
        <v>137</v>
      </c>
      <c r="Q1109">
        <v>34</v>
      </c>
      <c r="R1109">
        <v>3</v>
      </c>
      <c r="S1109">
        <v>0.89642184557438798</v>
      </c>
      <c r="T1109" t="s">
        <v>40</v>
      </c>
      <c r="U1109" t="s">
        <v>41</v>
      </c>
      <c r="V1109" t="s">
        <v>3139</v>
      </c>
      <c r="W1109">
        <f t="shared" si="51"/>
        <v>1</v>
      </c>
      <c r="X1109">
        <v>5</v>
      </c>
      <c r="Y1109">
        <f>IFERROR(ROUND((X1109/N1109)*100, 2), "")</f>
        <v>0.98</v>
      </c>
      <c r="Z1109" t="str">
        <f t="shared" si="52"/>
        <v>Light</v>
      </c>
      <c r="AA1109">
        <f>_xlfn.XLOOKUP(A1109, [1]Sheet1!A:A, [1]Sheet1!I:I, "Nicht gefunden")</f>
        <v>2</v>
      </c>
      <c r="AB1109">
        <f>_xlfn.XLOOKUP(A1109, [1]Sheet1!A:A, [1]Sheet1!J:J, "Nicht gefunden")</f>
        <v>0.43494860499265792</v>
      </c>
      <c r="AC1109">
        <v>0</v>
      </c>
      <c r="AD1109">
        <v>0</v>
      </c>
      <c r="AE1109">
        <v>0</v>
      </c>
      <c r="AF1109">
        <v>1</v>
      </c>
      <c r="AG1109">
        <v>1</v>
      </c>
      <c r="AH1109">
        <v>1</v>
      </c>
      <c r="AI1109">
        <v>0</v>
      </c>
      <c r="AJ1109">
        <v>2</v>
      </c>
    </row>
    <row r="1110" spans="1:36" x14ac:dyDescent="0.3">
      <c r="A1110" t="s">
        <v>3140</v>
      </c>
      <c r="B1110">
        <v>2011</v>
      </c>
      <c r="C1110" t="s">
        <v>3141</v>
      </c>
      <c r="D1110" t="s">
        <v>3142</v>
      </c>
      <c r="E1110" t="s">
        <v>45</v>
      </c>
      <c r="F1110" t="s">
        <v>38</v>
      </c>
      <c r="G1110" t="s">
        <v>38</v>
      </c>
      <c r="H1110" t="s">
        <v>38</v>
      </c>
      <c r="I1110" s="4" t="s">
        <v>38</v>
      </c>
      <c r="J1110" t="s">
        <v>38</v>
      </c>
      <c r="K1110" t="s">
        <v>38</v>
      </c>
      <c r="L1110" t="s">
        <v>38</v>
      </c>
      <c r="M1110" t="s">
        <v>38</v>
      </c>
      <c r="N1110">
        <v>418</v>
      </c>
      <c r="O1110" s="1">
        <v>40715</v>
      </c>
      <c r="P1110" t="s">
        <v>69</v>
      </c>
      <c r="Q1110">
        <v>26</v>
      </c>
      <c r="R1110">
        <v>1</v>
      </c>
      <c r="S1110">
        <v>0.84463894967177244</v>
      </c>
      <c r="T1110" t="s">
        <v>40</v>
      </c>
      <c r="U1110" t="s">
        <v>95</v>
      </c>
      <c r="V1110" t="s">
        <v>99</v>
      </c>
      <c r="W1110">
        <f t="shared" si="51"/>
        <v>1</v>
      </c>
      <c r="X1110">
        <v>1</v>
      </c>
      <c r="Y1110">
        <f>IFERROR(ROUND((X1110/N1110)*100, 2), "")</f>
        <v>0.24</v>
      </c>
      <c r="Z1110" t="str">
        <f t="shared" si="52"/>
        <v>Light</v>
      </c>
      <c r="AA1110">
        <f>_xlfn.XLOOKUP(A1110, [1]Sheet1!A:A, [1]Sheet1!I:I, "Nicht gefunden")</f>
        <v>4</v>
      </c>
      <c r="AB1110">
        <f>_xlfn.XLOOKUP(A1110, [1]Sheet1!A:A, [1]Sheet1!J:J, "Nicht gefunden")</f>
        <v>0.51876208897485487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</v>
      </c>
      <c r="AJ1110">
        <v>0</v>
      </c>
    </row>
    <row r="1111" spans="1:36" x14ac:dyDescent="0.3">
      <c r="A1111" t="s">
        <v>3143</v>
      </c>
      <c r="B1111">
        <v>2011</v>
      </c>
      <c r="C1111" t="s">
        <v>3144</v>
      </c>
      <c r="D1111" t="s">
        <v>1467</v>
      </c>
      <c r="E1111" t="s">
        <v>60</v>
      </c>
      <c r="F1111" t="s">
        <v>38</v>
      </c>
      <c r="G1111" t="s">
        <v>38</v>
      </c>
      <c r="H1111" t="s">
        <v>38</v>
      </c>
      <c r="I1111" s="4" t="s">
        <v>38</v>
      </c>
      <c r="J1111">
        <v>1995</v>
      </c>
      <c r="K1111">
        <v>2025</v>
      </c>
      <c r="L1111">
        <f t="shared" si="53"/>
        <v>30</v>
      </c>
      <c r="M1111" t="s">
        <v>61</v>
      </c>
      <c r="N1111">
        <v>392</v>
      </c>
      <c r="O1111" s="1">
        <v>40592</v>
      </c>
      <c r="P1111" t="s">
        <v>137</v>
      </c>
      <c r="Q1111">
        <v>31</v>
      </c>
      <c r="R1111">
        <v>3</v>
      </c>
      <c r="S1111">
        <v>0.91284403669724767</v>
      </c>
      <c r="T1111" t="s">
        <v>40</v>
      </c>
      <c r="U1111" t="s">
        <v>41</v>
      </c>
      <c r="V1111" t="s">
        <v>38</v>
      </c>
      <c r="W1111">
        <f t="shared" si="51"/>
        <v>0</v>
      </c>
      <c r="X1111">
        <v>0</v>
      </c>
      <c r="Y1111">
        <f>IFERROR(ROUND((X1111/N1111)*100, 2), "")</f>
        <v>0</v>
      </c>
      <c r="Z1111" t="str">
        <f t="shared" si="52"/>
        <v>NA</v>
      </c>
      <c r="AA1111">
        <f>_xlfn.XLOOKUP(A1111, [1]Sheet1!A:A, [1]Sheet1!I:I, "Nicht gefunden")</f>
        <v>3</v>
      </c>
      <c r="AB1111">
        <f>_xlfn.XLOOKUP(A1111, [1]Sheet1!A:A, [1]Sheet1!J:J, "Nicht gefunden")</f>
        <v>0.63155650319829426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3">
      <c r="A1112" t="s">
        <v>3145</v>
      </c>
      <c r="B1112">
        <v>2011</v>
      </c>
      <c r="C1112" t="s">
        <v>3146</v>
      </c>
      <c r="D1112" t="s">
        <v>3147</v>
      </c>
      <c r="E1112" t="s">
        <v>45</v>
      </c>
      <c r="F1112" t="s">
        <v>38</v>
      </c>
      <c r="G1112" t="s">
        <v>38</v>
      </c>
      <c r="H1112" t="s">
        <v>38</v>
      </c>
      <c r="I1112" s="4" t="s">
        <v>38</v>
      </c>
      <c r="J1112" t="s">
        <v>38</v>
      </c>
      <c r="K1112" t="s">
        <v>38</v>
      </c>
      <c r="L1112" t="s">
        <v>38</v>
      </c>
      <c r="M1112" t="s">
        <v>38</v>
      </c>
      <c r="N1112">
        <v>605</v>
      </c>
      <c r="O1112" s="1">
        <v>40582</v>
      </c>
      <c r="P1112" t="s">
        <v>69</v>
      </c>
      <c r="Q1112">
        <v>29</v>
      </c>
      <c r="R1112">
        <v>3</v>
      </c>
      <c r="S1112">
        <v>0.92189500640204869</v>
      </c>
      <c r="T1112" t="s">
        <v>40</v>
      </c>
      <c r="U1112" t="s">
        <v>41</v>
      </c>
      <c r="V1112" t="s">
        <v>99</v>
      </c>
      <c r="W1112">
        <f t="shared" si="51"/>
        <v>1</v>
      </c>
      <c r="X1112">
        <v>1</v>
      </c>
      <c r="Y1112">
        <f>IFERROR(ROUND((X1112/N1112)*100, 2), "")</f>
        <v>0.17</v>
      </c>
      <c r="Z1112" t="str">
        <f t="shared" si="52"/>
        <v>Light</v>
      </c>
      <c r="AA1112">
        <f>_xlfn.XLOOKUP(A1112, [1]Sheet1!A:A, [1]Sheet1!I:I, "Nicht gefunden")</f>
        <v>1</v>
      </c>
      <c r="AB1112">
        <f>_xlfn.XLOOKUP(A1112, [1]Sheet1!A:A, [1]Sheet1!J:J, "Nicht gefunden")</f>
        <v>0.73715455475946778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</v>
      </c>
      <c r="AJ1112">
        <v>0</v>
      </c>
    </row>
    <row r="1113" spans="1:36" x14ac:dyDescent="0.3">
      <c r="A1113" t="s">
        <v>3148</v>
      </c>
      <c r="B1113">
        <v>2011</v>
      </c>
      <c r="C1113" t="s">
        <v>3149</v>
      </c>
      <c r="D1113" t="s">
        <v>1552</v>
      </c>
      <c r="E1113" t="s">
        <v>35</v>
      </c>
      <c r="F1113" t="s">
        <v>36</v>
      </c>
      <c r="G1113" t="s">
        <v>1553</v>
      </c>
      <c r="H1113" s="1">
        <v>32193</v>
      </c>
      <c r="I1113" s="4">
        <f>IF(AND(ISNUMBER(H1113), ISNUMBER(O1113)), YEAR(O1113) - YEAR(H1113), "")</f>
        <v>22</v>
      </c>
      <c r="J1113" t="s">
        <v>38</v>
      </c>
      <c r="K1113" t="s">
        <v>38</v>
      </c>
      <c r="L1113" t="s">
        <v>38</v>
      </c>
      <c r="M1113" t="s">
        <v>38</v>
      </c>
      <c r="N1113">
        <v>298</v>
      </c>
      <c r="O1113" s="1">
        <v>40494</v>
      </c>
      <c r="P1113" t="s">
        <v>69</v>
      </c>
      <c r="Q1113">
        <v>1</v>
      </c>
      <c r="R1113">
        <v>53</v>
      </c>
      <c r="S1113">
        <v>0.96344647519582249</v>
      </c>
      <c r="T1113" t="s">
        <v>40</v>
      </c>
      <c r="U1113" t="s">
        <v>41</v>
      </c>
      <c r="V1113" t="s">
        <v>38</v>
      </c>
      <c r="W1113">
        <f t="shared" si="51"/>
        <v>0</v>
      </c>
      <c r="X1113">
        <v>0</v>
      </c>
      <c r="Y1113">
        <f>IFERROR(ROUND((X1113/N1113)*100, 2), "")</f>
        <v>0</v>
      </c>
      <c r="Z1113" t="str">
        <f t="shared" si="52"/>
        <v>NA</v>
      </c>
      <c r="AA1113">
        <f>_xlfn.XLOOKUP(A1113, [1]Sheet1!A:A, [1]Sheet1!I:I, "Nicht gefunden")</f>
        <v>3</v>
      </c>
      <c r="AB1113">
        <f>_xlfn.XLOOKUP(A1113, [1]Sheet1!A:A, [1]Sheet1!J:J, "Nicht gefunden")</f>
        <v>0.77734627831715208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3">
      <c r="A1114" t="s">
        <v>3150</v>
      </c>
      <c r="B1114">
        <v>2011</v>
      </c>
      <c r="C1114" t="s">
        <v>3151</v>
      </c>
      <c r="D1114" t="s">
        <v>3152</v>
      </c>
      <c r="E1114" t="s">
        <v>60</v>
      </c>
      <c r="F1114" t="s">
        <v>38</v>
      </c>
      <c r="G1114" t="s">
        <v>38</v>
      </c>
      <c r="H1114" t="s">
        <v>38</v>
      </c>
      <c r="I1114" s="4" t="s">
        <v>38</v>
      </c>
      <c r="J1114">
        <v>2009</v>
      </c>
      <c r="K1114">
        <v>2025</v>
      </c>
      <c r="L1114">
        <f t="shared" si="53"/>
        <v>16</v>
      </c>
      <c r="M1114" t="s">
        <v>61</v>
      </c>
      <c r="N1114">
        <v>206</v>
      </c>
      <c r="O1114" s="1">
        <v>40465</v>
      </c>
      <c r="P1114" t="s">
        <v>46</v>
      </c>
      <c r="Q1114">
        <v>34</v>
      </c>
      <c r="R1114">
        <v>3</v>
      </c>
      <c r="S1114">
        <v>0.87394957983193278</v>
      </c>
      <c r="T1114" t="s">
        <v>40</v>
      </c>
      <c r="U1114" t="s">
        <v>41</v>
      </c>
      <c r="V1114" t="s">
        <v>38</v>
      </c>
      <c r="W1114">
        <f t="shared" si="51"/>
        <v>0</v>
      </c>
      <c r="X1114">
        <v>0</v>
      </c>
      <c r="Y1114">
        <f>IFERROR(ROUND((X1114/N1114)*100, 2), "")</f>
        <v>0</v>
      </c>
      <c r="Z1114" t="str">
        <f t="shared" si="52"/>
        <v>NA</v>
      </c>
      <c r="AA1114">
        <f>_xlfn.XLOOKUP(A1114, [1]Sheet1!A:A, [1]Sheet1!I:I, "Nicht gefunden")</f>
        <v>4</v>
      </c>
      <c r="AB1114">
        <f>_xlfn.XLOOKUP(A1114, [1]Sheet1!A:A, [1]Sheet1!J:J, "Nicht gefunden")</f>
        <v>0.3839080459770115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 x14ac:dyDescent="0.3">
      <c r="A1115" t="s">
        <v>3153</v>
      </c>
      <c r="B1115">
        <v>2011</v>
      </c>
      <c r="C1115" t="s">
        <v>3154</v>
      </c>
      <c r="D1115" t="s">
        <v>2381</v>
      </c>
      <c r="E1115" t="s">
        <v>35</v>
      </c>
      <c r="F1115" t="s">
        <v>36</v>
      </c>
      <c r="G1115" t="s">
        <v>37</v>
      </c>
      <c r="H1115" s="1">
        <v>30980</v>
      </c>
      <c r="I1115" s="4">
        <f>IF(AND(ISNUMBER(H1115), ISNUMBER(O1115)), YEAR(O1115) - YEAR(H1115), "")</f>
        <v>26</v>
      </c>
      <c r="J1115" t="s">
        <v>38</v>
      </c>
      <c r="K1115" t="s">
        <v>38</v>
      </c>
      <c r="L1115" t="s">
        <v>38</v>
      </c>
      <c r="M1115" t="s">
        <v>38</v>
      </c>
      <c r="N1115">
        <v>298</v>
      </c>
      <c r="O1115" s="1">
        <v>40414</v>
      </c>
      <c r="P1115" t="s">
        <v>69</v>
      </c>
      <c r="Q1115">
        <v>23</v>
      </c>
      <c r="R1115">
        <v>1</v>
      </c>
      <c r="S1115">
        <v>0.8456973293768546</v>
      </c>
      <c r="T1115" t="s">
        <v>40</v>
      </c>
      <c r="U1115" t="s">
        <v>41</v>
      </c>
      <c r="V1115" t="s">
        <v>38</v>
      </c>
      <c r="W1115">
        <f t="shared" si="51"/>
        <v>0</v>
      </c>
      <c r="X1115">
        <v>0</v>
      </c>
      <c r="Y1115">
        <f>IFERROR(ROUND((X1115/N1115)*100, 2), "")</f>
        <v>0</v>
      </c>
      <c r="Z1115" t="str">
        <f t="shared" si="52"/>
        <v>NA</v>
      </c>
      <c r="AA1115">
        <f>_xlfn.XLOOKUP(A1115, [1]Sheet1!A:A, [1]Sheet1!I:I, "Nicht gefunden")</f>
        <v>5</v>
      </c>
      <c r="AB1115">
        <f>_xlfn.XLOOKUP(A1115, [1]Sheet1!A:A, [1]Sheet1!J:J, "Nicht gefunden")</f>
        <v>0.7607920792079208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1:36" x14ac:dyDescent="0.3">
      <c r="A1116" t="s">
        <v>3155</v>
      </c>
      <c r="B1116">
        <v>2011</v>
      </c>
      <c r="C1116" t="s">
        <v>2906</v>
      </c>
      <c r="D1116" t="s">
        <v>2907</v>
      </c>
      <c r="E1116" t="s">
        <v>35</v>
      </c>
      <c r="F1116" t="s">
        <v>55</v>
      </c>
      <c r="G1116" t="s">
        <v>37</v>
      </c>
      <c r="H1116" s="1">
        <v>31328</v>
      </c>
      <c r="I1116" s="4">
        <f>IF(AND(ISNUMBER(H1116), ISNUMBER(O1116)), YEAR(O1116) - YEAR(H1116), "")</f>
        <v>25</v>
      </c>
      <c r="J1116" t="s">
        <v>38</v>
      </c>
      <c r="K1116" t="s">
        <v>38</v>
      </c>
      <c r="L1116" t="s">
        <v>38</v>
      </c>
      <c r="M1116" t="s">
        <v>38</v>
      </c>
      <c r="N1116">
        <v>262</v>
      </c>
      <c r="O1116" s="1">
        <v>40379</v>
      </c>
      <c r="P1116" t="s">
        <v>69</v>
      </c>
      <c r="Q1116">
        <v>27</v>
      </c>
      <c r="R1116">
        <v>1</v>
      </c>
      <c r="S1116">
        <v>0.92413793103448272</v>
      </c>
      <c r="T1116" t="s">
        <v>40</v>
      </c>
      <c r="U1116" t="s">
        <v>389</v>
      </c>
      <c r="V1116" t="s">
        <v>38</v>
      </c>
      <c r="W1116">
        <f t="shared" si="51"/>
        <v>0</v>
      </c>
      <c r="X1116">
        <v>0</v>
      </c>
      <c r="Y1116">
        <f>IFERROR(ROUND((X1116/N1116)*100, 2), "")</f>
        <v>0</v>
      </c>
      <c r="Z1116" t="str">
        <f t="shared" si="52"/>
        <v>NA</v>
      </c>
      <c r="AA1116">
        <v>4</v>
      </c>
      <c r="AB1116">
        <v>0.83589743589743581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</row>
    <row r="1117" spans="1:36" x14ac:dyDescent="0.3">
      <c r="A1117" t="s">
        <v>3156</v>
      </c>
      <c r="B1117">
        <v>2011</v>
      </c>
      <c r="C1117" t="s">
        <v>3157</v>
      </c>
      <c r="D1117" t="s">
        <v>3158</v>
      </c>
      <c r="E1117" t="s">
        <v>45</v>
      </c>
      <c r="F1117" t="s">
        <v>38</v>
      </c>
      <c r="G1117" t="s">
        <v>38</v>
      </c>
      <c r="H1117" t="s">
        <v>38</v>
      </c>
      <c r="I1117" s="4" t="s">
        <v>38</v>
      </c>
      <c r="J1117" t="s">
        <v>38</v>
      </c>
      <c r="K1117" t="s">
        <v>38</v>
      </c>
      <c r="L1117" t="s">
        <v>38</v>
      </c>
      <c r="M1117" t="s">
        <v>38</v>
      </c>
      <c r="N1117">
        <v>334</v>
      </c>
      <c r="O1117" s="1">
        <v>40504</v>
      </c>
      <c r="P1117" t="s">
        <v>69</v>
      </c>
      <c r="Q1117">
        <v>22</v>
      </c>
      <c r="R1117">
        <v>4</v>
      </c>
      <c r="S1117">
        <v>0.7182795698924731</v>
      </c>
      <c r="T1117" t="s">
        <v>40</v>
      </c>
      <c r="U1117" t="s">
        <v>41</v>
      </c>
      <c r="V1117" t="s">
        <v>244</v>
      </c>
      <c r="W1117">
        <f t="shared" si="51"/>
        <v>1</v>
      </c>
      <c r="X1117">
        <v>2</v>
      </c>
      <c r="Y1117">
        <f>IFERROR(ROUND((X1117/N1117)*100, 2), "")</f>
        <v>0.6</v>
      </c>
      <c r="Z1117" t="str">
        <f t="shared" si="52"/>
        <v>Light</v>
      </c>
      <c r="AA1117">
        <f>_xlfn.XLOOKUP(A1117, [1]Sheet1!A:A, [1]Sheet1!I:I, "Nicht gefunden")</f>
        <v>3</v>
      </c>
      <c r="AB1117">
        <f>_xlfn.XLOOKUP(A1117, [1]Sheet1!A:A, [1]Sheet1!J:J, "Nicht gefunden")</f>
        <v>0.67460674157303369</v>
      </c>
      <c r="AC1117">
        <v>1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1</v>
      </c>
    </row>
    <row r="1118" spans="1:36" x14ac:dyDescent="0.3">
      <c r="A1118" t="s">
        <v>3159</v>
      </c>
      <c r="B1118">
        <v>2011</v>
      </c>
      <c r="C1118" t="s">
        <v>3160</v>
      </c>
      <c r="D1118" t="s">
        <v>98</v>
      </c>
      <c r="E1118" t="s">
        <v>35</v>
      </c>
      <c r="F1118" t="s">
        <v>36</v>
      </c>
      <c r="G1118" t="s">
        <v>37</v>
      </c>
      <c r="H1118" s="1">
        <v>29106</v>
      </c>
      <c r="I1118" s="4">
        <f>IF(AND(ISNUMBER(H1118), ISNUMBER(O1118)), YEAR(O1118) - YEAR(H1118), "")</f>
        <v>31</v>
      </c>
      <c r="J1118" t="s">
        <v>38</v>
      </c>
      <c r="K1118" t="s">
        <v>38</v>
      </c>
      <c r="L1118" t="s">
        <v>38</v>
      </c>
      <c r="M1118" t="s">
        <v>38</v>
      </c>
      <c r="N1118">
        <v>326</v>
      </c>
      <c r="O1118" s="1">
        <v>40457</v>
      </c>
      <c r="P1118" t="s">
        <v>69</v>
      </c>
      <c r="Q1118">
        <v>10</v>
      </c>
      <c r="R1118">
        <v>1</v>
      </c>
      <c r="S1118">
        <v>0.94476744186046513</v>
      </c>
      <c r="T1118" t="s">
        <v>40</v>
      </c>
      <c r="U1118" t="s">
        <v>41</v>
      </c>
      <c r="V1118" t="s">
        <v>3161</v>
      </c>
      <c r="W1118">
        <f t="shared" si="51"/>
        <v>1</v>
      </c>
      <c r="X1118">
        <v>4</v>
      </c>
      <c r="Y1118">
        <f>IFERROR(ROUND((X1118/N1118)*100, 2), "")</f>
        <v>1.23</v>
      </c>
      <c r="Z1118" t="str">
        <f t="shared" si="52"/>
        <v>Light</v>
      </c>
      <c r="AA1118">
        <f>_xlfn.XLOOKUP(A1118, [1]Sheet1!A:A, [1]Sheet1!I:I, "Nicht gefunden")</f>
        <v>5</v>
      </c>
      <c r="AB1118">
        <f>_xlfn.XLOOKUP(A1118, [1]Sheet1!A:A, [1]Sheet1!J:J, "Nicht gefunden")</f>
        <v>0.44986301369863008</v>
      </c>
      <c r="AC1118">
        <v>0</v>
      </c>
      <c r="AD1118">
        <v>0</v>
      </c>
      <c r="AE1118">
        <v>1</v>
      </c>
      <c r="AF1118">
        <v>2</v>
      </c>
      <c r="AG1118">
        <v>0</v>
      </c>
      <c r="AH1118">
        <v>0</v>
      </c>
      <c r="AI1118">
        <v>1</v>
      </c>
      <c r="AJ1118">
        <v>1</v>
      </c>
    </row>
    <row r="1119" spans="1:36" x14ac:dyDescent="0.3">
      <c r="A1119" t="s">
        <v>3162</v>
      </c>
      <c r="B1119">
        <v>2011</v>
      </c>
      <c r="C1119" t="s">
        <v>3163</v>
      </c>
      <c r="D1119" t="s">
        <v>2613</v>
      </c>
      <c r="E1119" t="s">
        <v>35</v>
      </c>
      <c r="F1119" t="s">
        <v>36</v>
      </c>
      <c r="G1119" t="s">
        <v>37</v>
      </c>
      <c r="H1119" s="1">
        <v>31499</v>
      </c>
      <c r="I1119" s="4">
        <f>IF(AND(ISNUMBER(H1119), ISNUMBER(O1119)), YEAR(O1119) - YEAR(H1119), "")</f>
        <v>25</v>
      </c>
      <c r="J1119" t="s">
        <v>38</v>
      </c>
      <c r="K1119" t="s">
        <v>38</v>
      </c>
      <c r="L1119" t="s">
        <v>38</v>
      </c>
      <c r="M1119" t="s">
        <v>38</v>
      </c>
      <c r="N1119">
        <v>624</v>
      </c>
      <c r="O1119" s="1">
        <v>40585</v>
      </c>
      <c r="P1119" t="s">
        <v>69</v>
      </c>
      <c r="Q1119">
        <v>20</v>
      </c>
      <c r="R1119">
        <v>1</v>
      </c>
      <c r="S1119">
        <v>0.95081967213114749</v>
      </c>
      <c r="T1119" t="s">
        <v>40</v>
      </c>
      <c r="U1119" t="s">
        <v>41</v>
      </c>
      <c r="V1119" t="s">
        <v>38</v>
      </c>
      <c r="W1119">
        <f t="shared" si="51"/>
        <v>0</v>
      </c>
      <c r="X1119">
        <v>0</v>
      </c>
      <c r="Y1119">
        <f>IFERROR(ROUND((X1119/N1119)*100, 2), "")</f>
        <v>0</v>
      </c>
      <c r="Z1119" t="str">
        <f t="shared" si="52"/>
        <v>NA</v>
      </c>
      <c r="AA1119">
        <f>_xlfn.XLOOKUP(A1119, [1]Sheet1!A:A, [1]Sheet1!I:I, "Nicht gefunden")</f>
        <v>5</v>
      </c>
      <c r="AB1119">
        <f>_xlfn.XLOOKUP(A1119, [1]Sheet1!A:A, [1]Sheet1!J:J, "Nicht gefunden")</f>
        <v>0.50461922596754061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 x14ac:dyDescent="0.3">
      <c r="A1120" t="s">
        <v>3164</v>
      </c>
      <c r="B1120">
        <v>2011</v>
      </c>
      <c r="C1120" t="s">
        <v>3165</v>
      </c>
      <c r="D1120" t="s">
        <v>98</v>
      </c>
      <c r="E1120" t="s">
        <v>35</v>
      </c>
      <c r="F1120" t="s">
        <v>36</v>
      </c>
      <c r="G1120" t="s">
        <v>37</v>
      </c>
      <c r="H1120" s="1">
        <v>29106</v>
      </c>
      <c r="I1120" s="4">
        <f>IF(AND(ISNUMBER(H1120), ISNUMBER(O1120)), YEAR(O1120) - YEAR(H1120), "")</f>
        <v>31</v>
      </c>
      <c r="J1120" t="s">
        <v>38</v>
      </c>
      <c r="K1120" t="s">
        <v>38</v>
      </c>
      <c r="L1120" t="s">
        <v>38</v>
      </c>
      <c r="M1120" t="s">
        <v>38</v>
      </c>
      <c r="N1120">
        <v>310</v>
      </c>
      <c r="O1120" s="1">
        <v>40526</v>
      </c>
      <c r="P1120" t="s">
        <v>69</v>
      </c>
      <c r="Q1120">
        <v>30</v>
      </c>
      <c r="R1120">
        <v>2</v>
      </c>
      <c r="S1120">
        <v>0.93877551020408168</v>
      </c>
      <c r="T1120" t="s">
        <v>40</v>
      </c>
      <c r="U1120" t="s">
        <v>41</v>
      </c>
      <c r="V1120" t="s">
        <v>3166</v>
      </c>
      <c r="W1120">
        <f t="shared" si="51"/>
        <v>1</v>
      </c>
      <c r="X1120">
        <v>4</v>
      </c>
      <c r="Y1120">
        <f>IFERROR(ROUND((X1120/N1120)*100, 2), "")</f>
        <v>1.29</v>
      </c>
      <c r="Z1120" t="str">
        <f t="shared" si="52"/>
        <v>Light</v>
      </c>
      <c r="AA1120">
        <f>_xlfn.XLOOKUP(A1120, [1]Sheet1!A:A, [1]Sheet1!I:I, "Nicht gefunden")</f>
        <v>4</v>
      </c>
      <c r="AB1120">
        <f>_xlfn.XLOOKUP(A1120, [1]Sheet1!A:A, [1]Sheet1!J:J, "Nicht gefunden")</f>
        <v>0.84033264033264032</v>
      </c>
      <c r="AC1120">
        <v>0</v>
      </c>
      <c r="AD1120">
        <v>0</v>
      </c>
      <c r="AE1120">
        <v>0</v>
      </c>
      <c r="AF1120">
        <v>4</v>
      </c>
      <c r="AG1120">
        <v>0</v>
      </c>
      <c r="AH1120">
        <v>0</v>
      </c>
      <c r="AI1120">
        <v>0</v>
      </c>
      <c r="AJ1120">
        <v>0</v>
      </c>
    </row>
    <row r="1121" spans="1:36" x14ac:dyDescent="0.3">
      <c r="A1121" t="s">
        <v>3167</v>
      </c>
      <c r="B1121">
        <v>2011</v>
      </c>
      <c r="C1121" t="s">
        <v>3168</v>
      </c>
      <c r="D1121" t="s">
        <v>3169</v>
      </c>
      <c r="E1121" t="s">
        <v>45</v>
      </c>
      <c r="F1121" t="s">
        <v>38</v>
      </c>
      <c r="G1121" t="s">
        <v>38</v>
      </c>
      <c r="H1121" t="s">
        <v>38</v>
      </c>
      <c r="I1121" s="4" t="s">
        <v>38</v>
      </c>
      <c r="J1121" t="s">
        <v>38</v>
      </c>
      <c r="K1121" t="s">
        <v>38</v>
      </c>
      <c r="L1121" t="s">
        <v>38</v>
      </c>
      <c r="M1121" t="s">
        <v>38</v>
      </c>
      <c r="N1121">
        <v>496</v>
      </c>
      <c r="O1121" s="1">
        <v>40477</v>
      </c>
      <c r="P1121" t="s">
        <v>56</v>
      </c>
      <c r="Q1121">
        <v>14</v>
      </c>
      <c r="R1121">
        <v>1</v>
      </c>
      <c r="S1121">
        <v>0.93394495412844036</v>
      </c>
      <c r="T1121" t="s">
        <v>40</v>
      </c>
      <c r="U1121" t="s">
        <v>41</v>
      </c>
      <c r="V1121" t="s">
        <v>38</v>
      </c>
      <c r="W1121">
        <f t="shared" si="51"/>
        <v>0</v>
      </c>
      <c r="X1121">
        <v>0</v>
      </c>
      <c r="Y1121">
        <f>IFERROR(ROUND((X1121/N1121)*100, 2), "")</f>
        <v>0</v>
      </c>
      <c r="Z1121" t="str">
        <f t="shared" si="52"/>
        <v>NA</v>
      </c>
      <c r="AA1121">
        <f>_xlfn.XLOOKUP(A1121, [1]Sheet1!A:A, [1]Sheet1!I:I, "Nicht gefunden")</f>
        <v>3</v>
      </c>
      <c r="AB1121">
        <f>_xlfn.XLOOKUP(A1121, [1]Sheet1!A:A, [1]Sheet1!J:J, "Nicht gefunden")</f>
        <v>0.5337142857142857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 x14ac:dyDescent="0.3">
      <c r="A1122" t="s">
        <v>3170</v>
      </c>
      <c r="B1122">
        <v>2011</v>
      </c>
      <c r="C1122" t="s">
        <v>3171</v>
      </c>
      <c r="D1122" t="s">
        <v>3172</v>
      </c>
      <c r="E1122" t="s">
        <v>45</v>
      </c>
      <c r="F1122" t="s">
        <v>38</v>
      </c>
      <c r="G1122" t="s">
        <v>38</v>
      </c>
      <c r="H1122" t="s">
        <v>38</v>
      </c>
      <c r="I1122" s="4" t="s">
        <v>38</v>
      </c>
      <c r="J1122" t="s">
        <v>38</v>
      </c>
      <c r="K1122" t="s">
        <v>38</v>
      </c>
      <c r="L1122" t="s">
        <v>38</v>
      </c>
      <c r="M1122" t="s">
        <v>38</v>
      </c>
      <c r="N1122">
        <v>866</v>
      </c>
      <c r="O1122" s="1">
        <v>40575</v>
      </c>
      <c r="P1122" t="s">
        <v>137</v>
      </c>
      <c r="Q1122">
        <v>27</v>
      </c>
      <c r="R1122">
        <v>6</v>
      </c>
      <c r="S1122">
        <v>0.84796573875802994</v>
      </c>
      <c r="T1122" t="s">
        <v>40</v>
      </c>
      <c r="U1122" t="s">
        <v>41</v>
      </c>
      <c r="V1122" t="s">
        <v>3173</v>
      </c>
      <c r="W1122">
        <f t="shared" si="51"/>
        <v>1</v>
      </c>
      <c r="X1122">
        <v>27</v>
      </c>
      <c r="Y1122">
        <f>IFERROR(ROUND((X1122/N1122)*100, 2), "")</f>
        <v>3.12</v>
      </c>
      <c r="Z1122" t="str">
        <f t="shared" si="52"/>
        <v>Moderate</v>
      </c>
      <c r="AA1122">
        <f>_xlfn.XLOOKUP(A1122, [1]Sheet1!A:A, [1]Sheet1!I:I, "Nicht gefunden")</f>
        <v>2</v>
      </c>
      <c r="AB1122">
        <f>_xlfn.XLOOKUP(A1122, [1]Sheet1!A:A, [1]Sheet1!J:J, "Nicht gefunden")</f>
        <v>0.7723009814612869</v>
      </c>
      <c r="AC1122">
        <v>0</v>
      </c>
      <c r="AD1122">
        <v>3</v>
      </c>
      <c r="AE1122">
        <v>0</v>
      </c>
      <c r="AF1122">
        <v>4</v>
      </c>
      <c r="AG1122">
        <v>0</v>
      </c>
      <c r="AH1122">
        <v>10</v>
      </c>
      <c r="AI1122">
        <v>4</v>
      </c>
      <c r="AJ1122">
        <v>6</v>
      </c>
    </row>
    <row r="1123" spans="1:36" x14ac:dyDescent="0.3">
      <c r="A1123" t="s">
        <v>3174</v>
      </c>
      <c r="B1123">
        <v>2011</v>
      </c>
      <c r="C1123" t="s">
        <v>3175</v>
      </c>
      <c r="D1123" t="s">
        <v>3176</v>
      </c>
      <c r="E1123" t="s">
        <v>45</v>
      </c>
      <c r="F1123" t="s">
        <v>38</v>
      </c>
      <c r="G1123" t="s">
        <v>38</v>
      </c>
      <c r="H1123" t="s">
        <v>38</v>
      </c>
      <c r="I1123" s="4" t="s">
        <v>38</v>
      </c>
      <c r="J1123" t="s">
        <v>38</v>
      </c>
      <c r="K1123" t="s">
        <v>38</v>
      </c>
      <c r="L1123" t="s">
        <v>38</v>
      </c>
      <c r="M1123" t="s">
        <v>38</v>
      </c>
      <c r="N1123">
        <v>632</v>
      </c>
      <c r="O1123" s="1">
        <v>40449</v>
      </c>
      <c r="P1123" t="s">
        <v>56</v>
      </c>
      <c r="Q1123">
        <v>28</v>
      </c>
      <c r="R1123">
        <v>4</v>
      </c>
      <c r="S1123">
        <v>0.93543543543543539</v>
      </c>
      <c r="T1123" t="s">
        <v>40</v>
      </c>
      <c r="U1123" t="s">
        <v>41</v>
      </c>
      <c r="V1123" t="s">
        <v>3177</v>
      </c>
      <c r="W1123">
        <f t="shared" si="51"/>
        <v>1</v>
      </c>
      <c r="X1123">
        <v>4</v>
      </c>
      <c r="Y1123">
        <f>IFERROR(ROUND((X1123/N1123)*100, 2), "")</f>
        <v>0.63</v>
      </c>
      <c r="Z1123" t="str">
        <f t="shared" si="52"/>
        <v>Light</v>
      </c>
      <c r="AA1123">
        <f>_xlfn.XLOOKUP(A1123, [1]Sheet1!A:A, [1]Sheet1!I:I, "Nicht gefunden")</f>
        <v>2</v>
      </c>
      <c r="AB1123">
        <f>_xlfn.XLOOKUP(A1123, [1]Sheet1!A:A, [1]Sheet1!J:J, "Nicht gefunden")</f>
        <v>0.38652094717668478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2</v>
      </c>
    </row>
    <row r="1124" spans="1:36" x14ac:dyDescent="0.3">
      <c r="A1124" t="s">
        <v>3178</v>
      </c>
      <c r="B1124">
        <v>2011</v>
      </c>
      <c r="C1124" t="s">
        <v>3179</v>
      </c>
      <c r="D1124" t="s">
        <v>2450</v>
      </c>
      <c r="E1124" t="s">
        <v>35</v>
      </c>
      <c r="F1124" t="s">
        <v>55</v>
      </c>
      <c r="G1124" t="s">
        <v>37</v>
      </c>
      <c r="H1124" s="1">
        <v>30221</v>
      </c>
      <c r="I1124" s="4">
        <f>IF(AND(ISNUMBER(H1124), ISNUMBER(O1124)), YEAR(O1124) - YEAR(H1124), "")</f>
        <v>29</v>
      </c>
      <c r="J1124" t="s">
        <v>38</v>
      </c>
      <c r="K1124" t="s">
        <v>38</v>
      </c>
      <c r="L1124" t="s">
        <v>38</v>
      </c>
      <c r="M1124" t="s">
        <v>38</v>
      </c>
      <c r="N1124">
        <v>543</v>
      </c>
      <c r="O1124" s="1">
        <v>40694</v>
      </c>
      <c r="P1124" t="s">
        <v>137</v>
      </c>
      <c r="Q1124">
        <v>24</v>
      </c>
      <c r="R1124">
        <v>5</v>
      </c>
      <c r="S1124">
        <v>0.88536155202821865</v>
      </c>
      <c r="T1124" t="s">
        <v>40</v>
      </c>
      <c r="U1124" t="s">
        <v>41</v>
      </c>
      <c r="V1124" t="s">
        <v>968</v>
      </c>
      <c r="W1124">
        <f t="shared" si="51"/>
        <v>1</v>
      </c>
      <c r="X1124">
        <v>2</v>
      </c>
      <c r="Y1124">
        <f>IFERROR(ROUND((X1124/N1124)*100, 2), "")</f>
        <v>0.37</v>
      </c>
      <c r="Z1124" t="str">
        <f t="shared" si="52"/>
        <v>Light</v>
      </c>
      <c r="AA1124">
        <f>_xlfn.XLOOKUP(A1124, [1]Sheet1!A:A, [1]Sheet1!I:I, "Nicht gefunden")</f>
        <v>4</v>
      </c>
      <c r="AB1124">
        <f>_xlfn.XLOOKUP(A1124, [1]Sheet1!A:A, [1]Sheet1!J:J, "Nicht gefunden")</f>
        <v>0.89069493521790344</v>
      </c>
      <c r="AC1124">
        <v>0</v>
      </c>
      <c r="AD1124">
        <v>0</v>
      </c>
      <c r="AE1124">
        <v>2</v>
      </c>
      <c r="AF1124">
        <v>0</v>
      </c>
      <c r="AG1124">
        <v>0</v>
      </c>
      <c r="AH1124">
        <v>0</v>
      </c>
      <c r="AI1124">
        <v>0</v>
      </c>
      <c r="AJ1124">
        <v>2</v>
      </c>
    </row>
    <row r="1125" spans="1:36" x14ac:dyDescent="0.3">
      <c r="A1125" t="s">
        <v>3180</v>
      </c>
      <c r="B1125">
        <v>2011</v>
      </c>
      <c r="C1125" t="s">
        <v>3181</v>
      </c>
      <c r="D1125" t="s">
        <v>3120</v>
      </c>
      <c r="E1125" t="s">
        <v>35</v>
      </c>
      <c r="F1125" t="s">
        <v>36</v>
      </c>
      <c r="G1125" t="s">
        <v>40</v>
      </c>
      <c r="H1125" s="1">
        <v>32268</v>
      </c>
      <c r="I1125" s="4">
        <f>IF(AND(ISNUMBER(H1125), ISNUMBER(O1125)), YEAR(O1125) - YEAR(H1125), "")</f>
        <v>23</v>
      </c>
      <c r="J1125" t="s">
        <v>38</v>
      </c>
      <c r="K1125" t="s">
        <v>38</v>
      </c>
      <c r="L1125" t="s">
        <v>38</v>
      </c>
      <c r="M1125" t="s">
        <v>38</v>
      </c>
      <c r="N1125">
        <v>284</v>
      </c>
      <c r="O1125" s="1">
        <v>40567</v>
      </c>
      <c r="P1125" t="s">
        <v>69</v>
      </c>
      <c r="Q1125">
        <v>24</v>
      </c>
      <c r="R1125">
        <v>1</v>
      </c>
      <c r="S1125">
        <v>0.8825503355704698</v>
      </c>
      <c r="T1125" t="s">
        <v>40</v>
      </c>
      <c r="U1125" t="s">
        <v>41</v>
      </c>
      <c r="V1125" t="s">
        <v>38</v>
      </c>
      <c r="W1125">
        <f t="shared" si="51"/>
        <v>0</v>
      </c>
      <c r="X1125">
        <v>0</v>
      </c>
      <c r="Y1125">
        <f>IFERROR(ROUND((X1125/N1125)*100, 2), "")</f>
        <v>0</v>
      </c>
      <c r="Z1125" t="str">
        <f t="shared" si="52"/>
        <v>NA</v>
      </c>
      <c r="AA1125">
        <f>_xlfn.XLOOKUP(A1125, [1]Sheet1!A:A, [1]Sheet1!I:I, "Nicht gefunden")</f>
        <v>4</v>
      </c>
      <c r="AB1125">
        <f>_xlfn.XLOOKUP(A1125, [1]Sheet1!A:A, [1]Sheet1!J:J, "Nicht gefunden")</f>
        <v>0.99851024208566119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3">
      <c r="A1126" t="s">
        <v>3182</v>
      </c>
      <c r="B1126">
        <v>2011</v>
      </c>
      <c r="C1126" t="s">
        <v>2547</v>
      </c>
      <c r="D1126" t="s">
        <v>2251</v>
      </c>
      <c r="E1126" t="s">
        <v>60</v>
      </c>
      <c r="F1126" t="s">
        <v>38</v>
      </c>
      <c r="G1126" t="s">
        <v>38</v>
      </c>
      <c r="H1126" t="s">
        <v>38</v>
      </c>
      <c r="I1126" s="4" t="s">
        <v>38</v>
      </c>
      <c r="J1126">
        <v>2004</v>
      </c>
      <c r="K1126">
        <v>2025</v>
      </c>
      <c r="L1126">
        <f t="shared" si="53"/>
        <v>21</v>
      </c>
      <c r="M1126" t="s">
        <v>61</v>
      </c>
      <c r="N1126">
        <v>342</v>
      </c>
      <c r="O1126" s="1">
        <v>40134</v>
      </c>
      <c r="P1126" t="s">
        <v>69</v>
      </c>
      <c r="Q1126">
        <v>34</v>
      </c>
      <c r="R1126">
        <v>8</v>
      </c>
      <c r="S1126">
        <v>0.92876712328767119</v>
      </c>
      <c r="T1126" t="s">
        <v>40</v>
      </c>
      <c r="U1126" t="s">
        <v>41</v>
      </c>
      <c r="V1126" t="s">
        <v>2598</v>
      </c>
      <c r="W1126">
        <f t="shared" si="51"/>
        <v>1</v>
      </c>
      <c r="X1126">
        <v>2</v>
      </c>
      <c r="Y1126">
        <f>IFERROR(ROUND((X1126/N1126)*100, 2), "")</f>
        <v>0.57999999999999996</v>
      </c>
      <c r="Z1126" t="str">
        <f t="shared" si="52"/>
        <v>Light</v>
      </c>
      <c r="AA1126">
        <f>_xlfn.XLOOKUP(A1126, [1]Sheet1!A:A, [1]Sheet1!I:I, "Nicht gefunden")</f>
        <v>4</v>
      </c>
      <c r="AB1126">
        <f>_xlfn.XLOOKUP(A1126, [1]Sheet1!A:A, [1]Sheet1!J:J, "Nicht gefunden")</f>
        <v>0.72949640287769779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2</v>
      </c>
      <c r="AJ1126">
        <v>0</v>
      </c>
    </row>
    <row r="1127" spans="1:36" x14ac:dyDescent="0.3">
      <c r="A1127" t="s">
        <v>3183</v>
      </c>
      <c r="B1127">
        <v>2011</v>
      </c>
      <c r="C1127" t="s">
        <v>3184</v>
      </c>
      <c r="D1127" t="s">
        <v>2907</v>
      </c>
      <c r="E1127" t="s">
        <v>35</v>
      </c>
      <c r="F1127" t="s">
        <v>55</v>
      </c>
      <c r="G1127" t="s">
        <v>37</v>
      </c>
      <c r="H1127" s="1">
        <v>31328</v>
      </c>
      <c r="I1127" s="4">
        <f>IF(AND(ISNUMBER(H1127), ISNUMBER(O1127)), YEAR(O1127) - YEAR(H1127), "")</f>
        <v>26</v>
      </c>
      <c r="J1127" t="s">
        <v>38</v>
      </c>
      <c r="K1127" t="s">
        <v>38</v>
      </c>
      <c r="L1127" t="s">
        <v>38</v>
      </c>
      <c r="M1127" t="s">
        <v>38</v>
      </c>
      <c r="N1127">
        <v>320</v>
      </c>
      <c r="O1127" s="1">
        <v>40589</v>
      </c>
      <c r="P1127" t="s">
        <v>69</v>
      </c>
      <c r="Q1127">
        <v>26</v>
      </c>
      <c r="R1127">
        <v>4</v>
      </c>
      <c r="S1127">
        <v>0.80862533692722371</v>
      </c>
      <c r="T1127" t="s">
        <v>40</v>
      </c>
      <c r="U1127" t="s">
        <v>41</v>
      </c>
      <c r="V1127" t="s">
        <v>38</v>
      </c>
      <c r="W1127">
        <f t="shared" si="51"/>
        <v>0</v>
      </c>
      <c r="X1127">
        <v>0</v>
      </c>
      <c r="Y1127">
        <f>IFERROR(ROUND((X1127/N1127)*100, 2), "")</f>
        <v>0</v>
      </c>
      <c r="Z1127" t="str">
        <f t="shared" si="52"/>
        <v>NA</v>
      </c>
      <c r="AA1127">
        <f>_xlfn.XLOOKUP(A1127, [1]Sheet1!A:A, [1]Sheet1!I:I, "Nicht gefunden")</f>
        <v>5</v>
      </c>
      <c r="AB1127">
        <f>_xlfn.XLOOKUP(A1127, [1]Sheet1!A:A, [1]Sheet1!J:J, "Nicht gefunden")</f>
        <v>0.46494623655913969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 x14ac:dyDescent="0.3">
      <c r="A1128" t="s">
        <v>3185</v>
      </c>
      <c r="B1128">
        <v>2011</v>
      </c>
      <c r="C1128" t="s">
        <v>3186</v>
      </c>
      <c r="D1128" t="s">
        <v>217</v>
      </c>
      <c r="E1128" t="s">
        <v>35</v>
      </c>
      <c r="F1128" t="s">
        <v>36</v>
      </c>
      <c r="G1128" t="s">
        <v>37</v>
      </c>
      <c r="H1128" s="1">
        <v>29922</v>
      </c>
      <c r="I1128" s="4">
        <f>IF(AND(ISNUMBER(H1128), ISNUMBER(O1128)), YEAR(O1128) - YEAR(H1128), "")</f>
        <v>30</v>
      </c>
      <c r="J1128" t="s">
        <v>38</v>
      </c>
      <c r="K1128" t="s">
        <v>38</v>
      </c>
      <c r="L1128" t="s">
        <v>38</v>
      </c>
      <c r="M1128" t="s">
        <v>38</v>
      </c>
      <c r="N1128">
        <v>254</v>
      </c>
      <c r="O1128" s="1">
        <v>40606</v>
      </c>
      <c r="P1128" t="s">
        <v>69</v>
      </c>
      <c r="Q1128">
        <v>24</v>
      </c>
      <c r="R1128">
        <v>3</v>
      </c>
      <c r="S1128">
        <v>0.94567901234567897</v>
      </c>
      <c r="T1128" t="s">
        <v>40</v>
      </c>
      <c r="U1128" t="s">
        <v>41</v>
      </c>
      <c r="V1128" t="s">
        <v>38</v>
      </c>
      <c r="W1128">
        <f t="shared" si="51"/>
        <v>0</v>
      </c>
      <c r="X1128">
        <v>0</v>
      </c>
      <c r="Y1128">
        <f>IFERROR(ROUND((X1128/N1128)*100, 2), "")</f>
        <v>0</v>
      </c>
      <c r="Z1128" t="str">
        <f t="shared" si="52"/>
        <v>NA</v>
      </c>
      <c r="AA1128">
        <f>_xlfn.XLOOKUP(A1128, [1]Sheet1!A:A, [1]Sheet1!I:I, "Nicht gefunden")</f>
        <v>1</v>
      </c>
      <c r="AB1128">
        <f>_xlfn.XLOOKUP(A1128, [1]Sheet1!A:A, [1]Sheet1!J:J, "Nicht gefunden")</f>
        <v>0.6758441558441558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1:36" x14ac:dyDescent="0.3">
      <c r="A1129" t="s">
        <v>3187</v>
      </c>
      <c r="B1129">
        <v>2011</v>
      </c>
      <c r="C1129" t="s">
        <v>3188</v>
      </c>
      <c r="D1129" t="s">
        <v>3189</v>
      </c>
      <c r="E1129" t="s">
        <v>35</v>
      </c>
      <c r="F1129" t="s">
        <v>55</v>
      </c>
      <c r="G1129" t="s">
        <v>37</v>
      </c>
      <c r="H1129" s="1">
        <v>29998</v>
      </c>
      <c r="I1129" s="4">
        <f>IF(AND(ISNUMBER(H1129), ISNUMBER(O1129)), YEAR(O1129) - YEAR(H1129), "")</f>
        <v>28</v>
      </c>
      <c r="J1129" t="s">
        <v>38</v>
      </c>
      <c r="K1129" t="s">
        <v>38</v>
      </c>
      <c r="L1129" t="s">
        <v>38</v>
      </c>
      <c r="M1129" t="s">
        <v>38</v>
      </c>
      <c r="N1129">
        <v>514</v>
      </c>
      <c r="O1129" s="1">
        <v>40477</v>
      </c>
      <c r="P1129" t="s">
        <v>137</v>
      </c>
      <c r="Q1129">
        <v>31</v>
      </c>
      <c r="R1129">
        <v>9</v>
      </c>
      <c r="S1129">
        <v>0.9157303370786517</v>
      </c>
      <c r="T1129" t="s">
        <v>40</v>
      </c>
      <c r="U1129" t="s">
        <v>41</v>
      </c>
      <c r="V1129" t="s">
        <v>3190</v>
      </c>
      <c r="W1129">
        <f t="shared" si="51"/>
        <v>1</v>
      </c>
      <c r="X1129">
        <v>5</v>
      </c>
      <c r="Y1129">
        <f>IFERROR(ROUND((X1129/N1129)*100, 2), "")</f>
        <v>0.97</v>
      </c>
      <c r="Z1129" t="str">
        <f t="shared" si="52"/>
        <v>Light</v>
      </c>
      <c r="AA1129">
        <f>_xlfn.XLOOKUP(A1129, [1]Sheet1!A:A, [1]Sheet1!I:I, "Nicht gefunden")</f>
        <v>4</v>
      </c>
      <c r="AB1129">
        <f>_xlfn.XLOOKUP(A1129, [1]Sheet1!A:A, [1]Sheet1!J:J, "Nicht gefunden")</f>
        <v>0.41542776998597469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3</v>
      </c>
      <c r="AI1129">
        <v>1</v>
      </c>
      <c r="AJ1129">
        <v>0</v>
      </c>
    </row>
    <row r="1130" spans="1:36" x14ac:dyDescent="0.3">
      <c r="A1130" t="s">
        <v>3191</v>
      </c>
      <c r="B1130">
        <v>2011</v>
      </c>
      <c r="C1130" t="s">
        <v>3192</v>
      </c>
      <c r="D1130" t="s">
        <v>2613</v>
      </c>
      <c r="E1130" t="s">
        <v>35</v>
      </c>
      <c r="F1130" t="s">
        <v>36</v>
      </c>
      <c r="G1130" t="s">
        <v>37</v>
      </c>
      <c r="H1130" s="1">
        <v>31499</v>
      </c>
      <c r="I1130" s="4">
        <f>IF(AND(ISNUMBER(H1130), ISNUMBER(O1130)), YEAR(O1130) - YEAR(H1130), "")</f>
        <v>25</v>
      </c>
      <c r="J1130" t="s">
        <v>38</v>
      </c>
      <c r="K1130" t="s">
        <v>38</v>
      </c>
      <c r="L1130" t="s">
        <v>38</v>
      </c>
      <c r="M1130" t="s">
        <v>38</v>
      </c>
      <c r="N1130">
        <v>306</v>
      </c>
      <c r="O1130" s="1">
        <v>40672</v>
      </c>
      <c r="P1130" t="s">
        <v>69</v>
      </c>
      <c r="Q1130">
        <v>24</v>
      </c>
      <c r="R1130">
        <v>3</v>
      </c>
      <c r="S1130">
        <v>0.96084337349397586</v>
      </c>
      <c r="T1130" t="s">
        <v>40</v>
      </c>
      <c r="U1130" t="s">
        <v>41</v>
      </c>
      <c r="V1130" t="s">
        <v>79</v>
      </c>
      <c r="W1130">
        <f t="shared" si="51"/>
        <v>1</v>
      </c>
      <c r="X1130">
        <v>1</v>
      </c>
      <c r="Y1130">
        <f>IFERROR(ROUND((X1130/N1130)*100, 2), "")</f>
        <v>0.33</v>
      </c>
      <c r="Z1130" t="str">
        <f t="shared" si="52"/>
        <v>Light</v>
      </c>
      <c r="AA1130">
        <f>_xlfn.XLOOKUP(A1130, [1]Sheet1!A:A, [1]Sheet1!I:I, "Nicht gefunden")</f>
        <v>4</v>
      </c>
      <c r="AB1130">
        <f>_xlfn.XLOOKUP(A1130, [1]Sheet1!A:A, [1]Sheet1!J:J, "Nicht gefunden")</f>
        <v>0.86141732283464567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1</v>
      </c>
    </row>
    <row r="1131" spans="1:36" x14ac:dyDescent="0.3">
      <c r="A1131" t="s">
        <v>3193</v>
      </c>
      <c r="B1131">
        <v>2011</v>
      </c>
      <c r="C1131" t="s">
        <v>3194</v>
      </c>
      <c r="D1131" t="s">
        <v>2858</v>
      </c>
      <c r="E1131" t="s">
        <v>35</v>
      </c>
      <c r="F1131" t="s">
        <v>36</v>
      </c>
      <c r="G1131" t="s">
        <v>37</v>
      </c>
      <c r="H1131" s="1">
        <v>31837</v>
      </c>
      <c r="I1131" s="4">
        <f>IF(AND(ISNUMBER(H1131), ISNUMBER(O1131)), YEAR(O1131) - YEAR(H1131), "")</f>
        <v>23</v>
      </c>
      <c r="J1131" t="s">
        <v>38</v>
      </c>
      <c r="K1131" t="s">
        <v>38</v>
      </c>
      <c r="L1131" t="s">
        <v>38</v>
      </c>
      <c r="M1131" t="s">
        <v>38</v>
      </c>
      <c r="N1131">
        <v>296</v>
      </c>
      <c r="O1131" s="1">
        <v>40473</v>
      </c>
      <c r="P1131" t="s">
        <v>69</v>
      </c>
      <c r="Q1131">
        <v>7</v>
      </c>
      <c r="R1131">
        <v>1</v>
      </c>
      <c r="S1131">
        <v>0.86871508379888274</v>
      </c>
      <c r="T1131" t="s">
        <v>40</v>
      </c>
      <c r="U1131" t="s">
        <v>41</v>
      </c>
      <c r="V1131" t="s">
        <v>1206</v>
      </c>
      <c r="W1131">
        <f t="shared" si="51"/>
        <v>1</v>
      </c>
      <c r="X1131">
        <v>2</v>
      </c>
      <c r="Y1131">
        <f>IFERROR(ROUND((X1131/N1131)*100, 2), "")</f>
        <v>0.68</v>
      </c>
      <c r="Z1131" t="str">
        <f t="shared" si="52"/>
        <v>Light</v>
      </c>
      <c r="AA1131">
        <f>_xlfn.XLOOKUP(A1131, [1]Sheet1!A:A, [1]Sheet1!I:I, "Nicht gefunden")</f>
        <v>2</v>
      </c>
      <c r="AB1131">
        <f>_xlfn.XLOOKUP(A1131, [1]Sheet1!A:A, [1]Sheet1!J:J, "Nicht gefunden")</f>
        <v>0.51380145278450362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1</v>
      </c>
      <c r="AJ1131">
        <v>1</v>
      </c>
    </row>
    <row r="1132" spans="1:36" x14ac:dyDescent="0.3">
      <c r="A1132" t="s">
        <v>3195</v>
      </c>
      <c r="B1132">
        <v>2011</v>
      </c>
      <c r="C1132" t="s">
        <v>3196</v>
      </c>
      <c r="D1132" t="s">
        <v>3197</v>
      </c>
      <c r="E1132" t="s">
        <v>35</v>
      </c>
      <c r="F1132" t="s">
        <v>55</v>
      </c>
      <c r="G1132" t="s">
        <v>37</v>
      </c>
      <c r="H1132" s="1">
        <v>32028</v>
      </c>
      <c r="I1132" s="4">
        <f>IF(AND(ISNUMBER(H1132), ISNUMBER(O1132)), YEAR(O1132) - YEAR(H1132), "")</f>
        <v>23</v>
      </c>
      <c r="J1132" t="s">
        <v>38</v>
      </c>
      <c r="K1132" t="s">
        <v>38</v>
      </c>
      <c r="L1132" t="s">
        <v>38</v>
      </c>
      <c r="M1132" t="s">
        <v>38</v>
      </c>
      <c r="N1132">
        <v>472</v>
      </c>
      <c r="O1132" s="1">
        <v>40435</v>
      </c>
      <c r="P1132" t="s">
        <v>137</v>
      </c>
      <c r="Q1132">
        <v>15</v>
      </c>
      <c r="R1132">
        <v>1</v>
      </c>
      <c r="S1132">
        <v>0.90239043824701193</v>
      </c>
      <c r="T1132" t="s">
        <v>40</v>
      </c>
      <c r="U1132" t="s">
        <v>41</v>
      </c>
      <c r="V1132" t="s">
        <v>3198</v>
      </c>
      <c r="W1132">
        <f t="shared" si="51"/>
        <v>1</v>
      </c>
      <c r="X1132">
        <v>10</v>
      </c>
      <c r="Y1132">
        <f>IFERROR(ROUND((X1132/N1132)*100, 2), "")</f>
        <v>2.12</v>
      </c>
      <c r="Z1132" t="str">
        <f t="shared" si="52"/>
        <v>Moderate</v>
      </c>
      <c r="AA1132">
        <f>_xlfn.XLOOKUP(A1132, [1]Sheet1!A:A, [1]Sheet1!I:I, "Nicht gefunden")</f>
        <v>2</v>
      </c>
      <c r="AB1132">
        <f>_xlfn.XLOOKUP(A1132, [1]Sheet1!A:A, [1]Sheet1!J:J, "Nicht gefunden")</f>
        <v>0.96998556998557006</v>
      </c>
      <c r="AC1132">
        <v>0</v>
      </c>
      <c r="AD1132">
        <v>1</v>
      </c>
      <c r="AE1132">
        <v>0</v>
      </c>
      <c r="AF1132">
        <v>2</v>
      </c>
      <c r="AG1132">
        <v>3</v>
      </c>
      <c r="AH1132">
        <v>4</v>
      </c>
      <c r="AI1132">
        <v>0</v>
      </c>
      <c r="AJ1132">
        <v>0</v>
      </c>
    </row>
    <row r="1133" spans="1:36" x14ac:dyDescent="0.3">
      <c r="A1133" t="s">
        <v>3199</v>
      </c>
      <c r="B1133">
        <v>2011</v>
      </c>
      <c r="C1133" t="s">
        <v>3200</v>
      </c>
      <c r="D1133" t="s">
        <v>3201</v>
      </c>
      <c r="E1133" t="s">
        <v>60</v>
      </c>
      <c r="F1133" t="s">
        <v>38</v>
      </c>
      <c r="G1133" t="s">
        <v>38</v>
      </c>
      <c r="H1133" t="s">
        <v>38</v>
      </c>
      <c r="I1133" s="4" t="s">
        <v>38</v>
      </c>
      <c r="J1133">
        <v>2005</v>
      </c>
      <c r="K1133">
        <v>2025</v>
      </c>
      <c r="L1133">
        <f t="shared" si="53"/>
        <v>20</v>
      </c>
      <c r="M1133" t="s">
        <v>61</v>
      </c>
      <c r="N1133">
        <v>392</v>
      </c>
      <c r="O1133" s="1">
        <v>40617</v>
      </c>
      <c r="P1133" t="s">
        <v>69</v>
      </c>
      <c r="Q1133">
        <v>30</v>
      </c>
      <c r="R1133">
        <v>7</v>
      </c>
      <c r="S1133">
        <v>0.90697674418604646</v>
      </c>
      <c r="T1133" t="s">
        <v>40</v>
      </c>
      <c r="U1133" t="s">
        <v>41</v>
      </c>
      <c r="V1133" t="s">
        <v>38</v>
      </c>
      <c r="W1133">
        <f t="shared" si="51"/>
        <v>0</v>
      </c>
      <c r="X1133">
        <v>0</v>
      </c>
      <c r="Y1133">
        <f>IFERROR(ROUND((X1133/N1133)*100, 2), "")</f>
        <v>0</v>
      </c>
      <c r="Z1133" t="str">
        <f t="shared" si="52"/>
        <v>NA</v>
      </c>
      <c r="AA1133">
        <f>_xlfn.XLOOKUP(A1133, [1]Sheet1!A:A, [1]Sheet1!I:I, "Nicht gefunden")</f>
        <v>1</v>
      </c>
      <c r="AB1133">
        <f>_xlfn.XLOOKUP(A1133, [1]Sheet1!A:A, [1]Sheet1!J:J, "Nicht gefunden")</f>
        <v>0.60075046904315199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3">
      <c r="A1134" t="s">
        <v>3202</v>
      </c>
      <c r="B1134">
        <v>2011</v>
      </c>
      <c r="C1134" t="s">
        <v>3203</v>
      </c>
      <c r="D1134" t="s">
        <v>2858</v>
      </c>
      <c r="E1134" t="s">
        <v>35</v>
      </c>
      <c r="F1134" t="s">
        <v>36</v>
      </c>
      <c r="G1134" t="s">
        <v>37</v>
      </c>
      <c r="H1134" s="1">
        <v>31837</v>
      </c>
      <c r="I1134" s="4">
        <f>IF(AND(ISNUMBER(H1134), ISNUMBER(O1134)), YEAR(O1134) - YEAR(H1134), "")</f>
        <v>23</v>
      </c>
      <c r="J1134" t="s">
        <v>38</v>
      </c>
      <c r="K1134" t="s">
        <v>38</v>
      </c>
      <c r="L1134" t="s">
        <v>38</v>
      </c>
      <c r="M1134" t="s">
        <v>38</v>
      </c>
      <c r="N1134">
        <v>244</v>
      </c>
      <c r="O1134" s="1">
        <v>40494</v>
      </c>
      <c r="P1134" t="s">
        <v>69</v>
      </c>
      <c r="Q1134">
        <v>1</v>
      </c>
      <c r="R1134">
        <v>97</v>
      </c>
      <c r="S1134">
        <v>0.96448087431693985</v>
      </c>
      <c r="T1134" t="s">
        <v>40</v>
      </c>
      <c r="U1134" t="s">
        <v>41</v>
      </c>
      <c r="V1134" t="s">
        <v>38</v>
      </c>
      <c r="W1134">
        <f t="shared" si="51"/>
        <v>0</v>
      </c>
      <c r="X1134">
        <v>0</v>
      </c>
      <c r="Y1134">
        <f>IFERROR(ROUND((X1134/N1134)*100, 2), "")</f>
        <v>0</v>
      </c>
      <c r="Z1134" t="str">
        <f t="shared" si="52"/>
        <v>NA</v>
      </c>
      <c r="AA1134">
        <f>_xlfn.XLOOKUP(A1134, [1]Sheet1!A:A, [1]Sheet1!I:I, "Nicht gefunden")</f>
        <v>1</v>
      </c>
      <c r="AB1134">
        <f>_xlfn.XLOOKUP(A1134, [1]Sheet1!A:A, [1]Sheet1!J:J, "Nicht gefunden")</f>
        <v>0.59895013123359575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3">
      <c r="A1135" t="s">
        <v>3204</v>
      </c>
      <c r="B1135">
        <v>2011</v>
      </c>
      <c r="C1135" t="s">
        <v>3205</v>
      </c>
      <c r="D1135" t="s">
        <v>3206</v>
      </c>
      <c r="E1135" t="s">
        <v>45</v>
      </c>
      <c r="F1135" t="s">
        <v>38</v>
      </c>
      <c r="G1135" t="s">
        <v>38</v>
      </c>
      <c r="H1135" t="s">
        <v>38</v>
      </c>
      <c r="I1135" s="4" t="s">
        <v>38</v>
      </c>
      <c r="J1135" t="s">
        <v>38</v>
      </c>
      <c r="K1135" t="s">
        <v>38</v>
      </c>
      <c r="L1135" t="s">
        <v>38</v>
      </c>
      <c r="M1135" t="s">
        <v>38</v>
      </c>
      <c r="N1135">
        <v>781</v>
      </c>
      <c r="O1135" s="1">
        <v>40699</v>
      </c>
      <c r="P1135" t="s">
        <v>137</v>
      </c>
      <c r="Q1135">
        <v>22</v>
      </c>
      <c r="R1135">
        <v>4</v>
      </c>
      <c r="S1135">
        <v>0.86319612590799033</v>
      </c>
      <c r="T1135" t="s">
        <v>40</v>
      </c>
      <c r="U1135" t="s">
        <v>41</v>
      </c>
      <c r="V1135" t="s">
        <v>3207</v>
      </c>
      <c r="W1135">
        <f t="shared" si="51"/>
        <v>1</v>
      </c>
      <c r="X1135">
        <v>18</v>
      </c>
      <c r="Y1135">
        <f>IFERROR(ROUND((X1135/N1135)*100, 2), "")</f>
        <v>2.2999999999999998</v>
      </c>
      <c r="Z1135" t="str">
        <f t="shared" si="52"/>
        <v>Moderate</v>
      </c>
      <c r="AA1135">
        <f>_xlfn.XLOOKUP(A1135, [1]Sheet1!A:A, [1]Sheet1!I:I, "Nicht gefunden")</f>
        <v>2</v>
      </c>
      <c r="AB1135">
        <f>_xlfn.XLOOKUP(A1135, [1]Sheet1!A:A, [1]Sheet1!J:J, "Nicht gefunden")</f>
        <v>0.48720083246618112</v>
      </c>
      <c r="AC1135">
        <v>1</v>
      </c>
      <c r="AD1135">
        <v>2</v>
      </c>
      <c r="AE1135">
        <v>0</v>
      </c>
      <c r="AF1135">
        <v>3</v>
      </c>
      <c r="AG1135">
        <v>0</v>
      </c>
      <c r="AH1135">
        <v>1</v>
      </c>
      <c r="AI1135">
        <v>4</v>
      </c>
      <c r="AJ1135">
        <v>7</v>
      </c>
    </row>
    <row r="1136" spans="1:36" x14ac:dyDescent="0.3">
      <c r="A1136" t="s">
        <v>3208</v>
      </c>
      <c r="B1136">
        <v>2011</v>
      </c>
      <c r="C1136" t="s">
        <v>3096</v>
      </c>
      <c r="D1136" t="s">
        <v>3097</v>
      </c>
      <c r="E1136" t="s">
        <v>60</v>
      </c>
      <c r="F1136" t="s">
        <v>38</v>
      </c>
      <c r="G1136" t="s">
        <v>38</v>
      </c>
      <c r="H1136" t="s">
        <v>38</v>
      </c>
      <c r="I1136" s="4" t="s">
        <v>38</v>
      </c>
      <c r="J1136">
        <v>2009</v>
      </c>
      <c r="K1136">
        <v>2025</v>
      </c>
      <c r="L1136">
        <f t="shared" si="53"/>
        <v>16</v>
      </c>
      <c r="M1136" t="s">
        <v>61</v>
      </c>
      <c r="N1136">
        <v>328</v>
      </c>
      <c r="O1136" s="1">
        <v>40305</v>
      </c>
      <c r="P1136" t="s">
        <v>39</v>
      </c>
      <c r="Q1136">
        <v>30</v>
      </c>
      <c r="R1136">
        <v>14</v>
      </c>
      <c r="S1136">
        <v>0.89014084507042257</v>
      </c>
      <c r="T1136" t="s">
        <v>40</v>
      </c>
      <c r="U1136" t="s">
        <v>389</v>
      </c>
      <c r="V1136" t="s">
        <v>79</v>
      </c>
      <c r="W1136">
        <f t="shared" si="51"/>
        <v>1</v>
      </c>
      <c r="X1136">
        <v>1</v>
      </c>
      <c r="Y1136">
        <f>IFERROR(ROUND((X1136/N1136)*100, 2), "")</f>
        <v>0.3</v>
      </c>
      <c r="Z1136" t="str">
        <f t="shared" si="52"/>
        <v>Light</v>
      </c>
      <c r="AA1136">
        <v>4</v>
      </c>
      <c r="AB1136">
        <v>0.75296523517382408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1</v>
      </c>
    </row>
    <row r="1137" spans="1:36" x14ac:dyDescent="0.3">
      <c r="A1137" t="s">
        <v>3209</v>
      </c>
      <c r="B1137">
        <v>2011</v>
      </c>
      <c r="C1137" t="s">
        <v>3210</v>
      </c>
      <c r="D1137" t="s">
        <v>3211</v>
      </c>
      <c r="E1137" t="s">
        <v>45</v>
      </c>
      <c r="F1137" t="s">
        <v>38</v>
      </c>
      <c r="G1137" t="s">
        <v>38</v>
      </c>
      <c r="H1137" t="s">
        <v>38</v>
      </c>
      <c r="I1137" s="4" t="s">
        <v>38</v>
      </c>
      <c r="J1137" t="s">
        <v>38</v>
      </c>
      <c r="K1137" t="s">
        <v>38</v>
      </c>
      <c r="L1137" t="s">
        <v>38</v>
      </c>
      <c r="M1137" t="s">
        <v>38</v>
      </c>
      <c r="N1137">
        <v>612</v>
      </c>
      <c r="O1137" s="1">
        <v>40693</v>
      </c>
      <c r="P1137" t="s">
        <v>69</v>
      </c>
      <c r="Q1137">
        <v>27</v>
      </c>
      <c r="R1137">
        <v>4</v>
      </c>
      <c r="S1137">
        <v>0.94207317073170727</v>
      </c>
      <c r="T1137" t="s">
        <v>40</v>
      </c>
      <c r="U1137" t="s">
        <v>95</v>
      </c>
      <c r="V1137" t="s">
        <v>38</v>
      </c>
      <c r="W1137">
        <f t="shared" si="51"/>
        <v>0</v>
      </c>
      <c r="X1137">
        <v>0</v>
      </c>
      <c r="Y1137">
        <f>IFERROR(ROUND((X1137/N1137)*100, 2), "")</f>
        <v>0</v>
      </c>
      <c r="Z1137" t="str">
        <f t="shared" si="52"/>
        <v>NA</v>
      </c>
      <c r="AA1137">
        <f>_xlfn.XLOOKUP(A1137, [1]Sheet1!A:A, [1]Sheet1!I:I, "Nicht gefunden")</f>
        <v>4</v>
      </c>
      <c r="AB1137">
        <f>_xlfn.XLOOKUP(A1137, [1]Sheet1!A:A, [1]Sheet1!J:J, "Nicht gefunden")</f>
        <v>0.58607442977190871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3">
      <c r="A1138" t="s">
        <v>3212</v>
      </c>
      <c r="B1138">
        <v>2011</v>
      </c>
      <c r="C1138" t="s">
        <v>3213</v>
      </c>
      <c r="D1138" t="s">
        <v>1467</v>
      </c>
      <c r="E1138" t="s">
        <v>60</v>
      </c>
      <c r="F1138" t="s">
        <v>38</v>
      </c>
      <c r="G1138" t="s">
        <v>38</v>
      </c>
      <c r="H1138" t="s">
        <v>38</v>
      </c>
      <c r="I1138" s="4" t="s">
        <v>38</v>
      </c>
      <c r="J1138">
        <v>1995</v>
      </c>
      <c r="K1138">
        <v>2025</v>
      </c>
      <c r="L1138">
        <f t="shared" si="53"/>
        <v>30</v>
      </c>
      <c r="M1138" t="s">
        <v>61</v>
      </c>
      <c r="N1138">
        <v>448</v>
      </c>
      <c r="O1138" s="1">
        <v>40508</v>
      </c>
      <c r="P1138" t="s">
        <v>156</v>
      </c>
      <c r="Q1138">
        <v>15</v>
      </c>
      <c r="R1138">
        <v>4</v>
      </c>
      <c r="S1138">
        <v>0.87090909090909085</v>
      </c>
      <c r="T1138" t="s">
        <v>40</v>
      </c>
      <c r="U1138" t="s">
        <v>41</v>
      </c>
      <c r="V1138" t="s">
        <v>38</v>
      </c>
      <c r="W1138">
        <f t="shared" si="51"/>
        <v>0</v>
      </c>
      <c r="X1138">
        <v>0</v>
      </c>
      <c r="Y1138">
        <f>IFERROR(ROUND((X1138/N1138)*100, 2), "")</f>
        <v>0</v>
      </c>
      <c r="Z1138" t="str">
        <f t="shared" si="52"/>
        <v>NA</v>
      </c>
      <c r="AA1138">
        <f>_xlfn.XLOOKUP(A1138, [1]Sheet1!A:A, [1]Sheet1!I:I, "Nicht gefunden")</f>
        <v>4</v>
      </c>
      <c r="AB1138">
        <f>_xlfn.XLOOKUP(A1138, [1]Sheet1!A:A, [1]Sheet1!J:J, "Nicht gefunden")</f>
        <v>0.28990476190476189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3">
      <c r="A1139" t="s">
        <v>3214</v>
      </c>
      <c r="B1139">
        <v>2011</v>
      </c>
      <c r="C1139" t="s">
        <v>3215</v>
      </c>
      <c r="D1139" t="s">
        <v>3216</v>
      </c>
      <c r="E1139" t="s">
        <v>45</v>
      </c>
      <c r="F1139" t="s">
        <v>38</v>
      </c>
      <c r="G1139" t="s">
        <v>38</v>
      </c>
      <c r="H1139" t="s">
        <v>38</v>
      </c>
      <c r="I1139" s="4" t="s">
        <v>38</v>
      </c>
      <c r="J1139" t="s">
        <v>38</v>
      </c>
      <c r="K1139" t="s">
        <v>38</v>
      </c>
      <c r="L1139" t="s">
        <v>38</v>
      </c>
      <c r="M1139" t="s">
        <v>38</v>
      </c>
      <c r="N1139">
        <v>832</v>
      </c>
      <c r="O1139" s="1">
        <v>40503</v>
      </c>
      <c r="P1139" t="s">
        <v>137</v>
      </c>
      <c r="Q1139">
        <v>21</v>
      </c>
      <c r="R1139">
        <v>11</v>
      </c>
      <c r="S1139">
        <v>0.86293859649122806</v>
      </c>
      <c r="T1139" t="s">
        <v>40</v>
      </c>
      <c r="U1139" t="s">
        <v>41</v>
      </c>
      <c r="V1139" t="s">
        <v>251</v>
      </c>
      <c r="W1139">
        <f t="shared" si="51"/>
        <v>1</v>
      </c>
      <c r="X1139">
        <v>1</v>
      </c>
      <c r="Y1139">
        <f>IFERROR(ROUND((X1139/N1139)*100, 2), "")</f>
        <v>0.12</v>
      </c>
      <c r="Z1139" t="str">
        <f t="shared" si="52"/>
        <v>Light</v>
      </c>
      <c r="AA1139">
        <f>_xlfn.XLOOKUP(A1139, [1]Sheet1!A:A, [1]Sheet1!I:I, "Nicht gefunden")</f>
        <v>4</v>
      </c>
      <c r="AB1139">
        <f>_xlfn.XLOOKUP(A1139, [1]Sheet1!A:A, [1]Sheet1!J:J, "Nicht gefunden")</f>
        <v>0.76812674743709231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0</v>
      </c>
      <c r="AJ1139">
        <v>0</v>
      </c>
    </row>
    <row r="1140" spans="1:36" x14ac:dyDescent="0.3">
      <c r="A1140" t="s">
        <v>3217</v>
      </c>
      <c r="B1140">
        <v>2011</v>
      </c>
      <c r="C1140" t="s">
        <v>3218</v>
      </c>
      <c r="D1140" t="s">
        <v>3219</v>
      </c>
      <c r="E1140" t="s">
        <v>45</v>
      </c>
      <c r="F1140" t="s">
        <v>38</v>
      </c>
      <c r="G1140" t="s">
        <v>38</v>
      </c>
      <c r="H1140" t="s">
        <v>38</v>
      </c>
      <c r="I1140" s="4" t="s">
        <v>38</v>
      </c>
      <c r="J1140" t="s">
        <v>38</v>
      </c>
      <c r="K1140" t="s">
        <v>38</v>
      </c>
      <c r="L1140" t="s">
        <v>38</v>
      </c>
      <c r="M1140" t="s">
        <v>38</v>
      </c>
      <c r="N1140">
        <v>465</v>
      </c>
      <c r="O1140" s="1">
        <v>40435</v>
      </c>
      <c r="P1140" t="s">
        <v>156</v>
      </c>
      <c r="Q1140">
        <v>20</v>
      </c>
      <c r="R1140">
        <v>7</v>
      </c>
      <c r="S1140">
        <v>0.90310786106032903</v>
      </c>
      <c r="T1140" t="s">
        <v>40</v>
      </c>
      <c r="U1140" t="s">
        <v>41</v>
      </c>
      <c r="V1140" t="s">
        <v>38</v>
      </c>
      <c r="W1140">
        <f t="shared" si="51"/>
        <v>0</v>
      </c>
      <c r="X1140">
        <v>0</v>
      </c>
      <c r="Y1140">
        <f>IFERROR(ROUND((X1140/N1140)*100, 2), "")</f>
        <v>0</v>
      </c>
      <c r="Z1140" t="str">
        <f t="shared" si="52"/>
        <v>NA</v>
      </c>
      <c r="AA1140">
        <f>_xlfn.XLOOKUP(A1140, [1]Sheet1!A:A, [1]Sheet1!I:I, "Nicht gefunden")</f>
        <v>3</v>
      </c>
      <c r="AB1140">
        <f>_xlfn.XLOOKUP(A1140, [1]Sheet1!A:A, [1]Sheet1!J:J, "Nicht gefunden")</f>
        <v>0.578657487091222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3">
      <c r="A1141" t="s">
        <v>3220</v>
      </c>
      <c r="B1141">
        <v>2011</v>
      </c>
      <c r="C1141" t="s">
        <v>2976</v>
      </c>
      <c r="D1141" t="s">
        <v>1552</v>
      </c>
      <c r="E1141" t="s">
        <v>35</v>
      </c>
      <c r="F1141" t="s">
        <v>36</v>
      </c>
      <c r="G1141" t="s">
        <v>1553</v>
      </c>
      <c r="H1141" s="1">
        <v>32193</v>
      </c>
      <c r="I1141" s="4">
        <f>IF(AND(ISNUMBER(H1141), ISNUMBER(O1141)), YEAR(O1141) - YEAR(H1141), "")</f>
        <v>22</v>
      </c>
      <c r="J1141" t="s">
        <v>38</v>
      </c>
      <c r="K1141" t="s">
        <v>38</v>
      </c>
      <c r="L1141" t="s">
        <v>38</v>
      </c>
      <c r="M1141" t="s">
        <v>38</v>
      </c>
      <c r="N1141">
        <v>318</v>
      </c>
      <c r="O1141" s="1">
        <v>40431</v>
      </c>
      <c r="P1141" t="s">
        <v>69</v>
      </c>
      <c r="Q1141">
        <v>13</v>
      </c>
      <c r="R1141">
        <v>1</v>
      </c>
      <c r="S1141">
        <v>0.94285714285714284</v>
      </c>
      <c r="T1141" t="s">
        <v>40</v>
      </c>
      <c r="U1141" t="s">
        <v>389</v>
      </c>
      <c r="V1141" t="s">
        <v>38</v>
      </c>
      <c r="W1141">
        <f t="shared" si="51"/>
        <v>0</v>
      </c>
      <c r="X1141">
        <v>0</v>
      </c>
      <c r="Y1141">
        <f>IFERROR(ROUND((X1141/N1141)*100, 2), "")</f>
        <v>0</v>
      </c>
      <c r="Z1141" t="str">
        <f t="shared" si="52"/>
        <v>NA</v>
      </c>
      <c r="AA1141">
        <v>4</v>
      </c>
      <c r="AB1141">
        <v>0.71629392971245998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3">
      <c r="A1142" t="s">
        <v>3221</v>
      </c>
      <c r="B1142">
        <v>2011</v>
      </c>
      <c r="C1142" t="s">
        <v>3222</v>
      </c>
      <c r="D1142" t="s">
        <v>3223</v>
      </c>
      <c r="E1142" t="s">
        <v>45</v>
      </c>
      <c r="F1142" t="s">
        <v>38</v>
      </c>
      <c r="G1142" t="s">
        <v>38</v>
      </c>
      <c r="H1142" t="s">
        <v>38</v>
      </c>
      <c r="I1142" s="4" t="s">
        <v>38</v>
      </c>
      <c r="J1142" t="s">
        <v>38</v>
      </c>
      <c r="K1142" t="s">
        <v>38</v>
      </c>
      <c r="L1142" t="s">
        <v>38</v>
      </c>
      <c r="M1142" t="s">
        <v>38</v>
      </c>
      <c r="N1142">
        <v>793</v>
      </c>
      <c r="O1142" s="1">
        <v>40528</v>
      </c>
      <c r="P1142" t="s">
        <v>137</v>
      </c>
      <c r="Q1142">
        <v>21</v>
      </c>
      <c r="R1142">
        <v>9</v>
      </c>
      <c r="S1142">
        <v>0.87706855791962179</v>
      </c>
      <c r="T1142" t="s">
        <v>40</v>
      </c>
      <c r="U1142" t="s">
        <v>41</v>
      </c>
      <c r="V1142" t="s">
        <v>3224</v>
      </c>
      <c r="W1142">
        <f t="shared" si="51"/>
        <v>1</v>
      </c>
      <c r="X1142">
        <v>37</v>
      </c>
      <c r="Y1142">
        <f>IFERROR(ROUND((X1142/N1142)*100, 2), "")</f>
        <v>4.67</v>
      </c>
      <c r="Z1142" t="str">
        <f t="shared" si="52"/>
        <v>Moderate</v>
      </c>
      <c r="AA1142">
        <f>_xlfn.XLOOKUP(A1142, [1]Sheet1!A:A, [1]Sheet1!I:I, "Nicht gefunden")</f>
        <v>2</v>
      </c>
      <c r="AB1142">
        <f>_xlfn.XLOOKUP(A1142, [1]Sheet1!A:A, [1]Sheet1!J:J, "Nicht gefunden")</f>
        <v>0.72173913043478266</v>
      </c>
      <c r="AC1142">
        <v>2</v>
      </c>
      <c r="AD1142">
        <v>8</v>
      </c>
      <c r="AE1142">
        <v>0</v>
      </c>
      <c r="AF1142">
        <v>8</v>
      </c>
      <c r="AG1142">
        <v>3</v>
      </c>
      <c r="AH1142">
        <v>11</v>
      </c>
      <c r="AI1142">
        <v>5</v>
      </c>
      <c r="AJ1142">
        <v>0</v>
      </c>
    </row>
    <row r="1143" spans="1:36" x14ac:dyDescent="0.3">
      <c r="A1143" t="s">
        <v>3225</v>
      </c>
      <c r="B1143">
        <v>2011</v>
      </c>
      <c r="C1143" t="s">
        <v>3226</v>
      </c>
      <c r="D1143" t="s">
        <v>2827</v>
      </c>
      <c r="E1143" t="s">
        <v>60</v>
      </c>
      <c r="F1143" t="s">
        <v>38</v>
      </c>
      <c r="G1143" t="s">
        <v>38</v>
      </c>
      <c r="H1143" t="s">
        <v>38</v>
      </c>
      <c r="I1143" s="4" t="s">
        <v>38</v>
      </c>
      <c r="J1143">
        <v>2006</v>
      </c>
      <c r="K1143">
        <v>2025</v>
      </c>
      <c r="L1143">
        <f t="shared" si="53"/>
        <v>19</v>
      </c>
      <c r="M1143" t="s">
        <v>61</v>
      </c>
      <c r="N1143">
        <v>262</v>
      </c>
      <c r="O1143" s="1">
        <v>40665</v>
      </c>
      <c r="P1143" t="s">
        <v>39</v>
      </c>
      <c r="Q1143">
        <v>33</v>
      </c>
      <c r="R1143">
        <v>7</v>
      </c>
      <c r="S1143">
        <v>0.90845070422535212</v>
      </c>
      <c r="T1143" t="s">
        <v>40</v>
      </c>
      <c r="U1143" t="s">
        <v>41</v>
      </c>
      <c r="V1143" t="s">
        <v>38</v>
      </c>
      <c r="W1143">
        <f t="shared" si="51"/>
        <v>0</v>
      </c>
      <c r="X1143">
        <v>0</v>
      </c>
      <c r="Y1143">
        <f>IFERROR(ROUND((X1143/N1143)*100, 2), "")</f>
        <v>0</v>
      </c>
      <c r="Z1143" t="str">
        <f t="shared" si="52"/>
        <v>NA</v>
      </c>
      <c r="AA1143">
        <f>_xlfn.XLOOKUP(A1143, [1]Sheet1!A:A, [1]Sheet1!I:I, "Nicht gefunden")</f>
        <v>4</v>
      </c>
      <c r="AB1143">
        <f>_xlfn.XLOOKUP(A1143, [1]Sheet1!A:A, [1]Sheet1!J:J, "Nicht gefunden")</f>
        <v>0.92974504249291778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3">
      <c r="A1144" t="s">
        <v>3227</v>
      </c>
      <c r="B1144">
        <v>2011</v>
      </c>
      <c r="C1144" t="s">
        <v>3228</v>
      </c>
      <c r="D1144" t="s">
        <v>2791</v>
      </c>
      <c r="E1144" t="s">
        <v>35</v>
      </c>
      <c r="F1144" t="s">
        <v>55</v>
      </c>
      <c r="G1144" t="s">
        <v>37</v>
      </c>
      <c r="H1144" s="1">
        <v>28184</v>
      </c>
      <c r="I1144" s="4">
        <f>IF(AND(ISNUMBER(H1144), ISNUMBER(O1144)), YEAR(O1144) - YEAR(H1144), "")</f>
        <v>33</v>
      </c>
      <c r="J1144" t="s">
        <v>38</v>
      </c>
      <c r="K1144" t="s">
        <v>38</v>
      </c>
      <c r="L1144" t="s">
        <v>38</v>
      </c>
      <c r="M1144" t="s">
        <v>38</v>
      </c>
      <c r="N1144">
        <v>392</v>
      </c>
      <c r="O1144" s="1">
        <v>40484</v>
      </c>
      <c r="P1144" t="s">
        <v>39</v>
      </c>
      <c r="Q1144">
        <v>27</v>
      </c>
      <c r="R1144">
        <v>7</v>
      </c>
      <c r="S1144">
        <v>0.88524590163934425</v>
      </c>
      <c r="T1144" t="s">
        <v>40</v>
      </c>
      <c r="U1144" t="s">
        <v>41</v>
      </c>
      <c r="V1144" t="s">
        <v>79</v>
      </c>
      <c r="W1144">
        <f t="shared" si="51"/>
        <v>1</v>
      </c>
      <c r="X1144">
        <v>1</v>
      </c>
      <c r="Y1144">
        <f>IFERROR(ROUND((X1144/N1144)*100, 2), "")</f>
        <v>0.26</v>
      </c>
      <c r="Z1144" t="str">
        <f t="shared" si="52"/>
        <v>Light</v>
      </c>
      <c r="AA1144">
        <f>_xlfn.XLOOKUP(A1144, [1]Sheet1!A:A, [1]Sheet1!I:I, "Nicht gefunden")</f>
        <v>5</v>
      </c>
      <c r="AB1144">
        <f>_xlfn.XLOOKUP(A1144, [1]Sheet1!A:A, [1]Sheet1!J:J, "Nicht gefunden")</f>
        <v>0.59058084772370489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</v>
      </c>
    </row>
    <row r="1145" spans="1:36" x14ac:dyDescent="0.3">
      <c r="A1145" t="s">
        <v>3229</v>
      </c>
      <c r="B1145">
        <v>2011</v>
      </c>
      <c r="C1145" t="s">
        <v>2882</v>
      </c>
      <c r="D1145" t="s">
        <v>2883</v>
      </c>
      <c r="E1145" t="s">
        <v>35</v>
      </c>
      <c r="F1145" t="s">
        <v>55</v>
      </c>
      <c r="G1145" t="s">
        <v>40</v>
      </c>
      <c r="H1145" s="1">
        <v>29334</v>
      </c>
      <c r="I1145" s="4">
        <f>IF(AND(ISNUMBER(H1145), ISNUMBER(O1145)), YEAR(O1145) - YEAR(H1145), "")</f>
        <v>30</v>
      </c>
      <c r="J1145" t="s">
        <v>38</v>
      </c>
      <c r="K1145" t="s">
        <v>38</v>
      </c>
      <c r="L1145" t="s">
        <v>38</v>
      </c>
      <c r="M1145" t="s">
        <v>38</v>
      </c>
      <c r="N1145">
        <v>274</v>
      </c>
      <c r="O1145" s="1">
        <v>40330</v>
      </c>
      <c r="P1145" t="s">
        <v>69</v>
      </c>
      <c r="Q1145">
        <v>19</v>
      </c>
      <c r="R1145">
        <v>2</v>
      </c>
      <c r="S1145">
        <v>0.90311418685121103</v>
      </c>
      <c r="T1145" t="s">
        <v>40</v>
      </c>
      <c r="U1145" t="s">
        <v>389</v>
      </c>
      <c r="V1145" t="s">
        <v>38</v>
      </c>
      <c r="W1145">
        <f t="shared" si="51"/>
        <v>0</v>
      </c>
      <c r="X1145">
        <v>0</v>
      </c>
      <c r="Y1145">
        <f>IFERROR(ROUND((X1145/N1145)*100, 2), "")</f>
        <v>0</v>
      </c>
      <c r="Z1145" t="str">
        <f t="shared" si="52"/>
        <v>NA</v>
      </c>
      <c r="AA1145">
        <v>1</v>
      </c>
      <c r="AB1145">
        <v>0.49215017064846411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3">
      <c r="A1146" t="s">
        <v>3230</v>
      </c>
      <c r="B1146">
        <v>2011</v>
      </c>
      <c r="C1146" t="s">
        <v>3231</v>
      </c>
      <c r="D1146" t="s">
        <v>3232</v>
      </c>
      <c r="E1146" t="s">
        <v>45</v>
      </c>
      <c r="F1146" t="s">
        <v>38</v>
      </c>
      <c r="G1146" t="s">
        <v>38</v>
      </c>
      <c r="H1146" t="s">
        <v>38</v>
      </c>
      <c r="I1146" s="4" t="s">
        <v>38</v>
      </c>
      <c r="J1146" t="s">
        <v>38</v>
      </c>
      <c r="K1146" t="s">
        <v>38</v>
      </c>
      <c r="L1146" t="s">
        <v>38</v>
      </c>
      <c r="M1146" t="s">
        <v>38</v>
      </c>
      <c r="N1146">
        <v>632</v>
      </c>
      <c r="O1146" s="1">
        <v>40407</v>
      </c>
      <c r="P1146" t="s">
        <v>137</v>
      </c>
      <c r="Q1146">
        <v>14</v>
      </c>
      <c r="R1146">
        <v>16</v>
      </c>
      <c r="S1146">
        <v>0.86490455212922168</v>
      </c>
      <c r="T1146" t="s">
        <v>40</v>
      </c>
      <c r="U1146" t="s">
        <v>41</v>
      </c>
      <c r="V1146" t="s">
        <v>3233</v>
      </c>
      <c r="W1146">
        <f t="shared" si="51"/>
        <v>1</v>
      </c>
      <c r="X1146">
        <v>21</v>
      </c>
      <c r="Y1146">
        <f>IFERROR(ROUND((X1146/N1146)*100, 2), "")</f>
        <v>3.32</v>
      </c>
      <c r="Z1146" t="str">
        <f t="shared" si="52"/>
        <v>Moderate</v>
      </c>
      <c r="AA1146">
        <f>_xlfn.XLOOKUP(A1146, [1]Sheet1!A:A, [1]Sheet1!I:I, "Nicht gefunden")</f>
        <v>2</v>
      </c>
      <c r="AB1146">
        <f>_xlfn.XLOOKUP(A1146, [1]Sheet1!A:A, [1]Sheet1!J:J, "Nicht gefunden")</f>
        <v>0.86082337317397084</v>
      </c>
      <c r="AC1146">
        <v>1</v>
      </c>
      <c r="AD1146">
        <v>3</v>
      </c>
      <c r="AE1146">
        <v>1</v>
      </c>
      <c r="AF1146">
        <v>5</v>
      </c>
      <c r="AG1146">
        <v>1</v>
      </c>
      <c r="AH1146">
        <v>3</v>
      </c>
      <c r="AI1146">
        <v>1</v>
      </c>
      <c r="AJ1146">
        <v>7</v>
      </c>
    </row>
    <row r="1147" spans="1:36" x14ac:dyDescent="0.3">
      <c r="A1147" t="s">
        <v>3234</v>
      </c>
      <c r="B1147">
        <v>2011</v>
      </c>
      <c r="C1147" t="s">
        <v>3235</v>
      </c>
      <c r="D1147" t="s">
        <v>217</v>
      </c>
      <c r="E1147" t="s">
        <v>35</v>
      </c>
      <c r="F1147" t="s">
        <v>36</v>
      </c>
      <c r="G1147" t="s">
        <v>37</v>
      </c>
      <c r="H1147" s="1">
        <v>29922</v>
      </c>
      <c r="I1147" s="4">
        <f>IF(AND(ISNUMBER(H1147), ISNUMBER(O1147)), YEAR(O1147) - YEAR(H1147), "")</f>
        <v>30</v>
      </c>
      <c r="J1147" t="s">
        <v>38</v>
      </c>
      <c r="K1147" t="s">
        <v>38</v>
      </c>
      <c r="L1147" t="s">
        <v>38</v>
      </c>
      <c r="M1147" t="s">
        <v>38</v>
      </c>
      <c r="N1147">
        <v>240</v>
      </c>
      <c r="O1147" s="1">
        <v>40707</v>
      </c>
      <c r="P1147" t="s">
        <v>69</v>
      </c>
      <c r="Q1147">
        <v>20</v>
      </c>
      <c r="R1147">
        <v>7</v>
      </c>
      <c r="S1147">
        <v>0.89589905362776023</v>
      </c>
      <c r="T1147" t="s">
        <v>40</v>
      </c>
      <c r="U1147" t="s">
        <v>41</v>
      </c>
      <c r="V1147" t="s">
        <v>38</v>
      </c>
      <c r="W1147">
        <f t="shared" si="51"/>
        <v>0</v>
      </c>
      <c r="X1147">
        <v>0</v>
      </c>
      <c r="Y1147">
        <f>IFERROR(ROUND((X1147/N1147)*100, 2), "")</f>
        <v>0</v>
      </c>
      <c r="Z1147" t="str">
        <f t="shared" si="52"/>
        <v>NA</v>
      </c>
      <c r="AA1147">
        <f>_xlfn.XLOOKUP(A1147, [1]Sheet1!A:A, [1]Sheet1!I:I, "Nicht gefunden")</f>
        <v>1</v>
      </c>
      <c r="AB1147">
        <f>_xlfn.XLOOKUP(A1147, [1]Sheet1!A:A, [1]Sheet1!J:J, "Nicht gefunden")</f>
        <v>0.78754098360655733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3">
      <c r="A1148" t="s">
        <v>3236</v>
      </c>
      <c r="B1148">
        <v>2011</v>
      </c>
      <c r="C1148" t="s">
        <v>3237</v>
      </c>
      <c r="D1148" t="s">
        <v>3238</v>
      </c>
      <c r="E1148" t="s">
        <v>45</v>
      </c>
      <c r="F1148" t="s">
        <v>38</v>
      </c>
      <c r="G1148" t="s">
        <v>38</v>
      </c>
      <c r="H1148" t="s">
        <v>38</v>
      </c>
      <c r="I1148" s="4" t="s">
        <v>38</v>
      </c>
      <c r="J1148" t="s">
        <v>38</v>
      </c>
      <c r="K1148" t="s">
        <v>38</v>
      </c>
      <c r="L1148" t="s">
        <v>38</v>
      </c>
      <c r="M1148" t="s">
        <v>38</v>
      </c>
      <c r="N1148">
        <v>700</v>
      </c>
      <c r="O1148" s="1">
        <v>40683</v>
      </c>
      <c r="P1148" t="s">
        <v>137</v>
      </c>
      <c r="Q1148">
        <v>23</v>
      </c>
      <c r="R1148">
        <v>10</v>
      </c>
      <c r="S1148">
        <v>0.87516425755584759</v>
      </c>
      <c r="T1148" t="s">
        <v>40</v>
      </c>
      <c r="U1148" t="s">
        <v>41</v>
      </c>
      <c r="V1148" t="s">
        <v>3239</v>
      </c>
      <c r="W1148">
        <f t="shared" si="51"/>
        <v>1</v>
      </c>
      <c r="X1148">
        <v>17</v>
      </c>
      <c r="Y1148">
        <f>IFERROR(ROUND((X1148/N1148)*100, 2), "")</f>
        <v>2.4300000000000002</v>
      </c>
      <c r="Z1148" t="str">
        <f t="shared" si="52"/>
        <v>Moderate</v>
      </c>
      <c r="AA1148">
        <f>_xlfn.XLOOKUP(A1148, [1]Sheet1!A:A, [1]Sheet1!I:I, "Nicht gefunden")</f>
        <v>2</v>
      </c>
      <c r="AB1148">
        <f>_xlfn.XLOOKUP(A1148, [1]Sheet1!A:A, [1]Sheet1!J:J, "Nicht gefunden")</f>
        <v>0.61968787515006007</v>
      </c>
      <c r="AC1148">
        <v>0</v>
      </c>
      <c r="AD1148">
        <v>1</v>
      </c>
      <c r="AE1148">
        <v>0</v>
      </c>
      <c r="AF1148">
        <v>3</v>
      </c>
      <c r="AG1148">
        <v>1</v>
      </c>
      <c r="AH1148">
        <v>7</v>
      </c>
      <c r="AI1148">
        <v>5</v>
      </c>
      <c r="AJ1148">
        <v>0</v>
      </c>
    </row>
    <row r="1149" spans="1:36" x14ac:dyDescent="0.3">
      <c r="A1149" t="s">
        <v>3240</v>
      </c>
      <c r="B1149">
        <v>2011</v>
      </c>
      <c r="C1149" t="s">
        <v>3241</v>
      </c>
      <c r="D1149" t="s">
        <v>3242</v>
      </c>
      <c r="E1149" t="s">
        <v>45</v>
      </c>
      <c r="F1149" t="s">
        <v>38</v>
      </c>
      <c r="G1149" t="s">
        <v>38</v>
      </c>
      <c r="H1149" t="s">
        <v>38</v>
      </c>
      <c r="I1149" s="4" t="s">
        <v>38</v>
      </c>
      <c r="J1149" t="s">
        <v>38</v>
      </c>
      <c r="K1149" t="s">
        <v>38</v>
      </c>
      <c r="L1149" t="s">
        <v>38</v>
      </c>
      <c r="M1149" t="s">
        <v>38</v>
      </c>
      <c r="N1149">
        <v>356</v>
      </c>
      <c r="O1149" s="1">
        <v>40673</v>
      </c>
      <c r="P1149" t="s">
        <v>69</v>
      </c>
      <c r="Q1149">
        <v>23</v>
      </c>
      <c r="R1149">
        <v>7</v>
      </c>
      <c r="S1149">
        <v>0.96652719665271969</v>
      </c>
      <c r="T1149" t="s">
        <v>40</v>
      </c>
      <c r="U1149" t="s">
        <v>41</v>
      </c>
      <c r="V1149" t="s">
        <v>38</v>
      </c>
      <c r="W1149">
        <f t="shared" si="51"/>
        <v>0</v>
      </c>
      <c r="X1149">
        <v>0</v>
      </c>
      <c r="Y1149">
        <f>IFERROR(ROUND((X1149/N1149)*100, 2), "")</f>
        <v>0</v>
      </c>
      <c r="Z1149" t="str">
        <f t="shared" si="52"/>
        <v>NA</v>
      </c>
      <c r="AA1149">
        <f>_xlfn.XLOOKUP(A1149, [1]Sheet1!A:A, [1]Sheet1!I:I, "Nicht gefunden")</f>
        <v>4</v>
      </c>
      <c r="AB1149">
        <f>_xlfn.XLOOKUP(A1149, [1]Sheet1!A:A, [1]Sheet1!J:J, "Nicht gefunden")</f>
        <v>0.60171673819742488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3">
      <c r="A1150" t="s">
        <v>3243</v>
      </c>
      <c r="B1150">
        <v>2011</v>
      </c>
      <c r="C1150" t="s">
        <v>3244</v>
      </c>
      <c r="D1150" t="s">
        <v>1910</v>
      </c>
      <c r="E1150" t="s">
        <v>35</v>
      </c>
      <c r="F1150" t="s">
        <v>55</v>
      </c>
      <c r="G1150" t="s">
        <v>37</v>
      </c>
      <c r="H1150" s="1">
        <v>32633</v>
      </c>
      <c r="I1150" s="4">
        <f>IF(AND(ISNUMBER(H1150), ISNUMBER(O1150)), YEAR(O1150) - YEAR(H1150), "")</f>
        <v>21</v>
      </c>
      <c r="J1150" t="s">
        <v>38</v>
      </c>
      <c r="K1150" t="s">
        <v>38</v>
      </c>
      <c r="L1150" t="s">
        <v>38</v>
      </c>
      <c r="M1150" t="s">
        <v>38</v>
      </c>
      <c r="N1150">
        <v>390</v>
      </c>
      <c r="O1150" s="1">
        <v>40476</v>
      </c>
      <c r="P1150" t="s">
        <v>69</v>
      </c>
      <c r="Q1150">
        <v>17</v>
      </c>
      <c r="R1150">
        <v>15</v>
      </c>
      <c r="S1150">
        <v>0.89929742388758782</v>
      </c>
      <c r="T1150" t="s">
        <v>40</v>
      </c>
      <c r="U1150" t="s">
        <v>41</v>
      </c>
      <c r="V1150" t="s">
        <v>604</v>
      </c>
      <c r="W1150">
        <f t="shared" si="51"/>
        <v>1</v>
      </c>
      <c r="X1150">
        <v>1</v>
      </c>
      <c r="Y1150">
        <f>IFERROR(ROUND((X1150/N1150)*100, 2), "")</f>
        <v>0.26</v>
      </c>
      <c r="Z1150" t="str">
        <f t="shared" si="52"/>
        <v>Light</v>
      </c>
      <c r="AA1150">
        <f>_xlfn.XLOOKUP(A1150, [1]Sheet1!A:A, [1]Sheet1!I:I, "Nicht gefunden")</f>
        <v>1</v>
      </c>
      <c r="AB1150">
        <f>_xlfn.XLOOKUP(A1150, [1]Sheet1!A:A, [1]Sheet1!J:J, "Nicht gefunden")</f>
        <v>0.7375280898876404</v>
      </c>
      <c r="AC1150">
        <v>0</v>
      </c>
      <c r="AD1150">
        <v>0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</row>
    <row r="1151" spans="1:36" x14ac:dyDescent="0.3">
      <c r="A1151" t="s">
        <v>3245</v>
      </c>
      <c r="B1151">
        <v>2011</v>
      </c>
      <c r="C1151" t="s">
        <v>3246</v>
      </c>
      <c r="D1151" t="s">
        <v>3247</v>
      </c>
      <c r="E1151" t="s">
        <v>45</v>
      </c>
      <c r="F1151" t="s">
        <v>38</v>
      </c>
      <c r="G1151" t="s">
        <v>38</v>
      </c>
      <c r="H1151" t="s">
        <v>38</v>
      </c>
      <c r="I1151" s="4" t="s">
        <v>38</v>
      </c>
      <c r="J1151" t="s">
        <v>38</v>
      </c>
      <c r="K1151" t="s">
        <v>38</v>
      </c>
      <c r="L1151" t="s">
        <v>38</v>
      </c>
      <c r="M1151" t="s">
        <v>38</v>
      </c>
      <c r="N1151">
        <v>594</v>
      </c>
      <c r="O1151" s="1">
        <v>40504</v>
      </c>
      <c r="P1151" t="s">
        <v>137</v>
      </c>
      <c r="Q1151">
        <v>23</v>
      </c>
      <c r="R1151">
        <v>13</v>
      </c>
      <c r="S1151">
        <v>0.8969404186795491</v>
      </c>
      <c r="T1151" t="s">
        <v>40</v>
      </c>
      <c r="U1151" t="s">
        <v>41</v>
      </c>
      <c r="V1151" t="s">
        <v>3248</v>
      </c>
      <c r="W1151">
        <f t="shared" si="51"/>
        <v>1</v>
      </c>
      <c r="X1151">
        <v>6</v>
      </c>
      <c r="Y1151">
        <f>IFERROR(ROUND((X1151/N1151)*100, 2), "")</f>
        <v>1.01</v>
      </c>
      <c r="Z1151" t="str">
        <f t="shared" si="52"/>
        <v>Light</v>
      </c>
      <c r="AA1151">
        <f>_xlfn.XLOOKUP(A1151, [1]Sheet1!A:A, [1]Sheet1!I:I, "Nicht gefunden")</f>
        <v>4</v>
      </c>
      <c r="AB1151">
        <f>_xlfn.XLOOKUP(A1151, [1]Sheet1!A:A, [1]Sheet1!J:J, "Nicht gefunden")</f>
        <v>0.7055621301775149</v>
      </c>
      <c r="AC1151">
        <v>0</v>
      </c>
      <c r="AD1151">
        <v>2</v>
      </c>
      <c r="AE1151">
        <v>0</v>
      </c>
      <c r="AF1151">
        <v>0</v>
      </c>
      <c r="AG1151">
        <v>1</v>
      </c>
      <c r="AH1151">
        <v>2</v>
      </c>
      <c r="AI1151">
        <v>1</v>
      </c>
      <c r="AJ1151">
        <v>0</v>
      </c>
    </row>
    <row r="1152" spans="1:36" x14ac:dyDescent="0.3">
      <c r="A1152" t="s">
        <v>3249</v>
      </c>
      <c r="B1152">
        <v>2011</v>
      </c>
      <c r="C1152" t="s">
        <v>3250</v>
      </c>
      <c r="D1152" t="s">
        <v>3251</v>
      </c>
      <c r="E1152" t="s">
        <v>45</v>
      </c>
      <c r="F1152" t="s">
        <v>38</v>
      </c>
      <c r="G1152" t="s">
        <v>38</v>
      </c>
      <c r="H1152" t="s">
        <v>38</v>
      </c>
      <c r="I1152" s="4" t="s">
        <v>38</v>
      </c>
      <c r="J1152" t="s">
        <v>38</v>
      </c>
      <c r="K1152" t="s">
        <v>38</v>
      </c>
      <c r="L1152" t="s">
        <v>38</v>
      </c>
      <c r="M1152" t="s">
        <v>38</v>
      </c>
      <c r="N1152">
        <v>738</v>
      </c>
      <c r="O1152" s="1">
        <v>40575</v>
      </c>
      <c r="P1152" t="s">
        <v>137</v>
      </c>
      <c r="Q1152">
        <v>20</v>
      </c>
      <c r="R1152">
        <v>4</v>
      </c>
      <c r="S1152">
        <v>0.9007633587786259</v>
      </c>
      <c r="T1152" t="s">
        <v>40</v>
      </c>
      <c r="U1152" t="s">
        <v>41</v>
      </c>
      <c r="V1152" t="s">
        <v>3252</v>
      </c>
      <c r="W1152">
        <f t="shared" si="51"/>
        <v>1</v>
      </c>
      <c r="X1152">
        <v>14</v>
      </c>
      <c r="Y1152">
        <f>IFERROR(ROUND((X1152/N1152)*100, 2), "")</f>
        <v>1.9</v>
      </c>
      <c r="Z1152" t="str">
        <f t="shared" si="52"/>
        <v>Light</v>
      </c>
      <c r="AA1152">
        <f>_xlfn.XLOOKUP(A1152, [1]Sheet1!A:A, [1]Sheet1!I:I, "Nicht gefunden")</f>
        <v>4</v>
      </c>
      <c r="AB1152">
        <f>_xlfn.XLOOKUP(A1152, [1]Sheet1!A:A, [1]Sheet1!J:J, "Nicht gefunden")</f>
        <v>0.6056216216216217</v>
      </c>
      <c r="AC1152">
        <v>2</v>
      </c>
      <c r="AD1152">
        <v>0</v>
      </c>
      <c r="AE1152">
        <v>0</v>
      </c>
      <c r="AF1152">
        <v>8</v>
      </c>
      <c r="AG1152">
        <v>0</v>
      </c>
      <c r="AH1152">
        <v>0</v>
      </c>
      <c r="AI1152">
        <v>2</v>
      </c>
      <c r="AJ1152">
        <v>2</v>
      </c>
    </row>
    <row r="1153" spans="1:36" x14ac:dyDescent="0.3">
      <c r="A1153" t="s">
        <v>3253</v>
      </c>
      <c r="B1153">
        <v>2011</v>
      </c>
      <c r="C1153" t="s">
        <v>2947</v>
      </c>
      <c r="D1153" t="s">
        <v>136</v>
      </c>
      <c r="E1153" t="s">
        <v>35</v>
      </c>
      <c r="F1153" t="s">
        <v>55</v>
      </c>
      <c r="G1153" t="s">
        <v>37</v>
      </c>
      <c r="H1153" s="1">
        <v>27335</v>
      </c>
      <c r="I1153" s="4">
        <f>IF(AND(ISNUMBER(H1153), ISNUMBER(O1153)), YEAR(O1153) - YEAR(H1153), "")</f>
        <v>36</v>
      </c>
      <c r="J1153" t="s">
        <v>38</v>
      </c>
      <c r="K1153" t="s">
        <v>38</v>
      </c>
      <c r="L1153" t="s">
        <v>38</v>
      </c>
      <c r="M1153" t="s">
        <v>38</v>
      </c>
      <c r="N1153">
        <v>445</v>
      </c>
      <c r="O1153" s="1">
        <v>40407</v>
      </c>
      <c r="P1153" t="s">
        <v>137</v>
      </c>
      <c r="Q1153">
        <v>11</v>
      </c>
      <c r="R1153">
        <v>3</v>
      </c>
      <c r="S1153">
        <v>0.90434782608695652</v>
      </c>
      <c r="T1153" t="s">
        <v>40</v>
      </c>
      <c r="U1153" t="s">
        <v>389</v>
      </c>
      <c r="V1153" t="s">
        <v>38</v>
      </c>
      <c r="W1153">
        <f t="shared" si="51"/>
        <v>0</v>
      </c>
      <c r="X1153">
        <v>0</v>
      </c>
      <c r="Y1153">
        <f>IFERROR(ROUND((X1153/N1153)*100, 2), "")</f>
        <v>0</v>
      </c>
      <c r="Z1153" t="str">
        <f t="shared" si="52"/>
        <v>NA</v>
      </c>
      <c r="AA1153">
        <v>4</v>
      </c>
      <c r="AB1153">
        <v>0.7986984815618221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 x14ac:dyDescent="0.3">
      <c r="A1154" t="s">
        <v>3254</v>
      </c>
      <c r="B1154">
        <v>2011</v>
      </c>
      <c r="C1154" t="s">
        <v>3255</v>
      </c>
      <c r="D1154" t="s">
        <v>3256</v>
      </c>
      <c r="E1154" t="s">
        <v>45</v>
      </c>
      <c r="F1154" t="s">
        <v>38</v>
      </c>
      <c r="G1154" t="s">
        <v>38</v>
      </c>
      <c r="H1154" t="s">
        <v>38</v>
      </c>
      <c r="I1154" s="4" t="s">
        <v>38</v>
      </c>
      <c r="J1154" t="s">
        <v>38</v>
      </c>
      <c r="K1154" t="s">
        <v>38</v>
      </c>
      <c r="L1154" t="s">
        <v>38</v>
      </c>
      <c r="M1154" t="s">
        <v>38</v>
      </c>
      <c r="N1154">
        <v>384</v>
      </c>
      <c r="O1154" s="1">
        <v>40604</v>
      </c>
      <c r="P1154" t="s">
        <v>56</v>
      </c>
      <c r="Q1154">
        <v>25</v>
      </c>
      <c r="R1154">
        <v>17</v>
      </c>
      <c r="S1154">
        <v>0.92439024390243907</v>
      </c>
      <c r="T1154" t="s">
        <v>40</v>
      </c>
      <c r="U1154" t="s">
        <v>41</v>
      </c>
      <c r="V1154" t="s">
        <v>38</v>
      </c>
      <c r="W1154">
        <f t="shared" si="51"/>
        <v>0</v>
      </c>
      <c r="X1154">
        <v>0</v>
      </c>
      <c r="Y1154">
        <f>IFERROR(ROUND((X1154/N1154)*100, 2), "")</f>
        <v>0</v>
      </c>
      <c r="Z1154" t="str">
        <f t="shared" si="52"/>
        <v>NA</v>
      </c>
      <c r="AA1154">
        <f>_xlfn.XLOOKUP(A1154, [1]Sheet1!A:A, [1]Sheet1!I:I, "Nicht gefunden")</f>
        <v>3</v>
      </c>
      <c r="AB1154">
        <f>_xlfn.XLOOKUP(A1154, [1]Sheet1!A:A, [1]Sheet1!J:J, "Nicht gefunden")</f>
        <v>0.57711670480549193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3">
      <c r="A1155" t="s">
        <v>3257</v>
      </c>
      <c r="B1155">
        <v>2011</v>
      </c>
      <c r="C1155" t="s">
        <v>3258</v>
      </c>
      <c r="D1155" t="s">
        <v>3259</v>
      </c>
      <c r="E1155" t="s">
        <v>45</v>
      </c>
      <c r="F1155" t="s">
        <v>38</v>
      </c>
      <c r="G1155" t="s">
        <v>38</v>
      </c>
      <c r="H1155" t="s">
        <v>38</v>
      </c>
      <c r="I1155" s="4" t="s">
        <v>38</v>
      </c>
      <c r="J1155" t="s">
        <v>38</v>
      </c>
      <c r="K1155" t="s">
        <v>38</v>
      </c>
      <c r="L1155" t="s">
        <v>38</v>
      </c>
      <c r="M1155" t="s">
        <v>38</v>
      </c>
      <c r="N1155">
        <v>276</v>
      </c>
      <c r="O1155" s="1">
        <v>40105</v>
      </c>
      <c r="P1155" t="s">
        <v>156</v>
      </c>
      <c r="Q1155">
        <v>18</v>
      </c>
      <c r="R1155">
        <v>16</v>
      </c>
      <c r="S1155">
        <v>0.95016611295681064</v>
      </c>
      <c r="T1155" t="s">
        <v>40</v>
      </c>
      <c r="U1155" t="s">
        <v>41</v>
      </c>
      <c r="V1155" t="s">
        <v>38</v>
      </c>
      <c r="W1155">
        <f t="shared" ref="W1155:W1218" si="54">IF(V1155="NA", 0, 1)</f>
        <v>0</v>
      </c>
      <c r="X1155">
        <v>0</v>
      </c>
      <c r="Y1155">
        <f>IFERROR(ROUND((X1155/N1155)*100, 2), "")</f>
        <v>0</v>
      </c>
      <c r="Z1155" t="str">
        <f t="shared" ref="Z1155:Z1218" si="55">IF(Y1155&gt;=5, "Heavy", IF(Y1155&gt;=2, "Moderate", IF(Y1155&gt;0, "Light", "NA")))</f>
        <v>NA</v>
      </c>
      <c r="AA1155">
        <f>_xlfn.XLOOKUP(A1155, [1]Sheet1!A:A, [1]Sheet1!I:I, "Nicht gefunden")</f>
        <v>4</v>
      </c>
      <c r="AB1155">
        <f>_xlfn.XLOOKUP(A1155, [1]Sheet1!A:A, [1]Sheet1!J:J, "Nicht gefunden")</f>
        <v>0.72201591511936336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3">
      <c r="A1156" t="s">
        <v>3260</v>
      </c>
      <c r="B1156">
        <v>2011</v>
      </c>
      <c r="C1156" t="s">
        <v>3261</v>
      </c>
      <c r="D1156" t="s">
        <v>3262</v>
      </c>
      <c r="E1156" t="s">
        <v>35</v>
      </c>
      <c r="F1156" t="s">
        <v>36</v>
      </c>
      <c r="G1156" t="s">
        <v>37</v>
      </c>
      <c r="H1156" s="1">
        <v>31643</v>
      </c>
      <c r="I1156" s="4">
        <f>IF(AND(ISNUMBER(H1156), ISNUMBER(O1156)), YEAR(O1156) - YEAR(H1156), "")</f>
        <v>24</v>
      </c>
      <c r="J1156" t="s">
        <v>38</v>
      </c>
      <c r="K1156" t="s">
        <v>38</v>
      </c>
      <c r="L1156" t="s">
        <v>38</v>
      </c>
      <c r="M1156" t="s">
        <v>38</v>
      </c>
      <c r="N1156">
        <v>342</v>
      </c>
      <c r="O1156" s="1">
        <v>40386</v>
      </c>
      <c r="P1156" t="s">
        <v>69</v>
      </c>
      <c r="Q1156">
        <v>20</v>
      </c>
      <c r="R1156">
        <v>17</v>
      </c>
      <c r="S1156">
        <v>0.93922651933701662</v>
      </c>
      <c r="T1156" t="s">
        <v>40</v>
      </c>
      <c r="U1156" t="s">
        <v>41</v>
      </c>
      <c r="V1156" t="s">
        <v>38</v>
      </c>
      <c r="W1156">
        <f t="shared" si="54"/>
        <v>0</v>
      </c>
      <c r="X1156">
        <v>0</v>
      </c>
      <c r="Y1156">
        <f>IFERROR(ROUND((X1156/N1156)*100, 2), "")</f>
        <v>0</v>
      </c>
      <c r="Z1156" t="str">
        <f t="shared" si="55"/>
        <v>NA</v>
      </c>
      <c r="AA1156">
        <f>_xlfn.XLOOKUP(A1156, [1]Sheet1!A:A, [1]Sheet1!I:I, "Nicht gefunden")</f>
        <v>4</v>
      </c>
      <c r="AB1156">
        <f>_xlfn.XLOOKUP(A1156, [1]Sheet1!A:A, [1]Sheet1!J:J, "Nicht gefunden")</f>
        <v>0.67750556792873051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3">
      <c r="A1157" t="s">
        <v>3263</v>
      </c>
      <c r="B1157">
        <v>2011</v>
      </c>
      <c r="C1157" t="s">
        <v>3264</v>
      </c>
      <c r="D1157" t="s">
        <v>3197</v>
      </c>
      <c r="E1157" t="s">
        <v>35</v>
      </c>
      <c r="F1157" t="s">
        <v>55</v>
      </c>
      <c r="G1157" t="s">
        <v>37</v>
      </c>
      <c r="H1157" s="1">
        <v>32028</v>
      </c>
      <c r="I1157" s="4">
        <f>IF(AND(ISNUMBER(H1157), ISNUMBER(O1157)), YEAR(O1157) - YEAR(H1157), "")</f>
        <v>24</v>
      </c>
      <c r="J1157" t="s">
        <v>38</v>
      </c>
      <c r="K1157" t="s">
        <v>38</v>
      </c>
      <c r="L1157" t="s">
        <v>38</v>
      </c>
      <c r="M1157" t="s">
        <v>38</v>
      </c>
      <c r="N1157">
        <v>476</v>
      </c>
      <c r="O1157" s="1">
        <v>40574</v>
      </c>
      <c r="P1157" t="s">
        <v>137</v>
      </c>
      <c r="Q1157">
        <v>22</v>
      </c>
      <c r="R1157">
        <v>13</v>
      </c>
      <c r="S1157">
        <v>0.91881188118811885</v>
      </c>
      <c r="T1157" t="s">
        <v>40</v>
      </c>
      <c r="U1157" t="s">
        <v>41</v>
      </c>
      <c r="V1157" t="s">
        <v>3265</v>
      </c>
      <c r="W1157">
        <f t="shared" si="54"/>
        <v>1</v>
      </c>
      <c r="X1157">
        <v>2</v>
      </c>
      <c r="Y1157">
        <f>IFERROR(ROUND((X1157/N1157)*100, 2), "")</f>
        <v>0.42</v>
      </c>
      <c r="Z1157" t="str">
        <f t="shared" si="55"/>
        <v>Light</v>
      </c>
      <c r="AA1157">
        <f>_xlfn.XLOOKUP(A1157, [1]Sheet1!A:A, [1]Sheet1!I:I, "Nicht gefunden")</f>
        <v>2</v>
      </c>
      <c r="AB1157">
        <f>_xlfn.XLOOKUP(A1157, [1]Sheet1!A:A, [1]Sheet1!J:J, "Nicht gefunden")</f>
        <v>0.49619834710743799</v>
      </c>
      <c r="AC1157">
        <v>0</v>
      </c>
      <c r="AD1157">
        <v>0</v>
      </c>
      <c r="AE1157">
        <v>0</v>
      </c>
      <c r="AF1157">
        <v>1</v>
      </c>
      <c r="AG1157">
        <v>0</v>
      </c>
      <c r="AH1157">
        <v>0</v>
      </c>
      <c r="AI1157">
        <v>1</v>
      </c>
      <c r="AJ1157">
        <v>0</v>
      </c>
    </row>
    <row r="1158" spans="1:36" x14ac:dyDescent="0.3">
      <c r="A1158" t="s">
        <v>3266</v>
      </c>
      <c r="B1158">
        <v>2011</v>
      </c>
      <c r="C1158" t="s">
        <v>3267</v>
      </c>
      <c r="D1158" t="s">
        <v>3268</v>
      </c>
      <c r="E1158" t="s">
        <v>60</v>
      </c>
      <c r="F1158" t="s">
        <v>38</v>
      </c>
      <c r="G1158" t="s">
        <v>38</v>
      </c>
      <c r="H1158" t="s">
        <v>38</v>
      </c>
      <c r="I1158" s="4" t="s">
        <v>38</v>
      </c>
      <c r="J1158">
        <v>2006</v>
      </c>
      <c r="K1158">
        <v>2012</v>
      </c>
      <c r="L1158">
        <f t="shared" si="53"/>
        <v>6</v>
      </c>
      <c r="M1158" t="s">
        <v>61</v>
      </c>
      <c r="N1158">
        <v>384</v>
      </c>
      <c r="O1158" s="1">
        <v>40802</v>
      </c>
      <c r="P1158" t="s">
        <v>156</v>
      </c>
      <c r="Q1158">
        <v>16</v>
      </c>
      <c r="R1158">
        <v>2</v>
      </c>
      <c r="S1158">
        <v>0.96368038740920092</v>
      </c>
      <c r="T1158" t="s">
        <v>40</v>
      </c>
      <c r="U1158" t="s">
        <v>95</v>
      </c>
      <c r="V1158" t="s">
        <v>38</v>
      </c>
      <c r="W1158">
        <f t="shared" si="54"/>
        <v>0</v>
      </c>
      <c r="X1158">
        <v>0</v>
      </c>
      <c r="Y1158">
        <f>IFERROR(ROUND((X1158/N1158)*100, 2), "")</f>
        <v>0</v>
      </c>
      <c r="Z1158" t="str">
        <f t="shared" si="55"/>
        <v>NA</v>
      </c>
      <c r="AA1158">
        <f>_xlfn.XLOOKUP(A1158, [1]Sheet1!A:A, [1]Sheet1!I:I, "Nicht gefunden")</f>
        <v>1</v>
      </c>
      <c r="AB1158">
        <f>_xlfn.XLOOKUP(A1158, [1]Sheet1!A:A, [1]Sheet1!J:J, "Nicht gefunden")</f>
        <v>0.6736633663366336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</row>
    <row r="1159" spans="1:36" x14ac:dyDescent="0.3">
      <c r="A1159" t="s">
        <v>3269</v>
      </c>
      <c r="B1159">
        <v>2011</v>
      </c>
      <c r="C1159" t="s">
        <v>3270</v>
      </c>
      <c r="D1159" t="s">
        <v>3271</v>
      </c>
      <c r="E1159" t="s">
        <v>45</v>
      </c>
      <c r="F1159" t="s">
        <v>38</v>
      </c>
      <c r="G1159" t="s">
        <v>38</v>
      </c>
      <c r="H1159" t="s">
        <v>38</v>
      </c>
      <c r="I1159" s="4" t="s">
        <v>38</v>
      </c>
      <c r="J1159" t="s">
        <v>38</v>
      </c>
      <c r="K1159" t="s">
        <v>38</v>
      </c>
      <c r="L1159" t="s">
        <v>38</v>
      </c>
      <c r="M1159" t="s">
        <v>38</v>
      </c>
      <c r="N1159">
        <v>292</v>
      </c>
      <c r="O1159" s="1">
        <v>40480</v>
      </c>
      <c r="P1159" t="s">
        <v>69</v>
      </c>
      <c r="Q1159">
        <v>2</v>
      </c>
      <c r="R1159">
        <v>60</v>
      </c>
      <c r="S1159">
        <v>0.89768976897689767</v>
      </c>
      <c r="T1159" t="s">
        <v>40</v>
      </c>
      <c r="U1159" t="s">
        <v>41</v>
      </c>
      <c r="V1159" t="s">
        <v>38</v>
      </c>
      <c r="W1159">
        <f t="shared" si="54"/>
        <v>0</v>
      </c>
      <c r="X1159">
        <v>0</v>
      </c>
      <c r="Y1159">
        <f>IFERROR(ROUND((X1159/N1159)*100, 2), "")</f>
        <v>0</v>
      </c>
      <c r="Z1159" t="str">
        <f t="shared" si="55"/>
        <v>NA</v>
      </c>
      <c r="AA1159">
        <f>_xlfn.XLOOKUP(A1159, [1]Sheet1!A:A, [1]Sheet1!I:I, "Nicht gefunden")</f>
        <v>4</v>
      </c>
      <c r="AB1159">
        <f>_xlfn.XLOOKUP(A1159, [1]Sheet1!A:A, [1]Sheet1!J:J, "Nicht gefunden")</f>
        <v>0.53595800524934378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 x14ac:dyDescent="0.3">
      <c r="A1160" t="s">
        <v>3272</v>
      </c>
      <c r="B1160">
        <v>2011</v>
      </c>
      <c r="C1160" t="s">
        <v>3273</v>
      </c>
      <c r="D1160" t="s">
        <v>1349</v>
      </c>
      <c r="E1160" t="s">
        <v>35</v>
      </c>
      <c r="F1160" t="s">
        <v>55</v>
      </c>
      <c r="G1160" t="s">
        <v>37</v>
      </c>
      <c r="H1160" s="1">
        <v>28284</v>
      </c>
      <c r="I1160" s="4">
        <f>IF(AND(ISNUMBER(H1160), ISNUMBER(O1160)), YEAR(O1160) - YEAR(H1160), "")</f>
        <v>33</v>
      </c>
      <c r="J1160" t="s">
        <v>38</v>
      </c>
      <c r="K1160" t="s">
        <v>38</v>
      </c>
      <c r="L1160" t="s">
        <v>38</v>
      </c>
      <c r="M1160" t="s">
        <v>38</v>
      </c>
      <c r="N1160">
        <v>472</v>
      </c>
      <c r="O1160" s="1">
        <v>40504</v>
      </c>
      <c r="P1160" t="s">
        <v>137</v>
      </c>
      <c r="Q1160">
        <v>24</v>
      </c>
      <c r="R1160">
        <v>18</v>
      </c>
      <c r="S1160">
        <v>0.87916666666666665</v>
      </c>
      <c r="T1160" t="s">
        <v>40</v>
      </c>
      <c r="U1160" t="s">
        <v>41</v>
      </c>
      <c r="V1160" t="s">
        <v>3274</v>
      </c>
      <c r="W1160">
        <f t="shared" si="54"/>
        <v>1</v>
      </c>
      <c r="X1160">
        <v>4</v>
      </c>
      <c r="Y1160">
        <f>IFERROR(ROUND((X1160/N1160)*100, 2), "")</f>
        <v>0.85</v>
      </c>
      <c r="Z1160" t="str">
        <f t="shared" si="55"/>
        <v>Light</v>
      </c>
      <c r="AA1160">
        <f>_xlfn.XLOOKUP(A1160, [1]Sheet1!A:A, [1]Sheet1!I:I, "Nicht gefunden")</f>
        <v>5</v>
      </c>
      <c r="AB1160">
        <f>_xlfn.XLOOKUP(A1160, [1]Sheet1!A:A, [1]Sheet1!J:J, "Nicht gefunden")</f>
        <v>0.31273344651952462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4</v>
      </c>
      <c r="AI1160">
        <v>0</v>
      </c>
      <c r="AJ1160">
        <v>0</v>
      </c>
    </row>
    <row r="1161" spans="1:36" x14ac:dyDescent="0.3">
      <c r="A1161" t="s">
        <v>3275</v>
      </c>
      <c r="B1161">
        <v>2011</v>
      </c>
      <c r="C1161" t="s">
        <v>3276</v>
      </c>
      <c r="D1161" t="s">
        <v>217</v>
      </c>
      <c r="E1161" t="s">
        <v>35</v>
      </c>
      <c r="F1161" t="s">
        <v>36</v>
      </c>
      <c r="G1161" t="s">
        <v>37</v>
      </c>
      <c r="H1161" s="1">
        <v>29922</v>
      </c>
      <c r="I1161" s="4">
        <f>IF(AND(ISNUMBER(H1161), ISNUMBER(O1161)), YEAR(O1161) - YEAR(H1161), "")</f>
        <v>30</v>
      </c>
      <c r="J1161" t="s">
        <v>38</v>
      </c>
      <c r="K1161" t="s">
        <v>38</v>
      </c>
      <c r="L1161" t="s">
        <v>38</v>
      </c>
      <c r="M1161" t="s">
        <v>38</v>
      </c>
      <c r="N1161">
        <v>314</v>
      </c>
      <c r="O1161" s="1">
        <v>40553</v>
      </c>
      <c r="P1161" t="s">
        <v>69</v>
      </c>
      <c r="Q1161">
        <v>17</v>
      </c>
      <c r="R1161">
        <v>1</v>
      </c>
      <c r="S1161">
        <v>0.97583081570996977</v>
      </c>
      <c r="T1161" t="s">
        <v>40</v>
      </c>
      <c r="U1161" t="s">
        <v>41</v>
      </c>
      <c r="V1161" t="s">
        <v>38</v>
      </c>
      <c r="W1161">
        <f t="shared" si="54"/>
        <v>0</v>
      </c>
      <c r="X1161">
        <v>0</v>
      </c>
      <c r="Y1161">
        <f>IFERROR(ROUND((X1161/N1161)*100, 2), "")</f>
        <v>0</v>
      </c>
      <c r="Z1161" t="str">
        <f t="shared" si="55"/>
        <v>NA</v>
      </c>
      <c r="AA1161">
        <f>_xlfn.XLOOKUP(A1161, [1]Sheet1!A:A, [1]Sheet1!I:I, "Nicht gefunden")</f>
        <v>4</v>
      </c>
      <c r="AB1161">
        <f>_xlfn.XLOOKUP(A1161, [1]Sheet1!A:A, [1]Sheet1!J:J, "Nicht gefunden")</f>
        <v>0.47296587926509182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3">
      <c r="A1162" t="s">
        <v>3277</v>
      </c>
      <c r="B1162">
        <v>2011</v>
      </c>
      <c r="C1162" t="s">
        <v>3278</v>
      </c>
      <c r="D1162" t="s">
        <v>407</v>
      </c>
      <c r="E1162" t="s">
        <v>35</v>
      </c>
      <c r="F1162" t="s">
        <v>55</v>
      </c>
      <c r="G1162" t="s">
        <v>37</v>
      </c>
      <c r="H1162" s="1">
        <v>28777</v>
      </c>
      <c r="I1162" s="4">
        <f>IF(AND(ISNUMBER(H1162), ISNUMBER(O1162)), YEAR(O1162) - YEAR(H1162), "")</f>
        <v>32</v>
      </c>
      <c r="J1162" t="s">
        <v>38</v>
      </c>
      <c r="K1162" t="s">
        <v>38</v>
      </c>
      <c r="L1162" t="s">
        <v>38</v>
      </c>
      <c r="M1162" t="s">
        <v>38</v>
      </c>
      <c r="N1162">
        <v>222</v>
      </c>
      <c r="O1162" s="1">
        <v>40263</v>
      </c>
      <c r="P1162" t="s">
        <v>56</v>
      </c>
      <c r="Q1162">
        <v>21</v>
      </c>
      <c r="R1162">
        <v>15</v>
      </c>
      <c r="S1162">
        <v>0.96137339055793991</v>
      </c>
      <c r="T1162" t="s">
        <v>40</v>
      </c>
      <c r="U1162" t="s">
        <v>41</v>
      </c>
      <c r="V1162" t="s">
        <v>38</v>
      </c>
      <c r="W1162">
        <f t="shared" si="54"/>
        <v>0</v>
      </c>
      <c r="X1162">
        <v>0</v>
      </c>
      <c r="Y1162">
        <f>IFERROR(ROUND((X1162/N1162)*100, 2), "")</f>
        <v>0</v>
      </c>
      <c r="Z1162" t="str">
        <f t="shared" si="55"/>
        <v>NA</v>
      </c>
      <c r="AA1162">
        <f>_xlfn.XLOOKUP(A1162, [1]Sheet1!A:A, [1]Sheet1!I:I, "Nicht gefunden")</f>
        <v>1</v>
      </c>
      <c r="AB1162">
        <f>_xlfn.XLOOKUP(A1162, [1]Sheet1!A:A, [1]Sheet1!J:J, "Nicht gefunden")</f>
        <v>0.50671936758893277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3">
      <c r="A1163" t="s">
        <v>3279</v>
      </c>
      <c r="B1163">
        <v>2011</v>
      </c>
      <c r="C1163" t="s">
        <v>3280</v>
      </c>
      <c r="D1163" t="s">
        <v>684</v>
      </c>
      <c r="E1163" t="s">
        <v>35</v>
      </c>
      <c r="F1163" t="s">
        <v>36</v>
      </c>
      <c r="G1163" t="s">
        <v>133</v>
      </c>
      <c r="H1163" s="1">
        <v>30952</v>
      </c>
      <c r="I1163" s="4">
        <f>IF(AND(ISNUMBER(H1163), ISNUMBER(O1163)), YEAR(O1163) - YEAR(H1163), "")</f>
        <v>27</v>
      </c>
      <c r="J1163" t="s">
        <v>38</v>
      </c>
      <c r="K1163" t="s">
        <v>38</v>
      </c>
      <c r="L1163" t="s">
        <v>38</v>
      </c>
      <c r="M1163" t="s">
        <v>38</v>
      </c>
      <c r="N1163">
        <v>380</v>
      </c>
      <c r="O1163" s="1">
        <v>40553</v>
      </c>
      <c r="P1163" t="s">
        <v>46</v>
      </c>
      <c r="Q1163">
        <v>20</v>
      </c>
      <c r="R1163">
        <v>11</v>
      </c>
      <c r="S1163">
        <v>0.94505494505494503</v>
      </c>
      <c r="T1163" t="s">
        <v>40</v>
      </c>
      <c r="U1163" t="s">
        <v>41</v>
      </c>
      <c r="V1163" t="s">
        <v>3281</v>
      </c>
      <c r="W1163">
        <f t="shared" si="54"/>
        <v>1</v>
      </c>
      <c r="X1163">
        <v>9</v>
      </c>
      <c r="Y1163">
        <f>IFERROR(ROUND((X1163/N1163)*100, 2), "")</f>
        <v>2.37</v>
      </c>
      <c r="Z1163" t="str">
        <f t="shared" si="55"/>
        <v>Moderate</v>
      </c>
      <c r="AA1163">
        <f>_xlfn.XLOOKUP(A1163, [1]Sheet1!A:A, [1]Sheet1!I:I, "Nicht gefunden")</f>
        <v>4</v>
      </c>
      <c r="AB1163">
        <f>_xlfn.XLOOKUP(A1163, [1]Sheet1!A:A, [1]Sheet1!J:J, "Nicht gefunden")</f>
        <v>0.51778290993071596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9</v>
      </c>
    </row>
    <row r="1164" spans="1:36" x14ac:dyDescent="0.3">
      <c r="A1164" t="s">
        <v>3282</v>
      </c>
      <c r="B1164">
        <v>2011</v>
      </c>
      <c r="C1164" t="s">
        <v>3283</v>
      </c>
      <c r="D1164" t="s">
        <v>3284</v>
      </c>
      <c r="E1164" t="s">
        <v>45</v>
      </c>
      <c r="F1164" t="s">
        <v>38</v>
      </c>
      <c r="G1164" t="s">
        <v>38</v>
      </c>
      <c r="H1164" t="s">
        <v>38</v>
      </c>
      <c r="I1164" s="4" t="s">
        <v>38</v>
      </c>
      <c r="J1164" t="s">
        <v>38</v>
      </c>
      <c r="K1164" t="s">
        <v>38</v>
      </c>
      <c r="L1164" t="s">
        <v>38</v>
      </c>
      <c r="M1164" t="s">
        <v>38</v>
      </c>
      <c r="N1164">
        <v>462</v>
      </c>
      <c r="O1164" s="1">
        <v>40440</v>
      </c>
      <c r="P1164" t="s">
        <v>137</v>
      </c>
      <c r="Q1164">
        <v>20</v>
      </c>
      <c r="R1164">
        <v>12</v>
      </c>
      <c r="S1164">
        <v>0.91476091476091481</v>
      </c>
      <c r="T1164" t="s">
        <v>40</v>
      </c>
      <c r="U1164" t="s">
        <v>41</v>
      </c>
      <c r="V1164" t="s">
        <v>3285</v>
      </c>
      <c r="W1164">
        <f t="shared" si="54"/>
        <v>1</v>
      </c>
      <c r="X1164">
        <v>2</v>
      </c>
      <c r="Y1164">
        <f>IFERROR(ROUND((X1164/N1164)*100, 2), "")</f>
        <v>0.43</v>
      </c>
      <c r="Z1164" t="str">
        <f t="shared" si="55"/>
        <v>Light</v>
      </c>
      <c r="AA1164">
        <f>_xlfn.XLOOKUP(A1164, [1]Sheet1!A:A, [1]Sheet1!I:I, "Nicht gefunden")</f>
        <v>4</v>
      </c>
      <c r="AB1164">
        <f>_xlfn.XLOOKUP(A1164, [1]Sheet1!A:A, [1]Sheet1!J:J, "Nicht gefunden")</f>
        <v>0.65841035120147873</v>
      </c>
      <c r="AC1164">
        <v>0</v>
      </c>
      <c r="AD1164">
        <v>0</v>
      </c>
      <c r="AE1164">
        <v>1</v>
      </c>
      <c r="AF1164">
        <v>1</v>
      </c>
      <c r="AG1164">
        <v>0</v>
      </c>
      <c r="AH1164">
        <v>0</v>
      </c>
      <c r="AI1164">
        <v>0</v>
      </c>
      <c r="AJ1164">
        <v>1</v>
      </c>
    </row>
    <row r="1165" spans="1:36" x14ac:dyDescent="0.3">
      <c r="A1165" t="s">
        <v>3286</v>
      </c>
      <c r="B1165">
        <v>2011</v>
      </c>
      <c r="C1165" t="s">
        <v>2993</v>
      </c>
      <c r="D1165" t="s">
        <v>2994</v>
      </c>
      <c r="E1165" t="s">
        <v>45</v>
      </c>
      <c r="F1165" t="s">
        <v>38</v>
      </c>
      <c r="G1165" t="s">
        <v>38</v>
      </c>
      <c r="H1165" t="s">
        <v>38</v>
      </c>
      <c r="I1165" s="4" t="s">
        <v>38</v>
      </c>
      <c r="J1165" t="s">
        <v>38</v>
      </c>
      <c r="K1165" t="s">
        <v>38</v>
      </c>
      <c r="L1165" t="s">
        <v>38</v>
      </c>
      <c r="M1165" t="s">
        <v>38</v>
      </c>
      <c r="N1165">
        <v>646</v>
      </c>
      <c r="O1165" s="1">
        <v>40372</v>
      </c>
      <c r="P1165" t="s">
        <v>56</v>
      </c>
      <c r="Q1165">
        <v>8</v>
      </c>
      <c r="R1165">
        <v>6</v>
      </c>
      <c r="S1165">
        <v>0.83547925608011442</v>
      </c>
      <c r="T1165" t="s">
        <v>40</v>
      </c>
      <c r="U1165" t="s">
        <v>389</v>
      </c>
      <c r="V1165" t="s">
        <v>2995</v>
      </c>
      <c r="W1165">
        <f t="shared" si="54"/>
        <v>1</v>
      </c>
      <c r="X1165">
        <v>7</v>
      </c>
      <c r="Y1165">
        <f>IFERROR(ROUND((X1165/N1165)*100, 2), "")</f>
        <v>1.08</v>
      </c>
      <c r="Z1165" t="str">
        <f t="shared" si="55"/>
        <v>Light</v>
      </c>
      <c r="AA1165">
        <v>2</v>
      </c>
      <c r="AB1165">
        <v>0.75054811205846539</v>
      </c>
      <c r="AC1165">
        <v>2</v>
      </c>
      <c r="AD1165">
        <v>2</v>
      </c>
      <c r="AE1165">
        <v>0</v>
      </c>
      <c r="AF1165">
        <v>0</v>
      </c>
      <c r="AG1165">
        <v>0</v>
      </c>
      <c r="AH1165">
        <v>3</v>
      </c>
      <c r="AI1165">
        <v>0</v>
      </c>
      <c r="AJ1165">
        <v>0</v>
      </c>
    </row>
    <row r="1166" spans="1:36" x14ac:dyDescent="0.3">
      <c r="A1166" t="s">
        <v>3287</v>
      </c>
      <c r="B1166">
        <v>2011</v>
      </c>
      <c r="C1166" t="s">
        <v>2916</v>
      </c>
      <c r="D1166" t="s">
        <v>2917</v>
      </c>
      <c r="E1166" t="s">
        <v>45</v>
      </c>
      <c r="F1166" t="s">
        <v>38</v>
      </c>
      <c r="G1166" t="s">
        <v>38</v>
      </c>
      <c r="H1166" t="s">
        <v>38</v>
      </c>
      <c r="I1166" s="4" t="s">
        <v>38</v>
      </c>
      <c r="J1166" t="s">
        <v>38</v>
      </c>
      <c r="K1166" t="s">
        <v>38</v>
      </c>
      <c r="L1166" t="s">
        <v>38</v>
      </c>
      <c r="M1166" t="s">
        <v>38</v>
      </c>
      <c r="N1166">
        <v>506</v>
      </c>
      <c r="O1166" s="1">
        <v>40372</v>
      </c>
      <c r="P1166" t="s">
        <v>56</v>
      </c>
      <c r="Q1166">
        <v>12</v>
      </c>
      <c r="R1166">
        <v>4</v>
      </c>
      <c r="S1166">
        <v>0.88170055452865059</v>
      </c>
      <c r="T1166" t="s">
        <v>40</v>
      </c>
      <c r="U1166" t="s">
        <v>389</v>
      </c>
      <c r="V1166" t="s">
        <v>38</v>
      </c>
      <c r="W1166">
        <f t="shared" si="54"/>
        <v>0</v>
      </c>
      <c r="X1166">
        <v>0</v>
      </c>
      <c r="Y1166">
        <f>IFERROR(ROUND((X1166/N1166)*100, 2), "")</f>
        <v>0</v>
      </c>
      <c r="Z1166" t="str">
        <f t="shared" si="55"/>
        <v>NA</v>
      </c>
      <c r="AA1166">
        <v>4</v>
      </c>
      <c r="AB1166">
        <v>0.38782608695652171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3">
      <c r="A1167" t="s">
        <v>3288</v>
      </c>
      <c r="B1167">
        <v>2011</v>
      </c>
      <c r="C1167" t="s">
        <v>3289</v>
      </c>
      <c r="D1167" t="s">
        <v>2932</v>
      </c>
      <c r="E1167" t="s">
        <v>60</v>
      </c>
      <c r="F1167" t="s">
        <v>38</v>
      </c>
      <c r="G1167" t="s">
        <v>38</v>
      </c>
      <c r="H1167" t="s">
        <v>38</v>
      </c>
      <c r="I1167" s="4" t="s">
        <v>38</v>
      </c>
      <c r="J1167">
        <v>2001</v>
      </c>
      <c r="K1167">
        <v>2025</v>
      </c>
      <c r="L1167">
        <f t="shared" ref="L1167:L1220" si="56">K1167-J1167</f>
        <v>24</v>
      </c>
      <c r="M1167" t="s">
        <v>579</v>
      </c>
      <c r="N1167">
        <v>376</v>
      </c>
      <c r="O1167" s="1">
        <v>40424</v>
      </c>
      <c r="P1167" t="s">
        <v>46</v>
      </c>
      <c r="Q1167">
        <v>29</v>
      </c>
      <c r="R1167">
        <v>23</v>
      </c>
      <c r="S1167">
        <v>0.94074074074074077</v>
      </c>
      <c r="T1167" t="s">
        <v>40</v>
      </c>
      <c r="U1167" t="s">
        <v>41</v>
      </c>
      <c r="V1167" t="s">
        <v>38</v>
      </c>
      <c r="W1167">
        <f t="shared" si="54"/>
        <v>0</v>
      </c>
      <c r="X1167">
        <v>0</v>
      </c>
      <c r="Y1167">
        <f>IFERROR(ROUND((X1167/N1167)*100, 2), "")</f>
        <v>0</v>
      </c>
      <c r="Z1167" t="str">
        <f t="shared" si="55"/>
        <v>NA</v>
      </c>
      <c r="AA1167">
        <f>_xlfn.XLOOKUP(A1167, [1]Sheet1!A:A, [1]Sheet1!I:I, "Nicht gefunden")</f>
        <v>4</v>
      </c>
      <c r="AB1167">
        <f>_xlfn.XLOOKUP(A1167, [1]Sheet1!A:A, [1]Sheet1!J:J, "Nicht gefunden")</f>
        <v>0.66307385229540916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3">
      <c r="A1168" t="s">
        <v>3290</v>
      </c>
      <c r="B1168">
        <v>2011</v>
      </c>
      <c r="C1168" t="s">
        <v>3291</v>
      </c>
      <c r="D1168" t="s">
        <v>582</v>
      </c>
      <c r="E1168" t="s">
        <v>35</v>
      </c>
      <c r="F1168" t="s">
        <v>55</v>
      </c>
      <c r="G1168" t="s">
        <v>37</v>
      </c>
      <c r="H1168" s="1">
        <v>27929</v>
      </c>
      <c r="I1168" s="4">
        <f>IF(AND(ISNUMBER(H1168), ISNUMBER(O1168)), YEAR(O1168) - YEAR(H1168), "")</f>
        <v>35</v>
      </c>
      <c r="J1168" t="s">
        <v>38</v>
      </c>
      <c r="K1168" t="s">
        <v>38</v>
      </c>
      <c r="L1168" t="s">
        <v>38</v>
      </c>
      <c r="M1168" t="s">
        <v>38</v>
      </c>
      <c r="N1168">
        <v>268</v>
      </c>
      <c r="O1168" s="1">
        <v>40637</v>
      </c>
      <c r="P1168" t="s">
        <v>39</v>
      </c>
      <c r="Q1168">
        <v>20</v>
      </c>
      <c r="R1168">
        <v>13</v>
      </c>
      <c r="S1168">
        <v>0.88741721854304634</v>
      </c>
      <c r="T1168" t="s">
        <v>40</v>
      </c>
      <c r="U1168" t="s">
        <v>41</v>
      </c>
      <c r="V1168" t="s">
        <v>38</v>
      </c>
      <c r="W1168">
        <f t="shared" si="54"/>
        <v>0</v>
      </c>
      <c r="X1168">
        <v>0</v>
      </c>
      <c r="Y1168">
        <f>IFERROR(ROUND((X1168/N1168)*100, 2), "")</f>
        <v>0</v>
      </c>
      <c r="Z1168" t="str">
        <f t="shared" si="55"/>
        <v>NA</v>
      </c>
      <c r="AA1168">
        <f>_xlfn.XLOOKUP(A1168, [1]Sheet1!A:A, [1]Sheet1!I:I, "Nicht gefunden")</f>
        <v>5</v>
      </c>
      <c r="AB1168">
        <f>_xlfn.XLOOKUP(A1168, [1]Sheet1!A:A, [1]Sheet1!J:J, "Nicht gefunden")</f>
        <v>0.66904109589041094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3">
      <c r="A1169" t="s">
        <v>3292</v>
      </c>
      <c r="B1169">
        <v>2011</v>
      </c>
      <c r="C1169" t="s">
        <v>3293</v>
      </c>
      <c r="D1169" t="s">
        <v>3294</v>
      </c>
      <c r="E1169" t="s">
        <v>45</v>
      </c>
      <c r="F1169" t="s">
        <v>38</v>
      </c>
      <c r="G1169" t="s">
        <v>38</v>
      </c>
      <c r="H1169" t="s">
        <v>38</v>
      </c>
      <c r="I1169" s="4" t="s">
        <v>38</v>
      </c>
      <c r="J1169" t="s">
        <v>38</v>
      </c>
      <c r="K1169" t="s">
        <v>38</v>
      </c>
      <c r="L1169" t="s">
        <v>38</v>
      </c>
      <c r="M1169" t="s">
        <v>38</v>
      </c>
      <c r="N1169">
        <v>184</v>
      </c>
      <c r="O1169" s="1">
        <v>40484</v>
      </c>
      <c r="P1169" t="s">
        <v>39</v>
      </c>
      <c r="Q1169">
        <v>6</v>
      </c>
      <c r="R1169">
        <v>56</v>
      </c>
      <c r="S1169">
        <v>0.9</v>
      </c>
      <c r="T1169" t="s">
        <v>40</v>
      </c>
      <c r="U1169" t="s">
        <v>41</v>
      </c>
      <c r="V1169" t="s">
        <v>38</v>
      </c>
      <c r="W1169">
        <f t="shared" si="54"/>
        <v>0</v>
      </c>
      <c r="X1169">
        <v>0</v>
      </c>
      <c r="Y1169">
        <f>IFERROR(ROUND((X1169/N1169)*100, 2), "")</f>
        <v>0</v>
      </c>
      <c r="Z1169" t="str">
        <f t="shared" si="55"/>
        <v>NA</v>
      </c>
      <c r="AA1169">
        <f>_xlfn.XLOOKUP(A1169, [1]Sheet1!A:A, [1]Sheet1!I:I, "Nicht gefunden")</f>
        <v>4</v>
      </c>
      <c r="AB1169">
        <f>_xlfn.XLOOKUP(A1169, [1]Sheet1!A:A, [1]Sheet1!J:J, "Nicht gefunden")</f>
        <v>0.90508474576271181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3">
      <c r="A1170" t="s">
        <v>3295</v>
      </c>
      <c r="B1170">
        <v>2011</v>
      </c>
      <c r="C1170" t="s">
        <v>3296</v>
      </c>
      <c r="D1170" t="s">
        <v>3297</v>
      </c>
      <c r="E1170" t="s">
        <v>45</v>
      </c>
      <c r="F1170" t="s">
        <v>38</v>
      </c>
      <c r="G1170" t="s">
        <v>38</v>
      </c>
      <c r="H1170" t="s">
        <v>38</v>
      </c>
      <c r="I1170" s="4" t="s">
        <v>38</v>
      </c>
      <c r="J1170" t="s">
        <v>38</v>
      </c>
      <c r="K1170" t="s">
        <v>38</v>
      </c>
      <c r="L1170" t="s">
        <v>38</v>
      </c>
      <c r="M1170" t="s">
        <v>38</v>
      </c>
      <c r="N1170">
        <v>146</v>
      </c>
      <c r="O1170" s="1">
        <v>40808</v>
      </c>
      <c r="P1170" t="s">
        <v>156</v>
      </c>
      <c r="Q1170">
        <v>13</v>
      </c>
      <c r="R1170">
        <v>1</v>
      </c>
      <c r="S1170">
        <v>0.95394736842105265</v>
      </c>
      <c r="T1170" t="s">
        <v>40</v>
      </c>
      <c r="U1170" t="s">
        <v>95</v>
      </c>
      <c r="V1170" t="s">
        <v>38</v>
      </c>
      <c r="W1170">
        <f t="shared" si="54"/>
        <v>0</v>
      </c>
      <c r="X1170">
        <v>0</v>
      </c>
      <c r="Y1170">
        <f>IFERROR(ROUND((X1170/N1170)*100, 2), "")</f>
        <v>0</v>
      </c>
      <c r="Z1170" t="str">
        <f t="shared" si="55"/>
        <v>NA</v>
      </c>
      <c r="AA1170">
        <f>_xlfn.XLOOKUP(A1170, [1]Sheet1!A:A, [1]Sheet1!I:I, "Nicht gefunden")</f>
        <v>4</v>
      </c>
      <c r="AB1170">
        <f>_xlfn.XLOOKUP(A1170, [1]Sheet1!A:A, [1]Sheet1!J:J, "Nicht gefunden")</f>
        <v>0.87609427609427604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3">
      <c r="A1171" t="s">
        <v>3298</v>
      </c>
      <c r="B1171">
        <v>2011</v>
      </c>
      <c r="C1171" t="s">
        <v>3299</v>
      </c>
      <c r="D1171" t="s">
        <v>3300</v>
      </c>
      <c r="E1171" t="s">
        <v>35</v>
      </c>
      <c r="F1171" t="s">
        <v>36</v>
      </c>
      <c r="G1171" t="s">
        <v>37</v>
      </c>
      <c r="H1171" s="1">
        <v>30290</v>
      </c>
      <c r="I1171" s="4">
        <f>IF(AND(ISNUMBER(H1171), ISNUMBER(O1171)), YEAR(O1171) - YEAR(H1171), "")</f>
        <v>28</v>
      </c>
      <c r="J1171" t="s">
        <v>38</v>
      </c>
      <c r="K1171" t="s">
        <v>38</v>
      </c>
      <c r="L1171" t="s">
        <v>38</v>
      </c>
      <c r="M1171" t="s">
        <v>38</v>
      </c>
      <c r="N1171">
        <v>664</v>
      </c>
      <c r="O1171" s="1">
        <v>40463</v>
      </c>
      <c r="P1171" t="s">
        <v>69</v>
      </c>
      <c r="Q1171">
        <v>19</v>
      </c>
      <c r="R1171">
        <v>24</v>
      </c>
      <c r="S1171">
        <v>0.95605858854860182</v>
      </c>
      <c r="T1171" t="s">
        <v>40</v>
      </c>
      <c r="U1171" t="s">
        <v>41</v>
      </c>
      <c r="V1171" t="s">
        <v>38</v>
      </c>
      <c r="W1171">
        <f t="shared" si="54"/>
        <v>0</v>
      </c>
      <c r="X1171">
        <v>0</v>
      </c>
      <c r="Y1171">
        <f>IFERROR(ROUND((X1171/N1171)*100, 2), "")</f>
        <v>0</v>
      </c>
      <c r="Z1171" t="str">
        <f t="shared" si="55"/>
        <v>NA</v>
      </c>
      <c r="AA1171">
        <f>_xlfn.XLOOKUP(A1171, [1]Sheet1!A:A, [1]Sheet1!I:I, "Nicht gefunden")</f>
        <v>1</v>
      </c>
      <c r="AB1171">
        <f>_xlfn.XLOOKUP(A1171, [1]Sheet1!A:A, [1]Sheet1!J:J, "Nicht gefunden")</f>
        <v>0.43693379790940767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3">
      <c r="A1172" t="s">
        <v>3301</v>
      </c>
      <c r="B1172">
        <v>2011</v>
      </c>
      <c r="C1172" t="s">
        <v>3302</v>
      </c>
      <c r="D1172" t="s">
        <v>2613</v>
      </c>
      <c r="E1172" t="s">
        <v>35</v>
      </c>
      <c r="F1172" t="s">
        <v>36</v>
      </c>
      <c r="G1172" t="s">
        <v>37</v>
      </c>
      <c r="H1172" s="1">
        <v>31499</v>
      </c>
      <c r="I1172" s="4">
        <f>IF(AND(ISNUMBER(H1172), ISNUMBER(O1172)), YEAR(O1172) - YEAR(H1172), "")</f>
        <v>25</v>
      </c>
      <c r="J1172" t="s">
        <v>38</v>
      </c>
      <c r="K1172" t="s">
        <v>38</v>
      </c>
      <c r="L1172" t="s">
        <v>38</v>
      </c>
      <c r="M1172" t="s">
        <v>38</v>
      </c>
      <c r="N1172">
        <v>436</v>
      </c>
      <c r="O1172" s="1">
        <v>40778</v>
      </c>
      <c r="P1172" t="s">
        <v>69</v>
      </c>
      <c r="Q1172">
        <v>20</v>
      </c>
      <c r="R1172">
        <v>6</v>
      </c>
      <c r="S1172">
        <v>0.96351931330472107</v>
      </c>
      <c r="T1172" t="s">
        <v>40</v>
      </c>
      <c r="U1172" t="s">
        <v>41</v>
      </c>
      <c r="V1172" t="s">
        <v>38</v>
      </c>
      <c r="W1172">
        <f t="shared" si="54"/>
        <v>0</v>
      </c>
      <c r="X1172">
        <v>0</v>
      </c>
      <c r="Y1172">
        <f>IFERROR(ROUND((X1172/N1172)*100, 2), "")</f>
        <v>0</v>
      </c>
      <c r="Z1172" t="str">
        <f t="shared" si="55"/>
        <v>NA</v>
      </c>
      <c r="AA1172">
        <f>_xlfn.XLOOKUP(A1172, [1]Sheet1!A:A, [1]Sheet1!I:I, "Nicht gefunden")</f>
        <v>4</v>
      </c>
      <c r="AB1172">
        <f>_xlfn.XLOOKUP(A1172, [1]Sheet1!A:A, [1]Sheet1!J:J, "Nicht gefunden")</f>
        <v>0.50584518167456549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3">
      <c r="A1173" t="s">
        <v>3303</v>
      </c>
      <c r="B1173">
        <v>2011</v>
      </c>
      <c r="C1173" t="s">
        <v>2952</v>
      </c>
      <c r="D1173" t="s">
        <v>2953</v>
      </c>
      <c r="E1173" t="s">
        <v>45</v>
      </c>
      <c r="F1173" t="s">
        <v>38</v>
      </c>
      <c r="G1173" t="s">
        <v>38</v>
      </c>
      <c r="H1173" t="s">
        <v>38</v>
      </c>
      <c r="I1173" s="4" t="s">
        <v>38</v>
      </c>
      <c r="J1173" t="s">
        <v>38</v>
      </c>
      <c r="K1173" t="s">
        <v>38</v>
      </c>
      <c r="L1173" t="s">
        <v>38</v>
      </c>
      <c r="M1173" t="s">
        <v>38</v>
      </c>
      <c r="N1173">
        <v>368</v>
      </c>
      <c r="O1173" s="1">
        <v>40508</v>
      </c>
      <c r="P1173" t="s">
        <v>156</v>
      </c>
      <c r="Q1173">
        <v>18</v>
      </c>
      <c r="R1173">
        <v>1</v>
      </c>
      <c r="S1173">
        <v>0.82857142857142863</v>
      </c>
      <c r="T1173" t="s">
        <v>40</v>
      </c>
      <c r="U1173" t="s">
        <v>389</v>
      </c>
      <c r="V1173" t="s">
        <v>38</v>
      </c>
      <c r="W1173">
        <f t="shared" si="54"/>
        <v>0</v>
      </c>
      <c r="X1173">
        <v>0</v>
      </c>
      <c r="Y1173">
        <f>IFERROR(ROUND((X1173/N1173)*100, 2), "")</f>
        <v>0</v>
      </c>
      <c r="Z1173" t="str">
        <f t="shared" si="55"/>
        <v>NA</v>
      </c>
      <c r="AA1173">
        <v>2</v>
      </c>
      <c r="AB1173">
        <v>0.99798488664987406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3">
      <c r="A1174" t="s">
        <v>3304</v>
      </c>
      <c r="B1174">
        <v>2011</v>
      </c>
      <c r="C1174" t="s">
        <v>3305</v>
      </c>
      <c r="D1174" t="s">
        <v>3306</v>
      </c>
      <c r="E1174" t="s">
        <v>45</v>
      </c>
      <c r="F1174" t="s">
        <v>38</v>
      </c>
      <c r="G1174" t="s">
        <v>38</v>
      </c>
      <c r="H1174" t="s">
        <v>38</v>
      </c>
      <c r="I1174" s="4" t="s">
        <v>38</v>
      </c>
      <c r="J1174" t="s">
        <v>38</v>
      </c>
      <c r="K1174" t="s">
        <v>38</v>
      </c>
      <c r="L1174" t="s">
        <v>38</v>
      </c>
      <c r="M1174" t="s">
        <v>38</v>
      </c>
      <c r="N1174">
        <v>198</v>
      </c>
      <c r="O1174" s="1">
        <v>40781</v>
      </c>
      <c r="P1174" t="s">
        <v>156</v>
      </c>
      <c r="Q1174">
        <v>16</v>
      </c>
      <c r="R1174">
        <v>4</v>
      </c>
      <c r="S1174">
        <v>0.98190045248868774</v>
      </c>
      <c r="T1174" t="s">
        <v>40</v>
      </c>
      <c r="U1174" t="s">
        <v>95</v>
      </c>
      <c r="V1174" t="s">
        <v>38</v>
      </c>
      <c r="W1174">
        <f t="shared" si="54"/>
        <v>0</v>
      </c>
      <c r="X1174">
        <v>0</v>
      </c>
      <c r="Y1174">
        <f>IFERROR(ROUND((X1174/N1174)*100, 2), "")</f>
        <v>0</v>
      </c>
      <c r="Z1174" t="str">
        <f t="shared" si="55"/>
        <v>NA</v>
      </c>
      <c r="AA1174">
        <f>_xlfn.XLOOKUP(A1174, [1]Sheet1!A:A, [1]Sheet1!I:I, "Nicht gefunden")</f>
        <v>4</v>
      </c>
      <c r="AB1174">
        <f>_xlfn.XLOOKUP(A1174, [1]Sheet1!A:A, [1]Sheet1!J:J, "Nicht gefunden")</f>
        <v>0.99698113207547168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36" x14ac:dyDescent="0.3">
      <c r="A1175" t="s">
        <v>3307</v>
      </c>
      <c r="B1175">
        <v>2011</v>
      </c>
      <c r="C1175" t="s">
        <v>3308</v>
      </c>
      <c r="D1175" t="s">
        <v>2316</v>
      </c>
      <c r="E1175" t="s">
        <v>35</v>
      </c>
      <c r="F1175" t="s">
        <v>36</v>
      </c>
      <c r="G1175" t="s">
        <v>37</v>
      </c>
      <c r="H1175" s="1">
        <v>32855</v>
      </c>
      <c r="I1175" s="4">
        <f>IF(AND(ISNUMBER(H1175), ISNUMBER(O1175)), YEAR(O1175) - YEAR(H1175), "")</f>
        <v>21</v>
      </c>
      <c r="J1175" t="s">
        <v>38</v>
      </c>
      <c r="K1175" t="s">
        <v>38</v>
      </c>
      <c r="L1175" t="s">
        <v>38</v>
      </c>
      <c r="M1175" t="s">
        <v>38</v>
      </c>
      <c r="N1175">
        <v>402</v>
      </c>
      <c r="O1175" s="1">
        <v>40463</v>
      </c>
      <c r="P1175" t="s">
        <v>39</v>
      </c>
      <c r="Q1175">
        <v>13</v>
      </c>
      <c r="R1175">
        <v>6</v>
      </c>
      <c r="S1175">
        <v>0.90167865707434047</v>
      </c>
      <c r="T1175" t="s">
        <v>40</v>
      </c>
      <c r="U1175" t="s">
        <v>41</v>
      </c>
      <c r="V1175" t="s">
        <v>38</v>
      </c>
      <c r="W1175">
        <f t="shared" si="54"/>
        <v>0</v>
      </c>
      <c r="X1175">
        <v>0</v>
      </c>
      <c r="Y1175">
        <f>IFERROR(ROUND((X1175/N1175)*100, 2), "")</f>
        <v>0</v>
      </c>
      <c r="Z1175" t="str">
        <f t="shared" si="55"/>
        <v>NA</v>
      </c>
      <c r="AA1175">
        <f>_xlfn.XLOOKUP(A1175, [1]Sheet1!A:A, [1]Sheet1!I:I, "Nicht gefunden")</f>
        <v>4</v>
      </c>
      <c r="AB1175">
        <f>_xlfn.XLOOKUP(A1175, [1]Sheet1!A:A, [1]Sheet1!J:J, "Nicht gefunden")</f>
        <v>0.9531190926275992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</row>
    <row r="1176" spans="1:36" x14ac:dyDescent="0.3">
      <c r="A1176" t="s">
        <v>3309</v>
      </c>
      <c r="B1176">
        <v>2011</v>
      </c>
      <c r="C1176" t="s">
        <v>2904</v>
      </c>
      <c r="D1176" t="s">
        <v>2381</v>
      </c>
      <c r="E1176" t="s">
        <v>35</v>
      </c>
      <c r="F1176" t="s">
        <v>36</v>
      </c>
      <c r="G1176" t="s">
        <v>37</v>
      </c>
      <c r="H1176" s="1">
        <v>30980</v>
      </c>
      <c r="I1176" s="4">
        <f>IF(AND(ISNUMBER(H1176), ISNUMBER(O1176)), YEAR(O1176) - YEAR(H1176), "")</f>
        <v>26</v>
      </c>
      <c r="J1176" t="s">
        <v>38</v>
      </c>
      <c r="K1176" t="s">
        <v>38</v>
      </c>
      <c r="L1176" t="s">
        <v>38</v>
      </c>
      <c r="M1176" t="s">
        <v>38</v>
      </c>
      <c r="N1176">
        <v>318</v>
      </c>
      <c r="O1176" s="1">
        <v>40382</v>
      </c>
      <c r="P1176" t="s">
        <v>69</v>
      </c>
      <c r="Q1176">
        <v>12</v>
      </c>
      <c r="R1176">
        <v>1</v>
      </c>
      <c r="S1176">
        <v>0.95362318840579707</v>
      </c>
      <c r="T1176" t="s">
        <v>40</v>
      </c>
      <c r="U1176" t="s">
        <v>389</v>
      </c>
      <c r="V1176" t="s">
        <v>38</v>
      </c>
      <c r="W1176">
        <f t="shared" si="54"/>
        <v>0</v>
      </c>
      <c r="X1176">
        <v>0</v>
      </c>
      <c r="Y1176">
        <f>IFERROR(ROUND((X1176/N1176)*100, 2), "")</f>
        <v>0</v>
      </c>
      <c r="Z1176" t="str">
        <f t="shared" si="55"/>
        <v>NA</v>
      </c>
      <c r="AA1176">
        <v>4</v>
      </c>
      <c r="AB1176">
        <v>0.69875311720698252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3">
      <c r="A1177" t="s">
        <v>3310</v>
      </c>
      <c r="B1177">
        <v>2011</v>
      </c>
      <c r="C1177" t="s">
        <v>3311</v>
      </c>
      <c r="D1177" t="s">
        <v>3312</v>
      </c>
      <c r="E1177" t="s">
        <v>60</v>
      </c>
      <c r="F1177" t="s">
        <v>38</v>
      </c>
      <c r="G1177" t="s">
        <v>38</v>
      </c>
      <c r="H1177" t="s">
        <v>38</v>
      </c>
      <c r="I1177" s="4" t="s">
        <v>38</v>
      </c>
      <c r="J1177">
        <v>2000</v>
      </c>
      <c r="K1177">
        <v>2025</v>
      </c>
      <c r="L1177">
        <f t="shared" si="56"/>
        <v>25</v>
      </c>
      <c r="M1177" t="s">
        <v>61</v>
      </c>
      <c r="N1177">
        <v>164</v>
      </c>
      <c r="O1177" s="1">
        <v>40609</v>
      </c>
      <c r="P1177" t="s">
        <v>39</v>
      </c>
      <c r="Q1177">
        <v>36</v>
      </c>
      <c r="R1177">
        <v>30</v>
      </c>
      <c r="S1177">
        <v>0.91954022988505746</v>
      </c>
      <c r="T1177" t="s">
        <v>40</v>
      </c>
      <c r="U1177" t="s">
        <v>41</v>
      </c>
      <c r="V1177" t="s">
        <v>38</v>
      </c>
      <c r="W1177">
        <f t="shared" si="54"/>
        <v>0</v>
      </c>
      <c r="X1177">
        <v>0</v>
      </c>
      <c r="Y1177">
        <f>IFERROR(ROUND((X1177/N1177)*100, 2), "")</f>
        <v>0</v>
      </c>
      <c r="Z1177" t="str">
        <f t="shared" si="55"/>
        <v>NA</v>
      </c>
      <c r="AA1177">
        <f>_xlfn.XLOOKUP(A1177, [1]Sheet1!A:A, [1]Sheet1!I:I, "Nicht gefunden")</f>
        <v>4</v>
      </c>
      <c r="AB1177">
        <f>_xlfn.XLOOKUP(A1177, [1]Sheet1!A:A, [1]Sheet1!J:J, "Nicht gefunden")</f>
        <v>0.64813278008298747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3">
      <c r="A1178" t="s">
        <v>3313</v>
      </c>
      <c r="B1178">
        <v>2011</v>
      </c>
      <c r="C1178" t="s">
        <v>3314</v>
      </c>
      <c r="D1178" t="s">
        <v>1552</v>
      </c>
      <c r="E1178" t="s">
        <v>35</v>
      </c>
      <c r="F1178" t="s">
        <v>36</v>
      </c>
      <c r="G1178" t="s">
        <v>1553</v>
      </c>
      <c r="H1178" s="1">
        <v>32193</v>
      </c>
      <c r="I1178" s="4">
        <f>IF(AND(ISNUMBER(H1178), ISNUMBER(O1178)), YEAR(O1178) - YEAR(H1178), "")</f>
        <v>22</v>
      </c>
      <c r="J1178" t="s">
        <v>38</v>
      </c>
      <c r="K1178" t="s">
        <v>38</v>
      </c>
      <c r="L1178" t="s">
        <v>38</v>
      </c>
      <c r="M1178" t="s">
        <v>38</v>
      </c>
      <c r="N1178">
        <v>328</v>
      </c>
      <c r="O1178" s="1">
        <v>40494</v>
      </c>
      <c r="P1178" t="s">
        <v>69</v>
      </c>
      <c r="Q1178">
        <v>18</v>
      </c>
      <c r="R1178">
        <v>7</v>
      </c>
      <c r="S1178">
        <v>0.95845697329376855</v>
      </c>
      <c r="T1178" t="s">
        <v>40</v>
      </c>
      <c r="U1178" t="s">
        <v>41</v>
      </c>
      <c r="V1178" t="s">
        <v>3315</v>
      </c>
      <c r="W1178">
        <f t="shared" si="54"/>
        <v>1</v>
      </c>
      <c r="X1178">
        <v>1</v>
      </c>
      <c r="Y1178">
        <f>IFERROR(ROUND((X1178/N1178)*100, 2), "")</f>
        <v>0.3</v>
      </c>
      <c r="Z1178" t="str">
        <f t="shared" si="55"/>
        <v>Light</v>
      </c>
      <c r="AA1178">
        <f>_xlfn.XLOOKUP(A1178, [1]Sheet1!A:A, [1]Sheet1!I:I, "Nicht gefunden")</f>
        <v>5</v>
      </c>
      <c r="AB1178">
        <f>_xlfn.XLOOKUP(A1178, [1]Sheet1!A:A, [1]Sheet1!J:J, "Nicht gefunden")</f>
        <v>0.51439688715953302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1</v>
      </c>
    </row>
    <row r="1179" spans="1:36" x14ac:dyDescent="0.3">
      <c r="A1179" t="s">
        <v>3316</v>
      </c>
      <c r="B1179">
        <v>2011</v>
      </c>
      <c r="C1179" t="s">
        <v>3317</v>
      </c>
      <c r="D1179" t="s">
        <v>3056</v>
      </c>
      <c r="E1179" t="s">
        <v>60</v>
      </c>
      <c r="F1179" t="s">
        <v>38</v>
      </c>
      <c r="G1179" t="s">
        <v>38</v>
      </c>
      <c r="H1179" t="s">
        <v>38</v>
      </c>
      <c r="I1179" s="4" t="s">
        <v>38</v>
      </c>
      <c r="J1179">
        <v>2008</v>
      </c>
      <c r="K1179">
        <v>2012</v>
      </c>
      <c r="L1179">
        <f t="shared" si="56"/>
        <v>4</v>
      </c>
      <c r="M1179" t="s">
        <v>61</v>
      </c>
      <c r="N1179">
        <v>366</v>
      </c>
      <c r="O1179" s="1">
        <v>40616</v>
      </c>
      <c r="P1179" t="s">
        <v>69</v>
      </c>
      <c r="Q1179">
        <v>20</v>
      </c>
      <c r="R1179">
        <v>21</v>
      </c>
      <c r="S1179">
        <v>0.89427312775330392</v>
      </c>
      <c r="T1179" t="s">
        <v>40</v>
      </c>
      <c r="U1179" t="s">
        <v>41</v>
      </c>
      <c r="V1179" t="s">
        <v>38</v>
      </c>
      <c r="W1179">
        <f t="shared" si="54"/>
        <v>0</v>
      </c>
      <c r="X1179">
        <v>0</v>
      </c>
      <c r="Y1179">
        <f>IFERROR(ROUND((X1179/N1179)*100, 2), "")</f>
        <v>0</v>
      </c>
      <c r="Z1179" t="str">
        <f t="shared" si="55"/>
        <v>NA</v>
      </c>
      <c r="AA1179">
        <f>_xlfn.XLOOKUP(A1179, [1]Sheet1!A:A, [1]Sheet1!I:I, "Nicht gefunden")</f>
        <v>4</v>
      </c>
      <c r="AB1179">
        <f>_xlfn.XLOOKUP(A1179, [1]Sheet1!A:A, [1]Sheet1!J:J, "Nicht gefunden")</f>
        <v>0.68111888111888108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1:36" x14ac:dyDescent="0.3">
      <c r="A1180" t="s">
        <v>3318</v>
      </c>
      <c r="B1180">
        <v>2011</v>
      </c>
      <c r="C1180" t="s">
        <v>3319</v>
      </c>
      <c r="D1180" t="s">
        <v>3320</v>
      </c>
      <c r="E1180" t="s">
        <v>35</v>
      </c>
      <c r="F1180" t="s">
        <v>55</v>
      </c>
      <c r="G1180" t="s">
        <v>37</v>
      </c>
      <c r="H1180" s="1">
        <v>29826</v>
      </c>
      <c r="I1180" s="4">
        <f>IF(AND(ISNUMBER(H1180), ISNUMBER(O1180)), YEAR(O1180) - YEAR(H1180), "")</f>
        <v>30</v>
      </c>
      <c r="J1180" t="s">
        <v>38</v>
      </c>
      <c r="K1180" t="s">
        <v>38</v>
      </c>
      <c r="L1180" t="s">
        <v>38</v>
      </c>
      <c r="M1180" t="s">
        <v>38</v>
      </c>
      <c r="N1180">
        <v>229</v>
      </c>
      <c r="O1180" s="1">
        <v>40785</v>
      </c>
      <c r="P1180" t="s">
        <v>39</v>
      </c>
      <c r="Q1180">
        <v>24</v>
      </c>
      <c r="R1180">
        <v>21</v>
      </c>
      <c r="S1180">
        <v>0.90128755364806867</v>
      </c>
      <c r="T1180" t="s">
        <v>40</v>
      </c>
      <c r="U1180" t="s">
        <v>41</v>
      </c>
      <c r="V1180" t="s">
        <v>38</v>
      </c>
      <c r="W1180">
        <f t="shared" si="54"/>
        <v>0</v>
      </c>
      <c r="X1180">
        <v>0</v>
      </c>
      <c r="Y1180">
        <f>IFERROR(ROUND((X1180/N1180)*100, 2), "")</f>
        <v>0</v>
      </c>
      <c r="Z1180" t="str">
        <f t="shared" si="55"/>
        <v>NA</v>
      </c>
      <c r="AA1180">
        <f>_xlfn.XLOOKUP(A1180, [1]Sheet1!A:A, [1]Sheet1!I:I, "Nicht gefunden")</f>
        <v>5</v>
      </c>
      <c r="AB1180">
        <f>_xlfn.XLOOKUP(A1180, [1]Sheet1!A:A, [1]Sheet1!J:J, "Nicht gefunden")</f>
        <v>0.99832285115303976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1:36" x14ac:dyDescent="0.3">
      <c r="A1181" t="s">
        <v>3321</v>
      </c>
      <c r="B1181">
        <v>2011</v>
      </c>
      <c r="C1181" t="s">
        <v>3322</v>
      </c>
      <c r="D1181" t="s">
        <v>3323</v>
      </c>
      <c r="E1181" t="s">
        <v>45</v>
      </c>
      <c r="F1181" t="s">
        <v>38</v>
      </c>
      <c r="G1181" t="s">
        <v>38</v>
      </c>
      <c r="H1181" t="s">
        <v>38</v>
      </c>
      <c r="I1181" s="4" t="s">
        <v>38</v>
      </c>
      <c r="J1181" t="s">
        <v>38</v>
      </c>
      <c r="K1181" t="s">
        <v>38</v>
      </c>
      <c r="L1181" t="s">
        <v>38</v>
      </c>
      <c r="M1181" t="s">
        <v>38</v>
      </c>
      <c r="N1181">
        <v>286</v>
      </c>
      <c r="O1181" s="1">
        <v>40442</v>
      </c>
      <c r="P1181" t="s">
        <v>39</v>
      </c>
      <c r="Q1181">
        <v>20</v>
      </c>
      <c r="R1181">
        <v>18</v>
      </c>
      <c r="S1181">
        <v>0.9966216216216216</v>
      </c>
      <c r="T1181" t="s">
        <v>40</v>
      </c>
      <c r="U1181" t="s">
        <v>41</v>
      </c>
      <c r="V1181" t="s">
        <v>38</v>
      </c>
      <c r="W1181">
        <f t="shared" si="54"/>
        <v>0</v>
      </c>
      <c r="X1181">
        <v>0</v>
      </c>
      <c r="Y1181">
        <f>IFERROR(ROUND((X1181/N1181)*100, 2), "")</f>
        <v>0</v>
      </c>
      <c r="Z1181" t="str">
        <f t="shared" si="55"/>
        <v>NA</v>
      </c>
      <c r="AA1181">
        <f>_xlfn.XLOOKUP(A1181, [1]Sheet1!A:A, [1]Sheet1!I:I, "Nicht gefunden")</f>
        <v>4</v>
      </c>
      <c r="AB1181">
        <f>_xlfn.XLOOKUP(A1181, [1]Sheet1!A:A, [1]Sheet1!J:J, "Nicht gefunden")</f>
        <v>0.54095634095634093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 x14ac:dyDescent="0.3">
      <c r="A1182" t="s">
        <v>3324</v>
      </c>
      <c r="B1182">
        <v>2011</v>
      </c>
      <c r="C1182" t="s">
        <v>3325</v>
      </c>
      <c r="D1182" t="s">
        <v>3326</v>
      </c>
      <c r="E1182" t="s">
        <v>35</v>
      </c>
      <c r="F1182" t="s">
        <v>55</v>
      </c>
      <c r="G1182" t="s">
        <v>37</v>
      </c>
      <c r="H1182" s="1">
        <v>27958</v>
      </c>
      <c r="I1182" s="4">
        <f>IF(AND(ISNUMBER(H1182), ISNUMBER(O1182)), YEAR(O1182) - YEAR(H1182), "")</f>
        <v>35</v>
      </c>
      <c r="J1182" t="s">
        <v>38</v>
      </c>
      <c r="K1182" t="s">
        <v>38</v>
      </c>
      <c r="L1182" t="s">
        <v>38</v>
      </c>
      <c r="M1182" t="s">
        <v>38</v>
      </c>
      <c r="N1182">
        <v>426</v>
      </c>
      <c r="O1182" s="1">
        <v>40616</v>
      </c>
      <c r="P1182" t="s">
        <v>39</v>
      </c>
      <c r="Q1182">
        <v>20</v>
      </c>
      <c r="R1182">
        <v>22</v>
      </c>
      <c r="S1182">
        <v>0.90114942528735631</v>
      </c>
      <c r="T1182" t="s">
        <v>40</v>
      </c>
      <c r="U1182" t="s">
        <v>41</v>
      </c>
      <c r="V1182" t="s">
        <v>38</v>
      </c>
      <c r="W1182">
        <f t="shared" si="54"/>
        <v>0</v>
      </c>
      <c r="X1182">
        <v>0</v>
      </c>
      <c r="Y1182">
        <f>IFERROR(ROUND((X1182/N1182)*100, 2), "")</f>
        <v>0</v>
      </c>
      <c r="Z1182" t="str">
        <f t="shared" si="55"/>
        <v>NA</v>
      </c>
      <c r="AA1182">
        <f>_xlfn.XLOOKUP(A1182, [1]Sheet1!A:A, [1]Sheet1!I:I, "Nicht gefunden")</f>
        <v>5</v>
      </c>
      <c r="AB1182">
        <f>_xlfn.XLOOKUP(A1182, [1]Sheet1!A:A, [1]Sheet1!J:J, "Nicht gefunden")</f>
        <v>0.55657142857142849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 x14ac:dyDescent="0.3">
      <c r="A1183" t="s">
        <v>3327</v>
      </c>
      <c r="B1183">
        <v>2011</v>
      </c>
      <c r="C1183" t="s">
        <v>3328</v>
      </c>
      <c r="D1183" t="s">
        <v>3329</v>
      </c>
      <c r="E1183" t="s">
        <v>45</v>
      </c>
      <c r="F1183" t="s">
        <v>38</v>
      </c>
      <c r="G1183" t="s">
        <v>38</v>
      </c>
      <c r="H1183" t="s">
        <v>38</v>
      </c>
      <c r="I1183" s="4" t="s">
        <v>38</v>
      </c>
      <c r="J1183" t="s">
        <v>38</v>
      </c>
      <c r="K1183" t="s">
        <v>38</v>
      </c>
      <c r="L1183" t="s">
        <v>38</v>
      </c>
      <c r="M1183" t="s">
        <v>38</v>
      </c>
      <c r="N1183">
        <v>320</v>
      </c>
      <c r="O1183" s="1">
        <v>40686</v>
      </c>
      <c r="P1183" t="s">
        <v>39</v>
      </c>
      <c r="Q1183">
        <v>20</v>
      </c>
      <c r="R1183">
        <v>17</v>
      </c>
      <c r="S1183">
        <v>0.95845697329376855</v>
      </c>
      <c r="T1183" t="s">
        <v>40</v>
      </c>
      <c r="U1183" t="s">
        <v>41</v>
      </c>
      <c r="V1183" t="s">
        <v>38</v>
      </c>
      <c r="W1183">
        <f t="shared" si="54"/>
        <v>0</v>
      </c>
      <c r="X1183">
        <v>0</v>
      </c>
      <c r="Y1183">
        <f>IFERROR(ROUND((X1183/N1183)*100, 2), "")</f>
        <v>0</v>
      </c>
      <c r="Z1183" t="str">
        <f t="shared" si="55"/>
        <v>NA</v>
      </c>
      <c r="AA1183">
        <f>_xlfn.XLOOKUP(A1183, [1]Sheet1!A:A, [1]Sheet1!I:I, "Nicht gefunden")</f>
        <v>4</v>
      </c>
      <c r="AB1183">
        <f>_xlfn.XLOOKUP(A1183, [1]Sheet1!A:A, [1]Sheet1!J:J, "Nicht gefunden")</f>
        <v>0.61821782178217821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1:36" x14ac:dyDescent="0.3">
      <c r="A1184" t="s">
        <v>3330</v>
      </c>
      <c r="B1184">
        <v>2011</v>
      </c>
      <c r="C1184" t="s">
        <v>3331</v>
      </c>
      <c r="D1184" t="s">
        <v>3332</v>
      </c>
      <c r="E1184" t="s">
        <v>35</v>
      </c>
      <c r="F1184" t="s">
        <v>36</v>
      </c>
      <c r="G1184" t="s">
        <v>37</v>
      </c>
      <c r="H1184" s="1">
        <v>32691</v>
      </c>
      <c r="I1184" s="4">
        <f>IF(AND(ISNUMBER(H1184), ISNUMBER(O1184)), YEAR(O1184) - YEAR(H1184), "")</f>
        <v>22</v>
      </c>
      <c r="J1184" t="s">
        <v>38</v>
      </c>
      <c r="K1184" t="s">
        <v>38</v>
      </c>
      <c r="L1184" t="s">
        <v>38</v>
      </c>
      <c r="M1184" t="s">
        <v>38</v>
      </c>
      <c r="N1184">
        <v>330</v>
      </c>
      <c r="O1184" s="1">
        <v>40658</v>
      </c>
      <c r="P1184" t="s">
        <v>156</v>
      </c>
      <c r="Q1184">
        <v>20</v>
      </c>
      <c r="R1184">
        <v>11</v>
      </c>
      <c r="S1184">
        <v>0.84745762711864403</v>
      </c>
      <c r="T1184" t="s">
        <v>40</v>
      </c>
      <c r="U1184" t="s">
        <v>41</v>
      </c>
      <c r="V1184" t="s">
        <v>38</v>
      </c>
      <c r="W1184">
        <f t="shared" si="54"/>
        <v>0</v>
      </c>
      <c r="X1184">
        <v>0</v>
      </c>
      <c r="Y1184">
        <f>IFERROR(ROUND((X1184/N1184)*100, 2), "")</f>
        <v>0</v>
      </c>
      <c r="Z1184" t="str">
        <f t="shared" si="55"/>
        <v>NA</v>
      </c>
      <c r="AA1184">
        <f>_xlfn.XLOOKUP(A1184, [1]Sheet1!A:A, [1]Sheet1!I:I, "Nicht gefunden")</f>
        <v>1</v>
      </c>
      <c r="AB1184">
        <f>_xlfn.XLOOKUP(A1184, [1]Sheet1!A:A, [1]Sheet1!J:J, "Nicht gefunden")</f>
        <v>0.80743362831858401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</row>
    <row r="1185" spans="1:36" x14ac:dyDescent="0.3">
      <c r="A1185" t="s">
        <v>3333</v>
      </c>
      <c r="B1185">
        <v>2011</v>
      </c>
      <c r="C1185" t="s">
        <v>3334</v>
      </c>
      <c r="D1185" t="s">
        <v>3335</v>
      </c>
      <c r="E1185" t="s">
        <v>45</v>
      </c>
      <c r="F1185" t="s">
        <v>38</v>
      </c>
      <c r="G1185" t="s">
        <v>38</v>
      </c>
      <c r="H1185" t="s">
        <v>38</v>
      </c>
      <c r="I1185" s="4" t="s">
        <v>38</v>
      </c>
      <c r="J1185" t="s">
        <v>38</v>
      </c>
      <c r="K1185" t="s">
        <v>38</v>
      </c>
      <c r="L1185" t="s">
        <v>38</v>
      </c>
      <c r="M1185" t="s">
        <v>38</v>
      </c>
      <c r="N1185">
        <v>422</v>
      </c>
      <c r="O1185" s="1">
        <v>40589</v>
      </c>
      <c r="P1185" t="s">
        <v>137</v>
      </c>
      <c r="Q1185">
        <v>20</v>
      </c>
      <c r="R1185">
        <v>26</v>
      </c>
      <c r="S1185">
        <v>0.86394557823129248</v>
      </c>
      <c r="T1185" t="s">
        <v>40</v>
      </c>
      <c r="U1185" t="s">
        <v>41</v>
      </c>
      <c r="V1185" t="s">
        <v>3336</v>
      </c>
      <c r="W1185">
        <f t="shared" si="54"/>
        <v>1</v>
      </c>
      <c r="X1185">
        <v>6</v>
      </c>
      <c r="Y1185">
        <f>IFERROR(ROUND((X1185/N1185)*100, 2), "")</f>
        <v>1.42</v>
      </c>
      <c r="Z1185" t="str">
        <f t="shared" si="55"/>
        <v>Light</v>
      </c>
      <c r="AA1185">
        <f>_xlfn.XLOOKUP(A1185, [1]Sheet1!A:A, [1]Sheet1!I:I, "Nicht gefunden")</f>
        <v>2</v>
      </c>
      <c r="AB1185">
        <f>_xlfn.XLOOKUP(A1185, [1]Sheet1!A:A, [1]Sheet1!J:J, "Nicht gefunden")</f>
        <v>0.917907444668008</v>
      </c>
      <c r="AC1185">
        <v>1</v>
      </c>
      <c r="AD1185">
        <v>0</v>
      </c>
      <c r="AE1185">
        <v>4</v>
      </c>
      <c r="AF1185">
        <v>1</v>
      </c>
      <c r="AG1185">
        <v>0</v>
      </c>
      <c r="AH1185">
        <v>0</v>
      </c>
      <c r="AI1185">
        <v>0</v>
      </c>
      <c r="AJ1185">
        <v>4</v>
      </c>
    </row>
    <row r="1186" spans="1:36" x14ac:dyDescent="0.3">
      <c r="A1186" t="s">
        <v>3337</v>
      </c>
      <c r="B1186">
        <v>2011</v>
      </c>
      <c r="C1186" t="s">
        <v>3338</v>
      </c>
      <c r="D1186" t="s">
        <v>2664</v>
      </c>
      <c r="E1186" t="s">
        <v>35</v>
      </c>
      <c r="F1186" t="s">
        <v>55</v>
      </c>
      <c r="G1186" t="s">
        <v>133</v>
      </c>
      <c r="H1186" s="1">
        <v>31709</v>
      </c>
      <c r="I1186" s="4">
        <f>IF(AND(ISNUMBER(H1186), ISNUMBER(O1186)), YEAR(O1186) - YEAR(H1186), "")</f>
        <v>25</v>
      </c>
      <c r="J1186" t="s">
        <v>38</v>
      </c>
      <c r="K1186" t="s">
        <v>38</v>
      </c>
      <c r="L1186" t="s">
        <v>38</v>
      </c>
      <c r="M1186" t="s">
        <v>38</v>
      </c>
      <c r="N1186">
        <v>508</v>
      </c>
      <c r="O1186" s="1">
        <v>40764</v>
      </c>
      <c r="P1186" t="s">
        <v>137</v>
      </c>
      <c r="Q1186">
        <v>19</v>
      </c>
      <c r="R1186">
        <v>13</v>
      </c>
      <c r="S1186">
        <v>0.90823970037453183</v>
      </c>
      <c r="T1186" t="s">
        <v>40</v>
      </c>
      <c r="U1186" t="s">
        <v>41</v>
      </c>
      <c r="V1186" t="s">
        <v>3339</v>
      </c>
      <c r="W1186">
        <f t="shared" si="54"/>
        <v>1</v>
      </c>
      <c r="X1186">
        <v>5</v>
      </c>
      <c r="Y1186">
        <f>IFERROR(ROUND((X1186/N1186)*100, 2), "")</f>
        <v>0.98</v>
      </c>
      <c r="Z1186" t="str">
        <f t="shared" si="55"/>
        <v>Light</v>
      </c>
      <c r="AA1186">
        <f>_xlfn.XLOOKUP(A1186, [1]Sheet1!A:A, [1]Sheet1!I:I, "Nicht gefunden")</f>
        <v>4</v>
      </c>
      <c r="AB1186">
        <f>_xlfn.XLOOKUP(A1186, [1]Sheet1!A:A, [1]Sheet1!J:J, "Nicht gefunden")</f>
        <v>0.71993517017828201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1</v>
      </c>
      <c r="AI1186">
        <v>3</v>
      </c>
      <c r="AJ1186">
        <v>0</v>
      </c>
    </row>
    <row r="1187" spans="1:36" x14ac:dyDescent="0.3">
      <c r="A1187" t="s">
        <v>3340</v>
      </c>
      <c r="B1187">
        <v>2011</v>
      </c>
      <c r="C1187" t="s">
        <v>3341</v>
      </c>
      <c r="D1187" t="s">
        <v>1281</v>
      </c>
      <c r="E1187" t="s">
        <v>35</v>
      </c>
      <c r="F1187" t="s">
        <v>36</v>
      </c>
      <c r="G1187" t="s">
        <v>37</v>
      </c>
      <c r="H1187" s="1">
        <v>29833</v>
      </c>
      <c r="I1187" s="4">
        <f>IF(AND(ISNUMBER(H1187), ISNUMBER(O1187)), YEAR(O1187) - YEAR(H1187), "")</f>
        <v>30</v>
      </c>
      <c r="J1187" t="s">
        <v>38</v>
      </c>
      <c r="K1187" t="s">
        <v>38</v>
      </c>
      <c r="L1187" t="s">
        <v>38</v>
      </c>
      <c r="M1187" t="s">
        <v>38</v>
      </c>
      <c r="N1187">
        <v>484</v>
      </c>
      <c r="O1187" s="1">
        <v>40695</v>
      </c>
      <c r="P1187" t="s">
        <v>56</v>
      </c>
      <c r="Q1187">
        <v>20</v>
      </c>
      <c r="R1187">
        <v>16</v>
      </c>
      <c r="S1187">
        <v>0.93213572854291415</v>
      </c>
      <c r="T1187" t="s">
        <v>40</v>
      </c>
      <c r="U1187" t="s">
        <v>41</v>
      </c>
      <c r="V1187" t="s">
        <v>3342</v>
      </c>
      <c r="W1187">
        <f t="shared" si="54"/>
        <v>1</v>
      </c>
      <c r="X1187">
        <v>2</v>
      </c>
      <c r="Y1187">
        <f>IFERROR(ROUND((X1187/N1187)*100, 2), "")</f>
        <v>0.41</v>
      </c>
      <c r="Z1187" t="str">
        <f t="shared" si="55"/>
        <v>Light</v>
      </c>
      <c r="AA1187">
        <f>_xlfn.XLOOKUP(A1187, [1]Sheet1!A:A, [1]Sheet1!I:I, "Nicht gefunden")</f>
        <v>4</v>
      </c>
      <c r="AB1187">
        <f>_xlfn.XLOOKUP(A1187, [1]Sheet1!A:A, [1]Sheet1!J:J, "Nicht gefunden")</f>
        <v>0.89422718808193669</v>
      </c>
      <c r="AC1187">
        <v>2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 x14ac:dyDescent="0.3">
      <c r="A1188" t="s">
        <v>3343</v>
      </c>
      <c r="B1188">
        <v>2011</v>
      </c>
      <c r="C1188" t="s">
        <v>3344</v>
      </c>
      <c r="D1188" t="s">
        <v>2694</v>
      </c>
      <c r="E1188" t="s">
        <v>35</v>
      </c>
      <c r="F1188" t="s">
        <v>55</v>
      </c>
      <c r="G1188" t="s">
        <v>37</v>
      </c>
      <c r="H1188" s="1">
        <v>32772</v>
      </c>
      <c r="I1188" s="4">
        <f>IF(AND(ISNUMBER(H1188), ISNUMBER(O1188)), YEAR(O1188) - YEAR(H1188), "")</f>
        <v>22</v>
      </c>
      <c r="J1188" t="s">
        <v>38</v>
      </c>
      <c r="K1188" t="s">
        <v>38</v>
      </c>
      <c r="L1188" t="s">
        <v>38</v>
      </c>
      <c r="M1188" t="s">
        <v>38</v>
      </c>
      <c r="N1188">
        <v>424</v>
      </c>
      <c r="O1188" s="1">
        <v>40673</v>
      </c>
      <c r="P1188" t="s">
        <v>69</v>
      </c>
      <c r="Q1188">
        <v>15</v>
      </c>
      <c r="R1188">
        <v>14</v>
      </c>
      <c r="S1188">
        <v>0.94893617021276599</v>
      </c>
      <c r="T1188" t="s">
        <v>40</v>
      </c>
      <c r="U1188" t="s">
        <v>41</v>
      </c>
      <c r="V1188" t="s">
        <v>1951</v>
      </c>
      <c r="W1188">
        <f t="shared" si="54"/>
        <v>1</v>
      </c>
      <c r="X1188">
        <v>1</v>
      </c>
      <c r="Y1188">
        <f>IFERROR(ROUND((X1188/N1188)*100, 2), "")</f>
        <v>0.24</v>
      </c>
      <c r="Z1188" t="str">
        <f t="shared" si="55"/>
        <v>Light</v>
      </c>
      <c r="AA1188">
        <f>_xlfn.XLOOKUP(A1188, [1]Sheet1!A:A, [1]Sheet1!I:I, "Nicht gefunden")</f>
        <v>1</v>
      </c>
      <c r="AB1188">
        <f>_xlfn.XLOOKUP(A1188, [1]Sheet1!A:A, [1]Sheet1!J:J, "Nicht gefunden")</f>
        <v>0.51353251318101933</v>
      </c>
      <c r="AC1188">
        <v>0</v>
      </c>
      <c r="AD1188">
        <v>1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 x14ac:dyDescent="0.3">
      <c r="A1189" t="s">
        <v>3345</v>
      </c>
      <c r="B1189">
        <v>2011</v>
      </c>
      <c r="C1189" t="s">
        <v>3346</v>
      </c>
      <c r="D1189" t="s">
        <v>3347</v>
      </c>
      <c r="E1189" t="s">
        <v>45</v>
      </c>
      <c r="F1189" t="s">
        <v>38</v>
      </c>
      <c r="G1189" t="s">
        <v>38</v>
      </c>
      <c r="H1189" t="s">
        <v>38</v>
      </c>
      <c r="I1189" s="4" t="s">
        <v>38</v>
      </c>
      <c r="J1189" t="s">
        <v>38</v>
      </c>
      <c r="K1189" t="s">
        <v>38</v>
      </c>
      <c r="L1189" t="s">
        <v>38</v>
      </c>
      <c r="M1189" t="s">
        <v>38</v>
      </c>
      <c r="N1189">
        <v>518</v>
      </c>
      <c r="O1189" s="1">
        <v>40665</v>
      </c>
      <c r="P1189" t="s">
        <v>156</v>
      </c>
      <c r="Q1189">
        <v>20</v>
      </c>
      <c r="R1189">
        <v>14</v>
      </c>
      <c r="S1189">
        <v>0.85956006768189508</v>
      </c>
      <c r="T1189" t="s">
        <v>40</v>
      </c>
      <c r="U1189" t="s">
        <v>41</v>
      </c>
      <c r="V1189" t="s">
        <v>3348</v>
      </c>
      <c r="W1189">
        <f t="shared" si="54"/>
        <v>1</v>
      </c>
      <c r="X1189">
        <v>4</v>
      </c>
      <c r="Y1189">
        <f>IFERROR(ROUND((X1189/N1189)*100, 2), "")</f>
        <v>0.77</v>
      </c>
      <c r="Z1189" t="str">
        <f t="shared" si="55"/>
        <v>Light</v>
      </c>
      <c r="AA1189">
        <f>_xlfn.XLOOKUP(A1189, [1]Sheet1!A:A, [1]Sheet1!I:I, "Nicht gefunden")</f>
        <v>2</v>
      </c>
      <c r="AB1189">
        <f>_xlfn.XLOOKUP(A1189, [1]Sheet1!A:A, [1]Sheet1!J:J, "Nicht gefunden")</f>
        <v>0.59397849462365593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1</v>
      </c>
      <c r="AJ1189">
        <v>2</v>
      </c>
    </row>
    <row r="1190" spans="1:36" x14ac:dyDescent="0.3">
      <c r="A1190" t="s">
        <v>3349</v>
      </c>
      <c r="B1190">
        <v>2011</v>
      </c>
      <c r="C1190" t="s">
        <v>3350</v>
      </c>
      <c r="D1190" t="s">
        <v>1910</v>
      </c>
      <c r="E1190" t="s">
        <v>35</v>
      </c>
      <c r="F1190" t="s">
        <v>55</v>
      </c>
      <c r="G1190" t="s">
        <v>37</v>
      </c>
      <c r="H1190" s="1">
        <v>32633</v>
      </c>
      <c r="I1190" s="4">
        <f>IF(AND(ISNUMBER(H1190), ISNUMBER(O1190)), YEAR(O1190) - YEAR(H1190), "")</f>
        <v>22</v>
      </c>
      <c r="J1190" t="s">
        <v>38</v>
      </c>
      <c r="K1190" t="s">
        <v>38</v>
      </c>
      <c r="L1190" t="s">
        <v>38</v>
      </c>
      <c r="M1190" t="s">
        <v>38</v>
      </c>
      <c r="N1190">
        <v>380</v>
      </c>
      <c r="O1190" s="1">
        <v>40630</v>
      </c>
      <c r="P1190" t="s">
        <v>56</v>
      </c>
      <c r="Q1190">
        <v>20</v>
      </c>
      <c r="R1190">
        <v>27</v>
      </c>
      <c r="S1190">
        <v>0.91648822269807284</v>
      </c>
      <c r="T1190" t="s">
        <v>40</v>
      </c>
      <c r="U1190" t="s">
        <v>41</v>
      </c>
      <c r="V1190" t="s">
        <v>38</v>
      </c>
      <c r="W1190">
        <f t="shared" si="54"/>
        <v>0</v>
      </c>
      <c r="X1190">
        <v>0</v>
      </c>
      <c r="Y1190">
        <f>IFERROR(ROUND((X1190/N1190)*100, 2), "")</f>
        <v>0</v>
      </c>
      <c r="Z1190" t="str">
        <f t="shared" si="55"/>
        <v>NA</v>
      </c>
      <c r="AA1190">
        <f>_xlfn.XLOOKUP(A1190, [1]Sheet1!A:A, [1]Sheet1!I:I, "Nicht gefunden")</f>
        <v>3</v>
      </c>
      <c r="AB1190">
        <f>_xlfn.XLOOKUP(A1190, [1]Sheet1!A:A, [1]Sheet1!J:J, "Nicht gefunden")</f>
        <v>0.52984615384615386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 x14ac:dyDescent="0.3">
      <c r="A1191" t="s">
        <v>3351</v>
      </c>
      <c r="B1191">
        <v>2011</v>
      </c>
      <c r="C1191" t="s">
        <v>3352</v>
      </c>
      <c r="D1191" t="s">
        <v>3353</v>
      </c>
      <c r="E1191" t="s">
        <v>35</v>
      </c>
      <c r="F1191" t="s">
        <v>55</v>
      </c>
      <c r="G1191" t="s">
        <v>37</v>
      </c>
      <c r="H1191" s="1">
        <v>25290</v>
      </c>
      <c r="I1191" s="4">
        <f>IF(AND(ISNUMBER(H1191), ISNUMBER(O1191)), YEAR(O1191) - YEAR(H1191), "")</f>
        <v>42</v>
      </c>
      <c r="J1191" t="s">
        <v>38</v>
      </c>
      <c r="K1191" t="s">
        <v>38</v>
      </c>
      <c r="L1191" t="s">
        <v>38</v>
      </c>
      <c r="M1191" t="s">
        <v>38</v>
      </c>
      <c r="N1191">
        <v>308</v>
      </c>
      <c r="O1191" s="1">
        <v>40658</v>
      </c>
      <c r="P1191" t="s">
        <v>39</v>
      </c>
      <c r="Q1191">
        <v>23</v>
      </c>
      <c r="R1191">
        <v>23</v>
      </c>
      <c r="S1191">
        <v>0.89130434782608692</v>
      </c>
      <c r="T1191" t="s">
        <v>40</v>
      </c>
      <c r="U1191" t="s">
        <v>41</v>
      </c>
      <c r="V1191" t="s">
        <v>38</v>
      </c>
      <c r="W1191">
        <f t="shared" si="54"/>
        <v>0</v>
      </c>
      <c r="X1191">
        <v>0</v>
      </c>
      <c r="Y1191">
        <f>IFERROR(ROUND((X1191/N1191)*100, 2), "")</f>
        <v>0</v>
      </c>
      <c r="Z1191" t="str">
        <f t="shared" si="55"/>
        <v>NA</v>
      </c>
      <c r="AA1191">
        <f>_xlfn.XLOOKUP(A1191, [1]Sheet1!A:A, [1]Sheet1!I:I, "Nicht gefunden")</f>
        <v>5</v>
      </c>
      <c r="AB1191">
        <f>_xlfn.XLOOKUP(A1191, [1]Sheet1!A:A, [1]Sheet1!J:J, "Nicht gefunden")</f>
        <v>0.8446043165467626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1:36" x14ac:dyDescent="0.3">
      <c r="A1192" t="s">
        <v>3354</v>
      </c>
      <c r="B1192">
        <v>2011</v>
      </c>
      <c r="C1192" t="s">
        <v>3355</v>
      </c>
      <c r="D1192" t="s">
        <v>2910</v>
      </c>
      <c r="E1192" t="s">
        <v>35</v>
      </c>
      <c r="F1192" t="s">
        <v>55</v>
      </c>
      <c r="G1192" t="s">
        <v>37</v>
      </c>
      <c r="H1192" s="1">
        <v>32185</v>
      </c>
      <c r="I1192" s="4">
        <f>IF(AND(ISNUMBER(H1192), ISNUMBER(O1192)), YEAR(O1192) - YEAR(H1192), "")</f>
        <v>22</v>
      </c>
      <c r="J1192" t="s">
        <v>38</v>
      </c>
      <c r="K1192" t="s">
        <v>38</v>
      </c>
      <c r="L1192" t="s">
        <v>38</v>
      </c>
      <c r="M1192" t="s">
        <v>38</v>
      </c>
      <c r="N1192">
        <v>246</v>
      </c>
      <c r="O1192" s="1">
        <v>40338</v>
      </c>
      <c r="P1192" t="s">
        <v>69</v>
      </c>
      <c r="Q1192">
        <v>8</v>
      </c>
      <c r="R1192">
        <v>16</v>
      </c>
      <c r="S1192">
        <v>0.94584837545126355</v>
      </c>
      <c r="T1192" t="s">
        <v>40</v>
      </c>
      <c r="U1192" t="s">
        <v>41</v>
      </c>
      <c r="V1192" t="s">
        <v>38</v>
      </c>
      <c r="W1192">
        <f t="shared" si="54"/>
        <v>0</v>
      </c>
      <c r="X1192">
        <v>0</v>
      </c>
      <c r="Y1192">
        <f>IFERROR(ROUND((X1192/N1192)*100, 2), "")</f>
        <v>0</v>
      </c>
      <c r="Z1192" t="str">
        <f t="shared" si="55"/>
        <v>NA</v>
      </c>
      <c r="AA1192">
        <f>_xlfn.XLOOKUP(A1192, [1]Sheet1!A:A, [1]Sheet1!I:I, "Nicht gefunden")</f>
        <v>3</v>
      </c>
      <c r="AB1192">
        <f>_xlfn.XLOOKUP(A1192, [1]Sheet1!A:A, [1]Sheet1!J:J, "Nicht gefunden")</f>
        <v>0.56155844155844148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1:36" x14ac:dyDescent="0.3">
      <c r="A1193" t="s">
        <v>3356</v>
      </c>
      <c r="B1193">
        <v>2011</v>
      </c>
      <c r="C1193" t="s">
        <v>3357</v>
      </c>
      <c r="D1193" t="s">
        <v>3358</v>
      </c>
      <c r="E1193" t="s">
        <v>35</v>
      </c>
      <c r="F1193" t="s">
        <v>55</v>
      </c>
      <c r="G1193" t="s">
        <v>37</v>
      </c>
      <c r="H1193" s="1">
        <v>31343</v>
      </c>
      <c r="I1193" s="4">
        <f>IF(AND(ISNUMBER(H1193), ISNUMBER(O1193)), YEAR(O1193) - YEAR(H1193), "")</f>
        <v>25</v>
      </c>
      <c r="J1193" t="s">
        <v>38</v>
      </c>
      <c r="K1193" t="s">
        <v>38</v>
      </c>
      <c r="L1193" t="s">
        <v>38</v>
      </c>
      <c r="M1193" t="s">
        <v>38</v>
      </c>
      <c r="N1193">
        <v>642</v>
      </c>
      <c r="O1193" s="1">
        <v>40512</v>
      </c>
      <c r="P1193" t="s">
        <v>56</v>
      </c>
      <c r="Q1193">
        <v>23</v>
      </c>
      <c r="R1193">
        <v>36</v>
      </c>
      <c r="S1193">
        <v>0.93487698986975398</v>
      </c>
      <c r="T1193" t="s">
        <v>40</v>
      </c>
      <c r="U1193" t="s">
        <v>95</v>
      </c>
      <c r="V1193" t="s">
        <v>38</v>
      </c>
      <c r="W1193">
        <f t="shared" si="54"/>
        <v>0</v>
      </c>
      <c r="X1193">
        <v>0</v>
      </c>
      <c r="Y1193">
        <f>IFERROR(ROUND((X1193/N1193)*100, 2), "")</f>
        <v>0</v>
      </c>
      <c r="Z1193" t="str">
        <f t="shared" si="55"/>
        <v>NA</v>
      </c>
      <c r="AA1193">
        <f>_xlfn.XLOOKUP(A1193, [1]Sheet1!A:A, [1]Sheet1!I:I, "Nicht gefunden")</f>
        <v>5</v>
      </c>
      <c r="AB1193">
        <f>_xlfn.XLOOKUP(A1193, [1]Sheet1!A:A, [1]Sheet1!J:J, "Nicht gefunden")</f>
        <v>0.54271229404309251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1:36" x14ac:dyDescent="0.3">
      <c r="A1194" t="s">
        <v>3359</v>
      </c>
      <c r="B1194">
        <v>2011</v>
      </c>
      <c r="C1194" t="s">
        <v>3360</v>
      </c>
      <c r="D1194" t="s">
        <v>3361</v>
      </c>
      <c r="E1194" t="s">
        <v>45</v>
      </c>
      <c r="F1194" t="s">
        <v>38</v>
      </c>
      <c r="G1194" t="s">
        <v>38</v>
      </c>
      <c r="H1194" t="s">
        <v>38</v>
      </c>
      <c r="I1194" s="4" t="s">
        <v>38</v>
      </c>
      <c r="J1194" t="s">
        <v>38</v>
      </c>
      <c r="K1194" t="s">
        <v>38</v>
      </c>
      <c r="L1194" t="s">
        <v>38</v>
      </c>
      <c r="M1194" t="s">
        <v>38</v>
      </c>
      <c r="N1194">
        <v>500</v>
      </c>
      <c r="O1194" s="1">
        <v>40568</v>
      </c>
      <c r="P1194" t="s">
        <v>69</v>
      </c>
      <c r="Q1194">
        <v>20</v>
      </c>
      <c r="R1194">
        <v>23</v>
      </c>
      <c r="S1194">
        <v>0.88665447897623395</v>
      </c>
      <c r="T1194" t="s">
        <v>40</v>
      </c>
      <c r="U1194" t="s">
        <v>41</v>
      </c>
      <c r="V1194" t="s">
        <v>3362</v>
      </c>
      <c r="W1194">
        <f t="shared" si="54"/>
        <v>1</v>
      </c>
      <c r="X1194">
        <v>3</v>
      </c>
      <c r="Y1194">
        <f>IFERROR(ROUND((X1194/N1194)*100, 2), "")</f>
        <v>0.6</v>
      </c>
      <c r="Z1194" t="str">
        <f t="shared" si="55"/>
        <v>Light</v>
      </c>
      <c r="AA1194">
        <f>_xlfn.XLOOKUP(A1194, [1]Sheet1!A:A, [1]Sheet1!I:I, "Nicht gefunden")</f>
        <v>2</v>
      </c>
      <c r="AB1194">
        <f>_xlfn.XLOOKUP(A1194, [1]Sheet1!A:A, [1]Sheet1!J:J, "Nicht gefunden")</f>
        <v>0.39488428745432402</v>
      </c>
      <c r="AC1194">
        <v>1</v>
      </c>
      <c r="AD1194">
        <v>0</v>
      </c>
      <c r="AE1194">
        <v>1</v>
      </c>
      <c r="AF1194">
        <v>0</v>
      </c>
      <c r="AG1194">
        <v>1</v>
      </c>
      <c r="AH1194">
        <v>0</v>
      </c>
      <c r="AI1194">
        <v>0</v>
      </c>
      <c r="AJ1194">
        <v>1</v>
      </c>
    </row>
    <row r="1195" spans="1:36" x14ac:dyDescent="0.3">
      <c r="A1195" t="s">
        <v>3363</v>
      </c>
      <c r="B1195">
        <v>2011</v>
      </c>
      <c r="C1195" t="s">
        <v>3364</v>
      </c>
      <c r="D1195" t="s">
        <v>582</v>
      </c>
      <c r="E1195" t="s">
        <v>35</v>
      </c>
      <c r="F1195" t="s">
        <v>55</v>
      </c>
      <c r="G1195" t="s">
        <v>37</v>
      </c>
      <c r="H1195" s="1">
        <v>27929</v>
      </c>
      <c r="I1195" s="4">
        <f>IF(AND(ISNUMBER(H1195), ISNUMBER(O1195)), YEAR(O1195) - YEAR(H1195), "")</f>
        <v>35</v>
      </c>
      <c r="J1195" t="s">
        <v>38</v>
      </c>
      <c r="K1195" t="s">
        <v>38</v>
      </c>
      <c r="L1195" t="s">
        <v>38</v>
      </c>
      <c r="M1195" t="s">
        <v>38</v>
      </c>
      <c r="N1195">
        <v>220</v>
      </c>
      <c r="O1195" s="1">
        <v>40749</v>
      </c>
      <c r="P1195" t="s">
        <v>39</v>
      </c>
      <c r="Q1195">
        <v>23</v>
      </c>
      <c r="R1195">
        <v>22</v>
      </c>
      <c r="S1195">
        <v>0.9152542372881356</v>
      </c>
      <c r="T1195" t="s">
        <v>40</v>
      </c>
      <c r="U1195" t="s">
        <v>41</v>
      </c>
      <c r="V1195" t="s">
        <v>38</v>
      </c>
      <c r="W1195">
        <f t="shared" si="54"/>
        <v>0</v>
      </c>
      <c r="X1195">
        <v>0</v>
      </c>
      <c r="Y1195">
        <f>IFERROR(ROUND((X1195/N1195)*100, 2), "")</f>
        <v>0</v>
      </c>
      <c r="Z1195" t="str">
        <f t="shared" si="55"/>
        <v>NA</v>
      </c>
      <c r="AA1195">
        <f>_xlfn.XLOOKUP(A1195, [1]Sheet1!A:A, [1]Sheet1!I:I, "Nicht gefunden")</f>
        <v>4</v>
      </c>
      <c r="AB1195">
        <f>_xlfn.XLOOKUP(A1195, [1]Sheet1!A:A, [1]Sheet1!J:J, "Nicht gefunden")</f>
        <v>0.9971929824561403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3">
      <c r="A1196" t="s">
        <v>3365</v>
      </c>
      <c r="B1196">
        <v>2011</v>
      </c>
      <c r="C1196" t="s">
        <v>3366</v>
      </c>
      <c r="D1196" t="s">
        <v>3090</v>
      </c>
      <c r="E1196" t="s">
        <v>45</v>
      </c>
      <c r="F1196" t="s">
        <v>38</v>
      </c>
      <c r="G1196" t="s">
        <v>38</v>
      </c>
      <c r="H1196" t="s">
        <v>38</v>
      </c>
      <c r="I1196" s="4" t="s">
        <v>38</v>
      </c>
      <c r="J1196" t="s">
        <v>38</v>
      </c>
      <c r="K1196" t="s">
        <v>38</v>
      </c>
      <c r="L1196" t="s">
        <v>38</v>
      </c>
      <c r="M1196" t="s">
        <v>38</v>
      </c>
      <c r="N1196">
        <v>720</v>
      </c>
      <c r="O1196" s="1">
        <v>40771</v>
      </c>
      <c r="P1196" t="s">
        <v>137</v>
      </c>
      <c r="Q1196">
        <v>18</v>
      </c>
      <c r="R1196">
        <v>3</v>
      </c>
      <c r="S1196">
        <v>0.90810810810810816</v>
      </c>
      <c r="T1196" t="s">
        <v>40</v>
      </c>
      <c r="U1196" t="s">
        <v>41</v>
      </c>
      <c r="V1196" t="s">
        <v>3367</v>
      </c>
      <c r="W1196">
        <f t="shared" si="54"/>
        <v>1</v>
      </c>
      <c r="X1196">
        <v>29</v>
      </c>
      <c r="Y1196">
        <f>IFERROR(ROUND((X1196/N1196)*100, 2), "")</f>
        <v>4.03</v>
      </c>
      <c r="Z1196" t="str">
        <f t="shared" si="55"/>
        <v>Moderate</v>
      </c>
      <c r="AA1196">
        <f>_xlfn.XLOOKUP(A1196, [1]Sheet1!A:A, [1]Sheet1!I:I, "Nicht gefunden")</f>
        <v>2</v>
      </c>
      <c r="AB1196">
        <f>_xlfn.XLOOKUP(A1196, [1]Sheet1!A:A, [1]Sheet1!J:J, "Nicht gefunden")</f>
        <v>0.6437580437580438</v>
      </c>
      <c r="AC1196">
        <v>1</v>
      </c>
      <c r="AD1196">
        <v>3</v>
      </c>
      <c r="AE1196">
        <v>0</v>
      </c>
      <c r="AF1196">
        <v>7</v>
      </c>
      <c r="AG1196">
        <v>0</v>
      </c>
      <c r="AH1196">
        <v>10</v>
      </c>
      <c r="AI1196">
        <v>4</v>
      </c>
      <c r="AJ1196">
        <v>4</v>
      </c>
    </row>
    <row r="1197" spans="1:36" x14ac:dyDescent="0.3">
      <c r="A1197" t="s">
        <v>3368</v>
      </c>
      <c r="B1197">
        <v>2011</v>
      </c>
      <c r="C1197" t="s">
        <v>3369</v>
      </c>
      <c r="D1197" t="s">
        <v>3370</v>
      </c>
      <c r="E1197" t="s">
        <v>60</v>
      </c>
      <c r="F1197" t="s">
        <v>38</v>
      </c>
      <c r="G1197" t="s">
        <v>38</v>
      </c>
      <c r="H1197" t="s">
        <v>38</v>
      </c>
      <c r="I1197" s="4" t="s">
        <v>38</v>
      </c>
      <c r="J1197">
        <v>2002</v>
      </c>
      <c r="K1197">
        <v>2025</v>
      </c>
      <c r="L1197">
        <f t="shared" si="56"/>
        <v>23</v>
      </c>
      <c r="M1197" t="s">
        <v>61</v>
      </c>
      <c r="N1197">
        <v>338</v>
      </c>
      <c r="O1197" s="1">
        <v>40371</v>
      </c>
      <c r="P1197" t="s">
        <v>39</v>
      </c>
      <c r="Q1197">
        <v>20</v>
      </c>
      <c r="R1197">
        <v>32</v>
      </c>
      <c r="S1197">
        <v>0.9277456647398844</v>
      </c>
      <c r="T1197" t="s">
        <v>40</v>
      </c>
      <c r="U1197" t="s">
        <v>41</v>
      </c>
      <c r="V1197" t="s">
        <v>38</v>
      </c>
      <c r="W1197">
        <f t="shared" si="54"/>
        <v>0</v>
      </c>
      <c r="X1197">
        <v>0</v>
      </c>
      <c r="Y1197">
        <f>IFERROR(ROUND((X1197/N1197)*100, 2), "")</f>
        <v>0</v>
      </c>
      <c r="Z1197" t="str">
        <f t="shared" si="55"/>
        <v>NA</v>
      </c>
      <c r="AA1197">
        <f>_xlfn.XLOOKUP(A1197, [1]Sheet1!A:A, [1]Sheet1!I:I, "Nicht gefunden")</f>
        <v>4</v>
      </c>
      <c r="AB1197">
        <f>_xlfn.XLOOKUP(A1197, [1]Sheet1!A:A, [1]Sheet1!J:J, "Nicht gefunden")</f>
        <v>0.43688311688311687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</row>
    <row r="1198" spans="1:36" x14ac:dyDescent="0.3">
      <c r="A1198" t="s">
        <v>3371</v>
      </c>
      <c r="B1198">
        <v>2011</v>
      </c>
      <c r="C1198" t="s">
        <v>3017</v>
      </c>
      <c r="D1198" t="s">
        <v>3018</v>
      </c>
      <c r="E1198" t="s">
        <v>60</v>
      </c>
      <c r="F1198" t="s">
        <v>38</v>
      </c>
      <c r="G1198" t="s">
        <v>38</v>
      </c>
      <c r="H1198" t="s">
        <v>38</v>
      </c>
      <c r="I1198" s="4" t="s">
        <v>38</v>
      </c>
      <c r="J1198">
        <v>2005</v>
      </c>
      <c r="K1198">
        <v>2025</v>
      </c>
      <c r="L1198">
        <f t="shared" si="56"/>
        <v>20</v>
      </c>
      <c r="M1198" t="s">
        <v>61</v>
      </c>
      <c r="N1198">
        <v>304</v>
      </c>
      <c r="O1198" s="1">
        <v>40253</v>
      </c>
      <c r="P1198" t="s">
        <v>46</v>
      </c>
      <c r="Q1198">
        <v>8</v>
      </c>
      <c r="R1198">
        <v>13</v>
      </c>
      <c r="S1198">
        <v>0.94578313253012047</v>
      </c>
      <c r="T1198" t="s">
        <v>40</v>
      </c>
      <c r="U1198" t="s">
        <v>389</v>
      </c>
      <c r="V1198" t="s">
        <v>38</v>
      </c>
      <c r="W1198">
        <f t="shared" si="54"/>
        <v>0</v>
      </c>
      <c r="X1198">
        <v>0</v>
      </c>
      <c r="Y1198">
        <f>IFERROR(ROUND((X1198/N1198)*100, 2), "")</f>
        <v>0</v>
      </c>
      <c r="Z1198" t="str">
        <f t="shared" si="55"/>
        <v>NA</v>
      </c>
      <c r="AA1198">
        <v>4</v>
      </c>
      <c r="AB1198">
        <v>0.70138248847926266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3">
      <c r="A1199" t="s">
        <v>3372</v>
      </c>
      <c r="B1199">
        <v>2011</v>
      </c>
      <c r="C1199" t="s">
        <v>3373</v>
      </c>
      <c r="D1199" t="s">
        <v>3374</v>
      </c>
      <c r="E1199" t="s">
        <v>45</v>
      </c>
      <c r="F1199" t="s">
        <v>38</v>
      </c>
      <c r="G1199" t="s">
        <v>38</v>
      </c>
      <c r="H1199" t="s">
        <v>38</v>
      </c>
      <c r="I1199" s="4" t="s">
        <v>38</v>
      </c>
      <c r="J1199" t="s">
        <v>38</v>
      </c>
      <c r="K1199" t="s">
        <v>38</v>
      </c>
      <c r="L1199" t="s">
        <v>38</v>
      </c>
      <c r="M1199" t="s">
        <v>38</v>
      </c>
      <c r="N1199">
        <v>196</v>
      </c>
      <c r="O1199" s="1">
        <v>40694</v>
      </c>
      <c r="P1199" t="s">
        <v>39</v>
      </c>
      <c r="Q1199">
        <v>20</v>
      </c>
      <c r="R1199">
        <v>33</v>
      </c>
      <c r="S1199">
        <v>0.97</v>
      </c>
      <c r="T1199" t="s">
        <v>40</v>
      </c>
      <c r="U1199" t="s">
        <v>41</v>
      </c>
      <c r="V1199" t="s">
        <v>38</v>
      </c>
      <c r="W1199">
        <f t="shared" si="54"/>
        <v>0</v>
      </c>
      <c r="X1199">
        <v>0</v>
      </c>
      <c r="Y1199">
        <f>IFERROR(ROUND((X1199/N1199)*100, 2), "")</f>
        <v>0</v>
      </c>
      <c r="Z1199" t="str">
        <f t="shared" si="55"/>
        <v>NA</v>
      </c>
      <c r="AA1199">
        <f>_xlfn.XLOOKUP(A1199, [1]Sheet1!A:A, [1]Sheet1!I:I, "Nicht gefunden")</f>
        <v>5</v>
      </c>
      <c r="AB1199">
        <f>_xlfn.XLOOKUP(A1199, [1]Sheet1!A:A, [1]Sheet1!J:J, "Nicht gefunden")</f>
        <v>0.53195020746887967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3">
      <c r="A1200" t="s">
        <v>3375</v>
      </c>
      <c r="B1200">
        <v>2011</v>
      </c>
      <c r="C1200" t="s">
        <v>3376</v>
      </c>
      <c r="D1200" t="s">
        <v>2804</v>
      </c>
      <c r="E1200" t="s">
        <v>60</v>
      </c>
      <c r="F1200" t="s">
        <v>38</v>
      </c>
      <c r="G1200" t="s">
        <v>38</v>
      </c>
      <c r="H1200" t="s">
        <v>38</v>
      </c>
      <c r="I1200" s="4" t="s">
        <v>38</v>
      </c>
      <c r="J1200">
        <v>2000</v>
      </c>
      <c r="K1200">
        <v>2025</v>
      </c>
      <c r="L1200">
        <f t="shared" si="56"/>
        <v>25</v>
      </c>
      <c r="M1200" t="s">
        <v>61</v>
      </c>
      <c r="N1200">
        <v>306</v>
      </c>
      <c r="O1200" s="1">
        <v>40532</v>
      </c>
      <c r="P1200" t="s">
        <v>39</v>
      </c>
      <c r="Q1200">
        <v>20</v>
      </c>
      <c r="R1200">
        <v>29</v>
      </c>
      <c r="S1200">
        <v>0.89696969696969697</v>
      </c>
      <c r="T1200" t="s">
        <v>40</v>
      </c>
      <c r="U1200" t="s">
        <v>41</v>
      </c>
      <c r="V1200" t="s">
        <v>38</v>
      </c>
      <c r="W1200">
        <f t="shared" si="54"/>
        <v>0</v>
      </c>
      <c r="X1200">
        <v>0</v>
      </c>
      <c r="Y1200">
        <f>IFERROR(ROUND((X1200/N1200)*100, 2), "")</f>
        <v>0</v>
      </c>
      <c r="Z1200" t="str">
        <f t="shared" si="55"/>
        <v>NA</v>
      </c>
      <c r="AA1200">
        <f>_xlfn.XLOOKUP(A1200, [1]Sheet1!A:A, [1]Sheet1!I:I, "Nicht gefunden")</f>
        <v>4</v>
      </c>
      <c r="AB1200">
        <f>_xlfn.XLOOKUP(A1200, [1]Sheet1!A:A, [1]Sheet1!J:J, "Nicht gefunden")</f>
        <v>0.55185995623632378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3">
      <c r="A1201" t="s">
        <v>3377</v>
      </c>
      <c r="B1201">
        <v>2011</v>
      </c>
      <c r="C1201" t="s">
        <v>3378</v>
      </c>
      <c r="D1201" t="s">
        <v>3379</v>
      </c>
      <c r="E1201" t="s">
        <v>45</v>
      </c>
      <c r="F1201" t="s">
        <v>38</v>
      </c>
      <c r="G1201" t="s">
        <v>38</v>
      </c>
      <c r="H1201" t="s">
        <v>38</v>
      </c>
      <c r="I1201" s="4" t="s">
        <v>38</v>
      </c>
      <c r="J1201" t="s">
        <v>38</v>
      </c>
      <c r="K1201" t="s">
        <v>38</v>
      </c>
      <c r="L1201" t="s">
        <v>38</v>
      </c>
      <c r="M1201" t="s">
        <v>38</v>
      </c>
      <c r="N1201">
        <v>786</v>
      </c>
      <c r="O1201" s="1">
        <v>40603</v>
      </c>
      <c r="P1201" t="s">
        <v>137</v>
      </c>
      <c r="Q1201">
        <v>21</v>
      </c>
      <c r="R1201">
        <v>30</v>
      </c>
      <c r="S1201">
        <v>0.91403699673558214</v>
      </c>
      <c r="T1201" t="s">
        <v>40</v>
      </c>
      <c r="U1201" t="s">
        <v>41</v>
      </c>
      <c r="V1201" t="s">
        <v>3380</v>
      </c>
      <c r="W1201">
        <f t="shared" si="54"/>
        <v>1</v>
      </c>
      <c r="X1201">
        <v>8</v>
      </c>
      <c r="Y1201">
        <f>IFERROR(ROUND((X1201/N1201)*100, 2), "")</f>
        <v>1.02</v>
      </c>
      <c r="Z1201" t="str">
        <f t="shared" si="55"/>
        <v>Light</v>
      </c>
      <c r="AA1201">
        <f>_xlfn.XLOOKUP(A1201, [1]Sheet1!A:A, [1]Sheet1!I:I, "Nicht gefunden")</f>
        <v>2</v>
      </c>
      <c r="AB1201">
        <f>_xlfn.XLOOKUP(A1201, [1]Sheet1!A:A, [1]Sheet1!J:J, "Nicht gefunden")</f>
        <v>0.71312700106723592</v>
      </c>
      <c r="AC1201">
        <v>4</v>
      </c>
      <c r="AD1201">
        <v>3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1</v>
      </c>
    </row>
    <row r="1202" spans="1:36" x14ac:dyDescent="0.3">
      <c r="A1202" t="s">
        <v>3381</v>
      </c>
      <c r="B1202">
        <v>2012</v>
      </c>
      <c r="C1202" t="s">
        <v>3382</v>
      </c>
      <c r="D1202" t="s">
        <v>3383</v>
      </c>
      <c r="E1202" t="s">
        <v>45</v>
      </c>
      <c r="F1202" t="s">
        <v>38</v>
      </c>
      <c r="G1202" t="s">
        <v>38</v>
      </c>
      <c r="H1202" t="s">
        <v>38</v>
      </c>
      <c r="I1202" s="4" t="s">
        <v>38</v>
      </c>
      <c r="J1202" t="s">
        <v>38</v>
      </c>
      <c r="K1202" t="s">
        <v>38</v>
      </c>
      <c r="L1202" t="s">
        <v>38</v>
      </c>
      <c r="M1202" t="s">
        <v>38</v>
      </c>
      <c r="N1202">
        <v>384</v>
      </c>
      <c r="O1202" s="1">
        <v>40729</v>
      </c>
      <c r="P1202" t="s">
        <v>69</v>
      </c>
      <c r="Q1202">
        <v>50</v>
      </c>
      <c r="R1202">
        <v>1</v>
      </c>
      <c r="S1202">
        <v>0.95285359801488834</v>
      </c>
      <c r="T1202" t="s">
        <v>40</v>
      </c>
      <c r="U1202" t="s">
        <v>41</v>
      </c>
      <c r="V1202" t="s">
        <v>38</v>
      </c>
      <c r="W1202">
        <f t="shared" si="54"/>
        <v>0</v>
      </c>
      <c r="X1202">
        <v>0</v>
      </c>
      <c r="Y1202">
        <f>IFERROR(ROUND((X1202/N1202)*100, 2), "")</f>
        <v>0</v>
      </c>
      <c r="Z1202" t="str">
        <f t="shared" si="55"/>
        <v>NA</v>
      </c>
      <c r="AA1202">
        <f>_xlfn.XLOOKUP(A1202, [1]Sheet1!A:A, [1]Sheet1!I:I, "Nicht gefunden")</f>
        <v>4</v>
      </c>
      <c r="AB1202">
        <f>_xlfn.XLOOKUP(A1202, [1]Sheet1!A:A, [1]Sheet1!J:J, "Nicht gefunden")</f>
        <v>0.99092627599243865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3">
      <c r="A1203" t="s">
        <v>3384</v>
      </c>
      <c r="B1203">
        <v>2012</v>
      </c>
      <c r="C1203" t="s">
        <v>3385</v>
      </c>
      <c r="D1203" t="s">
        <v>3386</v>
      </c>
      <c r="E1203" t="s">
        <v>35</v>
      </c>
      <c r="F1203" t="s">
        <v>36</v>
      </c>
      <c r="G1203" t="s">
        <v>133</v>
      </c>
      <c r="H1203" s="1">
        <v>31372</v>
      </c>
      <c r="I1203" s="4">
        <f>IF(AND(ISNUMBER(H1203), ISNUMBER(O1203)), YEAR(O1203) - YEAR(H1203), "")</f>
        <v>26</v>
      </c>
      <c r="J1203" t="s">
        <v>38</v>
      </c>
      <c r="K1203" t="s">
        <v>38</v>
      </c>
      <c r="L1203" t="s">
        <v>38</v>
      </c>
      <c r="M1203" t="s">
        <v>38</v>
      </c>
      <c r="N1203">
        <v>312</v>
      </c>
      <c r="O1203" s="1">
        <v>40806</v>
      </c>
      <c r="P1203" t="s">
        <v>69</v>
      </c>
      <c r="Q1203">
        <v>43</v>
      </c>
      <c r="R1203">
        <v>1</v>
      </c>
      <c r="S1203">
        <v>0.93353474320241692</v>
      </c>
      <c r="T1203" t="s">
        <v>40</v>
      </c>
      <c r="U1203" t="s">
        <v>41</v>
      </c>
      <c r="V1203" t="s">
        <v>38</v>
      </c>
      <c r="W1203">
        <f t="shared" si="54"/>
        <v>0</v>
      </c>
      <c r="X1203">
        <v>0</v>
      </c>
      <c r="Y1203">
        <f>IFERROR(ROUND((X1203/N1203)*100, 2), "")</f>
        <v>0</v>
      </c>
      <c r="Z1203" t="str">
        <f t="shared" si="55"/>
        <v>NA</v>
      </c>
      <c r="AA1203">
        <f>_xlfn.XLOOKUP(A1203, [1]Sheet1!A:A, [1]Sheet1!I:I, "Nicht gefunden")</f>
        <v>4</v>
      </c>
      <c r="AB1203">
        <f>_xlfn.XLOOKUP(A1203, [1]Sheet1!A:A, [1]Sheet1!J:J, "Nicht gefunden")</f>
        <v>0.97357357357357355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1:36" x14ac:dyDescent="0.3">
      <c r="A1204" t="s">
        <v>3387</v>
      </c>
      <c r="B1204">
        <v>2012</v>
      </c>
      <c r="C1204" t="s">
        <v>3388</v>
      </c>
      <c r="D1204" t="s">
        <v>3389</v>
      </c>
      <c r="E1204" t="s">
        <v>45</v>
      </c>
      <c r="F1204" t="s">
        <v>38</v>
      </c>
      <c r="G1204" t="s">
        <v>38</v>
      </c>
      <c r="H1204" t="s">
        <v>38</v>
      </c>
      <c r="I1204" s="4" t="s">
        <v>38</v>
      </c>
      <c r="J1204" t="s">
        <v>38</v>
      </c>
      <c r="K1204" t="s">
        <v>38</v>
      </c>
      <c r="L1204" t="s">
        <v>38</v>
      </c>
      <c r="M1204" t="s">
        <v>38</v>
      </c>
      <c r="N1204">
        <v>350</v>
      </c>
      <c r="O1204" s="1">
        <v>40806</v>
      </c>
      <c r="P1204" t="s">
        <v>46</v>
      </c>
      <c r="Q1204">
        <v>2</v>
      </c>
      <c r="R1204">
        <v>53</v>
      </c>
      <c r="S1204">
        <v>0.93548387096774188</v>
      </c>
      <c r="T1204" t="s">
        <v>40</v>
      </c>
      <c r="U1204" t="s">
        <v>41</v>
      </c>
      <c r="V1204" t="s">
        <v>38</v>
      </c>
      <c r="W1204">
        <f t="shared" si="54"/>
        <v>0</v>
      </c>
      <c r="X1204">
        <v>0</v>
      </c>
      <c r="Y1204">
        <f>IFERROR(ROUND((X1204/N1204)*100, 2), "")</f>
        <v>0</v>
      </c>
      <c r="Z1204" t="str">
        <f t="shared" si="55"/>
        <v>NA</v>
      </c>
      <c r="AA1204">
        <f>_xlfn.XLOOKUP(A1204, [1]Sheet1!A:A, [1]Sheet1!I:I, "Nicht gefunden")</f>
        <v>4</v>
      </c>
      <c r="AB1204">
        <f>_xlfn.XLOOKUP(A1204, [1]Sheet1!A:A, [1]Sheet1!J:J, "Nicht gefunden")</f>
        <v>0.56274165202108961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1:36" x14ac:dyDescent="0.3">
      <c r="A1205" t="s">
        <v>3390</v>
      </c>
      <c r="B1205">
        <v>2012</v>
      </c>
      <c r="C1205" t="s">
        <v>3391</v>
      </c>
      <c r="D1205" t="s">
        <v>3392</v>
      </c>
      <c r="E1205" t="s">
        <v>45</v>
      </c>
      <c r="F1205" t="s">
        <v>38</v>
      </c>
      <c r="G1205" t="s">
        <v>38</v>
      </c>
      <c r="H1205" t="s">
        <v>38</v>
      </c>
      <c r="I1205" s="4" t="s">
        <v>38</v>
      </c>
      <c r="J1205" t="s">
        <v>38</v>
      </c>
      <c r="K1205" t="s">
        <v>38</v>
      </c>
      <c r="L1205" t="s">
        <v>38</v>
      </c>
      <c r="M1205" t="s">
        <v>38</v>
      </c>
      <c r="N1205">
        <v>562</v>
      </c>
      <c r="O1205" s="1">
        <v>41015</v>
      </c>
      <c r="P1205" t="s">
        <v>69</v>
      </c>
      <c r="Q1205">
        <v>31</v>
      </c>
      <c r="R1205">
        <v>2</v>
      </c>
      <c r="S1205">
        <v>0.88981636060100167</v>
      </c>
      <c r="T1205" t="s">
        <v>40</v>
      </c>
      <c r="U1205" t="s">
        <v>41</v>
      </c>
      <c r="V1205" t="s">
        <v>3393</v>
      </c>
      <c r="W1205">
        <f t="shared" si="54"/>
        <v>1</v>
      </c>
      <c r="X1205">
        <v>11</v>
      </c>
      <c r="Y1205">
        <f>IFERROR(ROUND((X1205/N1205)*100, 2), "")</f>
        <v>1.96</v>
      </c>
      <c r="Z1205" t="str">
        <f t="shared" si="55"/>
        <v>Light</v>
      </c>
      <c r="AA1205">
        <f>_xlfn.XLOOKUP(A1205, [1]Sheet1!A:A, [1]Sheet1!I:I, "Nicht gefunden")</f>
        <v>4</v>
      </c>
      <c r="AB1205">
        <f>_xlfn.XLOOKUP(A1205, [1]Sheet1!A:A, [1]Sheet1!J:J, "Nicht gefunden")</f>
        <v>0.8982731554160126</v>
      </c>
      <c r="AC1205">
        <v>0</v>
      </c>
      <c r="AD1205">
        <v>0</v>
      </c>
      <c r="AE1205">
        <v>0</v>
      </c>
      <c r="AF1205">
        <v>5</v>
      </c>
      <c r="AG1205">
        <v>0</v>
      </c>
      <c r="AH1205">
        <v>0</v>
      </c>
      <c r="AI1205">
        <v>6</v>
      </c>
      <c r="AJ1205">
        <v>0</v>
      </c>
    </row>
    <row r="1206" spans="1:36" x14ac:dyDescent="0.3">
      <c r="A1206" t="s">
        <v>3394</v>
      </c>
      <c r="B1206">
        <v>2012</v>
      </c>
      <c r="C1206" t="s">
        <v>3395</v>
      </c>
      <c r="D1206" t="s">
        <v>3396</v>
      </c>
      <c r="E1206" t="s">
        <v>35</v>
      </c>
      <c r="F1206" t="s">
        <v>36</v>
      </c>
      <c r="G1206" t="s">
        <v>40</v>
      </c>
      <c r="H1206" s="1">
        <v>31776</v>
      </c>
      <c r="I1206" s="4">
        <f>IF(AND(ISNUMBER(H1206), ISNUMBER(O1206)), YEAR(O1206) - YEAR(H1206), "")</f>
        <v>24</v>
      </c>
      <c r="J1206" t="s">
        <v>38</v>
      </c>
      <c r="K1206" t="s">
        <v>38</v>
      </c>
      <c r="L1206" t="s">
        <v>38</v>
      </c>
      <c r="M1206" t="s">
        <v>38</v>
      </c>
      <c r="N1206">
        <v>268</v>
      </c>
      <c r="O1206" s="1">
        <v>40508</v>
      </c>
      <c r="P1206" t="s">
        <v>69</v>
      </c>
      <c r="Q1206">
        <v>51</v>
      </c>
      <c r="R1206">
        <v>2</v>
      </c>
      <c r="S1206">
        <v>0.8392857142857143</v>
      </c>
      <c r="T1206" t="s">
        <v>40</v>
      </c>
      <c r="U1206" t="s">
        <v>41</v>
      </c>
      <c r="V1206" t="s">
        <v>38</v>
      </c>
      <c r="W1206">
        <f t="shared" si="54"/>
        <v>0</v>
      </c>
      <c r="X1206">
        <v>0</v>
      </c>
      <c r="Y1206">
        <f>IFERROR(ROUND((X1206/N1206)*100, 2), "")</f>
        <v>0</v>
      </c>
      <c r="Z1206" t="str">
        <f t="shared" si="55"/>
        <v>NA</v>
      </c>
      <c r="AA1206">
        <f>_xlfn.XLOOKUP(A1206, [1]Sheet1!A:A, [1]Sheet1!I:I, "Nicht gefunden")</f>
        <v>5</v>
      </c>
      <c r="AB1206">
        <f>_xlfn.XLOOKUP(A1206, [1]Sheet1!A:A, [1]Sheet1!J:J, "Nicht gefunden")</f>
        <v>0.70895238095238089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x14ac:dyDescent="0.3">
      <c r="A1207" t="s">
        <v>3397</v>
      </c>
      <c r="B1207">
        <v>2012</v>
      </c>
      <c r="C1207" t="s">
        <v>3398</v>
      </c>
      <c r="D1207" t="s">
        <v>3399</v>
      </c>
      <c r="E1207" t="s">
        <v>60</v>
      </c>
      <c r="F1207" t="s">
        <v>38</v>
      </c>
      <c r="G1207" t="s">
        <v>38</v>
      </c>
      <c r="H1207" t="s">
        <v>38</v>
      </c>
      <c r="I1207" s="4" t="s">
        <v>38</v>
      </c>
      <c r="J1207">
        <v>2009</v>
      </c>
      <c r="K1207">
        <v>2022</v>
      </c>
      <c r="L1207">
        <f t="shared" si="56"/>
        <v>13</v>
      </c>
      <c r="M1207" t="s">
        <v>152</v>
      </c>
      <c r="N1207">
        <v>188</v>
      </c>
      <c r="O1207" s="1">
        <v>40734</v>
      </c>
      <c r="P1207" t="s">
        <v>69</v>
      </c>
      <c r="Q1207">
        <v>37</v>
      </c>
      <c r="R1207">
        <v>3</v>
      </c>
      <c r="S1207">
        <v>0.96954314720812185</v>
      </c>
      <c r="T1207" t="s">
        <v>40</v>
      </c>
      <c r="U1207" t="s">
        <v>41</v>
      </c>
      <c r="V1207" t="s">
        <v>38</v>
      </c>
      <c r="W1207">
        <f t="shared" si="54"/>
        <v>0</v>
      </c>
      <c r="X1207">
        <v>0</v>
      </c>
      <c r="Y1207">
        <f>IFERROR(ROUND((X1207/N1207)*100, 2), "")</f>
        <v>0</v>
      </c>
      <c r="Z1207" t="str">
        <f t="shared" si="55"/>
        <v>NA</v>
      </c>
      <c r="AA1207">
        <f>_xlfn.XLOOKUP(A1207, [1]Sheet1!A:A, [1]Sheet1!I:I, "Nicht gefunden")</f>
        <v>4</v>
      </c>
      <c r="AB1207">
        <f>_xlfn.XLOOKUP(A1207, [1]Sheet1!A:A, [1]Sheet1!J:J, "Nicht gefunden")</f>
        <v>0.97939914163090125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3">
      <c r="A1208" t="s">
        <v>3400</v>
      </c>
      <c r="B1208">
        <v>2012</v>
      </c>
      <c r="C1208" t="s">
        <v>3401</v>
      </c>
      <c r="D1208" t="s">
        <v>764</v>
      </c>
      <c r="E1208" t="s">
        <v>35</v>
      </c>
      <c r="F1208" t="s">
        <v>36</v>
      </c>
      <c r="G1208" t="s">
        <v>37</v>
      </c>
      <c r="H1208" s="1">
        <v>30065</v>
      </c>
      <c r="I1208" s="4">
        <f>IF(AND(ISNUMBER(H1208), ISNUMBER(O1208)), YEAR(O1208) - YEAR(H1208), "")</f>
        <v>30</v>
      </c>
      <c r="J1208" t="s">
        <v>38</v>
      </c>
      <c r="K1208" t="s">
        <v>38</v>
      </c>
      <c r="L1208" t="s">
        <v>38</v>
      </c>
      <c r="M1208" t="s">
        <v>38</v>
      </c>
      <c r="N1208">
        <v>348</v>
      </c>
      <c r="O1208" s="1">
        <v>40925</v>
      </c>
      <c r="P1208" t="s">
        <v>69</v>
      </c>
      <c r="Q1208">
        <v>35</v>
      </c>
      <c r="R1208">
        <v>1</v>
      </c>
      <c r="S1208">
        <v>0.86111111111111116</v>
      </c>
      <c r="T1208" t="s">
        <v>40</v>
      </c>
      <c r="U1208" t="s">
        <v>41</v>
      </c>
      <c r="V1208" t="s">
        <v>38</v>
      </c>
      <c r="W1208">
        <f t="shared" si="54"/>
        <v>0</v>
      </c>
      <c r="X1208">
        <v>0</v>
      </c>
      <c r="Y1208">
        <f>IFERROR(ROUND((X1208/N1208)*100, 2), "")</f>
        <v>0</v>
      </c>
      <c r="Z1208" t="str">
        <f t="shared" si="55"/>
        <v>NA</v>
      </c>
      <c r="AA1208">
        <f>_xlfn.XLOOKUP(A1208, [1]Sheet1!A:A, [1]Sheet1!I:I, "Nicht gefunden")</f>
        <v>4</v>
      </c>
      <c r="AB1208">
        <f>_xlfn.XLOOKUP(A1208, [1]Sheet1!A:A, [1]Sheet1!J:J, "Nicht gefunden")</f>
        <v>0.99864176570458407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 x14ac:dyDescent="0.3">
      <c r="A1209" t="s">
        <v>3402</v>
      </c>
      <c r="B1209">
        <v>2012</v>
      </c>
      <c r="C1209" t="s">
        <v>3296</v>
      </c>
      <c r="D1209" t="s">
        <v>3297</v>
      </c>
      <c r="E1209" t="s">
        <v>45</v>
      </c>
      <c r="F1209" t="s">
        <v>38</v>
      </c>
      <c r="G1209" t="s">
        <v>38</v>
      </c>
      <c r="H1209" t="s">
        <v>38</v>
      </c>
      <c r="I1209" s="4" t="s">
        <v>38</v>
      </c>
      <c r="J1209" t="s">
        <v>38</v>
      </c>
      <c r="K1209" t="s">
        <v>38</v>
      </c>
      <c r="L1209" t="s">
        <v>38</v>
      </c>
      <c r="M1209" t="s">
        <v>38</v>
      </c>
      <c r="N1209">
        <v>146</v>
      </c>
      <c r="O1209" s="1">
        <v>40808</v>
      </c>
      <c r="P1209" t="s">
        <v>156</v>
      </c>
      <c r="Q1209">
        <v>28</v>
      </c>
      <c r="R1209">
        <v>1</v>
      </c>
      <c r="S1209">
        <v>0.95394736842105265</v>
      </c>
      <c r="T1209" t="s">
        <v>40</v>
      </c>
      <c r="U1209" t="s">
        <v>389</v>
      </c>
      <c r="V1209" t="s">
        <v>38</v>
      </c>
      <c r="W1209">
        <f t="shared" si="54"/>
        <v>0</v>
      </c>
      <c r="X1209">
        <v>0</v>
      </c>
      <c r="Y1209">
        <f>IFERROR(ROUND((X1209/N1209)*100, 2), "")</f>
        <v>0</v>
      </c>
      <c r="Z1209" t="str">
        <f t="shared" si="55"/>
        <v>NA</v>
      </c>
      <c r="AA1209">
        <v>4</v>
      </c>
      <c r="AB1209">
        <v>0.87609427609427604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3">
      <c r="A1210" t="s">
        <v>3403</v>
      </c>
      <c r="B1210">
        <v>2012</v>
      </c>
      <c r="C1210" t="s">
        <v>3404</v>
      </c>
      <c r="D1210" t="s">
        <v>3031</v>
      </c>
      <c r="E1210" t="s">
        <v>35</v>
      </c>
      <c r="F1210" t="s">
        <v>36</v>
      </c>
      <c r="G1210" t="s">
        <v>3032</v>
      </c>
      <c r="H1210" s="1">
        <v>30293</v>
      </c>
      <c r="I1210" s="4">
        <f>IF(AND(ISNUMBER(H1210), ISNUMBER(O1210)), YEAR(O1210) - YEAR(H1210), "")</f>
        <v>30</v>
      </c>
      <c r="J1210" t="s">
        <v>38</v>
      </c>
      <c r="K1210" t="s">
        <v>38</v>
      </c>
      <c r="L1210" t="s">
        <v>38</v>
      </c>
      <c r="M1210" t="s">
        <v>38</v>
      </c>
      <c r="N1210">
        <v>342</v>
      </c>
      <c r="O1210" s="1">
        <v>40953</v>
      </c>
      <c r="P1210" t="s">
        <v>69</v>
      </c>
      <c r="Q1210">
        <v>31</v>
      </c>
      <c r="R1210">
        <v>5</v>
      </c>
      <c r="S1210">
        <v>0.91271820448877805</v>
      </c>
      <c r="T1210" t="s">
        <v>40</v>
      </c>
      <c r="U1210" t="s">
        <v>41</v>
      </c>
      <c r="V1210" t="s">
        <v>3405</v>
      </c>
      <c r="W1210">
        <f t="shared" si="54"/>
        <v>1</v>
      </c>
      <c r="X1210">
        <v>4</v>
      </c>
      <c r="Y1210">
        <f>IFERROR(ROUND((X1210/N1210)*100, 2), "")</f>
        <v>1.17</v>
      </c>
      <c r="Z1210" t="str">
        <f t="shared" si="55"/>
        <v>Light</v>
      </c>
      <c r="AA1210">
        <f>_xlfn.XLOOKUP(A1210, [1]Sheet1!A:A, [1]Sheet1!I:I, "Nicht gefunden")</f>
        <v>1</v>
      </c>
      <c r="AB1210">
        <f>_xlfn.XLOOKUP(A1210, [1]Sheet1!A:A, [1]Sheet1!J:J, "Nicht gefunden")</f>
        <v>0.50839002267573696</v>
      </c>
      <c r="AC1210">
        <v>0</v>
      </c>
      <c r="AD1210">
        <v>1</v>
      </c>
      <c r="AE1210">
        <v>0</v>
      </c>
      <c r="AF1210">
        <v>2</v>
      </c>
      <c r="AG1210">
        <v>0</v>
      </c>
      <c r="AH1210">
        <v>0</v>
      </c>
      <c r="AI1210">
        <v>1</v>
      </c>
      <c r="AJ1210">
        <v>0</v>
      </c>
    </row>
    <row r="1211" spans="1:36" x14ac:dyDescent="0.3">
      <c r="A1211" t="s">
        <v>3406</v>
      </c>
      <c r="B1211">
        <v>2012</v>
      </c>
      <c r="C1211" t="s">
        <v>3407</v>
      </c>
      <c r="D1211" t="s">
        <v>3408</v>
      </c>
      <c r="E1211" t="s">
        <v>60</v>
      </c>
      <c r="F1211" t="s">
        <v>38</v>
      </c>
      <c r="G1211" t="s">
        <v>38</v>
      </c>
      <c r="H1211" t="s">
        <v>38</v>
      </c>
      <c r="I1211" s="4" t="s">
        <v>38</v>
      </c>
      <c r="J1211">
        <v>2010</v>
      </c>
      <c r="K1211">
        <v>2015</v>
      </c>
      <c r="L1211">
        <f t="shared" si="56"/>
        <v>5</v>
      </c>
      <c r="M1211" t="s">
        <v>152</v>
      </c>
      <c r="N1211">
        <v>408</v>
      </c>
      <c r="O1211" s="1">
        <v>40797</v>
      </c>
      <c r="P1211" t="s">
        <v>69</v>
      </c>
      <c r="Q1211">
        <v>34</v>
      </c>
      <c r="R1211">
        <v>4</v>
      </c>
      <c r="S1211">
        <v>0.94877049180327866</v>
      </c>
      <c r="T1211" t="s">
        <v>40</v>
      </c>
      <c r="U1211" t="s">
        <v>41</v>
      </c>
      <c r="V1211" t="s">
        <v>38</v>
      </c>
      <c r="W1211">
        <f t="shared" si="54"/>
        <v>0</v>
      </c>
      <c r="X1211">
        <v>0</v>
      </c>
      <c r="Y1211">
        <f>IFERROR(ROUND((X1211/N1211)*100, 2), "")</f>
        <v>0</v>
      </c>
      <c r="Z1211" t="str">
        <f t="shared" si="55"/>
        <v>NA</v>
      </c>
      <c r="AA1211">
        <f>_xlfn.XLOOKUP(A1211, [1]Sheet1!A:A, [1]Sheet1!I:I, "Nicht gefunden")</f>
        <v>4</v>
      </c>
      <c r="AB1211">
        <f>_xlfn.XLOOKUP(A1211, [1]Sheet1!A:A, [1]Sheet1!J:J, "Nicht gefunden")</f>
        <v>0.60510018214936245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 x14ac:dyDescent="0.3">
      <c r="A1212" t="s">
        <v>3409</v>
      </c>
      <c r="B1212">
        <v>2012</v>
      </c>
      <c r="C1212" t="s">
        <v>3410</v>
      </c>
      <c r="D1212" t="s">
        <v>3411</v>
      </c>
      <c r="E1212" t="s">
        <v>45</v>
      </c>
      <c r="F1212" t="s">
        <v>38</v>
      </c>
      <c r="G1212" t="s">
        <v>38</v>
      </c>
      <c r="H1212" t="s">
        <v>38</v>
      </c>
      <c r="I1212" s="4" t="s">
        <v>38</v>
      </c>
      <c r="J1212" t="s">
        <v>38</v>
      </c>
      <c r="K1212" t="s">
        <v>38</v>
      </c>
      <c r="L1212" t="s">
        <v>38</v>
      </c>
      <c r="M1212" t="s">
        <v>38</v>
      </c>
      <c r="N1212">
        <v>437</v>
      </c>
      <c r="O1212" s="1">
        <v>40896</v>
      </c>
      <c r="P1212" t="s">
        <v>156</v>
      </c>
      <c r="Q1212">
        <v>36</v>
      </c>
      <c r="R1212">
        <v>5</v>
      </c>
      <c r="S1212">
        <v>0.87391304347826082</v>
      </c>
      <c r="T1212" t="s">
        <v>40</v>
      </c>
      <c r="U1212" t="s">
        <v>41</v>
      </c>
      <c r="V1212" t="s">
        <v>38</v>
      </c>
      <c r="W1212">
        <f t="shared" si="54"/>
        <v>0</v>
      </c>
      <c r="X1212">
        <v>0</v>
      </c>
      <c r="Y1212">
        <f>IFERROR(ROUND((X1212/N1212)*100, 2), "")</f>
        <v>0</v>
      </c>
      <c r="Z1212" t="str">
        <f t="shared" si="55"/>
        <v>NA</v>
      </c>
      <c r="AA1212">
        <f>_xlfn.XLOOKUP(A1212, [1]Sheet1!A:A, [1]Sheet1!I:I, "Nicht gefunden")</f>
        <v>5</v>
      </c>
      <c r="AB1212">
        <f>_xlfn.XLOOKUP(A1212, [1]Sheet1!A:A, [1]Sheet1!J:J, "Nicht gefunden")</f>
        <v>0.41024793388429748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1:36" x14ac:dyDescent="0.3">
      <c r="A1213" t="s">
        <v>3412</v>
      </c>
      <c r="B1213">
        <v>2012</v>
      </c>
      <c r="C1213" t="s">
        <v>3413</v>
      </c>
      <c r="D1213" t="s">
        <v>3120</v>
      </c>
      <c r="E1213" t="s">
        <v>35</v>
      </c>
      <c r="F1213" t="s">
        <v>36</v>
      </c>
      <c r="G1213" t="s">
        <v>40</v>
      </c>
      <c r="H1213" s="1">
        <v>32268</v>
      </c>
      <c r="I1213" s="4">
        <f>IF(AND(ISNUMBER(H1213), ISNUMBER(O1213)), YEAR(O1213) - YEAR(H1213), "")</f>
        <v>23</v>
      </c>
      <c r="J1213" t="s">
        <v>38</v>
      </c>
      <c r="K1213" t="s">
        <v>38</v>
      </c>
      <c r="L1213" t="s">
        <v>38</v>
      </c>
      <c r="M1213" t="s">
        <v>38</v>
      </c>
      <c r="N1213">
        <v>292</v>
      </c>
      <c r="O1213" s="1">
        <v>40567</v>
      </c>
      <c r="P1213" t="s">
        <v>69</v>
      </c>
      <c r="Q1213">
        <v>27</v>
      </c>
      <c r="R1213">
        <v>1</v>
      </c>
      <c r="S1213">
        <v>0.93602693602693599</v>
      </c>
      <c r="T1213" t="s">
        <v>40</v>
      </c>
      <c r="U1213" t="s">
        <v>41</v>
      </c>
      <c r="V1213" t="s">
        <v>38</v>
      </c>
      <c r="W1213">
        <f t="shared" si="54"/>
        <v>0</v>
      </c>
      <c r="X1213">
        <v>0</v>
      </c>
      <c r="Y1213">
        <f>IFERROR(ROUND((X1213/N1213)*100, 2), "")</f>
        <v>0</v>
      </c>
      <c r="Z1213" t="str">
        <f t="shared" si="55"/>
        <v>NA</v>
      </c>
      <c r="AA1213">
        <f>_xlfn.XLOOKUP(A1213, [1]Sheet1!A:A, [1]Sheet1!I:I, "Nicht gefunden")</f>
        <v>4</v>
      </c>
      <c r="AB1213">
        <f>_xlfn.XLOOKUP(A1213, [1]Sheet1!A:A, [1]Sheet1!J:J, "Nicht gefunden")</f>
        <v>0.58004750593824228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 x14ac:dyDescent="0.3">
      <c r="A1214" t="s">
        <v>3414</v>
      </c>
      <c r="B1214">
        <v>2012</v>
      </c>
      <c r="C1214" t="s">
        <v>3267</v>
      </c>
      <c r="D1214" t="s">
        <v>3268</v>
      </c>
      <c r="E1214" t="s">
        <v>60</v>
      </c>
      <c r="F1214" t="s">
        <v>38</v>
      </c>
      <c r="G1214" t="s">
        <v>38</v>
      </c>
      <c r="H1214" t="s">
        <v>38</v>
      </c>
      <c r="I1214" s="4" t="s">
        <v>38</v>
      </c>
      <c r="J1214">
        <v>2006</v>
      </c>
      <c r="K1214">
        <v>2012</v>
      </c>
      <c r="L1214">
        <f t="shared" si="56"/>
        <v>6</v>
      </c>
      <c r="M1214" t="s">
        <v>61</v>
      </c>
      <c r="N1214">
        <v>384</v>
      </c>
      <c r="O1214" s="1">
        <v>40802</v>
      </c>
      <c r="P1214" t="s">
        <v>156</v>
      </c>
      <c r="Q1214">
        <v>26</v>
      </c>
      <c r="R1214">
        <v>1</v>
      </c>
      <c r="S1214">
        <v>0.96368038740920092</v>
      </c>
      <c r="T1214" t="s">
        <v>40</v>
      </c>
      <c r="U1214" t="s">
        <v>389</v>
      </c>
      <c r="V1214" t="s">
        <v>38</v>
      </c>
      <c r="W1214">
        <f t="shared" si="54"/>
        <v>0</v>
      </c>
      <c r="X1214">
        <v>0</v>
      </c>
      <c r="Y1214">
        <f>IFERROR(ROUND((X1214/N1214)*100, 2), "")</f>
        <v>0</v>
      </c>
      <c r="Z1214" t="str">
        <f t="shared" si="55"/>
        <v>NA</v>
      </c>
      <c r="AA1214">
        <v>1</v>
      </c>
      <c r="AB1214">
        <v>0.6736633663366336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 x14ac:dyDescent="0.3">
      <c r="A1215" t="s">
        <v>3415</v>
      </c>
      <c r="B1215">
        <v>2012</v>
      </c>
      <c r="C1215" t="s">
        <v>3416</v>
      </c>
      <c r="D1215" t="s">
        <v>3417</v>
      </c>
      <c r="E1215" t="s">
        <v>60</v>
      </c>
      <c r="F1215" t="s">
        <v>38</v>
      </c>
      <c r="G1215" t="s">
        <v>38</v>
      </c>
      <c r="H1215" t="s">
        <v>38</v>
      </c>
      <c r="I1215" s="4" t="s">
        <v>38</v>
      </c>
      <c r="J1215">
        <v>2008</v>
      </c>
      <c r="K1215">
        <v>2015</v>
      </c>
      <c r="L1215">
        <f t="shared" si="56"/>
        <v>7</v>
      </c>
      <c r="M1215" t="s">
        <v>61</v>
      </c>
      <c r="N1215">
        <v>566</v>
      </c>
      <c r="O1215" s="1">
        <v>40960</v>
      </c>
      <c r="P1215" t="s">
        <v>46</v>
      </c>
      <c r="Q1215">
        <v>43</v>
      </c>
      <c r="R1215">
        <v>3</v>
      </c>
      <c r="S1215">
        <v>0.9020866773675762</v>
      </c>
      <c r="T1215" t="s">
        <v>40</v>
      </c>
      <c r="U1215" t="s">
        <v>95</v>
      </c>
      <c r="V1215" t="s">
        <v>604</v>
      </c>
      <c r="W1215">
        <f t="shared" si="54"/>
        <v>1</v>
      </c>
      <c r="X1215">
        <v>1</v>
      </c>
      <c r="Y1215">
        <f>IFERROR(ROUND((X1215/N1215)*100, 2), "")</f>
        <v>0.18</v>
      </c>
      <c r="Z1215" t="str">
        <f t="shared" si="55"/>
        <v>Light</v>
      </c>
      <c r="AA1215">
        <f>_xlfn.XLOOKUP(A1215, [1]Sheet1!A:A, [1]Sheet1!I:I, "Nicht gefunden")</f>
        <v>4</v>
      </c>
      <c r="AB1215">
        <f>_xlfn.XLOOKUP(A1215, [1]Sheet1!A:A, [1]Sheet1!J:J, "Nicht gefunden")</f>
        <v>0.81374474053295942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</row>
    <row r="1216" spans="1:36" x14ac:dyDescent="0.3">
      <c r="A1216" t="s">
        <v>3418</v>
      </c>
      <c r="B1216">
        <v>2012</v>
      </c>
      <c r="C1216" t="s">
        <v>3419</v>
      </c>
      <c r="D1216" t="s">
        <v>2381</v>
      </c>
      <c r="E1216" t="s">
        <v>35</v>
      </c>
      <c r="F1216" t="s">
        <v>36</v>
      </c>
      <c r="G1216" t="s">
        <v>37</v>
      </c>
      <c r="H1216" s="1">
        <v>30980</v>
      </c>
      <c r="I1216" s="4">
        <f>IF(AND(ISNUMBER(H1216), ISNUMBER(O1216)), YEAR(O1216) - YEAR(H1216), "")</f>
        <v>28</v>
      </c>
      <c r="J1216" t="s">
        <v>38</v>
      </c>
      <c r="K1216" t="s">
        <v>38</v>
      </c>
      <c r="L1216" t="s">
        <v>38</v>
      </c>
      <c r="M1216" t="s">
        <v>38</v>
      </c>
      <c r="N1216">
        <v>326</v>
      </c>
      <c r="O1216" s="1">
        <v>40991</v>
      </c>
      <c r="P1216" t="s">
        <v>69</v>
      </c>
      <c r="Q1216">
        <v>26</v>
      </c>
      <c r="R1216">
        <v>2</v>
      </c>
      <c r="S1216">
        <v>0.91223404255319152</v>
      </c>
      <c r="T1216" t="s">
        <v>40</v>
      </c>
      <c r="U1216" t="s">
        <v>41</v>
      </c>
      <c r="V1216" t="s">
        <v>38</v>
      </c>
      <c r="W1216">
        <f t="shared" si="54"/>
        <v>0</v>
      </c>
      <c r="X1216">
        <v>0</v>
      </c>
      <c r="Y1216">
        <f>IFERROR(ROUND((X1216/N1216)*100, 2), "")</f>
        <v>0</v>
      </c>
      <c r="Z1216" t="str">
        <f t="shared" si="55"/>
        <v>NA</v>
      </c>
      <c r="AA1216">
        <f>_xlfn.XLOOKUP(A1216, [1]Sheet1!A:A, [1]Sheet1!I:I, "Nicht gefunden")</f>
        <v>5</v>
      </c>
      <c r="AB1216">
        <f>_xlfn.XLOOKUP(A1216, [1]Sheet1!A:A, [1]Sheet1!J:J, "Nicht gefunden")</f>
        <v>0.70461538461538464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 x14ac:dyDescent="0.3">
      <c r="A1217" t="s">
        <v>3420</v>
      </c>
      <c r="B1217">
        <v>2012</v>
      </c>
      <c r="C1217" t="s">
        <v>3421</v>
      </c>
      <c r="D1217" t="s">
        <v>2622</v>
      </c>
      <c r="E1217" t="s">
        <v>35</v>
      </c>
      <c r="F1217" t="s">
        <v>55</v>
      </c>
      <c r="G1217" t="s">
        <v>37</v>
      </c>
      <c r="H1217" s="1">
        <v>29114</v>
      </c>
      <c r="I1217" s="4">
        <f>IF(AND(ISNUMBER(H1217), ISNUMBER(O1217)), YEAR(O1217) - YEAR(H1217), "")</f>
        <v>32</v>
      </c>
      <c r="J1217" t="s">
        <v>38</v>
      </c>
      <c r="K1217" t="s">
        <v>38</v>
      </c>
      <c r="L1217" t="s">
        <v>38</v>
      </c>
      <c r="M1217" t="s">
        <v>38</v>
      </c>
      <c r="N1217">
        <v>434</v>
      </c>
      <c r="O1217" s="1">
        <v>40784</v>
      </c>
      <c r="P1217" t="s">
        <v>156</v>
      </c>
      <c r="Q1217">
        <v>25</v>
      </c>
      <c r="R1217">
        <v>3</v>
      </c>
      <c r="S1217">
        <v>0.94736842105263153</v>
      </c>
      <c r="T1217" t="s">
        <v>40</v>
      </c>
      <c r="U1217" t="s">
        <v>41</v>
      </c>
      <c r="V1217" t="s">
        <v>38</v>
      </c>
      <c r="W1217">
        <f t="shared" si="54"/>
        <v>0</v>
      </c>
      <c r="X1217">
        <v>0</v>
      </c>
      <c r="Y1217">
        <f>IFERROR(ROUND((X1217/N1217)*100, 2), "")</f>
        <v>0</v>
      </c>
      <c r="Z1217" t="str">
        <f t="shared" si="55"/>
        <v>NA</v>
      </c>
      <c r="AA1217">
        <f>_xlfn.XLOOKUP(A1217, [1]Sheet1!A:A, [1]Sheet1!I:I, "Nicht gefunden")</f>
        <v>2</v>
      </c>
      <c r="AB1217">
        <f>_xlfn.XLOOKUP(A1217, [1]Sheet1!A:A, [1]Sheet1!J:J, "Nicht gefunden")</f>
        <v>0.50839002267573696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</row>
    <row r="1218" spans="1:36" x14ac:dyDescent="0.3">
      <c r="A1218" t="s">
        <v>3422</v>
      </c>
      <c r="B1218">
        <v>2012</v>
      </c>
      <c r="C1218" t="s">
        <v>3423</v>
      </c>
      <c r="D1218" t="s">
        <v>2622</v>
      </c>
      <c r="E1218" t="s">
        <v>35</v>
      </c>
      <c r="F1218" t="s">
        <v>55</v>
      </c>
      <c r="G1218" t="s">
        <v>37</v>
      </c>
      <c r="H1218" s="1">
        <v>29114</v>
      </c>
      <c r="I1218" s="4">
        <f>IF(AND(ISNUMBER(H1218), ISNUMBER(O1218)), YEAR(O1218) - YEAR(H1218), "")</f>
        <v>33</v>
      </c>
      <c r="J1218" t="s">
        <v>38</v>
      </c>
      <c r="K1218" t="s">
        <v>38</v>
      </c>
      <c r="L1218" t="s">
        <v>38</v>
      </c>
      <c r="M1218" t="s">
        <v>38</v>
      </c>
      <c r="N1218">
        <v>438</v>
      </c>
      <c r="O1218" s="1">
        <v>41023</v>
      </c>
      <c r="P1218" t="s">
        <v>137</v>
      </c>
      <c r="Q1218">
        <v>29</v>
      </c>
      <c r="R1218">
        <v>1</v>
      </c>
      <c r="S1218">
        <v>0.94646680942184158</v>
      </c>
      <c r="T1218" t="s">
        <v>40</v>
      </c>
      <c r="U1218" t="s">
        <v>41</v>
      </c>
      <c r="V1218" t="s">
        <v>1662</v>
      </c>
      <c r="W1218">
        <f t="shared" si="54"/>
        <v>1</v>
      </c>
      <c r="X1218">
        <v>2</v>
      </c>
      <c r="Y1218">
        <f>IFERROR(ROUND((X1218/N1218)*100, 2), "")</f>
        <v>0.46</v>
      </c>
      <c r="Z1218" t="str">
        <f t="shared" si="55"/>
        <v>Light</v>
      </c>
      <c r="AA1218">
        <f>_xlfn.XLOOKUP(A1218, [1]Sheet1!A:A, [1]Sheet1!I:I, "Nicht gefunden")</f>
        <v>1</v>
      </c>
      <c r="AB1218">
        <f>_xlfn.XLOOKUP(A1218, [1]Sheet1!A:A, [1]Sheet1!J:J, "Nicht gefunden")</f>
        <v>0.51254851228978004</v>
      </c>
      <c r="AC1218">
        <v>0</v>
      </c>
      <c r="AD1218">
        <v>0</v>
      </c>
      <c r="AE1218">
        <v>1</v>
      </c>
      <c r="AF1218">
        <v>0</v>
      </c>
      <c r="AG1218">
        <v>0</v>
      </c>
      <c r="AH1218">
        <v>0</v>
      </c>
      <c r="AI1218">
        <v>0</v>
      </c>
      <c r="AJ1218">
        <v>2</v>
      </c>
    </row>
    <row r="1219" spans="1:36" x14ac:dyDescent="0.3">
      <c r="A1219" t="s">
        <v>3424</v>
      </c>
      <c r="B1219">
        <v>2012</v>
      </c>
      <c r="C1219" t="s">
        <v>3425</v>
      </c>
      <c r="D1219" t="s">
        <v>1237</v>
      </c>
      <c r="E1219" t="s">
        <v>60</v>
      </c>
      <c r="F1219" t="s">
        <v>38</v>
      </c>
      <c r="G1219" t="s">
        <v>38</v>
      </c>
      <c r="H1219" t="s">
        <v>38</v>
      </c>
      <c r="I1219" s="4" t="s">
        <v>38</v>
      </c>
      <c r="J1219">
        <v>2002</v>
      </c>
      <c r="K1219">
        <v>2025</v>
      </c>
      <c r="L1219">
        <f t="shared" si="56"/>
        <v>23</v>
      </c>
      <c r="M1219" t="s">
        <v>61</v>
      </c>
      <c r="N1219">
        <v>496</v>
      </c>
      <c r="O1219" s="1">
        <v>41079</v>
      </c>
      <c r="P1219" t="s">
        <v>69</v>
      </c>
      <c r="Q1219">
        <v>26</v>
      </c>
      <c r="R1219">
        <v>1</v>
      </c>
      <c r="S1219">
        <v>0.85688405797101452</v>
      </c>
      <c r="T1219" t="s">
        <v>40</v>
      </c>
      <c r="U1219" t="s">
        <v>95</v>
      </c>
      <c r="V1219" t="s">
        <v>1662</v>
      </c>
      <c r="W1219">
        <f t="shared" ref="W1219:W1282" si="57">IF(V1219="NA", 0, 1)</f>
        <v>1</v>
      </c>
      <c r="X1219">
        <v>2</v>
      </c>
      <c r="Y1219">
        <f>IFERROR(ROUND((X1219/N1219)*100, 2), "")</f>
        <v>0.4</v>
      </c>
      <c r="Z1219" t="str">
        <f t="shared" ref="Z1219:Z1282" si="58">IF(Y1219&gt;=5, "Heavy", IF(Y1219&gt;=2, "Moderate", IF(Y1219&gt;0, "Light", "NA")))</f>
        <v>Light</v>
      </c>
      <c r="AA1219">
        <f>_xlfn.XLOOKUP(A1219, [1]Sheet1!A:A, [1]Sheet1!I:I, "Nicht gefunden")</f>
        <v>3</v>
      </c>
      <c r="AB1219">
        <f>_xlfn.XLOOKUP(A1219, [1]Sheet1!A:A, [1]Sheet1!J:J, "Nicht gefunden")</f>
        <v>0.52389649923896497</v>
      </c>
      <c r="AC1219">
        <v>0</v>
      </c>
      <c r="AD1219">
        <v>0</v>
      </c>
      <c r="AE1219">
        <v>1</v>
      </c>
      <c r="AF1219">
        <v>0</v>
      </c>
      <c r="AG1219">
        <v>0</v>
      </c>
      <c r="AH1219">
        <v>0</v>
      </c>
      <c r="AI1219">
        <v>0</v>
      </c>
      <c r="AJ1219">
        <v>2</v>
      </c>
    </row>
    <row r="1220" spans="1:36" x14ac:dyDescent="0.3">
      <c r="A1220" t="s">
        <v>3426</v>
      </c>
      <c r="B1220">
        <v>2012</v>
      </c>
      <c r="C1220" t="s">
        <v>3427</v>
      </c>
      <c r="D1220" t="s">
        <v>268</v>
      </c>
      <c r="E1220" t="s">
        <v>60</v>
      </c>
      <c r="F1220" t="s">
        <v>38</v>
      </c>
      <c r="G1220" t="s">
        <v>38</v>
      </c>
      <c r="H1220" t="s">
        <v>38</v>
      </c>
      <c r="I1220" s="4" t="s">
        <v>38</v>
      </c>
      <c r="J1220">
        <v>1994</v>
      </c>
      <c r="K1220">
        <v>2025</v>
      </c>
      <c r="L1220">
        <f t="shared" si="56"/>
        <v>31</v>
      </c>
      <c r="M1220" t="s">
        <v>61</v>
      </c>
      <c r="N1220">
        <v>304</v>
      </c>
      <c r="O1220" s="1">
        <v>40916</v>
      </c>
      <c r="P1220" t="s">
        <v>69</v>
      </c>
      <c r="Q1220">
        <v>36</v>
      </c>
      <c r="R1220">
        <v>10</v>
      </c>
      <c r="S1220">
        <v>0.94043887147335425</v>
      </c>
      <c r="T1220" t="s">
        <v>40</v>
      </c>
      <c r="U1220" t="s">
        <v>41</v>
      </c>
      <c r="V1220" t="s">
        <v>79</v>
      </c>
      <c r="W1220">
        <f t="shared" si="57"/>
        <v>1</v>
      </c>
      <c r="X1220">
        <v>1</v>
      </c>
      <c r="Y1220">
        <f>IFERROR(ROUND((X1220/N1220)*100, 2), "")</f>
        <v>0.33</v>
      </c>
      <c r="Z1220" t="str">
        <f t="shared" si="58"/>
        <v>Light</v>
      </c>
      <c r="AA1220">
        <f>_xlfn.XLOOKUP(A1220, [1]Sheet1!A:A, [1]Sheet1!I:I, "Nicht gefunden")</f>
        <v>4</v>
      </c>
      <c r="AB1220">
        <f>_xlfn.XLOOKUP(A1220, [1]Sheet1!A:A, [1]Sheet1!J:J, "Nicht gefunden")</f>
        <v>0.50476190476190474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</v>
      </c>
    </row>
    <row r="1221" spans="1:36" x14ac:dyDescent="0.3">
      <c r="A1221" t="s">
        <v>3428</v>
      </c>
      <c r="B1221">
        <v>2012</v>
      </c>
      <c r="C1221" t="s">
        <v>3429</v>
      </c>
      <c r="D1221" t="s">
        <v>3430</v>
      </c>
      <c r="E1221" t="s">
        <v>45</v>
      </c>
      <c r="F1221" t="s">
        <v>38</v>
      </c>
      <c r="G1221" t="s">
        <v>38</v>
      </c>
      <c r="H1221" t="s">
        <v>38</v>
      </c>
      <c r="I1221" s="4" t="s">
        <v>38</v>
      </c>
      <c r="J1221" t="s">
        <v>38</v>
      </c>
      <c r="K1221" t="s">
        <v>38</v>
      </c>
      <c r="L1221" t="s">
        <v>38</v>
      </c>
      <c r="M1221" t="s">
        <v>38</v>
      </c>
      <c r="N1221">
        <v>462</v>
      </c>
      <c r="O1221" s="1">
        <v>40862</v>
      </c>
      <c r="P1221" t="s">
        <v>137</v>
      </c>
      <c r="Q1221">
        <v>30</v>
      </c>
      <c r="R1221">
        <v>14</v>
      </c>
      <c r="S1221">
        <v>0.86227544910179643</v>
      </c>
      <c r="T1221" t="s">
        <v>40</v>
      </c>
      <c r="U1221" t="s">
        <v>41</v>
      </c>
      <c r="V1221" t="s">
        <v>3431</v>
      </c>
      <c r="W1221">
        <f t="shared" si="57"/>
        <v>1</v>
      </c>
      <c r="X1221">
        <v>34</v>
      </c>
      <c r="Y1221">
        <f>IFERROR(ROUND((X1221/N1221)*100, 2), "")</f>
        <v>7.36</v>
      </c>
      <c r="Z1221" t="str">
        <f t="shared" si="58"/>
        <v>Heavy</v>
      </c>
      <c r="AA1221">
        <f>_xlfn.XLOOKUP(A1221, [1]Sheet1!A:A, [1]Sheet1!I:I, "Nicht gefunden")</f>
        <v>2</v>
      </c>
      <c r="AB1221">
        <f>_xlfn.XLOOKUP(A1221, [1]Sheet1!A:A, [1]Sheet1!J:J, "Nicht gefunden")</f>
        <v>0.76531604538087517</v>
      </c>
      <c r="AC1221">
        <v>0</v>
      </c>
      <c r="AD1221">
        <v>5</v>
      </c>
      <c r="AE1221">
        <v>0</v>
      </c>
      <c r="AF1221">
        <v>8</v>
      </c>
      <c r="AG1221">
        <v>0</v>
      </c>
      <c r="AH1221">
        <v>11</v>
      </c>
      <c r="AI1221">
        <v>3</v>
      </c>
      <c r="AJ1221">
        <v>7</v>
      </c>
    </row>
    <row r="1222" spans="1:36" x14ac:dyDescent="0.3">
      <c r="A1222" t="s">
        <v>3432</v>
      </c>
      <c r="B1222">
        <v>2012</v>
      </c>
      <c r="C1222" t="s">
        <v>3433</v>
      </c>
      <c r="D1222" t="s">
        <v>1552</v>
      </c>
      <c r="E1222" t="s">
        <v>35</v>
      </c>
      <c r="F1222" t="s">
        <v>36</v>
      </c>
      <c r="G1222" t="s">
        <v>1553</v>
      </c>
      <c r="H1222" s="1">
        <v>32193</v>
      </c>
      <c r="I1222" s="4">
        <f>IF(AND(ISNUMBER(H1222), ISNUMBER(O1222)), YEAR(O1222) - YEAR(H1222), "")</f>
        <v>24</v>
      </c>
      <c r="J1222" t="s">
        <v>38</v>
      </c>
      <c r="K1222" t="s">
        <v>38</v>
      </c>
      <c r="L1222" t="s">
        <v>38</v>
      </c>
      <c r="M1222" t="s">
        <v>38</v>
      </c>
      <c r="N1222">
        <v>202</v>
      </c>
      <c r="O1222" s="1">
        <v>41037</v>
      </c>
      <c r="P1222" t="s">
        <v>156</v>
      </c>
      <c r="Q1222">
        <v>25</v>
      </c>
      <c r="R1222">
        <v>5</v>
      </c>
      <c r="S1222">
        <v>0.98175182481751821</v>
      </c>
      <c r="T1222" t="s">
        <v>40</v>
      </c>
      <c r="U1222" t="s">
        <v>41</v>
      </c>
      <c r="V1222" t="s">
        <v>38</v>
      </c>
      <c r="W1222">
        <f t="shared" si="57"/>
        <v>0</v>
      </c>
      <c r="X1222">
        <v>0</v>
      </c>
      <c r="Y1222">
        <f>IFERROR(ROUND((X1222/N1222)*100, 2), "")</f>
        <v>0</v>
      </c>
      <c r="Z1222" t="str">
        <f t="shared" si="58"/>
        <v>NA</v>
      </c>
      <c r="AA1222">
        <f>_xlfn.XLOOKUP(A1222, [1]Sheet1!A:A, [1]Sheet1!I:I, "Nicht gefunden")</f>
        <v>3</v>
      </c>
      <c r="AB1222">
        <f>_xlfn.XLOOKUP(A1222, [1]Sheet1!A:A, [1]Sheet1!J:J, "Nicht gefunden")</f>
        <v>0.69422222222222219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1:36" x14ac:dyDescent="0.3">
      <c r="A1223" t="s">
        <v>3434</v>
      </c>
      <c r="B1223">
        <v>2012</v>
      </c>
      <c r="C1223" t="s">
        <v>3435</v>
      </c>
      <c r="D1223" t="s">
        <v>3018</v>
      </c>
      <c r="E1223" t="s">
        <v>60</v>
      </c>
      <c r="F1223" t="s">
        <v>38</v>
      </c>
      <c r="G1223" t="s">
        <v>38</v>
      </c>
      <c r="H1223" t="s">
        <v>38</v>
      </c>
      <c r="I1223" s="4" t="s">
        <v>38</v>
      </c>
      <c r="J1223">
        <v>2005</v>
      </c>
      <c r="K1223">
        <v>2025</v>
      </c>
      <c r="L1223">
        <f t="shared" ref="L1223:L1284" si="59">K1223-J1223</f>
        <v>20</v>
      </c>
      <c r="M1223" t="s">
        <v>61</v>
      </c>
      <c r="N1223">
        <v>292</v>
      </c>
      <c r="O1223" s="1">
        <v>40897</v>
      </c>
      <c r="P1223" t="s">
        <v>46</v>
      </c>
      <c r="Q1223">
        <v>39</v>
      </c>
      <c r="R1223">
        <v>6</v>
      </c>
      <c r="S1223">
        <v>0.84838709677419355</v>
      </c>
      <c r="T1223" t="s">
        <v>40</v>
      </c>
      <c r="U1223" t="s">
        <v>41</v>
      </c>
      <c r="V1223" t="s">
        <v>99</v>
      </c>
      <c r="W1223">
        <f t="shared" si="57"/>
        <v>1</v>
      </c>
      <c r="X1223">
        <v>1</v>
      </c>
      <c r="Y1223">
        <f>IFERROR(ROUND((X1223/N1223)*100, 2), "")</f>
        <v>0.34</v>
      </c>
      <c r="Z1223" t="str">
        <f t="shared" si="58"/>
        <v>Light</v>
      </c>
      <c r="AA1223">
        <f>_xlfn.XLOOKUP(A1223, [1]Sheet1!A:A, [1]Sheet1!I:I, "Nicht gefunden")</f>
        <v>1</v>
      </c>
      <c r="AB1223">
        <f>_xlfn.XLOOKUP(A1223, [1]Sheet1!A:A, [1]Sheet1!J:J, "Nicht gefunden")</f>
        <v>0.5407792207792208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1</v>
      </c>
      <c r="AJ1223">
        <v>0</v>
      </c>
    </row>
    <row r="1224" spans="1:36" x14ac:dyDescent="0.3">
      <c r="A1224" t="s">
        <v>3436</v>
      </c>
      <c r="B1224">
        <v>2012</v>
      </c>
      <c r="C1224" t="s">
        <v>3437</v>
      </c>
      <c r="D1224" t="s">
        <v>3438</v>
      </c>
      <c r="E1224" t="s">
        <v>45</v>
      </c>
      <c r="F1224" t="s">
        <v>38</v>
      </c>
      <c r="G1224" t="s">
        <v>38</v>
      </c>
      <c r="H1224" t="s">
        <v>38</v>
      </c>
      <c r="I1224" s="4" t="s">
        <v>38</v>
      </c>
      <c r="J1224" t="s">
        <v>38</v>
      </c>
      <c r="K1224" t="s">
        <v>38</v>
      </c>
      <c r="L1224" t="s">
        <v>38</v>
      </c>
      <c r="M1224" t="s">
        <v>38</v>
      </c>
      <c r="N1224">
        <v>478</v>
      </c>
      <c r="O1224" s="1">
        <v>40862</v>
      </c>
      <c r="P1224" t="s">
        <v>137</v>
      </c>
      <c r="Q1224">
        <v>29</v>
      </c>
      <c r="R1224">
        <v>7</v>
      </c>
      <c r="S1224">
        <v>0.88868613138686137</v>
      </c>
      <c r="T1224" t="s">
        <v>40</v>
      </c>
      <c r="U1224" t="s">
        <v>41</v>
      </c>
      <c r="V1224" t="s">
        <v>38</v>
      </c>
      <c r="W1224">
        <f t="shared" si="57"/>
        <v>0</v>
      </c>
      <c r="X1224">
        <v>0</v>
      </c>
      <c r="Y1224">
        <f>IFERROR(ROUND((X1224/N1224)*100, 2), "")</f>
        <v>0</v>
      </c>
      <c r="Z1224" t="str">
        <f t="shared" si="58"/>
        <v>NA</v>
      </c>
      <c r="AA1224">
        <f>_xlfn.XLOOKUP(A1224, [1]Sheet1!A:A, [1]Sheet1!I:I, "Nicht gefunden")</f>
        <v>4</v>
      </c>
      <c r="AB1224">
        <f>_xlfn.XLOOKUP(A1224, [1]Sheet1!A:A, [1]Sheet1!J:J, "Nicht gefunden")</f>
        <v>0.96032000000000006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3">
      <c r="A1225" t="s">
        <v>3439</v>
      </c>
      <c r="B1225">
        <v>2012</v>
      </c>
      <c r="C1225" t="s">
        <v>3440</v>
      </c>
      <c r="D1225" t="s">
        <v>3441</v>
      </c>
      <c r="E1225" t="s">
        <v>45</v>
      </c>
      <c r="F1225" t="s">
        <v>38</v>
      </c>
      <c r="G1225" t="s">
        <v>38</v>
      </c>
      <c r="H1225" t="s">
        <v>38</v>
      </c>
      <c r="I1225" s="4" t="s">
        <v>38</v>
      </c>
      <c r="J1225" t="s">
        <v>38</v>
      </c>
      <c r="K1225" t="s">
        <v>38</v>
      </c>
      <c r="L1225" t="s">
        <v>38</v>
      </c>
      <c r="M1225" t="s">
        <v>38</v>
      </c>
      <c r="N1225">
        <v>152</v>
      </c>
      <c r="O1225" s="1">
        <v>40781</v>
      </c>
      <c r="P1225" t="s">
        <v>156</v>
      </c>
      <c r="Q1225">
        <v>32</v>
      </c>
      <c r="R1225">
        <v>7</v>
      </c>
      <c r="S1225">
        <v>0.95679012345679015</v>
      </c>
      <c r="T1225" t="s">
        <v>40</v>
      </c>
      <c r="U1225" t="s">
        <v>41</v>
      </c>
      <c r="V1225" t="s">
        <v>38</v>
      </c>
      <c r="W1225">
        <f t="shared" si="57"/>
        <v>0</v>
      </c>
      <c r="X1225">
        <v>0</v>
      </c>
      <c r="Y1225">
        <f>IFERROR(ROUND((X1225/N1225)*100, 2), "")</f>
        <v>0</v>
      </c>
      <c r="Z1225" t="str">
        <f t="shared" si="58"/>
        <v>NA</v>
      </c>
      <c r="AA1225">
        <f>_xlfn.XLOOKUP(A1225, [1]Sheet1!A:A, [1]Sheet1!I:I, "Nicht gefunden")</f>
        <v>5</v>
      </c>
      <c r="AB1225">
        <f>_xlfn.XLOOKUP(A1225, [1]Sheet1!A:A, [1]Sheet1!J:J, "Nicht gefunden")</f>
        <v>0.68398576512455511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3">
      <c r="A1226" t="s">
        <v>3442</v>
      </c>
      <c r="B1226">
        <v>2012</v>
      </c>
      <c r="C1226" t="s">
        <v>3443</v>
      </c>
      <c r="D1226" t="s">
        <v>1086</v>
      </c>
      <c r="E1226" t="s">
        <v>35</v>
      </c>
      <c r="F1226" t="s">
        <v>55</v>
      </c>
      <c r="G1226" t="s">
        <v>37</v>
      </c>
      <c r="H1226" s="1">
        <v>28299</v>
      </c>
      <c r="I1226" s="4">
        <f>IF(AND(ISNUMBER(H1226), ISNUMBER(O1226)), YEAR(O1226) - YEAR(H1226), "")</f>
        <v>35</v>
      </c>
      <c r="J1226" t="s">
        <v>38</v>
      </c>
      <c r="K1226" t="s">
        <v>38</v>
      </c>
      <c r="L1226" t="s">
        <v>38</v>
      </c>
      <c r="M1226" t="s">
        <v>38</v>
      </c>
      <c r="N1226">
        <v>312</v>
      </c>
      <c r="O1226" s="1">
        <v>40911</v>
      </c>
      <c r="P1226" t="s">
        <v>69</v>
      </c>
      <c r="Q1226">
        <v>44</v>
      </c>
      <c r="R1226">
        <v>8</v>
      </c>
      <c r="S1226">
        <v>0.94752186588921283</v>
      </c>
      <c r="T1226" t="s">
        <v>40</v>
      </c>
      <c r="U1226" t="s">
        <v>41</v>
      </c>
      <c r="V1226" t="s">
        <v>38</v>
      </c>
      <c r="W1226">
        <f t="shared" si="57"/>
        <v>0</v>
      </c>
      <c r="X1226">
        <v>0</v>
      </c>
      <c r="Y1226">
        <f>IFERROR(ROUND((X1226/N1226)*100, 2), "")</f>
        <v>0</v>
      </c>
      <c r="Z1226" t="str">
        <f t="shared" si="58"/>
        <v>NA</v>
      </c>
      <c r="AA1226">
        <f>_xlfn.XLOOKUP(A1226, [1]Sheet1!A:A, [1]Sheet1!I:I, "Nicht gefunden")</f>
        <v>4</v>
      </c>
      <c r="AB1226">
        <f>_xlfn.XLOOKUP(A1226, [1]Sheet1!A:A, [1]Sheet1!J:J, "Nicht gefunden")</f>
        <v>0.99826464208242949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3">
      <c r="A1227" t="s">
        <v>3444</v>
      </c>
      <c r="B1227">
        <v>2012</v>
      </c>
      <c r="C1227" t="s">
        <v>3445</v>
      </c>
      <c r="D1227" t="s">
        <v>2907</v>
      </c>
      <c r="E1227" t="s">
        <v>35</v>
      </c>
      <c r="F1227" t="s">
        <v>55</v>
      </c>
      <c r="G1227" t="s">
        <v>37</v>
      </c>
      <c r="H1227" s="1">
        <v>31328</v>
      </c>
      <c r="I1227" s="4">
        <f>IF(AND(ISNUMBER(H1227), ISNUMBER(O1227)), YEAR(O1227) - YEAR(H1227), "")</f>
        <v>26</v>
      </c>
      <c r="J1227" t="s">
        <v>38</v>
      </c>
      <c r="K1227" t="s">
        <v>38</v>
      </c>
      <c r="L1227" t="s">
        <v>38</v>
      </c>
      <c r="M1227" t="s">
        <v>38</v>
      </c>
      <c r="N1227">
        <v>284</v>
      </c>
      <c r="O1227" s="1">
        <v>40813</v>
      </c>
      <c r="P1227" t="s">
        <v>69</v>
      </c>
      <c r="Q1227">
        <v>17</v>
      </c>
      <c r="R1227">
        <v>3</v>
      </c>
      <c r="S1227">
        <v>0.86538461538461542</v>
      </c>
      <c r="T1227" t="s">
        <v>40</v>
      </c>
      <c r="U1227" t="s">
        <v>41</v>
      </c>
      <c r="V1227" t="s">
        <v>38</v>
      </c>
      <c r="W1227">
        <f t="shared" si="57"/>
        <v>0</v>
      </c>
      <c r="X1227">
        <v>0</v>
      </c>
      <c r="Y1227">
        <f>IFERROR(ROUND((X1227/N1227)*100, 2), "")</f>
        <v>0</v>
      </c>
      <c r="Z1227" t="str">
        <f t="shared" si="58"/>
        <v>NA</v>
      </c>
      <c r="AA1227">
        <f>_xlfn.XLOOKUP(A1227, [1]Sheet1!A:A, [1]Sheet1!I:I, "Nicht gefunden")</f>
        <v>4</v>
      </c>
      <c r="AB1227">
        <f>_xlfn.XLOOKUP(A1227, [1]Sheet1!A:A, [1]Sheet1!J:J, "Nicht gefunden")</f>
        <v>0.81510297482837524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3">
      <c r="A1228" t="s">
        <v>3446</v>
      </c>
      <c r="B1228">
        <v>2012</v>
      </c>
      <c r="C1228" t="s">
        <v>3447</v>
      </c>
      <c r="D1228" t="s">
        <v>3448</v>
      </c>
      <c r="E1228" t="s">
        <v>45</v>
      </c>
      <c r="F1228" t="s">
        <v>38</v>
      </c>
      <c r="G1228" t="s">
        <v>38</v>
      </c>
      <c r="H1228" t="s">
        <v>38</v>
      </c>
      <c r="I1228" s="4" t="s">
        <v>38</v>
      </c>
      <c r="J1228" t="s">
        <v>38</v>
      </c>
      <c r="K1228" t="s">
        <v>38</v>
      </c>
      <c r="L1228" t="s">
        <v>38</v>
      </c>
      <c r="M1228" t="s">
        <v>38</v>
      </c>
      <c r="N1228">
        <v>897</v>
      </c>
      <c r="O1228" s="1">
        <v>41002</v>
      </c>
      <c r="P1228" t="s">
        <v>137</v>
      </c>
      <c r="Q1228">
        <v>32</v>
      </c>
      <c r="R1228">
        <v>13</v>
      </c>
      <c r="S1228">
        <v>0.86821705426356588</v>
      </c>
      <c r="T1228" t="s">
        <v>40</v>
      </c>
      <c r="U1228" t="s">
        <v>41</v>
      </c>
      <c r="V1228" t="s">
        <v>3449</v>
      </c>
      <c r="W1228">
        <f t="shared" si="57"/>
        <v>1</v>
      </c>
      <c r="X1228">
        <v>13</v>
      </c>
      <c r="Y1228">
        <f>IFERROR(ROUND((X1228/N1228)*100, 2), "")</f>
        <v>1.45</v>
      </c>
      <c r="Z1228" t="str">
        <f t="shared" si="58"/>
        <v>Light</v>
      </c>
      <c r="AA1228">
        <f>_xlfn.XLOOKUP(A1228, [1]Sheet1!A:A, [1]Sheet1!I:I, "Nicht gefunden")</f>
        <v>2</v>
      </c>
      <c r="AB1228">
        <f>_xlfn.XLOOKUP(A1228, [1]Sheet1!A:A, [1]Sheet1!J:J, "Nicht gefunden")</f>
        <v>0.83241330502477007</v>
      </c>
      <c r="AC1228">
        <v>5</v>
      </c>
      <c r="AD1228">
        <v>2</v>
      </c>
      <c r="AE1228">
        <v>0</v>
      </c>
      <c r="AF1228">
        <v>0</v>
      </c>
      <c r="AG1228">
        <v>3</v>
      </c>
      <c r="AH1228">
        <v>2</v>
      </c>
      <c r="AI1228">
        <v>1</v>
      </c>
      <c r="AJ1228">
        <v>0</v>
      </c>
    </row>
    <row r="1229" spans="1:36" x14ac:dyDescent="0.3">
      <c r="A1229" t="s">
        <v>3450</v>
      </c>
      <c r="B1229">
        <v>2012</v>
      </c>
      <c r="C1229" t="s">
        <v>3451</v>
      </c>
      <c r="D1229" t="s">
        <v>2824</v>
      </c>
      <c r="E1229" t="s">
        <v>35</v>
      </c>
      <c r="F1229" t="s">
        <v>55</v>
      </c>
      <c r="G1229" t="s">
        <v>133</v>
      </c>
      <c r="H1229" s="1">
        <v>34394</v>
      </c>
      <c r="I1229" s="4">
        <f>IF(AND(ISNUMBER(H1229), ISNUMBER(O1229)), YEAR(O1229) - YEAR(H1229), "")</f>
        <v>18</v>
      </c>
      <c r="J1229" t="s">
        <v>38</v>
      </c>
      <c r="K1229" t="s">
        <v>38</v>
      </c>
      <c r="L1229" t="s">
        <v>38</v>
      </c>
      <c r="M1229" t="s">
        <v>38</v>
      </c>
      <c r="N1229">
        <v>398</v>
      </c>
      <c r="O1229" s="1">
        <v>40994</v>
      </c>
      <c r="P1229" t="s">
        <v>69</v>
      </c>
      <c r="Q1229">
        <v>20</v>
      </c>
      <c r="R1229">
        <v>2</v>
      </c>
      <c r="S1229">
        <v>0.91850220264317184</v>
      </c>
      <c r="T1229" t="s">
        <v>40</v>
      </c>
      <c r="U1229" t="s">
        <v>41</v>
      </c>
      <c r="V1229" t="s">
        <v>38</v>
      </c>
      <c r="W1229">
        <f t="shared" si="57"/>
        <v>0</v>
      </c>
      <c r="X1229">
        <v>0</v>
      </c>
      <c r="Y1229">
        <f>IFERROR(ROUND((X1229/N1229)*100, 2), "")</f>
        <v>0</v>
      </c>
      <c r="Z1229" t="str">
        <f t="shared" si="58"/>
        <v>NA</v>
      </c>
      <c r="AA1229">
        <f>_xlfn.XLOOKUP(A1229, [1]Sheet1!A:A, [1]Sheet1!I:I, "Nicht gefunden")</f>
        <v>3</v>
      </c>
      <c r="AB1229">
        <f>_xlfn.XLOOKUP(A1229, [1]Sheet1!A:A, [1]Sheet1!J:J, "Nicht gefunden")</f>
        <v>0.57811816192560173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3">
      <c r="A1230" t="s">
        <v>3452</v>
      </c>
      <c r="B1230">
        <v>2012</v>
      </c>
      <c r="C1230" t="s">
        <v>3122</v>
      </c>
      <c r="D1230" t="s">
        <v>3123</v>
      </c>
      <c r="E1230" t="s">
        <v>45</v>
      </c>
      <c r="F1230" t="s">
        <v>38</v>
      </c>
      <c r="G1230" t="s">
        <v>38</v>
      </c>
      <c r="H1230" t="s">
        <v>38</v>
      </c>
      <c r="I1230" s="4" t="s">
        <v>38</v>
      </c>
      <c r="J1230" t="s">
        <v>38</v>
      </c>
      <c r="K1230" t="s">
        <v>38</v>
      </c>
      <c r="L1230" t="s">
        <v>38</v>
      </c>
      <c r="M1230" t="s">
        <v>38</v>
      </c>
      <c r="N1230">
        <v>500</v>
      </c>
      <c r="O1230" s="1">
        <v>40568</v>
      </c>
      <c r="P1230" t="s">
        <v>156</v>
      </c>
      <c r="Q1230">
        <v>29</v>
      </c>
      <c r="R1230">
        <v>1</v>
      </c>
      <c r="S1230">
        <v>0.92120075046904315</v>
      </c>
      <c r="T1230" t="s">
        <v>40</v>
      </c>
      <c r="U1230" t="s">
        <v>389</v>
      </c>
      <c r="V1230" t="s">
        <v>1104</v>
      </c>
      <c r="W1230">
        <f t="shared" si="57"/>
        <v>1</v>
      </c>
      <c r="X1230">
        <v>1</v>
      </c>
      <c r="Y1230">
        <f>IFERROR(ROUND((X1230/N1230)*100, 2), "")</f>
        <v>0.2</v>
      </c>
      <c r="Z1230" t="str">
        <f t="shared" si="58"/>
        <v>Light</v>
      </c>
      <c r="AA1230">
        <v>1</v>
      </c>
      <c r="AB1230">
        <v>0.54549653579676671</v>
      </c>
      <c r="AC1230">
        <v>0</v>
      </c>
      <c r="AD1230">
        <v>0</v>
      </c>
      <c r="AE1230">
        <v>0</v>
      </c>
      <c r="AF1230">
        <v>0</v>
      </c>
      <c r="AG1230">
        <v>1</v>
      </c>
      <c r="AH1230">
        <v>0</v>
      </c>
      <c r="AI1230">
        <v>0</v>
      </c>
      <c r="AJ1230">
        <v>0</v>
      </c>
    </row>
    <row r="1231" spans="1:36" x14ac:dyDescent="0.3">
      <c r="A1231" t="s">
        <v>3453</v>
      </c>
      <c r="B1231">
        <v>2012</v>
      </c>
      <c r="C1231" t="s">
        <v>3454</v>
      </c>
      <c r="D1231" t="s">
        <v>3455</v>
      </c>
      <c r="E1231" t="s">
        <v>35</v>
      </c>
      <c r="F1231" t="s">
        <v>55</v>
      </c>
      <c r="G1231" t="s">
        <v>40</v>
      </c>
      <c r="H1231" s="1">
        <v>31669</v>
      </c>
      <c r="I1231" s="4">
        <f>IF(AND(ISNUMBER(H1231), ISNUMBER(O1231)), YEAR(O1231) - YEAR(H1231), "")</f>
        <v>25</v>
      </c>
      <c r="J1231" t="s">
        <v>38</v>
      </c>
      <c r="K1231" t="s">
        <v>38</v>
      </c>
      <c r="L1231" t="s">
        <v>38</v>
      </c>
      <c r="M1231" t="s">
        <v>38</v>
      </c>
      <c r="N1231">
        <v>222</v>
      </c>
      <c r="O1231" s="1">
        <v>40648</v>
      </c>
      <c r="P1231" t="s">
        <v>156</v>
      </c>
      <c r="Q1231">
        <v>38</v>
      </c>
      <c r="R1231">
        <v>7</v>
      </c>
      <c r="S1231">
        <v>0.9458333333333333</v>
      </c>
      <c r="T1231" t="s">
        <v>40</v>
      </c>
      <c r="U1231" t="s">
        <v>41</v>
      </c>
      <c r="V1231" t="s">
        <v>38</v>
      </c>
      <c r="W1231">
        <f t="shared" si="57"/>
        <v>0</v>
      </c>
      <c r="X1231">
        <v>0</v>
      </c>
      <c r="Y1231">
        <f>IFERROR(ROUND((X1231/N1231)*100, 2), "")</f>
        <v>0</v>
      </c>
      <c r="Z1231" t="str">
        <f t="shared" si="58"/>
        <v>NA</v>
      </c>
      <c r="AA1231">
        <f>_xlfn.XLOOKUP(A1231, [1]Sheet1!A:A, [1]Sheet1!I:I, "Nicht gefunden")</f>
        <v>4</v>
      </c>
      <c r="AB1231">
        <f>_xlfn.XLOOKUP(A1231, [1]Sheet1!A:A, [1]Sheet1!J:J, "Nicht gefunden")</f>
        <v>0.99662447257383957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3">
      <c r="A1232" t="s">
        <v>3456</v>
      </c>
      <c r="B1232">
        <v>2012</v>
      </c>
      <c r="C1232" t="s">
        <v>3457</v>
      </c>
      <c r="D1232" t="s">
        <v>2381</v>
      </c>
      <c r="E1232" t="s">
        <v>35</v>
      </c>
      <c r="F1232" t="s">
        <v>36</v>
      </c>
      <c r="G1232" t="s">
        <v>37</v>
      </c>
      <c r="H1232" s="1">
        <v>30980</v>
      </c>
      <c r="I1232" s="4">
        <f>IF(AND(ISNUMBER(H1232), ISNUMBER(O1232)), YEAR(O1232) - YEAR(H1232), "")</f>
        <v>28</v>
      </c>
      <c r="J1232" t="s">
        <v>38</v>
      </c>
      <c r="K1232" t="s">
        <v>38</v>
      </c>
      <c r="L1232" t="s">
        <v>38</v>
      </c>
      <c r="M1232" t="s">
        <v>38</v>
      </c>
      <c r="N1232">
        <v>296</v>
      </c>
      <c r="O1232" s="1">
        <v>40952</v>
      </c>
      <c r="P1232" t="s">
        <v>69</v>
      </c>
      <c r="Q1232">
        <v>22</v>
      </c>
      <c r="R1232">
        <v>1</v>
      </c>
      <c r="S1232">
        <v>0.93831168831168832</v>
      </c>
      <c r="T1232" t="s">
        <v>40</v>
      </c>
      <c r="U1232" t="s">
        <v>41</v>
      </c>
      <c r="V1232" t="s">
        <v>38</v>
      </c>
      <c r="W1232">
        <f t="shared" si="57"/>
        <v>0</v>
      </c>
      <c r="X1232">
        <v>0</v>
      </c>
      <c r="Y1232">
        <f>IFERROR(ROUND((X1232/N1232)*100, 2), "")</f>
        <v>0</v>
      </c>
      <c r="Z1232" t="str">
        <f t="shared" si="58"/>
        <v>NA</v>
      </c>
      <c r="AA1232">
        <f>_xlfn.XLOOKUP(A1232, [1]Sheet1!A:A, [1]Sheet1!I:I, "Nicht gefunden")</f>
        <v>4</v>
      </c>
      <c r="AB1232">
        <f>_xlfn.XLOOKUP(A1232, [1]Sheet1!A:A, [1]Sheet1!J:J, "Nicht gefunden")</f>
        <v>0.70439882697947209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3">
      <c r="A1233" t="s">
        <v>3458</v>
      </c>
      <c r="B1233">
        <v>2012</v>
      </c>
      <c r="C1233" t="s">
        <v>3459</v>
      </c>
      <c r="D1233" t="s">
        <v>3460</v>
      </c>
      <c r="E1233" t="s">
        <v>45</v>
      </c>
      <c r="F1233" t="s">
        <v>38</v>
      </c>
      <c r="G1233" t="s">
        <v>38</v>
      </c>
      <c r="H1233" t="s">
        <v>38</v>
      </c>
      <c r="I1233" s="4" t="s">
        <v>38</v>
      </c>
      <c r="J1233" t="s">
        <v>38</v>
      </c>
      <c r="K1233" t="s">
        <v>38</v>
      </c>
      <c r="L1233" t="s">
        <v>38</v>
      </c>
      <c r="M1233" t="s">
        <v>38</v>
      </c>
      <c r="N1233">
        <v>484</v>
      </c>
      <c r="O1233" s="1">
        <v>40827</v>
      </c>
      <c r="P1233" t="s">
        <v>137</v>
      </c>
      <c r="Q1233">
        <v>22</v>
      </c>
      <c r="R1233">
        <v>7</v>
      </c>
      <c r="S1233">
        <v>0.9</v>
      </c>
      <c r="T1233" t="s">
        <v>40</v>
      </c>
      <c r="U1233" t="s">
        <v>41</v>
      </c>
      <c r="V1233" t="s">
        <v>3461</v>
      </c>
      <c r="W1233">
        <f t="shared" si="57"/>
        <v>1</v>
      </c>
      <c r="X1233">
        <v>5</v>
      </c>
      <c r="Y1233">
        <f>IFERROR(ROUND((X1233/N1233)*100, 2), "")</f>
        <v>1.03</v>
      </c>
      <c r="Z1233" t="str">
        <f t="shared" si="58"/>
        <v>Light</v>
      </c>
      <c r="AA1233">
        <f>_xlfn.XLOOKUP(A1233, [1]Sheet1!A:A, [1]Sheet1!I:I, "Nicht gefunden")</f>
        <v>2</v>
      </c>
      <c r="AB1233">
        <f>_xlfn.XLOOKUP(A1233, [1]Sheet1!A:A, [1]Sheet1!J:J, "Nicht gefunden")</f>
        <v>0.7447562776957164</v>
      </c>
      <c r="AC1233">
        <v>0</v>
      </c>
      <c r="AD1233">
        <v>1</v>
      </c>
      <c r="AE1233">
        <v>0</v>
      </c>
      <c r="AF1233">
        <v>1</v>
      </c>
      <c r="AG1233">
        <v>2</v>
      </c>
      <c r="AH1233">
        <v>1</v>
      </c>
      <c r="AI1233">
        <v>0</v>
      </c>
      <c r="AJ1233">
        <v>0</v>
      </c>
    </row>
    <row r="1234" spans="1:36" x14ac:dyDescent="0.3">
      <c r="A1234" t="s">
        <v>3462</v>
      </c>
      <c r="B1234">
        <v>2012</v>
      </c>
      <c r="C1234" t="s">
        <v>3463</v>
      </c>
      <c r="D1234" t="s">
        <v>2316</v>
      </c>
      <c r="E1234" t="s">
        <v>35</v>
      </c>
      <c r="F1234" t="s">
        <v>36</v>
      </c>
      <c r="G1234" t="s">
        <v>37</v>
      </c>
      <c r="H1234" s="1">
        <v>32855</v>
      </c>
      <c r="I1234" s="4">
        <f>IF(AND(ISNUMBER(H1234), ISNUMBER(O1234)), YEAR(O1234) - YEAR(H1234), "")</f>
        <v>23</v>
      </c>
      <c r="J1234" t="s">
        <v>38</v>
      </c>
      <c r="K1234" t="s">
        <v>38</v>
      </c>
      <c r="L1234" t="s">
        <v>38</v>
      </c>
      <c r="M1234" t="s">
        <v>38</v>
      </c>
      <c r="N1234">
        <v>410</v>
      </c>
      <c r="O1234" s="1">
        <v>41134</v>
      </c>
      <c r="P1234" t="s">
        <v>69</v>
      </c>
      <c r="Q1234">
        <v>19</v>
      </c>
      <c r="R1234">
        <v>1</v>
      </c>
      <c r="S1234">
        <v>0.84482758620689657</v>
      </c>
      <c r="T1234" t="s">
        <v>40</v>
      </c>
      <c r="U1234" t="s">
        <v>41</v>
      </c>
      <c r="V1234" t="s">
        <v>38</v>
      </c>
      <c r="W1234">
        <f t="shared" si="57"/>
        <v>0</v>
      </c>
      <c r="X1234">
        <v>0</v>
      </c>
      <c r="Y1234">
        <f>IFERROR(ROUND((X1234/N1234)*100, 2), "")</f>
        <v>0</v>
      </c>
      <c r="Z1234" t="str">
        <f t="shared" si="58"/>
        <v>NA</v>
      </c>
      <c r="AA1234">
        <f>_xlfn.XLOOKUP(A1234, [1]Sheet1!A:A, [1]Sheet1!I:I, "Nicht gefunden")</f>
        <v>4</v>
      </c>
      <c r="AB1234">
        <f>_xlfn.XLOOKUP(A1234, [1]Sheet1!A:A, [1]Sheet1!J:J, "Nicht gefunden")</f>
        <v>0.99844054580896691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1:36" x14ac:dyDescent="0.3">
      <c r="A1235" t="s">
        <v>3464</v>
      </c>
      <c r="B1235">
        <v>2012</v>
      </c>
      <c r="C1235" t="s">
        <v>3465</v>
      </c>
      <c r="D1235" t="s">
        <v>3466</v>
      </c>
      <c r="E1235" t="s">
        <v>45</v>
      </c>
      <c r="F1235" t="s">
        <v>38</v>
      </c>
      <c r="G1235" t="s">
        <v>38</v>
      </c>
      <c r="H1235" t="s">
        <v>38</v>
      </c>
      <c r="I1235" s="4" t="s">
        <v>38</v>
      </c>
      <c r="J1235" t="s">
        <v>38</v>
      </c>
      <c r="K1235" t="s">
        <v>38</v>
      </c>
      <c r="L1235" t="s">
        <v>38</v>
      </c>
      <c r="M1235" t="s">
        <v>38</v>
      </c>
      <c r="N1235">
        <v>524</v>
      </c>
      <c r="O1235" s="1">
        <v>41071</v>
      </c>
      <c r="P1235" t="s">
        <v>69</v>
      </c>
      <c r="Q1235">
        <v>26</v>
      </c>
      <c r="R1235">
        <v>6</v>
      </c>
      <c r="S1235">
        <v>0.94503546099290781</v>
      </c>
      <c r="T1235" t="s">
        <v>40</v>
      </c>
      <c r="U1235" t="s">
        <v>41</v>
      </c>
      <c r="V1235" t="s">
        <v>38</v>
      </c>
      <c r="W1235">
        <f t="shared" si="57"/>
        <v>0</v>
      </c>
      <c r="X1235">
        <v>0</v>
      </c>
      <c r="Y1235">
        <f>IFERROR(ROUND((X1235/N1235)*100, 2), "")</f>
        <v>0</v>
      </c>
      <c r="Z1235" t="str">
        <f t="shared" si="58"/>
        <v>NA</v>
      </c>
      <c r="AA1235">
        <f>_xlfn.XLOOKUP(A1235, [1]Sheet1!A:A, [1]Sheet1!I:I, "Nicht gefunden")</f>
        <v>3</v>
      </c>
      <c r="AB1235">
        <f>_xlfn.XLOOKUP(A1235, [1]Sheet1!A:A, [1]Sheet1!J:J, "Nicht gefunden")</f>
        <v>0.47120567375886518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1:36" x14ac:dyDescent="0.3">
      <c r="A1236" t="s">
        <v>3467</v>
      </c>
      <c r="B1236">
        <v>2012</v>
      </c>
      <c r="C1236" t="s">
        <v>1307</v>
      </c>
      <c r="D1236" t="s">
        <v>3468</v>
      </c>
      <c r="E1236" t="s">
        <v>45</v>
      </c>
      <c r="F1236" t="s">
        <v>38</v>
      </c>
      <c r="G1236" t="s">
        <v>38</v>
      </c>
      <c r="H1236" t="s">
        <v>38</v>
      </c>
      <c r="I1236" s="4" t="s">
        <v>38</v>
      </c>
      <c r="J1236" t="s">
        <v>38</v>
      </c>
      <c r="K1236" t="s">
        <v>38</v>
      </c>
      <c r="L1236" t="s">
        <v>38</v>
      </c>
      <c r="M1236" t="s">
        <v>38</v>
      </c>
      <c r="N1236">
        <v>268</v>
      </c>
      <c r="O1236" s="1">
        <v>40781</v>
      </c>
      <c r="P1236" t="s">
        <v>156</v>
      </c>
      <c r="Q1236">
        <v>24</v>
      </c>
      <c r="R1236">
        <v>4</v>
      </c>
      <c r="S1236">
        <v>0.97212543554006969</v>
      </c>
      <c r="T1236" t="s">
        <v>40</v>
      </c>
      <c r="U1236" t="s">
        <v>41</v>
      </c>
      <c r="V1236" t="s">
        <v>38</v>
      </c>
      <c r="W1236">
        <f t="shared" si="57"/>
        <v>0</v>
      </c>
      <c r="X1236">
        <v>0</v>
      </c>
      <c r="Y1236">
        <f>IFERROR(ROUND((X1236/N1236)*100, 2), "")</f>
        <v>0</v>
      </c>
      <c r="Z1236" t="str">
        <f t="shared" si="58"/>
        <v>NA</v>
      </c>
      <c r="AA1236">
        <f>_xlfn.XLOOKUP(A1236, [1]Sheet1!A:A, [1]Sheet1!I:I, "Nicht gefunden")</f>
        <v>4</v>
      </c>
      <c r="AB1236">
        <f>_xlfn.XLOOKUP(A1236, [1]Sheet1!A:A, [1]Sheet1!J:J, "Nicht gefunden")</f>
        <v>0.53644859813084111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1:36" x14ac:dyDescent="0.3">
      <c r="A1237" t="s">
        <v>3469</v>
      </c>
      <c r="B1237">
        <v>2012</v>
      </c>
      <c r="C1237" t="s">
        <v>3141</v>
      </c>
      <c r="D1237" t="s">
        <v>3142</v>
      </c>
      <c r="E1237" t="s">
        <v>45</v>
      </c>
      <c r="F1237" t="s">
        <v>38</v>
      </c>
      <c r="G1237" t="s">
        <v>38</v>
      </c>
      <c r="H1237" t="s">
        <v>38</v>
      </c>
      <c r="I1237" s="4" t="s">
        <v>38</v>
      </c>
      <c r="J1237" t="s">
        <v>38</v>
      </c>
      <c r="K1237" t="s">
        <v>38</v>
      </c>
      <c r="L1237" t="s">
        <v>38</v>
      </c>
      <c r="M1237" t="s">
        <v>38</v>
      </c>
      <c r="N1237">
        <v>418</v>
      </c>
      <c r="O1237" s="1">
        <v>40715</v>
      </c>
      <c r="P1237" t="s">
        <v>69</v>
      </c>
      <c r="Q1237">
        <v>23</v>
      </c>
      <c r="R1237">
        <v>1</v>
      </c>
      <c r="S1237">
        <v>0.84463894967177244</v>
      </c>
      <c r="T1237" t="s">
        <v>40</v>
      </c>
      <c r="U1237" t="s">
        <v>389</v>
      </c>
      <c r="V1237" t="s">
        <v>99</v>
      </c>
      <c r="W1237">
        <f t="shared" si="57"/>
        <v>1</v>
      </c>
      <c r="X1237">
        <v>1</v>
      </c>
      <c r="Y1237">
        <f>IFERROR(ROUND((X1237/N1237)*100, 2), "")</f>
        <v>0.24</v>
      </c>
      <c r="Z1237" t="str">
        <f t="shared" si="58"/>
        <v>Light</v>
      </c>
      <c r="AA1237">
        <v>4</v>
      </c>
      <c r="AB1237">
        <v>0.51876208897485487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</v>
      </c>
      <c r="AJ1237">
        <v>0</v>
      </c>
    </row>
    <row r="1238" spans="1:36" x14ac:dyDescent="0.3">
      <c r="A1238" t="s">
        <v>3470</v>
      </c>
      <c r="B1238">
        <v>2012</v>
      </c>
      <c r="C1238" t="s">
        <v>3471</v>
      </c>
      <c r="D1238" t="s">
        <v>98</v>
      </c>
      <c r="E1238" t="s">
        <v>35</v>
      </c>
      <c r="F1238" t="s">
        <v>36</v>
      </c>
      <c r="G1238" t="s">
        <v>37</v>
      </c>
      <c r="H1238" s="1">
        <v>29106</v>
      </c>
      <c r="I1238" s="4">
        <f>IF(AND(ISNUMBER(H1238), ISNUMBER(O1238)), YEAR(O1238) - YEAR(H1238), "")</f>
        <v>33</v>
      </c>
      <c r="J1238" t="s">
        <v>38</v>
      </c>
      <c r="K1238" t="s">
        <v>38</v>
      </c>
      <c r="L1238" t="s">
        <v>38</v>
      </c>
      <c r="M1238" t="s">
        <v>38</v>
      </c>
      <c r="N1238">
        <v>444</v>
      </c>
      <c r="O1238" s="1">
        <v>41093</v>
      </c>
      <c r="P1238" t="s">
        <v>69</v>
      </c>
      <c r="Q1238">
        <v>24</v>
      </c>
      <c r="R1238">
        <v>5</v>
      </c>
      <c r="S1238">
        <v>0.92372881355932202</v>
      </c>
      <c r="T1238" t="s">
        <v>40</v>
      </c>
      <c r="U1238" t="s">
        <v>41</v>
      </c>
      <c r="V1238" t="s">
        <v>3472</v>
      </c>
      <c r="W1238">
        <f t="shared" si="57"/>
        <v>1</v>
      </c>
      <c r="X1238">
        <v>7</v>
      </c>
      <c r="Y1238">
        <f>IFERROR(ROUND((X1238/N1238)*100, 2), "")</f>
        <v>1.58</v>
      </c>
      <c r="Z1238" t="str">
        <f t="shared" si="58"/>
        <v>Light</v>
      </c>
      <c r="AA1238">
        <f>_xlfn.XLOOKUP(A1238, [1]Sheet1!A:A, [1]Sheet1!I:I, "Nicht gefunden")</f>
        <v>4</v>
      </c>
      <c r="AB1238">
        <f>_xlfn.XLOOKUP(A1238, [1]Sheet1!A:A, [1]Sheet1!J:J, "Nicht gefunden")</f>
        <v>0.80631578947368432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6</v>
      </c>
      <c r="AJ1238">
        <v>1</v>
      </c>
    </row>
    <row r="1239" spans="1:36" x14ac:dyDescent="0.3">
      <c r="A1239" t="s">
        <v>3473</v>
      </c>
      <c r="B1239">
        <v>2012</v>
      </c>
      <c r="C1239" t="s">
        <v>3474</v>
      </c>
      <c r="D1239" t="s">
        <v>3475</v>
      </c>
      <c r="E1239" t="s">
        <v>45</v>
      </c>
      <c r="F1239" t="s">
        <v>38</v>
      </c>
      <c r="G1239" t="s">
        <v>38</v>
      </c>
      <c r="H1239" t="s">
        <v>38</v>
      </c>
      <c r="I1239" s="4" t="s">
        <v>38</v>
      </c>
      <c r="J1239" t="s">
        <v>38</v>
      </c>
      <c r="K1239" t="s">
        <v>38</v>
      </c>
      <c r="L1239" t="s">
        <v>38</v>
      </c>
      <c r="M1239" t="s">
        <v>38</v>
      </c>
      <c r="N1239">
        <v>322</v>
      </c>
      <c r="O1239" s="1">
        <v>41080</v>
      </c>
      <c r="P1239" t="s">
        <v>69</v>
      </c>
      <c r="Q1239">
        <v>24</v>
      </c>
      <c r="R1239">
        <v>8</v>
      </c>
      <c r="S1239">
        <v>0.906183368869936</v>
      </c>
      <c r="T1239" t="s">
        <v>40</v>
      </c>
      <c r="U1239" t="s">
        <v>41</v>
      </c>
      <c r="V1239" t="s">
        <v>38</v>
      </c>
      <c r="W1239">
        <f t="shared" si="57"/>
        <v>0</v>
      </c>
      <c r="X1239">
        <v>0</v>
      </c>
      <c r="Y1239">
        <f>IFERROR(ROUND((X1239/N1239)*100, 2), "")</f>
        <v>0</v>
      </c>
      <c r="Z1239" t="str">
        <f t="shared" si="58"/>
        <v>NA</v>
      </c>
      <c r="AA1239">
        <f>_xlfn.XLOOKUP(A1239, [1]Sheet1!A:A, [1]Sheet1!I:I, "Nicht gefunden")</f>
        <v>5</v>
      </c>
      <c r="AB1239">
        <f>_xlfn.XLOOKUP(A1239, [1]Sheet1!A:A, [1]Sheet1!J:J, "Nicht gefunden")</f>
        <v>0.40320366132723112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3">
      <c r="A1240" t="s">
        <v>3476</v>
      </c>
      <c r="B1240">
        <v>2012</v>
      </c>
      <c r="C1240" t="s">
        <v>3477</v>
      </c>
      <c r="D1240" t="s">
        <v>3478</v>
      </c>
      <c r="E1240" t="s">
        <v>35</v>
      </c>
      <c r="F1240" t="s">
        <v>36</v>
      </c>
      <c r="G1240" t="s">
        <v>37</v>
      </c>
      <c r="H1240" s="1">
        <v>33836</v>
      </c>
      <c r="I1240" s="4">
        <f>IF(AND(ISNUMBER(H1240), ISNUMBER(O1240)), YEAR(O1240) - YEAR(H1240), "")</f>
        <v>19</v>
      </c>
      <c r="J1240" t="s">
        <v>38</v>
      </c>
      <c r="K1240" t="s">
        <v>38</v>
      </c>
      <c r="L1240" t="s">
        <v>38</v>
      </c>
      <c r="M1240" t="s">
        <v>38</v>
      </c>
      <c r="N1240">
        <v>414</v>
      </c>
      <c r="O1240" s="1">
        <v>40806</v>
      </c>
      <c r="P1240" t="s">
        <v>69</v>
      </c>
      <c r="Q1240">
        <v>32</v>
      </c>
      <c r="R1240">
        <v>16</v>
      </c>
      <c r="S1240">
        <v>0.94279176201372994</v>
      </c>
      <c r="T1240" t="s">
        <v>40</v>
      </c>
      <c r="U1240" t="s">
        <v>41</v>
      </c>
      <c r="V1240" t="s">
        <v>38</v>
      </c>
      <c r="W1240">
        <f t="shared" si="57"/>
        <v>0</v>
      </c>
      <c r="X1240">
        <v>0</v>
      </c>
      <c r="Y1240">
        <f>IFERROR(ROUND((X1240/N1240)*100, 2), "")</f>
        <v>0</v>
      </c>
      <c r="Z1240" t="str">
        <f t="shared" si="58"/>
        <v>NA</v>
      </c>
      <c r="AA1240">
        <f>_xlfn.XLOOKUP(A1240, [1]Sheet1!A:A, [1]Sheet1!I:I, "Nicht gefunden")</f>
        <v>4</v>
      </c>
      <c r="AB1240">
        <f>_xlfn.XLOOKUP(A1240, [1]Sheet1!A:A, [1]Sheet1!J:J, "Nicht gefunden")</f>
        <v>0.99866888519134778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 x14ac:dyDescent="0.3">
      <c r="A1241" t="s">
        <v>3479</v>
      </c>
      <c r="B1241">
        <v>2012</v>
      </c>
      <c r="C1241" t="s">
        <v>3480</v>
      </c>
      <c r="D1241" t="s">
        <v>3481</v>
      </c>
      <c r="E1241" t="s">
        <v>45</v>
      </c>
      <c r="F1241" t="s">
        <v>38</v>
      </c>
      <c r="G1241" t="s">
        <v>38</v>
      </c>
      <c r="H1241" t="s">
        <v>38</v>
      </c>
      <c r="I1241" s="4" t="s">
        <v>38</v>
      </c>
      <c r="J1241" t="s">
        <v>38</v>
      </c>
      <c r="K1241" t="s">
        <v>38</v>
      </c>
      <c r="L1241" t="s">
        <v>38</v>
      </c>
      <c r="M1241" t="s">
        <v>38</v>
      </c>
      <c r="N1241">
        <v>562</v>
      </c>
      <c r="O1241" s="1">
        <v>40799</v>
      </c>
      <c r="P1241" t="s">
        <v>137</v>
      </c>
      <c r="Q1241">
        <v>19</v>
      </c>
      <c r="R1241">
        <v>6</v>
      </c>
      <c r="S1241">
        <v>0.85089141004862234</v>
      </c>
      <c r="T1241" t="s">
        <v>40</v>
      </c>
      <c r="U1241" t="s">
        <v>41</v>
      </c>
      <c r="V1241" t="s">
        <v>3482</v>
      </c>
      <c r="W1241">
        <f t="shared" si="57"/>
        <v>1</v>
      </c>
      <c r="X1241">
        <v>27</v>
      </c>
      <c r="Y1241">
        <f>IFERROR(ROUND((X1241/N1241)*100, 2), "")</f>
        <v>4.8</v>
      </c>
      <c r="Z1241" t="str">
        <f t="shared" si="58"/>
        <v>Moderate</v>
      </c>
      <c r="AA1241">
        <f>_xlfn.XLOOKUP(A1241, [1]Sheet1!A:A, [1]Sheet1!I:I, "Nicht gefunden")</f>
        <v>2</v>
      </c>
      <c r="AB1241">
        <f>_xlfn.XLOOKUP(A1241, [1]Sheet1!A:A, [1]Sheet1!J:J, "Nicht gefunden")</f>
        <v>0.71040221914008328</v>
      </c>
      <c r="AC1241">
        <v>0</v>
      </c>
      <c r="AD1241">
        <v>3</v>
      </c>
      <c r="AE1241">
        <v>0</v>
      </c>
      <c r="AF1241">
        <v>9</v>
      </c>
      <c r="AG1241">
        <v>0</v>
      </c>
      <c r="AH1241">
        <v>4</v>
      </c>
      <c r="AI1241">
        <v>11</v>
      </c>
      <c r="AJ1241">
        <v>0</v>
      </c>
    </row>
    <row r="1242" spans="1:36" x14ac:dyDescent="0.3">
      <c r="A1242" t="s">
        <v>3483</v>
      </c>
      <c r="B1242">
        <v>2012</v>
      </c>
      <c r="C1242" t="s">
        <v>3484</v>
      </c>
      <c r="D1242" t="s">
        <v>2381</v>
      </c>
      <c r="E1242" t="s">
        <v>35</v>
      </c>
      <c r="F1242" t="s">
        <v>36</v>
      </c>
      <c r="G1242" t="s">
        <v>37</v>
      </c>
      <c r="H1242" s="1">
        <v>30980</v>
      </c>
      <c r="I1242" s="4">
        <f>IF(AND(ISNUMBER(H1242), ISNUMBER(O1242)), YEAR(O1242) - YEAR(H1242), "")</f>
        <v>26</v>
      </c>
      <c r="J1242" t="s">
        <v>38</v>
      </c>
      <c r="K1242" t="s">
        <v>38</v>
      </c>
      <c r="L1242" t="s">
        <v>38</v>
      </c>
      <c r="M1242" t="s">
        <v>38</v>
      </c>
      <c r="N1242">
        <v>296</v>
      </c>
      <c r="O1242" s="1">
        <v>40414</v>
      </c>
      <c r="P1242" t="s">
        <v>69</v>
      </c>
      <c r="Q1242">
        <v>14</v>
      </c>
      <c r="R1242">
        <v>3</v>
      </c>
      <c r="S1242">
        <v>0.96103896103896103</v>
      </c>
      <c r="T1242" t="s">
        <v>40</v>
      </c>
      <c r="U1242" t="s">
        <v>41</v>
      </c>
      <c r="V1242" t="s">
        <v>38</v>
      </c>
      <c r="W1242">
        <f t="shared" si="57"/>
        <v>0</v>
      </c>
      <c r="X1242">
        <v>0</v>
      </c>
      <c r="Y1242">
        <f>IFERROR(ROUND((X1242/N1242)*100, 2), "")</f>
        <v>0</v>
      </c>
      <c r="Z1242" t="str">
        <f t="shared" si="58"/>
        <v>NA</v>
      </c>
      <c r="AA1242">
        <f>_xlfn.XLOOKUP(A1242, [1]Sheet1!A:A, [1]Sheet1!I:I, "Nicht gefunden")</f>
        <v>4</v>
      </c>
      <c r="AB1242">
        <f>_xlfn.XLOOKUP(A1242, [1]Sheet1!A:A, [1]Sheet1!J:J, "Nicht gefunden")</f>
        <v>0.7597733711048158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3">
      <c r="A1243" t="s">
        <v>3485</v>
      </c>
      <c r="B1243">
        <v>2012</v>
      </c>
      <c r="C1243" t="s">
        <v>3486</v>
      </c>
      <c r="D1243" t="s">
        <v>3487</v>
      </c>
      <c r="E1243" t="s">
        <v>35</v>
      </c>
      <c r="F1243" t="s">
        <v>55</v>
      </c>
      <c r="G1243" t="s">
        <v>1947</v>
      </c>
      <c r="H1243" s="1">
        <v>30698</v>
      </c>
      <c r="I1243" s="4">
        <f>IF(AND(ISNUMBER(H1243), ISNUMBER(O1243)), YEAR(O1243) - YEAR(H1243), "")</f>
        <v>27</v>
      </c>
      <c r="J1243" t="s">
        <v>38</v>
      </c>
      <c r="K1243" t="s">
        <v>38</v>
      </c>
      <c r="L1243" t="s">
        <v>38</v>
      </c>
      <c r="M1243" t="s">
        <v>38</v>
      </c>
      <c r="N1243">
        <v>108</v>
      </c>
      <c r="O1243" s="1">
        <v>40774</v>
      </c>
      <c r="P1243" t="s">
        <v>156</v>
      </c>
      <c r="Q1243">
        <v>26</v>
      </c>
      <c r="R1243">
        <v>12</v>
      </c>
      <c r="S1243">
        <v>0.99122807017543857</v>
      </c>
      <c r="T1243" t="s">
        <v>40</v>
      </c>
      <c r="U1243" t="s">
        <v>41</v>
      </c>
      <c r="V1243" t="s">
        <v>38</v>
      </c>
      <c r="W1243">
        <f t="shared" si="57"/>
        <v>0</v>
      </c>
      <c r="X1243">
        <v>0</v>
      </c>
      <c r="Y1243">
        <f>IFERROR(ROUND((X1243/N1243)*100, 2), "")</f>
        <v>0</v>
      </c>
      <c r="Z1243" t="str">
        <f t="shared" si="58"/>
        <v>NA</v>
      </c>
      <c r="AA1243">
        <f>_xlfn.XLOOKUP(A1243, [1]Sheet1!A:A, [1]Sheet1!I:I, "Nicht gefunden")</f>
        <v>4</v>
      </c>
      <c r="AB1243">
        <f>_xlfn.XLOOKUP(A1243, [1]Sheet1!A:A, [1]Sheet1!J:J, "Nicht gefunden")</f>
        <v>0.68547008547008548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3">
      <c r="A1244" t="s">
        <v>3488</v>
      </c>
      <c r="B1244">
        <v>2012</v>
      </c>
      <c r="C1244" t="s">
        <v>3489</v>
      </c>
      <c r="D1244" t="s">
        <v>3120</v>
      </c>
      <c r="E1244" t="s">
        <v>35</v>
      </c>
      <c r="F1244" t="s">
        <v>36</v>
      </c>
      <c r="G1244" t="s">
        <v>40</v>
      </c>
      <c r="H1244" s="1">
        <v>32268</v>
      </c>
      <c r="I1244" s="4">
        <f>IF(AND(ISNUMBER(H1244), ISNUMBER(O1244)), YEAR(O1244) - YEAR(H1244), "")</f>
        <v>23</v>
      </c>
      <c r="J1244" t="s">
        <v>38</v>
      </c>
      <c r="K1244" t="s">
        <v>38</v>
      </c>
      <c r="L1244" t="s">
        <v>38</v>
      </c>
      <c r="M1244" t="s">
        <v>38</v>
      </c>
      <c r="N1244">
        <v>284</v>
      </c>
      <c r="O1244" s="1">
        <v>40567</v>
      </c>
      <c r="P1244" t="s">
        <v>69</v>
      </c>
      <c r="Q1244">
        <v>15</v>
      </c>
      <c r="R1244">
        <v>1</v>
      </c>
      <c r="S1244">
        <v>0.8825503355704698</v>
      </c>
      <c r="T1244" t="s">
        <v>40</v>
      </c>
      <c r="U1244" t="s">
        <v>41</v>
      </c>
      <c r="V1244" t="s">
        <v>38</v>
      </c>
      <c r="W1244">
        <f t="shared" si="57"/>
        <v>0</v>
      </c>
      <c r="X1244">
        <v>0</v>
      </c>
      <c r="Y1244">
        <f>IFERROR(ROUND((X1244/N1244)*100, 2), "")</f>
        <v>0</v>
      </c>
      <c r="Z1244" t="str">
        <f t="shared" si="58"/>
        <v>NA</v>
      </c>
      <c r="AA1244">
        <f>_xlfn.XLOOKUP(A1244, [1]Sheet1!A:A, [1]Sheet1!I:I, "Nicht gefunden")</f>
        <v>4</v>
      </c>
      <c r="AB1244">
        <f>_xlfn.XLOOKUP(A1244, [1]Sheet1!A:A, [1]Sheet1!J:J, "Nicht gefunden")</f>
        <v>0.96871508379888271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3">
      <c r="A1245" t="s">
        <v>3490</v>
      </c>
      <c r="B1245">
        <v>2012</v>
      </c>
      <c r="C1245" t="s">
        <v>3491</v>
      </c>
      <c r="D1245" t="s">
        <v>407</v>
      </c>
      <c r="E1245" t="s">
        <v>35</v>
      </c>
      <c r="F1245" t="s">
        <v>55</v>
      </c>
      <c r="G1245" t="s">
        <v>37</v>
      </c>
      <c r="H1245" s="1">
        <v>28777</v>
      </c>
      <c r="I1245" s="4">
        <f>IF(AND(ISNUMBER(H1245), ISNUMBER(O1245)), YEAR(O1245) - YEAR(H1245), "")</f>
        <v>34</v>
      </c>
      <c r="J1245" t="s">
        <v>38</v>
      </c>
      <c r="K1245" t="s">
        <v>38</v>
      </c>
      <c r="L1245" t="s">
        <v>38</v>
      </c>
      <c r="M1245" t="s">
        <v>38</v>
      </c>
      <c r="N1245">
        <v>372</v>
      </c>
      <c r="O1245" s="1">
        <v>41026</v>
      </c>
      <c r="P1245" t="s">
        <v>156</v>
      </c>
      <c r="Q1245">
        <v>21</v>
      </c>
      <c r="R1245">
        <v>9</v>
      </c>
      <c r="S1245">
        <v>0.87403598971722363</v>
      </c>
      <c r="T1245" t="s">
        <v>40</v>
      </c>
      <c r="U1245" t="s">
        <v>41</v>
      </c>
      <c r="V1245" t="s">
        <v>38</v>
      </c>
      <c r="W1245">
        <f t="shared" si="57"/>
        <v>0</v>
      </c>
      <c r="X1245">
        <v>0</v>
      </c>
      <c r="Y1245">
        <f>IFERROR(ROUND((X1245/N1245)*100, 2), "")</f>
        <v>0</v>
      </c>
      <c r="Z1245" t="str">
        <f t="shared" si="58"/>
        <v>NA</v>
      </c>
      <c r="AA1245">
        <f>_xlfn.XLOOKUP(A1245, [1]Sheet1!A:A, [1]Sheet1!I:I, "Nicht gefunden")</f>
        <v>3</v>
      </c>
      <c r="AB1245">
        <f>_xlfn.XLOOKUP(A1245, [1]Sheet1!A:A, [1]Sheet1!J:J, "Nicht gefunden")</f>
        <v>0.93799621928166355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 x14ac:dyDescent="0.3">
      <c r="A1246" t="s">
        <v>3492</v>
      </c>
      <c r="B1246">
        <v>2012</v>
      </c>
      <c r="C1246" t="s">
        <v>3493</v>
      </c>
      <c r="D1246" t="s">
        <v>3494</v>
      </c>
      <c r="E1246" t="s">
        <v>35</v>
      </c>
      <c r="F1246" t="s">
        <v>55</v>
      </c>
      <c r="G1246" t="s">
        <v>37</v>
      </c>
      <c r="H1246" s="1">
        <v>32831</v>
      </c>
      <c r="I1246" s="4">
        <f>IF(AND(ISNUMBER(H1246), ISNUMBER(O1246)), YEAR(O1246) - YEAR(H1246), "")</f>
        <v>22</v>
      </c>
      <c r="J1246" t="s">
        <v>38</v>
      </c>
      <c r="K1246" t="s">
        <v>38</v>
      </c>
      <c r="L1246" t="s">
        <v>38</v>
      </c>
      <c r="M1246" t="s">
        <v>38</v>
      </c>
      <c r="N1246">
        <v>364</v>
      </c>
      <c r="O1246" s="1">
        <v>40879</v>
      </c>
      <c r="P1246" t="s">
        <v>137</v>
      </c>
      <c r="Q1246">
        <v>21</v>
      </c>
      <c r="R1246">
        <v>7</v>
      </c>
      <c r="S1246">
        <v>0.83947368421052626</v>
      </c>
      <c r="T1246" t="s">
        <v>40</v>
      </c>
      <c r="U1246" t="s">
        <v>41</v>
      </c>
      <c r="V1246" t="s">
        <v>3495</v>
      </c>
      <c r="W1246">
        <f t="shared" si="57"/>
        <v>1</v>
      </c>
      <c r="X1246">
        <v>53</v>
      </c>
      <c r="Y1246">
        <f>IFERROR(ROUND((X1246/N1246)*100, 2), "")</f>
        <v>14.56</v>
      </c>
      <c r="Z1246" t="str">
        <f t="shared" si="58"/>
        <v>Heavy</v>
      </c>
      <c r="AA1246">
        <f>_xlfn.XLOOKUP(A1246, [1]Sheet1!A:A, [1]Sheet1!I:I, "Nicht gefunden")</f>
        <v>2</v>
      </c>
      <c r="AB1246">
        <f>_xlfn.XLOOKUP(A1246, [1]Sheet1!A:A, [1]Sheet1!J:J, "Nicht gefunden")</f>
        <v>0.99853211009174325</v>
      </c>
      <c r="AC1246">
        <v>1</v>
      </c>
      <c r="AD1246">
        <v>41</v>
      </c>
      <c r="AE1246">
        <v>0</v>
      </c>
      <c r="AF1246">
        <v>4</v>
      </c>
      <c r="AG1246">
        <v>2</v>
      </c>
      <c r="AH1246">
        <v>2</v>
      </c>
      <c r="AI1246">
        <v>1</v>
      </c>
      <c r="AJ1246">
        <v>2</v>
      </c>
    </row>
    <row r="1247" spans="1:36" x14ac:dyDescent="0.3">
      <c r="A1247" t="s">
        <v>3496</v>
      </c>
      <c r="B1247">
        <v>2012</v>
      </c>
      <c r="C1247" t="s">
        <v>3497</v>
      </c>
      <c r="D1247" t="s">
        <v>3498</v>
      </c>
      <c r="E1247" t="s">
        <v>35</v>
      </c>
      <c r="F1247" t="s">
        <v>36</v>
      </c>
      <c r="G1247" t="s">
        <v>40</v>
      </c>
      <c r="H1247" s="1">
        <v>32229</v>
      </c>
      <c r="I1247" s="4">
        <f>IF(AND(ISNUMBER(H1247), ISNUMBER(O1247)), YEAR(O1247) - YEAR(H1247), "")</f>
        <v>23</v>
      </c>
      <c r="J1247" t="s">
        <v>38</v>
      </c>
      <c r="K1247" t="s">
        <v>38</v>
      </c>
      <c r="L1247" t="s">
        <v>38</v>
      </c>
      <c r="M1247" t="s">
        <v>38</v>
      </c>
      <c r="N1247">
        <v>304</v>
      </c>
      <c r="O1247" s="1">
        <v>40784</v>
      </c>
      <c r="P1247" t="s">
        <v>69</v>
      </c>
      <c r="Q1247">
        <v>19</v>
      </c>
      <c r="R1247">
        <v>6</v>
      </c>
      <c r="S1247">
        <v>0.87087087087087089</v>
      </c>
      <c r="T1247" t="s">
        <v>40</v>
      </c>
      <c r="U1247" t="s">
        <v>41</v>
      </c>
      <c r="V1247" t="s">
        <v>38</v>
      </c>
      <c r="W1247">
        <f t="shared" si="57"/>
        <v>0</v>
      </c>
      <c r="X1247">
        <v>0</v>
      </c>
      <c r="Y1247">
        <f>IFERROR(ROUND((X1247/N1247)*100, 2), "")</f>
        <v>0</v>
      </c>
      <c r="Z1247" t="str">
        <f t="shared" si="58"/>
        <v>NA</v>
      </c>
      <c r="AA1247">
        <f>_xlfn.XLOOKUP(A1247, [1]Sheet1!A:A, [1]Sheet1!I:I, "Nicht gefunden")</f>
        <v>1</v>
      </c>
      <c r="AB1247">
        <f>_xlfn.XLOOKUP(A1247, [1]Sheet1!A:A, [1]Sheet1!J:J, "Nicht gefunden")</f>
        <v>0.48151447661469932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 x14ac:dyDescent="0.3">
      <c r="A1248" t="s">
        <v>3499</v>
      </c>
      <c r="B1248">
        <v>2012</v>
      </c>
      <c r="C1248" t="s">
        <v>3500</v>
      </c>
      <c r="D1248" t="s">
        <v>3501</v>
      </c>
      <c r="E1248" t="s">
        <v>35</v>
      </c>
      <c r="F1248" t="s">
        <v>55</v>
      </c>
      <c r="G1248" t="s">
        <v>3502</v>
      </c>
      <c r="H1248" s="1">
        <v>28490</v>
      </c>
      <c r="I1248" s="4">
        <f>IF(AND(ISNUMBER(H1248), ISNUMBER(O1248)), YEAR(O1248) - YEAR(H1248), "")</f>
        <v>35</v>
      </c>
      <c r="J1248" t="s">
        <v>38</v>
      </c>
      <c r="K1248" t="s">
        <v>38</v>
      </c>
      <c r="L1248" t="s">
        <v>38</v>
      </c>
      <c r="M1248" t="s">
        <v>38</v>
      </c>
      <c r="N1248">
        <v>225</v>
      </c>
      <c r="O1248" s="1">
        <v>41105</v>
      </c>
      <c r="P1248" t="s">
        <v>69</v>
      </c>
      <c r="Q1248">
        <v>15</v>
      </c>
      <c r="R1248">
        <v>2</v>
      </c>
      <c r="S1248">
        <v>0.21153846153846151</v>
      </c>
      <c r="T1248" t="s">
        <v>3503</v>
      </c>
      <c r="U1248" t="s">
        <v>95</v>
      </c>
      <c r="V1248" t="s">
        <v>38</v>
      </c>
      <c r="W1248">
        <f t="shared" si="57"/>
        <v>0</v>
      </c>
      <c r="X1248">
        <v>0</v>
      </c>
      <c r="Y1248">
        <f>IFERROR(ROUND((X1248/N1248)*100, 2), "")</f>
        <v>0</v>
      </c>
      <c r="Z1248" t="str">
        <f t="shared" si="58"/>
        <v>NA</v>
      </c>
      <c r="AA1248" t="s">
        <v>38</v>
      </c>
      <c r="AB1248" t="s">
        <v>38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 x14ac:dyDescent="0.3">
      <c r="A1249" t="s">
        <v>3504</v>
      </c>
      <c r="B1249">
        <v>2012</v>
      </c>
      <c r="C1249" t="s">
        <v>3505</v>
      </c>
      <c r="D1249" t="s">
        <v>3506</v>
      </c>
      <c r="E1249" t="s">
        <v>45</v>
      </c>
      <c r="F1249" t="s">
        <v>38</v>
      </c>
      <c r="G1249" t="s">
        <v>38</v>
      </c>
      <c r="H1249" t="s">
        <v>38</v>
      </c>
      <c r="I1249" s="4" t="s">
        <v>38</v>
      </c>
      <c r="J1249" t="s">
        <v>38</v>
      </c>
      <c r="K1249" t="s">
        <v>38</v>
      </c>
      <c r="L1249" t="s">
        <v>38</v>
      </c>
      <c r="M1249" t="s">
        <v>38</v>
      </c>
      <c r="N1249">
        <v>610</v>
      </c>
      <c r="O1249" s="1">
        <v>40690</v>
      </c>
      <c r="P1249" t="s">
        <v>156</v>
      </c>
      <c r="Q1249">
        <v>19</v>
      </c>
      <c r="R1249">
        <v>13</v>
      </c>
      <c r="S1249">
        <v>0.85006877579092155</v>
      </c>
      <c r="T1249" t="s">
        <v>40</v>
      </c>
      <c r="U1249" t="s">
        <v>41</v>
      </c>
      <c r="V1249" t="s">
        <v>3507</v>
      </c>
      <c r="W1249">
        <f t="shared" si="57"/>
        <v>1</v>
      </c>
      <c r="X1249">
        <v>1</v>
      </c>
      <c r="Y1249">
        <f>IFERROR(ROUND((X1249/N1249)*100, 2), "")</f>
        <v>0.16</v>
      </c>
      <c r="Z1249" t="str">
        <f t="shared" si="58"/>
        <v>Light</v>
      </c>
      <c r="AA1249">
        <f>_xlfn.XLOOKUP(A1249, [1]Sheet1!A:A, [1]Sheet1!I:I, "Nicht gefunden")</f>
        <v>1</v>
      </c>
      <c r="AB1249">
        <f>_xlfn.XLOOKUP(A1249, [1]Sheet1!A:A, [1]Sheet1!J:J, "Nicht gefunden")</f>
        <v>0.43455083909180647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</v>
      </c>
    </row>
    <row r="1250" spans="1:36" x14ac:dyDescent="0.3">
      <c r="A1250" t="s">
        <v>3508</v>
      </c>
      <c r="B1250">
        <v>2012</v>
      </c>
      <c r="C1250" t="s">
        <v>2136</v>
      </c>
      <c r="D1250" t="s">
        <v>3509</v>
      </c>
      <c r="E1250" t="s">
        <v>35</v>
      </c>
      <c r="F1250" t="s">
        <v>55</v>
      </c>
      <c r="G1250" t="s">
        <v>37</v>
      </c>
      <c r="H1250" s="1">
        <v>33136</v>
      </c>
      <c r="I1250" s="4">
        <f>IF(AND(ISNUMBER(H1250), ISNUMBER(O1250)), YEAR(O1250) - YEAR(H1250), "")</f>
        <v>22</v>
      </c>
      <c r="J1250" t="s">
        <v>38</v>
      </c>
      <c r="K1250" t="s">
        <v>38</v>
      </c>
      <c r="L1250" t="s">
        <v>38</v>
      </c>
      <c r="M1250" t="s">
        <v>38</v>
      </c>
      <c r="N1250">
        <v>196</v>
      </c>
      <c r="O1250" s="1">
        <v>41052</v>
      </c>
      <c r="P1250" t="s">
        <v>69</v>
      </c>
      <c r="Q1250">
        <v>25</v>
      </c>
      <c r="R1250">
        <v>7</v>
      </c>
      <c r="S1250">
        <v>0.50909090909090904</v>
      </c>
      <c r="T1250" t="s">
        <v>40</v>
      </c>
      <c r="U1250" t="s">
        <v>95</v>
      </c>
      <c r="V1250" t="s">
        <v>38</v>
      </c>
      <c r="W1250">
        <f t="shared" si="57"/>
        <v>0</v>
      </c>
      <c r="X1250">
        <v>0</v>
      </c>
      <c r="Y1250">
        <f>IFERROR(ROUND((X1250/N1250)*100, 2), "")</f>
        <v>0</v>
      </c>
      <c r="Z1250" t="str">
        <f t="shared" si="58"/>
        <v>NA</v>
      </c>
      <c r="AA1250">
        <f>_xlfn.XLOOKUP(A1250, [1]Sheet1!A:A, [1]Sheet1!I:I, "Nicht gefunden")</f>
        <v>3</v>
      </c>
      <c r="AB1250">
        <f>_xlfn.XLOOKUP(A1250, [1]Sheet1!A:A, [1]Sheet1!J:J, "Nicht gefunden")</f>
        <v>0.63804627249357326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3">
      <c r="A1251" t="s">
        <v>3510</v>
      </c>
      <c r="B1251">
        <v>2012</v>
      </c>
      <c r="C1251" t="s">
        <v>3305</v>
      </c>
      <c r="D1251" t="s">
        <v>3306</v>
      </c>
      <c r="E1251" t="s">
        <v>45</v>
      </c>
      <c r="F1251" t="s">
        <v>38</v>
      </c>
      <c r="G1251" t="s">
        <v>38</v>
      </c>
      <c r="H1251" t="s">
        <v>38</v>
      </c>
      <c r="I1251" s="4" t="s">
        <v>38</v>
      </c>
      <c r="J1251" t="s">
        <v>38</v>
      </c>
      <c r="K1251" t="s">
        <v>38</v>
      </c>
      <c r="L1251" t="s">
        <v>38</v>
      </c>
      <c r="M1251" t="s">
        <v>38</v>
      </c>
      <c r="N1251">
        <v>198</v>
      </c>
      <c r="O1251" s="1">
        <v>40781</v>
      </c>
      <c r="P1251" t="s">
        <v>156</v>
      </c>
      <c r="Q1251">
        <v>14</v>
      </c>
      <c r="R1251">
        <v>4</v>
      </c>
      <c r="S1251">
        <v>0.98190045248868774</v>
      </c>
      <c r="T1251" t="s">
        <v>40</v>
      </c>
      <c r="U1251" t="s">
        <v>389</v>
      </c>
      <c r="V1251" t="s">
        <v>38</v>
      </c>
      <c r="W1251">
        <f t="shared" si="57"/>
        <v>0</v>
      </c>
      <c r="X1251">
        <v>0</v>
      </c>
      <c r="Y1251">
        <f>IFERROR(ROUND((X1251/N1251)*100, 2), "")</f>
        <v>0</v>
      </c>
      <c r="Z1251" t="str">
        <f t="shared" si="58"/>
        <v>NA</v>
      </c>
      <c r="AA1251">
        <v>4</v>
      </c>
      <c r="AB1251">
        <v>0.99698113207547168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3">
      <c r="A1252" t="s">
        <v>3511</v>
      </c>
      <c r="B1252">
        <v>2012</v>
      </c>
      <c r="C1252" t="s">
        <v>3512</v>
      </c>
      <c r="D1252" t="s">
        <v>3513</v>
      </c>
      <c r="E1252" t="s">
        <v>45</v>
      </c>
      <c r="F1252" t="s">
        <v>38</v>
      </c>
      <c r="G1252" t="s">
        <v>38</v>
      </c>
      <c r="H1252" t="s">
        <v>38</v>
      </c>
      <c r="I1252" s="4" t="s">
        <v>38</v>
      </c>
      <c r="J1252" t="s">
        <v>38</v>
      </c>
      <c r="K1252" t="s">
        <v>38</v>
      </c>
      <c r="L1252" t="s">
        <v>38</v>
      </c>
      <c r="M1252" t="s">
        <v>38</v>
      </c>
      <c r="N1252">
        <v>520</v>
      </c>
      <c r="O1252" s="1">
        <v>40847</v>
      </c>
      <c r="P1252" t="s">
        <v>69</v>
      </c>
      <c r="Q1252">
        <v>22</v>
      </c>
      <c r="R1252">
        <v>12</v>
      </c>
      <c r="S1252">
        <v>0.94027303754266212</v>
      </c>
      <c r="T1252" t="s">
        <v>40</v>
      </c>
      <c r="U1252" t="s">
        <v>41</v>
      </c>
      <c r="V1252" t="s">
        <v>3514</v>
      </c>
      <c r="W1252">
        <f t="shared" si="57"/>
        <v>1</v>
      </c>
      <c r="X1252">
        <v>6</v>
      </c>
      <c r="Y1252">
        <f>IFERROR(ROUND((X1252/N1252)*100, 2), "")</f>
        <v>1.1499999999999999</v>
      </c>
      <c r="Z1252" t="str">
        <f t="shared" si="58"/>
        <v>Light</v>
      </c>
      <c r="AA1252">
        <f>_xlfn.XLOOKUP(A1252, [1]Sheet1!A:A, [1]Sheet1!I:I, "Nicht gefunden")</f>
        <v>4</v>
      </c>
      <c r="AB1252">
        <f>_xlfn.XLOOKUP(A1252, [1]Sheet1!A:A, [1]Sheet1!J:J, "Nicht gefunden")</f>
        <v>0.86092943201376937</v>
      </c>
      <c r="AC1252">
        <v>5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0</v>
      </c>
    </row>
    <row r="1253" spans="1:36" x14ac:dyDescent="0.3">
      <c r="A1253" t="s">
        <v>3515</v>
      </c>
      <c r="B1253">
        <v>2012</v>
      </c>
      <c r="C1253" t="s">
        <v>3516</v>
      </c>
      <c r="D1253" t="s">
        <v>3517</v>
      </c>
      <c r="E1253" t="s">
        <v>35</v>
      </c>
      <c r="F1253" t="s">
        <v>55</v>
      </c>
      <c r="G1253" t="s">
        <v>37</v>
      </c>
      <c r="H1253" s="1">
        <v>33490</v>
      </c>
      <c r="I1253" s="4">
        <f>IF(AND(ISNUMBER(H1253), ISNUMBER(O1253)), YEAR(O1253) - YEAR(H1253), "")</f>
        <v>21</v>
      </c>
      <c r="J1253" t="s">
        <v>38</v>
      </c>
      <c r="K1253" t="s">
        <v>38</v>
      </c>
      <c r="L1253" t="s">
        <v>38</v>
      </c>
      <c r="M1253" t="s">
        <v>38</v>
      </c>
      <c r="N1253">
        <v>268</v>
      </c>
      <c r="O1253" s="1">
        <v>40973</v>
      </c>
      <c r="P1253" t="s">
        <v>39</v>
      </c>
      <c r="Q1253">
        <v>34</v>
      </c>
      <c r="R1253">
        <v>16</v>
      </c>
      <c r="S1253">
        <v>0.85409252669039148</v>
      </c>
      <c r="T1253" t="s">
        <v>40</v>
      </c>
      <c r="U1253" t="s">
        <v>95</v>
      </c>
      <c r="V1253" t="s">
        <v>38</v>
      </c>
      <c r="W1253">
        <f t="shared" si="57"/>
        <v>0</v>
      </c>
      <c r="X1253">
        <v>0</v>
      </c>
      <c r="Y1253">
        <f>IFERROR(ROUND((X1253/N1253)*100, 2), "")</f>
        <v>0</v>
      </c>
      <c r="Z1253" t="str">
        <f t="shared" si="58"/>
        <v>NA</v>
      </c>
      <c r="AA1253">
        <f>_xlfn.XLOOKUP(A1253, [1]Sheet1!A:A, [1]Sheet1!I:I, "Nicht gefunden")</f>
        <v>4</v>
      </c>
      <c r="AB1253">
        <f>_xlfn.XLOOKUP(A1253, [1]Sheet1!A:A, [1]Sheet1!J:J, "Nicht gefunden")</f>
        <v>0.73975903614457827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 x14ac:dyDescent="0.3">
      <c r="A1254" t="s">
        <v>3518</v>
      </c>
      <c r="B1254">
        <v>2012</v>
      </c>
      <c r="C1254" t="s">
        <v>3519</v>
      </c>
      <c r="D1254" t="s">
        <v>3326</v>
      </c>
      <c r="E1254" t="s">
        <v>35</v>
      </c>
      <c r="F1254" t="s">
        <v>55</v>
      </c>
      <c r="G1254" t="s">
        <v>37</v>
      </c>
      <c r="H1254" s="1">
        <v>27958</v>
      </c>
      <c r="I1254" s="4">
        <f>IF(AND(ISNUMBER(H1254), ISNUMBER(O1254)), YEAR(O1254) - YEAR(H1254), "")</f>
        <v>36</v>
      </c>
      <c r="J1254" t="s">
        <v>38</v>
      </c>
      <c r="K1254" t="s">
        <v>38</v>
      </c>
      <c r="L1254" t="s">
        <v>38</v>
      </c>
      <c r="M1254" t="s">
        <v>38</v>
      </c>
      <c r="N1254">
        <v>194</v>
      </c>
      <c r="O1254" s="1">
        <v>40952</v>
      </c>
      <c r="P1254" t="s">
        <v>39</v>
      </c>
      <c r="Q1254">
        <v>23</v>
      </c>
      <c r="R1254">
        <v>16</v>
      </c>
      <c r="S1254">
        <v>0.86729857819905209</v>
      </c>
      <c r="T1254" t="s">
        <v>40</v>
      </c>
      <c r="U1254" t="s">
        <v>41</v>
      </c>
      <c r="V1254" t="s">
        <v>38</v>
      </c>
      <c r="W1254">
        <f t="shared" si="57"/>
        <v>0</v>
      </c>
      <c r="X1254">
        <v>0</v>
      </c>
      <c r="Y1254">
        <f>IFERROR(ROUND((X1254/N1254)*100, 2), "")</f>
        <v>0</v>
      </c>
      <c r="Z1254" t="str">
        <f t="shared" si="58"/>
        <v>NA</v>
      </c>
      <c r="AA1254">
        <f>_xlfn.XLOOKUP(A1254, [1]Sheet1!A:A, [1]Sheet1!I:I, "Nicht gefunden")</f>
        <v>5</v>
      </c>
      <c r="AB1254">
        <f>_xlfn.XLOOKUP(A1254, [1]Sheet1!A:A, [1]Sheet1!J:J, "Nicht gefunden")</f>
        <v>0.778839590443686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3">
      <c r="A1255" t="s">
        <v>3520</v>
      </c>
      <c r="B1255">
        <v>2012</v>
      </c>
      <c r="C1255" t="s">
        <v>3521</v>
      </c>
      <c r="D1255" t="s">
        <v>3522</v>
      </c>
      <c r="E1255" t="s">
        <v>45</v>
      </c>
      <c r="F1255" t="s">
        <v>38</v>
      </c>
      <c r="G1255" t="s">
        <v>38</v>
      </c>
      <c r="H1255" t="s">
        <v>38</v>
      </c>
      <c r="I1255" s="4" t="s">
        <v>38</v>
      </c>
      <c r="J1255" t="s">
        <v>38</v>
      </c>
      <c r="K1255" t="s">
        <v>38</v>
      </c>
      <c r="L1255" t="s">
        <v>38</v>
      </c>
      <c r="M1255" t="s">
        <v>38</v>
      </c>
      <c r="N1255">
        <v>568</v>
      </c>
      <c r="O1255" s="1">
        <v>41037</v>
      </c>
      <c r="P1255" t="s">
        <v>137</v>
      </c>
      <c r="Q1255">
        <v>26</v>
      </c>
      <c r="R1255">
        <v>24</v>
      </c>
      <c r="S1255">
        <v>0.86655948553054662</v>
      </c>
      <c r="T1255" t="s">
        <v>40</v>
      </c>
      <c r="U1255" t="s">
        <v>41</v>
      </c>
      <c r="V1255" t="s">
        <v>3523</v>
      </c>
      <c r="W1255">
        <f t="shared" si="57"/>
        <v>1</v>
      </c>
      <c r="X1255">
        <v>30</v>
      </c>
      <c r="Y1255">
        <f>IFERROR(ROUND((X1255/N1255)*100, 2), "")</f>
        <v>5.28</v>
      </c>
      <c r="Z1255" t="str">
        <f t="shared" si="58"/>
        <v>Heavy</v>
      </c>
      <c r="AA1255">
        <f>_xlfn.XLOOKUP(A1255, [1]Sheet1!A:A, [1]Sheet1!I:I, "Nicht gefunden")</f>
        <v>2</v>
      </c>
      <c r="AB1255">
        <f>_xlfn.XLOOKUP(A1255, [1]Sheet1!A:A, [1]Sheet1!J:J, "Nicht gefunden")</f>
        <v>0.54271229404309251</v>
      </c>
      <c r="AC1255">
        <v>7</v>
      </c>
      <c r="AD1255">
        <v>0</v>
      </c>
      <c r="AE1255">
        <v>0</v>
      </c>
      <c r="AF1255">
        <v>4</v>
      </c>
      <c r="AG1255">
        <v>0</v>
      </c>
      <c r="AH1255">
        <v>12</v>
      </c>
      <c r="AI1255">
        <v>3</v>
      </c>
      <c r="AJ1255">
        <v>4</v>
      </c>
    </row>
    <row r="1256" spans="1:36" x14ac:dyDescent="0.3">
      <c r="A1256" t="s">
        <v>3524</v>
      </c>
      <c r="B1256">
        <v>2012</v>
      </c>
      <c r="C1256" t="s">
        <v>3525</v>
      </c>
      <c r="D1256" t="s">
        <v>3526</v>
      </c>
      <c r="E1256" t="s">
        <v>35</v>
      </c>
      <c r="F1256" t="s">
        <v>36</v>
      </c>
      <c r="G1256" t="s">
        <v>40</v>
      </c>
      <c r="H1256" s="1">
        <v>34178</v>
      </c>
      <c r="I1256" s="4">
        <f>IF(AND(ISNUMBER(H1256), ISNUMBER(O1256)), YEAR(O1256) - YEAR(H1256), "")</f>
        <v>19</v>
      </c>
      <c r="J1256" t="s">
        <v>38</v>
      </c>
      <c r="K1256" t="s">
        <v>38</v>
      </c>
      <c r="L1256" t="s">
        <v>38</v>
      </c>
      <c r="M1256" t="s">
        <v>38</v>
      </c>
      <c r="N1256">
        <v>512</v>
      </c>
      <c r="O1256" s="1">
        <v>41038</v>
      </c>
      <c r="P1256" t="s">
        <v>69</v>
      </c>
      <c r="Q1256">
        <v>20</v>
      </c>
      <c r="R1256">
        <v>12</v>
      </c>
      <c r="S1256">
        <v>0.84895833333333337</v>
      </c>
      <c r="T1256" t="s">
        <v>40</v>
      </c>
      <c r="U1256" t="s">
        <v>41</v>
      </c>
      <c r="V1256" t="s">
        <v>38</v>
      </c>
      <c r="W1256">
        <f t="shared" si="57"/>
        <v>0</v>
      </c>
      <c r="X1256">
        <v>0</v>
      </c>
      <c r="Y1256">
        <f>IFERROR(ROUND((X1256/N1256)*100, 2), "")</f>
        <v>0</v>
      </c>
      <c r="Z1256" t="str">
        <f t="shared" si="58"/>
        <v>NA</v>
      </c>
      <c r="AA1256">
        <f>_xlfn.XLOOKUP(A1256, [1]Sheet1!A:A, [1]Sheet1!I:I, "Nicht gefunden")</f>
        <v>4</v>
      </c>
      <c r="AB1256">
        <f>_xlfn.XLOOKUP(A1256, [1]Sheet1!A:A, [1]Sheet1!J:J, "Nicht gefunden")</f>
        <v>0.73909626719056976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3">
      <c r="A1257" t="s">
        <v>3527</v>
      </c>
      <c r="B1257">
        <v>2012</v>
      </c>
      <c r="C1257" t="s">
        <v>3528</v>
      </c>
      <c r="D1257" t="s">
        <v>1910</v>
      </c>
      <c r="E1257" t="s">
        <v>35</v>
      </c>
      <c r="F1257" t="s">
        <v>55</v>
      </c>
      <c r="G1257" t="s">
        <v>37</v>
      </c>
      <c r="H1257" s="1">
        <v>32633</v>
      </c>
      <c r="I1257" s="4">
        <f>IF(AND(ISNUMBER(H1257), ISNUMBER(O1257)), YEAR(O1257) - YEAR(H1257), "")</f>
        <v>23</v>
      </c>
      <c r="J1257" t="s">
        <v>38</v>
      </c>
      <c r="K1257" t="s">
        <v>38</v>
      </c>
      <c r="L1257" t="s">
        <v>38</v>
      </c>
      <c r="M1257" t="s">
        <v>38</v>
      </c>
      <c r="N1257">
        <v>236</v>
      </c>
      <c r="O1257" s="1">
        <v>41047</v>
      </c>
      <c r="P1257" t="s">
        <v>69</v>
      </c>
      <c r="Q1257">
        <v>25</v>
      </c>
      <c r="R1257">
        <v>10</v>
      </c>
      <c r="S1257">
        <v>0.95895522388059706</v>
      </c>
      <c r="T1257" t="s">
        <v>40</v>
      </c>
      <c r="U1257" t="s">
        <v>41</v>
      </c>
      <c r="V1257" t="s">
        <v>38</v>
      </c>
      <c r="W1257">
        <f t="shared" si="57"/>
        <v>0</v>
      </c>
      <c r="X1257">
        <v>0</v>
      </c>
      <c r="Y1257">
        <f>IFERROR(ROUND((X1257/N1257)*100, 2), "")</f>
        <v>0</v>
      </c>
      <c r="Z1257" t="str">
        <f t="shared" si="58"/>
        <v>NA</v>
      </c>
      <c r="AA1257">
        <f>_xlfn.XLOOKUP(A1257, [1]Sheet1!A:A, [1]Sheet1!I:I, "Nicht gefunden")</f>
        <v>4</v>
      </c>
      <c r="AB1257">
        <f>_xlfn.XLOOKUP(A1257, [1]Sheet1!A:A, [1]Sheet1!J:J, "Nicht gefunden")</f>
        <v>0.77577854671280277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3">
      <c r="A1258" t="s">
        <v>3529</v>
      </c>
      <c r="B1258">
        <v>2012</v>
      </c>
      <c r="C1258" t="s">
        <v>3530</v>
      </c>
      <c r="D1258" t="s">
        <v>3531</v>
      </c>
      <c r="E1258" t="s">
        <v>45</v>
      </c>
      <c r="F1258" t="s">
        <v>38</v>
      </c>
      <c r="G1258" t="s">
        <v>38</v>
      </c>
      <c r="H1258" t="s">
        <v>38</v>
      </c>
      <c r="I1258" s="4" t="s">
        <v>38</v>
      </c>
      <c r="J1258" t="s">
        <v>38</v>
      </c>
      <c r="K1258" t="s">
        <v>38</v>
      </c>
      <c r="L1258" t="s">
        <v>38</v>
      </c>
      <c r="M1258" t="s">
        <v>38</v>
      </c>
      <c r="N1258">
        <v>402</v>
      </c>
      <c r="O1258" s="1">
        <v>40722</v>
      </c>
      <c r="P1258" t="s">
        <v>137</v>
      </c>
      <c r="Q1258">
        <v>13</v>
      </c>
      <c r="R1258">
        <v>10</v>
      </c>
      <c r="S1258">
        <v>0.87470997679814388</v>
      </c>
      <c r="T1258" t="s">
        <v>40</v>
      </c>
      <c r="U1258" t="s">
        <v>41</v>
      </c>
      <c r="V1258" t="s">
        <v>3532</v>
      </c>
      <c r="W1258">
        <f t="shared" si="57"/>
        <v>1</v>
      </c>
      <c r="X1258">
        <v>55</v>
      </c>
      <c r="Y1258">
        <f>IFERROR(ROUND((X1258/N1258)*100, 2), "")</f>
        <v>13.68</v>
      </c>
      <c r="Z1258" t="str">
        <f t="shared" si="58"/>
        <v>Heavy</v>
      </c>
      <c r="AA1258">
        <f>_xlfn.XLOOKUP(A1258, [1]Sheet1!A:A, [1]Sheet1!I:I, "Nicht gefunden")</f>
        <v>2</v>
      </c>
      <c r="AB1258">
        <f>_xlfn.XLOOKUP(A1258, [1]Sheet1!A:A, [1]Sheet1!J:J, "Nicht gefunden")</f>
        <v>0.64371134020618559</v>
      </c>
      <c r="AC1258">
        <v>42</v>
      </c>
      <c r="AD1258">
        <v>4</v>
      </c>
      <c r="AE1258">
        <v>0</v>
      </c>
      <c r="AF1258">
        <v>3</v>
      </c>
      <c r="AG1258">
        <v>1</v>
      </c>
      <c r="AH1258">
        <v>1</v>
      </c>
      <c r="AI1258">
        <v>1</v>
      </c>
      <c r="AJ1258">
        <v>3</v>
      </c>
    </row>
    <row r="1259" spans="1:36" x14ac:dyDescent="0.3">
      <c r="A1259" t="s">
        <v>3533</v>
      </c>
      <c r="B1259">
        <v>2012</v>
      </c>
      <c r="C1259" t="s">
        <v>3534</v>
      </c>
      <c r="D1259" t="s">
        <v>3535</v>
      </c>
      <c r="E1259" t="s">
        <v>35</v>
      </c>
      <c r="F1259" t="s">
        <v>55</v>
      </c>
      <c r="G1259" t="s">
        <v>37</v>
      </c>
      <c r="H1259" s="1">
        <v>28248</v>
      </c>
      <c r="I1259" s="4">
        <f>IF(AND(ISNUMBER(H1259), ISNUMBER(O1259)), YEAR(O1259) - YEAR(H1259), "")</f>
        <v>35</v>
      </c>
      <c r="J1259" t="s">
        <v>38</v>
      </c>
      <c r="K1259" t="s">
        <v>38</v>
      </c>
      <c r="L1259" t="s">
        <v>38</v>
      </c>
      <c r="M1259" t="s">
        <v>38</v>
      </c>
      <c r="N1259">
        <v>356</v>
      </c>
      <c r="O1259" s="1">
        <v>40960</v>
      </c>
      <c r="P1259" t="s">
        <v>39</v>
      </c>
      <c r="Q1259">
        <v>22</v>
      </c>
      <c r="R1259">
        <v>19</v>
      </c>
      <c r="S1259">
        <v>0.84362139917695478</v>
      </c>
      <c r="T1259" t="s">
        <v>40</v>
      </c>
      <c r="U1259" t="s">
        <v>41</v>
      </c>
      <c r="V1259" t="s">
        <v>38</v>
      </c>
      <c r="W1259">
        <f t="shared" si="57"/>
        <v>0</v>
      </c>
      <c r="X1259">
        <v>0</v>
      </c>
      <c r="Y1259">
        <f>IFERROR(ROUND((X1259/N1259)*100, 2), "")</f>
        <v>0</v>
      </c>
      <c r="Z1259" t="str">
        <f t="shared" si="58"/>
        <v>NA</v>
      </c>
      <c r="AA1259">
        <f>_xlfn.XLOOKUP(A1259, [1]Sheet1!A:A, [1]Sheet1!I:I, "Nicht gefunden")</f>
        <v>5</v>
      </c>
      <c r="AB1259">
        <f>_xlfn.XLOOKUP(A1259, [1]Sheet1!A:A, [1]Sheet1!J:J, "Nicht gefunden")</f>
        <v>0.8276747503566334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3">
      <c r="A1260" t="s">
        <v>3536</v>
      </c>
      <c r="B1260">
        <v>2012</v>
      </c>
      <c r="C1260" t="s">
        <v>3537</v>
      </c>
      <c r="D1260" t="s">
        <v>3538</v>
      </c>
      <c r="E1260" t="s">
        <v>60</v>
      </c>
      <c r="F1260" t="s">
        <v>38</v>
      </c>
      <c r="G1260" t="s">
        <v>38</v>
      </c>
      <c r="H1260" t="s">
        <v>38</v>
      </c>
      <c r="I1260" s="4" t="s">
        <v>38</v>
      </c>
      <c r="J1260">
        <v>2010</v>
      </c>
      <c r="K1260">
        <v>2017</v>
      </c>
      <c r="L1260">
        <f t="shared" si="59"/>
        <v>7</v>
      </c>
      <c r="M1260" t="s">
        <v>61</v>
      </c>
      <c r="N1260">
        <v>436</v>
      </c>
      <c r="O1260" s="1">
        <v>40946</v>
      </c>
      <c r="P1260" t="s">
        <v>69</v>
      </c>
      <c r="Q1260">
        <v>22</v>
      </c>
      <c r="R1260">
        <v>16</v>
      </c>
      <c r="S1260">
        <v>0.90101010101010104</v>
      </c>
      <c r="T1260" t="s">
        <v>40</v>
      </c>
      <c r="U1260" t="s">
        <v>41</v>
      </c>
      <c r="V1260" t="s">
        <v>38</v>
      </c>
      <c r="W1260">
        <f t="shared" si="57"/>
        <v>0</v>
      </c>
      <c r="X1260">
        <v>0</v>
      </c>
      <c r="Y1260">
        <f>IFERROR(ROUND((X1260/N1260)*100, 2), "")</f>
        <v>0</v>
      </c>
      <c r="Z1260" t="str">
        <f t="shared" si="58"/>
        <v>NA</v>
      </c>
      <c r="AA1260">
        <f>_xlfn.XLOOKUP(A1260, [1]Sheet1!A:A, [1]Sheet1!I:I, "Nicht gefunden")</f>
        <v>3</v>
      </c>
      <c r="AB1260">
        <f>_xlfn.XLOOKUP(A1260, [1]Sheet1!A:A, [1]Sheet1!J:J, "Nicht gefunden")</f>
        <v>0.624263431542461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3">
      <c r="A1261" t="s">
        <v>3539</v>
      </c>
      <c r="B1261">
        <v>2012</v>
      </c>
      <c r="C1261" t="s">
        <v>3540</v>
      </c>
      <c r="D1261" t="s">
        <v>1669</v>
      </c>
      <c r="E1261" t="s">
        <v>35</v>
      </c>
      <c r="F1261" t="s">
        <v>55</v>
      </c>
      <c r="G1261" t="s">
        <v>37</v>
      </c>
      <c r="H1261" s="1">
        <v>28160</v>
      </c>
      <c r="I1261" s="4">
        <f>IF(AND(ISNUMBER(H1261), ISNUMBER(O1261)), YEAR(O1261) - YEAR(H1261), "")</f>
        <v>34</v>
      </c>
      <c r="J1261" t="s">
        <v>38</v>
      </c>
      <c r="K1261" t="s">
        <v>38</v>
      </c>
      <c r="L1261" t="s">
        <v>38</v>
      </c>
      <c r="M1261" t="s">
        <v>38</v>
      </c>
      <c r="N1261">
        <v>266</v>
      </c>
      <c r="O1261" s="1">
        <v>40680</v>
      </c>
      <c r="P1261" t="s">
        <v>69</v>
      </c>
      <c r="Q1261">
        <v>16</v>
      </c>
      <c r="R1261">
        <v>18</v>
      </c>
      <c r="S1261">
        <v>0.98263888888888884</v>
      </c>
      <c r="T1261" t="s">
        <v>40</v>
      </c>
      <c r="U1261" t="s">
        <v>41</v>
      </c>
      <c r="V1261" t="s">
        <v>1662</v>
      </c>
      <c r="W1261">
        <f t="shared" si="57"/>
        <v>1</v>
      </c>
      <c r="X1261">
        <v>2</v>
      </c>
      <c r="Y1261">
        <f>IFERROR(ROUND((X1261/N1261)*100, 2), "")</f>
        <v>0.75</v>
      </c>
      <c r="Z1261" t="str">
        <f t="shared" si="58"/>
        <v>Light</v>
      </c>
      <c r="AA1261">
        <f>_xlfn.XLOOKUP(A1261, [1]Sheet1!A:A, [1]Sheet1!I:I, "Nicht gefunden")</f>
        <v>4</v>
      </c>
      <c r="AB1261">
        <f>_xlfn.XLOOKUP(A1261, [1]Sheet1!A:A, [1]Sheet1!J:J, "Nicht gefunden")</f>
        <v>0.99688715953307394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2</v>
      </c>
    </row>
    <row r="1262" spans="1:36" x14ac:dyDescent="0.3">
      <c r="A1262" t="s">
        <v>3541</v>
      </c>
      <c r="B1262">
        <v>2012</v>
      </c>
      <c r="C1262" t="s">
        <v>3210</v>
      </c>
      <c r="D1262" t="s">
        <v>3211</v>
      </c>
      <c r="E1262" t="s">
        <v>45</v>
      </c>
      <c r="F1262" t="s">
        <v>38</v>
      </c>
      <c r="G1262" t="s">
        <v>38</v>
      </c>
      <c r="H1262" t="s">
        <v>38</v>
      </c>
      <c r="I1262" s="4" t="s">
        <v>38</v>
      </c>
      <c r="J1262" t="s">
        <v>38</v>
      </c>
      <c r="K1262" t="s">
        <v>38</v>
      </c>
      <c r="L1262" t="s">
        <v>38</v>
      </c>
      <c r="M1262" t="s">
        <v>38</v>
      </c>
      <c r="N1262">
        <v>574</v>
      </c>
      <c r="O1262" s="1">
        <v>40693</v>
      </c>
      <c r="P1262" t="s">
        <v>69</v>
      </c>
      <c r="Q1262">
        <v>10</v>
      </c>
      <c r="R1262">
        <v>4</v>
      </c>
      <c r="S1262">
        <v>0.94155844155844159</v>
      </c>
      <c r="T1262" t="s">
        <v>40</v>
      </c>
      <c r="U1262" t="s">
        <v>389</v>
      </c>
      <c r="V1262" t="s">
        <v>38</v>
      </c>
      <c r="W1262">
        <f t="shared" si="57"/>
        <v>0</v>
      </c>
      <c r="X1262">
        <v>0</v>
      </c>
      <c r="Y1262">
        <f>IFERROR(ROUND((X1262/N1262)*100, 2), "")</f>
        <v>0</v>
      </c>
      <c r="Z1262" t="str">
        <f t="shared" si="58"/>
        <v>NA</v>
      </c>
      <c r="AA1262">
        <v>4</v>
      </c>
      <c r="AB1262">
        <v>0.58607442977190871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 x14ac:dyDescent="0.3">
      <c r="A1263" t="s">
        <v>3542</v>
      </c>
      <c r="B1263">
        <v>2012</v>
      </c>
      <c r="C1263" t="s">
        <v>3543</v>
      </c>
      <c r="D1263" t="s">
        <v>2652</v>
      </c>
      <c r="E1263" t="s">
        <v>35</v>
      </c>
      <c r="F1263" t="s">
        <v>55</v>
      </c>
      <c r="G1263" t="s">
        <v>37</v>
      </c>
      <c r="H1263" s="1">
        <v>29601</v>
      </c>
      <c r="I1263" s="4">
        <f>IF(AND(ISNUMBER(H1263), ISNUMBER(O1263)), YEAR(O1263) - YEAR(H1263), "")</f>
        <v>31</v>
      </c>
      <c r="J1263" t="s">
        <v>38</v>
      </c>
      <c r="K1263" t="s">
        <v>38</v>
      </c>
      <c r="L1263" t="s">
        <v>38</v>
      </c>
      <c r="M1263" t="s">
        <v>38</v>
      </c>
      <c r="N1263">
        <v>350</v>
      </c>
      <c r="O1263" s="1">
        <v>40994</v>
      </c>
      <c r="P1263" t="s">
        <v>137</v>
      </c>
      <c r="Q1263">
        <v>20</v>
      </c>
      <c r="R1263">
        <v>11</v>
      </c>
      <c r="S1263">
        <v>0.92708333333333337</v>
      </c>
      <c r="T1263" t="s">
        <v>40</v>
      </c>
      <c r="U1263" t="s">
        <v>41</v>
      </c>
      <c r="V1263" t="s">
        <v>38</v>
      </c>
      <c r="W1263">
        <f t="shared" si="57"/>
        <v>0</v>
      </c>
      <c r="X1263">
        <v>0</v>
      </c>
      <c r="Y1263">
        <f>IFERROR(ROUND((X1263/N1263)*100, 2), "")</f>
        <v>0</v>
      </c>
      <c r="Z1263" t="str">
        <f t="shared" si="58"/>
        <v>NA</v>
      </c>
      <c r="AA1263">
        <f>_xlfn.XLOOKUP(A1263, [1]Sheet1!A:A, [1]Sheet1!I:I, "Nicht gefunden")</f>
        <v>3</v>
      </c>
      <c r="AB1263">
        <f>_xlfn.XLOOKUP(A1263, [1]Sheet1!A:A, [1]Sheet1!J:J, "Nicht gefunden")</f>
        <v>0.56620825147347742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 x14ac:dyDescent="0.3">
      <c r="A1264" t="s">
        <v>3544</v>
      </c>
      <c r="B1264">
        <v>2012</v>
      </c>
      <c r="C1264" t="s">
        <v>3545</v>
      </c>
      <c r="D1264" t="s">
        <v>3546</v>
      </c>
      <c r="E1264" t="s">
        <v>35</v>
      </c>
      <c r="F1264" t="s">
        <v>55</v>
      </c>
      <c r="G1264" t="s">
        <v>37</v>
      </c>
      <c r="H1264" s="1">
        <v>31075</v>
      </c>
      <c r="I1264" s="4">
        <f>IF(AND(ISNUMBER(H1264), ISNUMBER(O1264)), YEAR(O1264) - YEAR(H1264), "")</f>
        <v>26</v>
      </c>
      <c r="J1264" t="s">
        <v>38</v>
      </c>
      <c r="K1264" t="s">
        <v>38</v>
      </c>
      <c r="L1264" t="s">
        <v>38</v>
      </c>
      <c r="M1264" t="s">
        <v>38</v>
      </c>
      <c r="N1264">
        <v>521</v>
      </c>
      <c r="O1264" s="1">
        <v>40709</v>
      </c>
      <c r="P1264" t="s">
        <v>137</v>
      </c>
      <c r="Q1264">
        <v>12</v>
      </c>
      <c r="R1264">
        <v>13</v>
      </c>
      <c r="S1264">
        <v>0.93140794223826717</v>
      </c>
      <c r="T1264" t="s">
        <v>40</v>
      </c>
      <c r="U1264" t="s">
        <v>41</v>
      </c>
      <c r="V1264" t="s">
        <v>3547</v>
      </c>
      <c r="W1264">
        <f t="shared" si="57"/>
        <v>1</v>
      </c>
      <c r="X1264">
        <v>7</v>
      </c>
      <c r="Y1264">
        <f>IFERROR(ROUND((X1264/N1264)*100, 2), "")</f>
        <v>1.34</v>
      </c>
      <c r="Z1264" t="str">
        <f t="shared" si="58"/>
        <v>Light</v>
      </c>
      <c r="AA1264">
        <f>_xlfn.XLOOKUP(A1264, [1]Sheet1!A:A, [1]Sheet1!I:I, "Nicht gefunden")</f>
        <v>4</v>
      </c>
      <c r="AB1264">
        <f>_xlfn.XLOOKUP(A1264, [1]Sheet1!A:A, [1]Sheet1!J:J, "Nicht gefunden")</f>
        <v>0.36171516079632471</v>
      </c>
      <c r="AC1264">
        <v>0</v>
      </c>
      <c r="AD1264">
        <v>0</v>
      </c>
      <c r="AE1264">
        <v>0</v>
      </c>
      <c r="AF1264">
        <v>0</v>
      </c>
      <c r="AG1264">
        <v>1</v>
      </c>
      <c r="AH1264">
        <v>4</v>
      </c>
      <c r="AI1264">
        <v>2</v>
      </c>
      <c r="AJ1264">
        <v>0</v>
      </c>
    </row>
    <row r="1265" spans="1:36" x14ac:dyDescent="0.3">
      <c r="A1265" t="s">
        <v>3548</v>
      </c>
      <c r="B1265">
        <v>2012</v>
      </c>
      <c r="C1265" t="s">
        <v>3549</v>
      </c>
      <c r="D1265" t="s">
        <v>3120</v>
      </c>
      <c r="E1265" t="s">
        <v>35</v>
      </c>
      <c r="F1265" t="s">
        <v>36</v>
      </c>
      <c r="G1265" t="s">
        <v>40</v>
      </c>
      <c r="H1265" s="1">
        <v>32268</v>
      </c>
      <c r="I1265" s="4">
        <f>IF(AND(ISNUMBER(H1265), ISNUMBER(O1265)), YEAR(O1265) - YEAR(H1265), "")</f>
        <v>23</v>
      </c>
      <c r="J1265" t="s">
        <v>38</v>
      </c>
      <c r="K1265" t="s">
        <v>38</v>
      </c>
      <c r="L1265" t="s">
        <v>38</v>
      </c>
      <c r="M1265" t="s">
        <v>38</v>
      </c>
      <c r="N1265">
        <v>332</v>
      </c>
      <c r="O1265" s="1">
        <v>40567</v>
      </c>
      <c r="P1265" t="s">
        <v>69</v>
      </c>
      <c r="Q1265">
        <v>21</v>
      </c>
      <c r="R1265">
        <v>16</v>
      </c>
      <c r="S1265">
        <v>0.73184357541899436</v>
      </c>
      <c r="T1265" t="s">
        <v>40</v>
      </c>
      <c r="U1265" t="s">
        <v>41</v>
      </c>
      <c r="V1265" t="s">
        <v>38</v>
      </c>
      <c r="W1265">
        <f t="shared" si="57"/>
        <v>0</v>
      </c>
      <c r="X1265">
        <v>0</v>
      </c>
      <c r="Y1265">
        <f>IFERROR(ROUND((X1265/N1265)*100, 2), "")</f>
        <v>0</v>
      </c>
      <c r="Z1265" t="str">
        <f t="shared" si="58"/>
        <v>NA</v>
      </c>
      <c r="AA1265">
        <f>_xlfn.XLOOKUP(A1265, [1]Sheet1!A:A, [1]Sheet1!I:I, "Nicht gefunden")</f>
        <v>4</v>
      </c>
      <c r="AB1265">
        <f>_xlfn.XLOOKUP(A1265, [1]Sheet1!A:A, [1]Sheet1!J:J, "Nicht gefunden")</f>
        <v>0.56332622601279314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3">
      <c r="A1266" t="s">
        <v>3550</v>
      </c>
      <c r="B1266">
        <v>2012</v>
      </c>
      <c r="C1266" t="s">
        <v>3551</v>
      </c>
      <c r="D1266" t="s">
        <v>3552</v>
      </c>
      <c r="E1266" t="s">
        <v>45</v>
      </c>
      <c r="F1266" t="s">
        <v>38</v>
      </c>
      <c r="G1266" t="s">
        <v>38</v>
      </c>
      <c r="H1266" t="s">
        <v>38</v>
      </c>
      <c r="I1266" s="4" t="s">
        <v>38</v>
      </c>
      <c r="J1266" t="s">
        <v>38</v>
      </c>
      <c r="K1266" t="s">
        <v>38</v>
      </c>
      <c r="L1266" t="s">
        <v>38</v>
      </c>
      <c r="M1266" t="s">
        <v>38</v>
      </c>
      <c r="N1266">
        <v>172</v>
      </c>
      <c r="O1266" s="1">
        <v>41019</v>
      </c>
      <c r="P1266" t="s">
        <v>156</v>
      </c>
      <c r="Q1266">
        <v>20</v>
      </c>
      <c r="R1266">
        <v>17</v>
      </c>
      <c r="S1266">
        <v>0.90186915887850472</v>
      </c>
      <c r="T1266" t="s">
        <v>40</v>
      </c>
      <c r="U1266" t="s">
        <v>41</v>
      </c>
      <c r="V1266" t="s">
        <v>38</v>
      </c>
      <c r="W1266">
        <f t="shared" si="57"/>
        <v>0</v>
      </c>
      <c r="X1266">
        <v>0</v>
      </c>
      <c r="Y1266">
        <f>IFERROR(ROUND((X1266/N1266)*100, 2), "")</f>
        <v>0</v>
      </c>
      <c r="Z1266" t="str">
        <f t="shared" si="58"/>
        <v>NA</v>
      </c>
      <c r="AA1266">
        <f>_xlfn.XLOOKUP(A1266, [1]Sheet1!A:A, [1]Sheet1!I:I, "Nicht gefunden")</f>
        <v>4</v>
      </c>
      <c r="AB1266">
        <f>_xlfn.XLOOKUP(A1266, [1]Sheet1!A:A, [1]Sheet1!J:J, "Nicht gefunden")</f>
        <v>0.99316239316239319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3">
      <c r="A1267" t="s">
        <v>3553</v>
      </c>
      <c r="B1267">
        <v>2012</v>
      </c>
      <c r="C1267" t="s">
        <v>3554</v>
      </c>
      <c r="D1267" t="s">
        <v>1704</v>
      </c>
      <c r="E1267" t="s">
        <v>35</v>
      </c>
      <c r="F1267" t="s">
        <v>36</v>
      </c>
      <c r="G1267" t="s">
        <v>37</v>
      </c>
      <c r="H1267" s="1">
        <v>30385</v>
      </c>
      <c r="I1267" s="4">
        <f>IF(AND(ISNUMBER(H1267), ISNUMBER(O1267)), YEAR(O1267) - YEAR(H1267), "")</f>
        <v>29</v>
      </c>
      <c r="J1267" t="s">
        <v>38</v>
      </c>
      <c r="K1267" t="s">
        <v>38</v>
      </c>
      <c r="L1267" t="s">
        <v>38</v>
      </c>
      <c r="M1267" t="s">
        <v>38</v>
      </c>
      <c r="N1267">
        <v>331</v>
      </c>
      <c r="O1267" s="1">
        <v>40962</v>
      </c>
      <c r="P1267" t="s">
        <v>39</v>
      </c>
      <c r="Q1267">
        <v>20</v>
      </c>
      <c r="R1267">
        <v>18</v>
      </c>
      <c r="S1267">
        <v>0.92917847025495748</v>
      </c>
      <c r="T1267" t="s">
        <v>40</v>
      </c>
      <c r="U1267" t="s">
        <v>41</v>
      </c>
      <c r="V1267" t="s">
        <v>1153</v>
      </c>
      <c r="W1267">
        <f t="shared" si="57"/>
        <v>1</v>
      </c>
      <c r="X1267">
        <v>2</v>
      </c>
      <c r="Y1267">
        <f>IFERROR(ROUND((X1267/N1267)*100, 2), "")</f>
        <v>0.6</v>
      </c>
      <c r="Z1267" t="str">
        <f t="shared" si="58"/>
        <v>Light</v>
      </c>
      <c r="AA1267">
        <f>_xlfn.XLOOKUP(A1267, [1]Sheet1!A:A, [1]Sheet1!I:I, "Nicht gefunden")</f>
        <v>4</v>
      </c>
      <c r="AB1267">
        <f>_xlfn.XLOOKUP(A1267, [1]Sheet1!A:A, [1]Sheet1!J:J, "Nicht gefunden")</f>
        <v>0.52860635696821512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2</v>
      </c>
    </row>
    <row r="1268" spans="1:36" x14ac:dyDescent="0.3">
      <c r="A1268" t="s">
        <v>3555</v>
      </c>
      <c r="B1268">
        <v>2012</v>
      </c>
      <c r="C1268" t="s">
        <v>3556</v>
      </c>
      <c r="D1268" t="s">
        <v>3557</v>
      </c>
      <c r="E1268" t="s">
        <v>60</v>
      </c>
      <c r="F1268" t="s">
        <v>38</v>
      </c>
      <c r="G1268" t="s">
        <v>38</v>
      </c>
      <c r="H1268" t="s">
        <v>38</v>
      </c>
      <c r="I1268" s="4" t="s">
        <v>38</v>
      </c>
      <c r="J1268">
        <v>1998</v>
      </c>
      <c r="K1268">
        <v>2025</v>
      </c>
      <c r="L1268">
        <f t="shared" si="59"/>
        <v>27</v>
      </c>
      <c r="M1268" t="s">
        <v>61</v>
      </c>
      <c r="N1268">
        <v>210</v>
      </c>
      <c r="O1268" s="1">
        <v>41029</v>
      </c>
      <c r="P1268" t="s">
        <v>39</v>
      </c>
      <c r="Q1268">
        <v>20</v>
      </c>
      <c r="R1268">
        <v>22</v>
      </c>
      <c r="S1268">
        <v>0.8136363636363636</v>
      </c>
      <c r="T1268" t="s">
        <v>40</v>
      </c>
      <c r="U1268" t="s">
        <v>41</v>
      </c>
      <c r="V1268" t="s">
        <v>38</v>
      </c>
      <c r="W1268">
        <f t="shared" si="57"/>
        <v>0</v>
      </c>
      <c r="X1268">
        <v>0</v>
      </c>
      <c r="Y1268">
        <f>IFERROR(ROUND((X1268/N1268)*100, 2), "")</f>
        <v>0</v>
      </c>
      <c r="Z1268" t="str">
        <f t="shared" si="58"/>
        <v>NA</v>
      </c>
      <c r="AA1268">
        <f>_xlfn.XLOOKUP(A1268, [1]Sheet1!A:A, [1]Sheet1!I:I, "Nicht gefunden")</f>
        <v>5</v>
      </c>
      <c r="AB1268">
        <f>_xlfn.XLOOKUP(A1268, [1]Sheet1!A:A, [1]Sheet1!J:J, "Nicht gefunden")</f>
        <v>0.99756838905775069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3">
      <c r="A1269" t="s">
        <v>3558</v>
      </c>
      <c r="B1269">
        <v>2012</v>
      </c>
      <c r="C1269" t="s">
        <v>3559</v>
      </c>
      <c r="D1269" t="s">
        <v>3560</v>
      </c>
      <c r="E1269" t="s">
        <v>60</v>
      </c>
      <c r="F1269" t="s">
        <v>38</v>
      </c>
      <c r="G1269" t="s">
        <v>38</v>
      </c>
      <c r="H1269" t="s">
        <v>38</v>
      </c>
      <c r="I1269" s="4" t="s">
        <v>38</v>
      </c>
      <c r="J1269">
        <v>2008</v>
      </c>
      <c r="K1269">
        <v>2025</v>
      </c>
      <c r="L1269">
        <f t="shared" si="59"/>
        <v>17</v>
      </c>
      <c r="M1269" t="s">
        <v>61</v>
      </c>
      <c r="N1269">
        <v>226</v>
      </c>
      <c r="O1269" s="1">
        <v>41002</v>
      </c>
      <c r="P1269" t="s">
        <v>3561</v>
      </c>
      <c r="Q1269">
        <v>28</v>
      </c>
      <c r="R1269">
        <v>3</v>
      </c>
      <c r="S1269">
        <v>0.95102040816326527</v>
      </c>
      <c r="T1269" t="s">
        <v>40</v>
      </c>
      <c r="U1269" t="s">
        <v>95</v>
      </c>
      <c r="V1269" t="s">
        <v>38</v>
      </c>
      <c r="W1269">
        <f t="shared" si="57"/>
        <v>0</v>
      </c>
      <c r="X1269">
        <v>0</v>
      </c>
      <c r="Y1269">
        <f>IFERROR(ROUND((X1269/N1269)*100, 2), "")</f>
        <v>0</v>
      </c>
      <c r="Z1269" t="str">
        <f t="shared" si="58"/>
        <v>NA</v>
      </c>
      <c r="AA1269">
        <f>_xlfn.XLOOKUP(A1269, [1]Sheet1!A:A, [1]Sheet1!I:I, "Nicht gefunden")</f>
        <v>4</v>
      </c>
      <c r="AB1269">
        <f>_xlfn.XLOOKUP(A1269, [1]Sheet1!A:A, [1]Sheet1!J:J, "Nicht gefunden")</f>
        <v>0.9966804979253111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3">
      <c r="A1270" t="s">
        <v>3562</v>
      </c>
      <c r="B1270">
        <v>2012</v>
      </c>
      <c r="C1270" t="s">
        <v>3563</v>
      </c>
      <c r="D1270" t="s">
        <v>1172</v>
      </c>
      <c r="E1270" t="s">
        <v>60</v>
      </c>
      <c r="F1270" t="s">
        <v>38</v>
      </c>
      <c r="G1270" t="s">
        <v>38</v>
      </c>
      <c r="H1270" t="s">
        <v>38</v>
      </c>
      <c r="I1270" s="4" t="s">
        <v>38</v>
      </c>
      <c r="J1270">
        <v>1996</v>
      </c>
      <c r="K1270">
        <v>2025</v>
      </c>
      <c r="L1270">
        <f t="shared" si="59"/>
        <v>29</v>
      </c>
      <c r="M1270" t="s">
        <v>152</v>
      </c>
      <c r="N1270">
        <v>242</v>
      </c>
      <c r="O1270" s="1">
        <v>40798</v>
      </c>
      <c r="P1270" t="s">
        <v>46</v>
      </c>
      <c r="Q1270">
        <v>18</v>
      </c>
      <c r="R1270">
        <v>15</v>
      </c>
      <c r="S1270">
        <v>0.75683890577507595</v>
      </c>
      <c r="T1270" t="s">
        <v>40</v>
      </c>
      <c r="U1270" t="s">
        <v>41</v>
      </c>
      <c r="V1270" t="s">
        <v>38</v>
      </c>
      <c r="W1270">
        <f t="shared" si="57"/>
        <v>0</v>
      </c>
      <c r="X1270">
        <v>0</v>
      </c>
      <c r="Y1270">
        <f>IFERROR(ROUND((X1270/N1270)*100, 2), "")</f>
        <v>0</v>
      </c>
      <c r="Z1270" t="str">
        <f t="shared" si="58"/>
        <v>NA</v>
      </c>
      <c r="AA1270">
        <f>_xlfn.XLOOKUP(A1270, [1]Sheet1!A:A, [1]Sheet1!I:I, "Nicht gefunden")</f>
        <v>5</v>
      </c>
      <c r="AB1270">
        <f>_xlfn.XLOOKUP(A1270, [1]Sheet1!A:A, [1]Sheet1!J:J, "Nicht gefunden")</f>
        <v>0.49233511586452761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3">
      <c r="A1271" t="s">
        <v>3564</v>
      </c>
      <c r="B1271">
        <v>2012</v>
      </c>
      <c r="C1271" t="s">
        <v>3565</v>
      </c>
      <c r="D1271" t="s">
        <v>1704</v>
      </c>
      <c r="E1271" t="s">
        <v>35</v>
      </c>
      <c r="F1271" t="s">
        <v>36</v>
      </c>
      <c r="G1271" t="s">
        <v>37</v>
      </c>
      <c r="H1271" s="1">
        <v>30385</v>
      </c>
      <c r="I1271" s="4">
        <f>IF(AND(ISNUMBER(H1271), ISNUMBER(O1271)), YEAR(O1271) - YEAR(H1271), "")</f>
        <v>29</v>
      </c>
      <c r="J1271" t="s">
        <v>38</v>
      </c>
      <c r="K1271" t="s">
        <v>38</v>
      </c>
      <c r="L1271" t="s">
        <v>38</v>
      </c>
      <c r="M1271" t="s">
        <v>38</v>
      </c>
      <c r="N1271">
        <v>224</v>
      </c>
      <c r="O1271" s="1">
        <v>41099</v>
      </c>
      <c r="P1271" t="s">
        <v>39</v>
      </c>
      <c r="Q1271">
        <v>22</v>
      </c>
      <c r="R1271">
        <v>20</v>
      </c>
      <c r="S1271">
        <v>0.89743589743589747</v>
      </c>
      <c r="T1271" t="s">
        <v>40</v>
      </c>
      <c r="U1271" t="s">
        <v>41</v>
      </c>
      <c r="V1271" t="s">
        <v>38</v>
      </c>
      <c r="W1271">
        <f t="shared" si="57"/>
        <v>0</v>
      </c>
      <c r="X1271">
        <v>0</v>
      </c>
      <c r="Y1271">
        <f>IFERROR(ROUND((X1271/N1271)*100, 2), "")</f>
        <v>0</v>
      </c>
      <c r="Z1271" t="str">
        <f t="shared" si="58"/>
        <v>NA</v>
      </c>
      <c r="AA1271">
        <f>_xlfn.XLOOKUP(A1271, [1]Sheet1!A:A, [1]Sheet1!I:I, "Nicht gefunden")</f>
        <v>5</v>
      </c>
      <c r="AB1271">
        <f>_xlfn.XLOOKUP(A1271, [1]Sheet1!A:A, [1]Sheet1!J:J, "Nicht gefunden")</f>
        <v>0.8514506769825918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3">
      <c r="A1272" t="s">
        <v>3566</v>
      </c>
      <c r="B1272">
        <v>2012</v>
      </c>
      <c r="C1272" t="s">
        <v>3119</v>
      </c>
      <c r="D1272" t="s">
        <v>3120</v>
      </c>
      <c r="E1272" t="s">
        <v>35</v>
      </c>
      <c r="F1272" t="s">
        <v>36</v>
      </c>
      <c r="G1272" t="s">
        <v>40</v>
      </c>
      <c r="H1272" s="1">
        <v>32268</v>
      </c>
      <c r="I1272" s="4">
        <f>IF(AND(ISNUMBER(H1272), ISNUMBER(O1272)), YEAR(O1272) - YEAR(H1272), "")</f>
        <v>22</v>
      </c>
      <c r="J1272" t="s">
        <v>38</v>
      </c>
      <c r="K1272" t="s">
        <v>38</v>
      </c>
      <c r="L1272" t="s">
        <v>38</v>
      </c>
      <c r="M1272" t="s">
        <v>38</v>
      </c>
      <c r="N1272">
        <v>496</v>
      </c>
      <c r="O1272" s="1">
        <v>40511</v>
      </c>
      <c r="P1272" t="s">
        <v>69</v>
      </c>
      <c r="Q1272">
        <v>15</v>
      </c>
      <c r="R1272">
        <v>1</v>
      </c>
      <c r="S1272">
        <v>0.86832061068702293</v>
      </c>
      <c r="T1272" t="s">
        <v>40</v>
      </c>
      <c r="U1272" t="s">
        <v>389</v>
      </c>
      <c r="V1272" t="s">
        <v>99</v>
      </c>
      <c r="W1272">
        <f t="shared" si="57"/>
        <v>1</v>
      </c>
      <c r="X1272">
        <v>1</v>
      </c>
      <c r="Y1272">
        <f>IFERROR(ROUND((X1272/N1272)*100, 2), "")</f>
        <v>0.2</v>
      </c>
      <c r="Z1272" t="str">
        <f t="shared" si="58"/>
        <v>Light</v>
      </c>
      <c r="AA1272">
        <v>4</v>
      </c>
      <c r="AB1272">
        <v>0.89902912621359232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</v>
      </c>
      <c r="AJ1272">
        <v>0</v>
      </c>
    </row>
    <row r="1273" spans="1:36" x14ac:dyDescent="0.3">
      <c r="A1273" t="s">
        <v>3567</v>
      </c>
      <c r="B1273">
        <v>2012</v>
      </c>
      <c r="C1273" t="s">
        <v>3568</v>
      </c>
      <c r="D1273" t="s">
        <v>407</v>
      </c>
      <c r="E1273" t="s">
        <v>35</v>
      </c>
      <c r="F1273" t="s">
        <v>55</v>
      </c>
      <c r="G1273" t="s">
        <v>37</v>
      </c>
      <c r="H1273" s="1">
        <v>28777</v>
      </c>
      <c r="I1273" s="4">
        <f>IF(AND(ISNUMBER(H1273), ISNUMBER(O1273)), YEAR(O1273) - YEAR(H1273), "")</f>
        <v>34</v>
      </c>
      <c r="J1273" t="s">
        <v>38</v>
      </c>
      <c r="K1273" t="s">
        <v>38</v>
      </c>
      <c r="L1273" t="s">
        <v>38</v>
      </c>
      <c r="M1273" t="s">
        <v>38</v>
      </c>
      <c r="N1273">
        <v>228</v>
      </c>
      <c r="O1273" s="1">
        <v>40961</v>
      </c>
      <c r="P1273" t="s">
        <v>56</v>
      </c>
      <c r="Q1273">
        <v>20</v>
      </c>
      <c r="R1273">
        <v>17</v>
      </c>
      <c r="S1273">
        <v>0.91050583657587547</v>
      </c>
      <c r="T1273" t="s">
        <v>40</v>
      </c>
      <c r="U1273" t="s">
        <v>41</v>
      </c>
      <c r="V1273" t="s">
        <v>38</v>
      </c>
      <c r="W1273">
        <f t="shared" si="57"/>
        <v>0</v>
      </c>
      <c r="X1273">
        <v>0</v>
      </c>
      <c r="Y1273">
        <f>IFERROR(ROUND((X1273/N1273)*100, 2), "")</f>
        <v>0</v>
      </c>
      <c r="Z1273" t="str">
        <f t="shared" si="58"/>
        <v>NA</v>
      </c>
      <c r="AA1273">
        <f>_xlfn.XLOOKUP(A1273, [1]Sheet1!A:A, [1]Sheet1!I:I, "Nicht gefunden")</f>
        <v>4</v>
      </c>
      <c r="AB1273">
        <f>_xlfn.XLOOKUP(A1273, [1]Sheet1!A:A, [1]Sheet1!J:J, "Nicht gefunden")</f>
        <v>0.98485804416403777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3">
      <c r="A1274" t="s">
        <v>3569</v>
      </c>
      <c r="B1274">
        <v>2012</v>
      </c>
      <c r="C1274" t="s">
        <v>3570</v>
      </c>
      <c r="D1274" t="s">
        <v>3197</v>
      </c>
      <c r="E1274" t="s">
        <v>35</v>
      </c>
      <c r="F1274" t="s">
        <v>55</v>
      </c>
      <c r="G1274" t="s">
        <v>37</v>
      </c>
      <c r="H1274" s="1">
        <v>32028</v>
      </c>
      <c r="I1274" s="4">
        <f>IF(AND(ISNUMBER(H1274), ISNUMBER(O1274)), YEAR(O1274) - YEAR(H1274), "")</f>
        <v>25</v>
      </c>
      <c r="J1274" t="s">
        <v>38</v>
      </c>
      <c r="K1274" t="s">
        <v>38</v>
      </c>
      <c r="L1274" t="s">
        <v>38</v>
      </c>
      <c r="M1274" t="s">
        <v>38</v>
      </c>
      <c r="N1274">
        <v>528</v>
      </c>
      <c r="O1274" s="1">
        <v>41022</v>
      </c>
      <c r="P1274" t="s">
        <v>137</v>
      </c>
      <c r="Q1274">
        <v>20</v>
      </c>
      <c r="R1274">
        <v>17</v>
      </c>
      <c r="S1274">
        <v>0.91413237924865831</v>
      </c>
      <c r="T1274" t="s">
        <v>40</v>
      </c>
      <c r="U1274" t="s">
        <v>41</v>
      </c>
      <c r="V1274" t="s">
        <v>3571</v>
      </c>
      <c r="W1274">
        <f t="shared" si="57"/>
        <v>1</v>
      </c>
      <c r="X1274">
        <v>23</v>
      </c>
      <c r="Y1274">
        <f>IFERROR(ROUND((X1274/N1274)*100, 2), "")</f>
        <v>4.3600000000000003</v>
      </c>
      <c r="Z1274" t="str">
        <f t="shared" si="58"/>
        <v>Moderate</v>
      </c>
      <c r="AA1274">
        <f>_xlfn.XLOOKUP(A1274, [1]Sheet1!A:A, [1]Sheet1!I:I, "Nicht gefunden")</f>
        <v>2</v>
      </c>
      <c r="AB1274">
        <f>_xlfn.XLOOKUP(A1274, [1]Sheet1!A:A, [1]Sheet1!J:J, "Nicht gefunden")</f>
        <v>0.48616422947131599</v>
      </c>
      <c r="AC1274">
        <v>1</v>
      </c>
      <c r="AD1274">
        <v>1</v>
      </c>
      <c r="AE1274">
        <v>0</v>
      </c>
      <c r="AF1274">
        <v>3</v>
      </c>
      <c r="AG1274">
        <v>0</v>
      </c>
      <c r="AH1274">
        <v>13</v>
      </c>
      <c r="AI1274">
        <v>5</v>
      </c>
      <c r="AJ1274">
        <v>0</v>
      </c>
    </row>
    <row r="1275" spans="1:36" x14ac:dyDescent="0.3">
      <c r="A1275" t="s">
        <v>3572</v>
      </c>
      <c r="B1275">
        <v>2012</v>
      </c>
      <c r="C1275" t="s">
        <v>3573</v>
      </c>
      <c r="D1275" t="s">
        <v>1833</v>
      </c>
      <c r="E1275" t="s">
        <v>35</v>
      </c>
      <c r="F1275" t="s">
        <v>55</v>
      </c>
      <c r="G1275" t="s">
        <v>37</v>
      </c>
      <c r="H1275" s="1">
        <v>29146</v>
      </c>
      <c r="I1275" s="4">
        <f>IF(AND(ISNUMBER(H1275), ISNUMBER(O1275)), YEAR(O1275) - YEAR(H1275), "")</f>
        <v>33</v>
      </c>
      <c r="J1275" t="s">
        <v>38</v>
      </c>
      <c r="K1275" t="s">
        <v>38</v>
      </c>
      <c r="L1275" t="s">
        <v>38</v>
      </c>
      <c r="M1275" t="s">
        <v>38</v>
      </c>
      <c r="N1275">
        <v>344</v>
      </c>
      <c r="O1275" s="1">
        <v>41099</v>
      </c>
      <c r="P1275" t="s">
        <v>69</v>
      </c>
      <c r="Q1275">
        <v>20</v>
      </c>
      <c r="R1275">
        <v>6</v>
      </c>
      <c r="S1275">
        <v>0.94647887323943658</v>
      </c>
      <c r="T1275" t="s">
        <v>40</v>
      </c>
      <c r="U1275" t="s">
        <v>95</v>
      </c>
      <c r="V1275" t="s">
        <v>38</v>
      </c>
      <c r="W1275">
        <f t="shared" si="57"/>
        <v>0</v>
      </c>
      <c r="X1275">
        <v>0</v>
      </c>
      <c r="Y1275">
        <f>IFERROR(ROUND((X1275/N1275)*100, 2), "")</f>
        <v>0</v>
      </c>
      <c r="Z1275" t="str">
        <f t="shared" si="58"/>
        <v>NA</v>
      </c>
      <c r="AA1275">
        <f>_xlfn.XLOOKUP(A1275, [1]Sheet1!A:A, [1]Sheet1!I:I, "Nicht gefunden")</f>
        <v>3</v>
      </c>
      <c r="AB1275">
        <f>_xlfn.XLOOKUP(A1275, [1]Sheet1!A:A, [1]Sheet1!J:J, "Nicht gefunden")</f>
        <v>0.6748267898383371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 x14ac:dyDescent="0.3">
      <c r="A1276" t="s">
        <v>3574</v>
      </c>
      <c r="B1276">
        <v>2012</v>
      </c>
      <c r="C1276" t="s">
        <v>3575</v>
      </c>
      <c r="D1276" t="s">
        <v>3031</v>
      </c>
      <c r="E1276" t="s">
        <v>35</v>
      </c>
      <c r="F1276" t="s">
        <v>36</v>
      </c>
      <c r="G1276" t="s">
        <v>3032</v>
      </c>
      <c r="H1276" s="1">
        <v>30293</v>
      </c>
      <c r="I1276" s="4">
        <f>IF(AND(ISNUMBER(H1276), ISNUMBER(O1276)), YEAR(O1276) - YEAR(H1276), "")</f>
        <v>30</v>
      </c>
      <c r="J1276" t="s">
        <v>38</v>
      </c>
      <c r="K1276" t="s">
        <v>38</v>
      </c>
      <c r="L1276" t="s">
        <v>38</v>
      </c>
      <c r="M1276" t="s">
        <v>38</v>
      </c>
      <c r="N1276">
        <v>288</v>
      </c>
      <c r="O1276" s="1">
        <v>41072</v>
      </c>
      <c r="P1276" t="s">
        <v>69</v>
      </c>
      <c r="Q1276">
        <v>18</v>
      </c>
      <c r="R1276">
        <v>15</v>
      </c>
      <c r="S1276">
        <v>0.92434210526315785</v>
      </c>
      <c r="T1276" t="s">
        <v>40</v>
      </c>
      <c r="U1276" t="s">
        <v>41</v>
      </c>
      <c r="V1276" t="s">
        <v>3576</v>
      </c>
      <c r="W1276">
        <f t="shared" si="57"/>
        <v>1</v>
      </c>
      <c r="X1276">
        <v>3</v>
      </c>
      <c r="Y1276">
        <f>IFERROR(ROUND((X1276/N1276)*100, 2), "")</f>
        <v>1.04</v>
      </c>
      <c r="Z1276" t="str">
        <f t="shared" si="58"/>
        <v>Light</v>
      </c>
      <c r="AA1276">
        <f>_xlfn.XLOOKUP(A1276, [1]Sheet1!A:A, [1]Sheet1!I:I, "Nicht gefunden")</f>
        <v>1</v>
      </c>
      <c r="AB1276">
        <f>_xlfn.XLOOKUP(A1276, [1]Sheet1!A:A, [1]Sheet1!J:J, "Nicht gefunden")</f>
        <v>0.82627345844504019</v>
      </c>
      <c r="AC1276">
        <v>0</v>
      </c>
      <c r="AD1276">
        <v>3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3">
      <c r="A1277" t="s">
        <v>3577</v>
      </c>
      <c r="B1277">
        <v>2012</v>
      </c>
      <c r="C1277" t="s">
        <v>1202</v>
      </c>
      <c r="D1277" t="s">
        <v>610</v>
      </c>
      <c r="E1277" t="s">
        <v>35</v>
      </c>
      <c r="F1277" t="s">
        <v>55</v>
      </c>
      <c r="G1277" t="s">
        <v>37</v>
      </c>
      <c r="H1277" s="1">
        <v>24923</v>
      </c>
      <c r="I1277" s="4">
        <f>IF(AND(ISNUMBER(H1277), ISNUMBER(O1277)), YEAR(O1277) - YEAR(H1277), "")</f>
        <v>44</v>
      </c>
      <c r="J1277" t="s">
        <v>38</v>
      </c>
      <c r="K1277" t="s">
        <v>38</v>
      </c>
      <c r="L1277" t="s">
        <v>38</v>
      </c>
      <c r="M1277" t="s">
        <v>38</v>
      </c>
      <c r="N1277">
        <v>206</v>
      </c>
      <c r="O1277" s="1">
        <v>41043</v>
      </c>
      <c r="P1277" t="s">
        <v>39</v>
      </c>
      <c r="Q1277">
        <v>20</v>
      </c>
      <c r="R1277">
        <v>23</v>
      </c>
      <c r="S1277">
        <v>0.94036697247706424</v>
      </c>
      <c r="T1277" t="s">
        <v>40</v>
      </c>
      <c r="U1277" t="s">
        <v>41</v>
      </c>
      <c r="V1277" t="s">
        <v>38</v>
      </c>
      <c r="W1277">
        <f t="shared" si="57"/>
        <v>0</v>
      </c>
      <c r="X1277">
        <v>0</v>
      </c>
      <c r="Y1277">
        <f>IFERROR(ROUND((X1277/N1277)*100, 2), "")</f>
        <v>0</v>
      </c>
      <c r="Z1277" t="str">
        <f t="shared" si="58"/>
        <v>NA</v>
      </c>
      <c r="AA1277">
        <f>_xlfn.XLOOKUP(A1277, [1]Sheet1!A:A, [1]Sheet1!I:I, "Nicht gefunden")</f>
        <v>4</v>
      </c>
      <c r="AB1277">
        <f>_xlfn.XLOOKUP(A1277, [1]Sheet1!A:A, [1]Sheet1!J:J, "Nicht gefunden")</f>
        <v>0.72936802973977688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3">
      <c r="A1278" t="s">
        <v>3578</v>
      </c>
      <c r="B1278">
        <v>2012</v>
      </c>
      <c r="C1278" t="s">
        <v>3579</v>
      </c>
      <c r="D1278" t="s">
        <v>2567</v>
      </c>
      <c r="E1278" t="s">
        <v>35</v>
      </c>
      <c r="F1278" t="s">
        <v>55</v>
      </c>
      <c r="G1278" t="s">
        <v>37</v>
      </c>
      <c r="H1278" s="1">
        <v>31014</v>
      </c>
      <c r="I1278" s="4">
        <f>IF(AND(ISNUMBER(H1278), ISNUMBER(O1278)), YEAR(O1278) - YEAR(H1278), "")</f>
        <v>28</v>
      </c>
      <c r="J1278" t="s">
        <v>38</v>
      </c>
      <c r="K1278" t="s">
        <v>38</v>
      </c>
      <c r="L1278" t="s">
        <v>38</v>
      </c>
      <c r="M1278" t="s">
        <v>38</v>
      </c>
      <c r="N1278">
        <v>248</v>
      </c>
      <c r="O1278" s="1">
        <v>40994</v>
      </c>
      <c r="P1278" t="s">
        <v>56</v>
      </c>
      <c r="Q1278">
        <v>26</v>
      </c>
      <c r="R1278">
        <v>35</v>
      </c>
      <c r="S1278">
        <v>0.90038314176245215</v>
      </c>
      <c r="T1278" t="s">
        <v>40</v>
      </c>
      <c r="U1278" t="s">
        <v>41</v>
      </c>
      <c r="V1278" t="s">
        <v>3166</v>
      </c>
      <c r="W1278">
        <f t="shared" si="57"/>
        <v>1</v>
      </c>
      <c r="X1278">
        <v>4</v>
      </c>
      <c r="Y1278">
        <f>IFERROR(ROUND((X1278/N1278)*100, 2), "")</f>
        <v>1.61</v>
      </c>
      <c r="Z1278" t="str">
        <f t="shared" si="58"/>
        <v>Light</v>
      </c>
      <c r="AA1278">
        <f>_xlfn.XLOOKUP(A1278, [1]Sheet1!A:A, [1]Sheet1!I:I, "Nicht gefunden")</f>
        <v>4</v>
      </c>
      <c r="AB1278">
        <f>_xlfn.XLOOKUP(A1278, [1]Sheet1!A:A, [1]Sheet1!J:J, "Nicht gefunden")</f>
        <v>0.95495978552278815</v>
      </c>
      <c r="AC1278">
        <v>0</v>
      </c>
      <c r="AD1278">
        <v>0</v>
      </c>
      <c r="AE1278">
        <v>0</v>
      </c>
      <c r="AF1278">
        <v>4</v>
      </c>
      <c r="AG1278">
        <v>0</v>
      </c>
      <c r="AH1278">
        <v>0</v>
      </c>
      <c r="AI1278">
        <v>0</v>
      </c>
      <c r="AJ1278">
        <v>0</v>
      </c>
    </row>
    <row r="1279" spans="1:36" x14ac:dyDescent="0.3">
      <c r="A1279" t="s">
        <v>3580</v>
      </c>
      <c r="B1279">
        <v>2012</v>
      </c>
      <c r="C1279" t="s">
        <v>3581</v>
      </c>
      <c r="D1279" t="s">
        <v>3582</v>
      </c>
      <c r="E1279" t="s">
        <v>35</v>
      </c>
      <c r="F1279" t="s">
        <v>55</v>
      </c>
      <c r="G1279" t="s">
        <v>37</v>
      </c>
      <c r="H1279" s="1">
        <v>32740</v>
      </c>
      <c r="I1279" s="4">
        <f>IF(AND(ISNUMBER(H1279), ISNUMBER(O1279)), YEAR(O1279) - YEAR(H1279), "")</f>
        <v>22</v>
      </c>
      <c r="J1279" t="s">
        <v>38</v>
      </c>
      <c r="K1279" t="s">
        <v>38</v>
      </c>
      <c r="L1279" t="s">
        <v>38</v>
      </c>
      <c r="M1279" t="s">
        <v>38</v>
      </c>
      <c r="N1279">
        <v>504</v>
      </c>
      <c r="O1279" s="1">
        <v>40802</v>
      </c>
      <c r="P1279" t="s">
        <v>137</v>
      </c>
      <c r="Q1279">
        <v>22</v>
      </c>
      <c r="R1279">
        <v>28</v>
      </c>
      <c r="S1279">
        <v>0.92207792207792205</v>
      </c>
      <c r="T1279" t="s">
        <v>40</v>
      </c>
      <c r="U1279" t="s">
        <v>41</v>
      </c>
      <c r="V1279" t="s">
        <v>3583</v>
      </c>
      <c r="W1279">
        <f t="shared" si="57"/>
        <v>1</v>
      </c>
      <c r="X1279">
        <v>8</v>
      </c>
      <c r="Y1279">
        <f>IFERROR(ROUND((X1279/N1279)*100, 2), "")</f>
        <v>1.59</v>
      </c>
      <c r="Z1279" t="str">
        <f t="shared" si="58"/>
        <v>Light</v>
      </c>
      <c r="AA1279">
        <f>_xlfn.XLOOKUP(A1279, [1]Sheet1!A:A, [1]Sheet1!I:I, "Nicht gefunden")</f>
        <v>2</v>
      </c>
      <c r="AB1279">
        <f>_xlfn.XLOOKUP(A1279, [1]Sheet1!A:A, [1]Sheet1!J:J, "Nicht gefunden")</f>
        <v>0.55143246930422918</v>
      </c>
      <c r="AC1279">
        <v>0</v>
      </c>
      <c r="AD1279">
        <v>1</v>
      </c>
      <c r="AE1279">
        <v>0</v>
      </c>
      <c r="AF1279">
        <v>4</v>
      </c>
      <c r="AG1279">
        <v>0</v>
      </c>
      <c r="AH1279">
        <v>2</v>
      </c>
      <c r="AI1279">
        <v>1</v>
      </c>
      <c r="AJ1279">
        <v>0</v>
      </c>
    </row>
    <row r="1280" spans="1:36" x14ac:dyDescent="0.3">
      <c r="A1280" t="s">
        <v>3584</v>
      </c>
      <c r="B1280">
        <v>2012</v>
      </c>
      <c r="C1280" t="s">
        <v>3585</v>
      </c>
      <c r="D1280" t="s">
        <v>3586</v>
      </c>
      <c r="E1280" t="s">
        <v>45</v>
      </c>
      <c r="F1280" t="s">
        <v>38</v>
      </c>
      <c r="G1280" t="s">
        <v>38</v>
      </c>
      <c r="H1280" t="s">
        <v>38</v>
      </c>
      <c r="I1280" s="4" t="s">
        <v>38</v>
      </c>
      <c r="J1280" t="s">
        <v>38</v>
      </c>
      <c r="K1280" t="s">
        <v>38</v>
      </c>
      <c r="L1280" t="s">
        <v>38</v>
      </c>
      <c r="M1280" t="s">
        <v>38</v>
      </c>
      <c r="N1280">
        <v>212</v>
      </c>
      <c r="O1280" s="1">
        <v>40865</v>
      </c>
      <c r="P1280" t="s">
        <v>56</v>
      </c>
      <c r="Q1280">
        <v>20</v>
      </c>
      <c r="R1280">
        <v>24</v>
      </c>
      <c r="S1280">
        <v>0.92982456140350878</v>
      </c>
      <c r="T1280" t="s">
        <v>40</v>
      </c>
      <c r="U1280" t="s">
        <v>41</v>
      </c>
      <c r="V1280" t="s">
        <v>3587</v>
      </c>
      <c r="W1280">
        <f t="shared" si="57"/>
        <v>1</v>
      </c>
      <c r="X1280">
        <v>3</v>
      </c>
      <c r="Y1280">
        <f>IFERROR(ROUND((X1280/N1280)*100, 2), "")</f>
        <v>1.42</v>
      </c>
      <c r="Z1280" t="str">
        <f t="shared" si="58"/>
        <v>Light</v>
      </c>
      <c r="AA1280">
        <f>_xlfn.XLOOKUP(A1280, [1]Sheet1!A:A, [1]Sheet1!I:I, "Nicht gefunden")</f>
        <v>3</v>
      </c>
      <c r="AB1280">
        <f>_xlfn.XLOOKUP(A1280, [1]Sheet1!A:A, [1]Sheet1!J:J, "Nicht gefunden")</f>
        <v>0.98426229508196716</v>
      </c>
      <c r="AC1280">
        <v>0</v>
      </c>
      <c r="AD1280">
        <v>2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</row>
    <row r="1281" spans="1:36" x14ac:dyDescent="0.3">
      <c r="A1281" t="s">
        <v>3588</v>
      </c>
      <c r="B1281">
        <v>2012</v>
      </c>
      <c r="C1281" t="s">
        <v>3589</v>
      </c>
      <c r="D1281" t="s">
        <v>3590</v>
      </c>
      <c r="E1281" t="s">
        <v>35</v>
      </c>
      <c r="F1281" t="s">
        <v>55</v>
      </c>
      <c r="G1281" t="s">
        <v>37</v>
      </c>
      <c r="H1281" s="1">
        <v>32462</v>
      </c>
      <c r="I1281" s="4">
        <f>IF(AND(ISNUMBER(H1281), ISNUMBER(O1281)), YEAR(O1281) - YEAR(H1281), "")</f>
        <v>24</v>
      </c>
      <c r="J1281" t="s">
        <v>38</v>
      </c>
      <c r="K1281" t="s">
        <v>38</v>
      </c>
      <c r="L1281" t="s">
        <v>38</v>
      </c>
      <c r="M1281" t="s">
        <v>38</v>
      </c>
      <c r="N1281">
        <v>388</v>
      </c>
      <c r="O1281" s="1">
        <v>40960</v>
      </c>
      <c r="P1281" t="s">
        <v>137</v>
      </c>
      <c r="Q1281">
        <v>18</v>
      </c>
      <c r="R1281">
        <v>11</v>
      </c>
      <c r="S1281">
        <v>0.88264058679706603</v>
      </c>
      <c r="T1281" t="s">
        <v>40</v>
      </c>
      <c r="U1281" t="s">
        <v>41</v>
      </c>
      <c r="V1281" t="s">
        <v>38</v>
      </c>
      <c r="W1281">
        <f t="shared" si="57"/>
        <v>0</v>
      </c>
      <c r="X1281">
        <v>0</v>
      </c>
      <c r="Y1281">
        <f>IFERROR(ROUND((X1281/N1281)*100, 2), "")</f>
        <v>0</v>
      </c>
      <c r="Z1281" t="str">
        <f t="shared" si="58"/>
        <v>NA</v>
      </c>
      <c r="AA1281">
        <f>_xlfn.XLOOKUP(A1281, [1]Sheet1!A:A, [1]Sheet1!I:I, "Nicht gefunden")</f>
        <v>4</v>
      </c>
      <c r="AB1281">
        <f>_xlfn.XLOOKUP(A1281, [1]Sheet1!A:A, [1]Sheet1!J:J, "Nicht gefunden")</f>
        <v>0.35539568345323741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3">
      <c r="A1282" t="s">
        <v>3591</v>
      </c>
      <c r="B1282">
        <v>2012</v>
      </c>
      <c r="C1282" t="s">
        <v>3592</v>
      </c>
      <c r="D1282" t="s">
        <v>268</v>
      </c>
      <c r="E1282" t="s">
        <v>60</v>
      </c>
      <c r="F1282" t="s">
        <v>38</v>
      </c>
      <c r="G1282" t="s">
        <v>38</v>
      </c>
      <c r="H1282" t="s">
        <v>38</v>
      </c>
      <c r="I1282" s="4" t="s">
        <v>38</v>
      </c>
      <c r="J1282">
        <v>1994</v>
      </c>
      <c r="K1282">
        <v>2025</v>
      </c>
      <c r="L1282">
        <f t="shared" si="59"/>
        <v>31</v>
      </c>
      <c r="M1282" t="s">
        <v>61</v>
      </c>
      <c r="N1282">
        <v>286</v>
      </c>
      <c r="O1282" s="1">
        <v>40909</v>
      </c>
      <c r="P1282" t="s">
        <v>46</v>
      </c>
      <c r="Q1282">
        <v>20</v>
      </c>
      <c r="R1282">
        <v>20</v>
      </c>
      <c r="S1282">
        <v>0.89902280130293155</v>
      </c>
      <c r="T1282" t="s">
        <v>40</v>
      </c>
      <c r="U1282" t="s">
        <v>41</v>
      </c>
      <c r="V1282" t="s">
        <v>38</v>
      </c>
      <c r="W1282">
        <f t="shared" si="57"/>
        <v>0</v>
      </c>
      <c r="X1282">
        <v>0</v>
      </c>
      <c r="Y1282">
        <f>IFERROR(ROUND((X1282/N1282)*100, 2), "")</f>
        <v>0</v>
      </c>
      <c r="Z1282" t="str">
        <f t="shared" si="58"/>
        <v>NA</v>
      </c>
      <c r="AA1282">
        <f>_xlfn.XLOOKUP(A1282, [1]Sheet1!A:A, [1]Sheet1!I:I, "Nicht gefunden")</f>
        <v>4</v>
      </c>
      <c r="AB1282">
        <f>_xlfn.XLOOKUP(A1282, [1]Sheet1!A:A, [1]Sheet1!J:J, "Nicht gefunden")</f>
        <v>0.80482573726541551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3">
      <c r="A1283" t="s">
        <v>3593</v>
      </c>
      <c r="B1283">
        <v>2012</v>
      </c>
      <c r="C1283" t="s">
        <v>3594</v>
      </c>
      <c r="D1283" t="s">
        <v>304</v>
      </c>
      <c r="E1283" t="s">
        <v>35</v>
      </c>
      <c r="F1283" t="s">
        <v>55</v>
      </c>
      <c r="G1283" t="s">
        <v>37</v>
      </c>
      <c r="H1283" s="1">
        <v>22470</v>
      </c>
      <c r="I1283" s="4">
        <f>IF(AND(ISNUMBER(H1283), ISNUMBER(O1283)), YEAR(O1283) - YEAR(H1283), "")</f>
        <v>50</v>
      </c>
      <c r="J1283" t="s">
        <v>38</v>
      </c>
      <c r="K1283" t="s">
        <v>38</v>
      </c>
      <c r="L1283" t="s">
        <v>38</v>
      </c>
      <c r="M1283" t="s">
        <v>38</v>
      </c>
      <c r="N1283">
        <v>436</v>
      </c>
      <c r="O1283" s="1">
        <v>40826</v>
      </c>
      <c r="P1283" t="s">
        <v>39</v>
      </c>
      <c r="Q1283">
        <v>12</v>
      </c>
      <c r="R1283">
        <v>15</v>
      </c>
      <c r="S1283">
        <v>0.96536796536796532</v>
      </c>
      <c r="T1283" t="s">
        <v>40</v>
      </c>
      <c r="U1283" t="s">
        <v>41</v>
      </c>
      <c r="V1283" t="s">
        <v>454</v>
      </c>
      <c r="W1283">
        <f t="shared" ref="W1283:W1346" si="60">IF(V1283="NA", 0, 1)</f>
        <v>1</v>
      </c>
      <c r="X1283">
        <v>1</v>
      </c>
      <c r="Y1283">
        <f>IFERROR(ROUND((X1283/N1283)*100, 2), "")</f>
        <v>0.23</v>
      </c>
      <c r="Z1283" t="str">
        <f t="shared" ref="Z1283:Z1346" si="61">IF(Y1283&gt;=5, "Heavy", IF(Y1283&gt;=2, "Moderate", IF(Y1283&gt;0, "Light", "NA")))</f>
        <v>Light</v>
      </c>
      <c r="AA1283">
        <f>_xlfn.XLOOKUP(A1283, [1]Sheet1!A:A, [1]Sheet1!I:I, "Nicht gefunden")</f>
        <v>1</v>
      </c>
      <c r="AB1283">
        <f>_xlfn.XLOOKUP(A1283, [1]Sheet1!A:A, [1]Sheet1!J:J, "Nicht gefunden")</f>
        <v>0.48460388639760837</v>
      </c>
      <c r="AC1283">
        <v>1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1:36" x14ac:dyDescent="0.3">
      <c r="A1284" t="s">
        <v>3595</v>
      </c>
      <c r="B1284">
        <v>2012</v>
      </c>
      <c r="C1284" t="s">
        <v>3596</v>
      </c>
      <c r="D1284" t="s">
        <v>3056</v>
      </c>
      <c r="E1284" t="s">
        <v>60</v>
      </c>
      <c r="F1284" t="s">
        <v>38</v>
      </c>
      <c r="G1284" t="s">
        <v>38</v>
      </c>
      <c r="H1284" t="s">
        <v>38</v>
      </c>
      <c r="I1284" s="4" t="s">
        <v>38</v>
      </c>
      <c r="J1284">
        <v>2008</v>
      </c>
      <c r="K1284">
        <v>2012</v>
      </c>
      <c r="L1284">
        <f t="shared" si="59"/>
        <v>4</v>
      </c>
      <c r="M1284" t="s">
        <v>61</v>
      </c>
      <c r="N1284">
        <v>336</v>
      </c>
      <c r="O1284" s="1">
        <v>40711</v>
      </c>
      <c r="P1284" t="s">
        <v>69</v>
      </c>
      <c r="Q1284">
        <v>12</v>
      </c>
      <c r="R1284">
        <v>22</v>
      </c>
      <c r="S1284">
        <v>0.96486486486486489</v>
      </c>
      <c r="T1284" t="s">
        <v>40</v>
      </c>
      <c r="U1284" t="s">
        <v>41</v>
      </c>
      <c r="V1284" t="s">
        <v>38</v>
      </c>
      <c r="W1284">
        <f t="shared" si="60"/>
        <v>0</v>
      </c>
      <c r="X1284">
        <v>0</v>
      </c>
      <c r="Y1284">
        <f>IFERROR(ROUND((X1284/N1284)*100, 2), "")</f>
        <v>0</v>
      </c>
      <c r="Z1284" t="str">
        <f t="shared" si="61"/>
        <v>NA</v>
      </c>
      <c r="AA1284">
        <f>_xlfn.XLOOKUP(A1284, [1]Sheet1!A:A, [1]Sheet1!I:I, "Nicht gefunden")</f>
        <v>3</v>
      </c>
      <c r="AB1284">
        <f>_xlfn.XLOOKUP(A1284, [1]Sheet1!A:A, [1]Sheet1!J:J, "Nicht gefunden")</f>
        <v>0.53477406679764239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 x14ac:dyDescent="0.3">
      <c r="A1285" t="s">
        <v>3597</v>
      </c>
      <c r="B1285">
        <v>2012</v>
      </c>
      <c r="C1285" t="s">
        <v>3598</v>
      </c>
      <c r="D1285" t="s">
        <v>1910</v>
      </c>
      <c r="E1285" t="s">
        <v>35</v>
      </c>
      <c r="F1285" t="s">
        <v>55</v>
      </c>
      <c r="G1285" t="s">
        <v>37</v>
      </c>
      <c r="H1285" s="1">
        <v>32633</v>
      </c>
      <c r="I1285" s="4">
        <f>IF(AND(ISNUMBER(H1285), ISNUMBER(O1285)), YEAR(O1285) - YEAR(H1285), "")</f>
        <v>23</v>
      </c>
      <c r="J1285" t="s">
        <v>38</v>
      </c>
      <c r="K1285" t="s">
        <v>38</v>
      </c>
      <c r="L1285" t="s">
        <v>38</v>
      </c>
      <c r="M1285" t="s">
        <v>38</v>
      </c>
      <c r="N1285">
        <v>588</v>
      </c>
      <c r="O1285" s="1">
        <v>40946</v>
      </c>
      <c r="P1285" t="s">
        <v>56</v>
      </c>
      <c r="Q1285">
        <v>20</v>
      </c>
      <c r="R1285">
        <v>10</v>
      </c>
      <c r="S1285">
        <v>0.91566265060240959</v>
      </c>
      <c r="T1285" t="s">
        <v>40</v>
      </c>
      <c r="U1285" t="s">
        <v>41</v>
      </c>
      <c r="V1285" t="s">
        <v>38</v>
      </c>
      <c r="W1285">
        <f t="shared" si="60"/>
        <v>0</v>
      </c>
      <c r="X1285">
        <v>0</v>
      </c>
      <c r="Y1285">
        <f>IFERROR(ROUND((X1285/N1285)*100, 2), "")</f>
        <v>0</v>
      </c>
      <c r="Z1285" t="str">
        <f t="shared" si="61"/>
        <v>NA</v>
      </c>
      <c r="AA1285">
        <f>_xlfn.XLOOKUP(A1285, [1]Sheet1!A:A, [1]Sheet1!I:I, "Nicht gefunden")</f>
        <v>1</v>
      </c>
      <c r="AB1285">
        <f>_xlfn.XLOOKUP(A1285, [1]Sheet1!A:A, [1]Sheet1!J:J, "Nicht gefunden")</f>
        <v>0.97848911651728554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</row>
    <row r="1286" spans="1:36" x14ac:dyDescent="0.3">
      <c r="A1286" t="s">
        <v>3599</v>
      </c>
      <c r="B1286">
        <v>2012</v>
      </c>
      <c r="C1286" t="s">
        <v>3600</v>
      </c>
      <c r="D1286" t="s">
        <v>2858</v>
      </c>
      <c r="E1286" t="s">
        <v>35</v>
      </c>
      <c r="F1286" t="s">
        <v>36</v>
      </c>
      <c r="G1286" t="s">
        <v>37</v>
      </c>
      <c r="H1286" s="1">
        <v>31837</v>
      </c>
      <c r="I1286" s="4">
        <f>IF(AND(ISNUMBER(H1286), ISNUMBER(O1286)), YEAR(O1286) - YEAR(H1286), "")</f>
        <v>25</v>
      </c>
      <c r="J1286" t="s">
        <v>38</v>
      </c>
      <c r="K1286" t="s">
        <v>38</v>
      </c>
      <c r="L1286" t="s">
        <v>38</v>
      </c>
      <c r="M1286" t="s">
        <v>38</v>
      </c>
      <c r="N1286">
        <v>290</v>
      </c>
      <c r="O1286" s="1">
        <v>41177</v>
      </c>
      <c r="P1286" t="s">
        <v>69</v>
      </c>
      <c r="Q1286">
        <v>12</v>
      </c>
      <c r="R1286">
        <v>2</v>
      </c>
      <c r="S1286">
        <v>0.86461538461538456</v>
      </c>
      <c r="T1286" t="s">
        <v>40</v>
      </c>
      <c r="U1286" t="s">
        <v>95</v>
      </c>
      <c r="V1286" t="s">
        <v>38</v>
      </c>
      <c r="W1286">
        <f t="shared" si="60"/>
        <v>0</v>
      </c>
      <c r="X1286">
        <v>0</v>
      </c>
      <c r="Y1286">
        <f>IFERROR(ROUND((X1286/N1286)*100, 2), "")</f>
        <v>0</v>
      </c>
      <c r="Z1286" t="str">
        <f t="shared" si="61"/>
        <v>NA</v>
      </c>
      <c r="AA1286">
        <f>_xlfn.XLOOKUP(A1286, [1]Sheet1!A:A, [1]Sheet1!I:I, "Nicht gefunden")</f>
        <v>4</v>
      </c>
      <c r="AB1286">
        <f>_xlfn.XLOOKUP(A1286, [1]Sheet1!A:A, [1]Sheet1!J:J, "Nicht gefunden")</f>
        <v>0.49934354485776811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</row>
    <row r="1287" spans="1:36" x14ac:dyDescent="0.3">
      <c r="A1287" t="s">
        <v>3601</v>
      </c>
      <c r="B1287">
        <v>2012</v>
      </c>
      <c r="C1287" t="s">
        <v>3602</v>
      </c>
      <c r="D1287" t="s">
        <v>3603</v>
      </c>
      <c r="E1287" t="s">
        <v>45</v>
      </c>
      <c r="F1287" t="s">
        <v>38</v>
      </c>
      <c r="G1287" t="s">
        <v>38</v>
      </c>
      <c r="H1287" t="s">
        <v>38</v>
      </c>
      <c r="I1287" s="4" t="s">
        <v>38</v>
      </c>
      <c r="J1287" t="s">
        <v>38</v>
      </c>
      <c r="K1287" t="s">
        <v>38</v>
      </c>
      <c r="L1287" t="s">
        <v>38</v>
      </c>
      <c r="M1287" t="s">
        <v>38</v>
      </c>
      <c r="N1287">
        <v>774</v>
      </c>
      <c r="O1287" s="1">
        <v>40813</v>
      </c>
      <c r="P1287" t="s">
        <v>56</v>
      </c>
      <c r="Q1287">
        <v>8</v>
      </c>
      <c r="R1287">
        <v>10</v>
      </c>
      <c r="S1287">
        <v>0.92473118279569888</v>
      </c>
      <c r="T1287" t="s">
        <v>40</v>
      </c>
      <c r="U1287" t="s">
        <v>41</v>
      </c>
      <c r="V1287" t="s">
        <v>3342</v>
      </c>
      <c r="W1287">
        <f t="shared" si="60"/>
        <v>1</v>
      </c>
      <c r="X1287">
        <v>2</v>
      </c>
      <c r="Y1287">
        <f>IFERROR(ROUND((X1287/N1287)*100, 2), "")</f>
        <v>0.26</v>
      </c>
      <c r="Z1287" t="str">
        <f t="shared" si="61"/>
        <v>Light</v>
      </c>
      <c r="AA1287">
        <f>_xlfn.XLOOKUP(A1287, [1]Sheet1!A:A, [1]Sheet1!I:I, "Nicht gefunden")</f>
        <v>4</v>
      </c>
      <c r="AB1287">
        <f>_xlfn.XLOOKUP(A1287, [1]Sheet1!A:A, [1]Sheet1!J:J, "Nicht gefunden")</f>
        <v>0.64197828709288307</v>
      </c>
      <c r="AC1287">
        <v>2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1:36" x14ac:dyDescent="0.3">
      <c r="A1288" t="s">
        <v>3604</v>
      </c>
      <c r="B1288">
        <v>2012</v>
      </c>
      <c r="C1288" t="s">
        <v>3605</v>
      </c>
      <c r="D1288" t="s">
        <v>3262</v>
      </c>
      <c r="E1288" t="s">
        <v>35</v>
      </c>
      <c r="F1288" t="s">
        <v>36</v>
      </c>
      <c r="G1288" t="s">
        <v>37</v>
      </c>
      <c r="H1288" s="1">
        <v>31643</v>
      </c>
      <c r="I1288" s="4">
        <f>IF(AND(ISNUMBER(H1288), ISNUMBER(O1288)), YEAR(O1288) - YEAR(H1288), "")</f>
        <v>25</v>
      </c>
      <c r="J1288" t="s">
        <v>38</v>
      </c>
      <c r="K1288" t="s">
        <v>38</v>
      </c>
      <c r="L1288" t="s">
        <v>38</v>
      </c>
      <c r="M1288" t="s">
        <v>38</v>
      </c>
      <c r="N1288">
        <v>144</v>
      </c>
      <c r="O1288" s="1">
        <v>40834</v>
      </c>
      <c r="P1288" t="s">
        <v>69</v>
      </c>
      <c r="Q1288">
        <v>17</v>
      </c>
      <c r="R1288">
        <v>31</v>
      </c>
      <c r="S1288">
        <v>0.91275167785234901</v>
      </c>
      <c r="T1288" t="s">
        <v>40</v>
      </c>
      <c r="U1288" t="s">
        <v>41</v>
      </c>
      <c r="V1288" t="s">
        <v>38</v>
      </c>
      <c r="W1288">
        <f t="shared" si="60"/>
        <v>0</v>
      </c>
      <c r="X1288">
        <v>0</v>
      </c>
      <c r="Y1288">
        <f>IFERROR(ROUND((X1288/N1288)*100, 2), "")</f>
        <v>0</v>
      </c>
      <c r="Z1288" t="str">
        <f t="shared" si="61"/>
        <v>NA</v>
      </c>
      <c r="AA1288">
        <f>_xlfn.XLOOKUP(A1288, [1]Sheet1!A:A, [1]Sheet1!I:I, "Nicht gefunden")</f>
        <v>4</v>
      </c>
      <c r="AB1288">
        <f>_xlfn.XLOOKUP(A1288, [1]Sheet1!A:A, [1]Sheet1!J:J, "Nicht gefunden")</f>
        <v>0.99624413145539903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</row>
    <row r="1289" spans="1:36" x14ac:dyDescent="0.3">
      <c r="A1289" t="s">
        <v>3606</v>
      </c>
      <c r="B1289">
        <v>2012</v>
      </c>
      <c r="C1289" t="s">
        <v>3607</v>
      </c>
      <c r="D1289" t="s">
        <v>2791</v>
      </c>
      <c r="E1289" t="s">
        <v>35</v>
      </c>
      <c r="F1289" t="s">
        <v>55</v>
      </c>
      <c r="G1289" t="s">
        <v>37</v>
      </c>
      <c r="H1289" s="1">
        <v>28184</v>
      </c>
      <c r="I1289" s="4">
        <f>IF(AND(ISNUMBER(H1289), ISNUMBER(O1289)), YEAR(O1289) - YEAR(H1289), "")</f>
        <v>35</v>
      </c>
      <c r="J1289" t="s">
        <v>38</v>
      </c>
      <c r="K1289" t="s">
        <v>38</v>
      </c>
      <c r="L1289" t="s">
        <v>38</v>
      </c>
      <c r="M1289" t="s">
        <v>38</v>
      </c>
      <c r="N1289">
        <v>274</v>
      </c>
      <c r="O1289" s="1">
        <v>41106</v>
      </c>
      <c r="P1289" t="s">
        <v>39</v>
      </c>
      <c r="Q1289">
        <v>20</v>
      </c>
      <c r="R1289">
        <v>12</v>
      </c>
      <c r="S1289">
        <v>0.93286219081272082</v>
      </c>
      <c r="T1289" t="s">
        <v>40</v>
      </c>
      <c r="U1289" t="s">
        <v>41</v>
      </c>
      <c r="V1289" t="s">
        <v>38</v>
      </c>
      <c r="W1289">
        <f t="shared" si="60"/>
        <v>0</v>
      </c>
      <c r="X1289">
        <v>0</v>
      </c>
      <c r="Y1289">
        <f>IFERROR(ROUND((X1289/N1289)*100, 2), "")</f>
        <v>0</v>
      </c>
      <c r="Z1289" t="str">
        <f t="shared" si="61"/>
        <v>NA</v>
      </c>
      <c r="AA1289">
        <f>_xlfn.XLOOKUP(A1289, [1]Sheet1!A:A, [1]Sheet1!I:I, "Nicht gefunden")</f>
        <v>5</v>
      </c>
      <c r="AB1289">
        <f>_xlfn.XLOOKUP(A1289, [1]Sheet1!A:A, [1]Sheet1!J:J, "Nicht gefunden")</f>
        <v>0.66940063091482649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1:36" x14ac:dyDescent="0.3">
      <c r="A1290" t="s">
        <v>3608</v>
      </c>
      <c r="B1290">
        <v>2012</v>
      </c>
      <c r="C1290" t="s">
        <v>3609</v>
      </c>
      <c r="D1290" t="s">
        <v>1552</v>
      </c>
      <c r="E1290" t="s">
        <v>35</v>
      </c>
      <c r="F1290" t="s">
        <v>36</v>
      </c>
      <c r="G1290" t="s">
        <v>1553</v>
      </c>
      <c r="H1290" s="1">
        <v>32193</v>
      </c>
      <c r="I1290" s="4">
        <f>IF(AND(ISNUMBER(H1290), ISNUMBER(O1290)), YEAR(O1290) - YEAR(H1290), "")</f>
        <v>23</v>
      </c>
      <c r="J1290" t="s">
        <v>38</v>
      </c>
      <c r="K1290" t="s">
        <v>38</v>
      </c>
      <c r="L1290" t="s">
        <v>38</v>
      </c>
      <c r="M1290" t="s">
        <v>38</v>
      </c>
      <c r="N1290">
        <v>420</v>
      </c>
      <c r="O1290" s="1">
        <v>40861</v>
      </c>
      <c r="P1290" t="s">
        <v>69</v>
      </c>
      <c r="Q1290">
        <v>14</v>
      </c>
      <c r="R1290">
        <v>14</v>
      </c>
      <c r="S1290">
        <v>0.9486607142857143</v>
      </c>
      <c r="T1290" t="s">
        <v>40</v>
      </c>
      <c r="U1290" t="s">
        <v>41</v>
      </c>
      <c r="V1290" t="s">
        <v>251</v>
      </c>
      <c r="W1290">
        <f t="shared" si="60"/>
        <v>1</v>
      </c>
      <c r="X1290">
        <v>1</v>
      </c>
      <c r="Y1290">
        <f>IFERROR(ROUND((X1290/N1290)*100, 2), "")</f>
        <v>0.24</v>
      </c>
      <c r="Z1290" t="str">
        <f t="shared" si="61"/>
        <v>Light</v>
      </c>
      <c r="AA1290">
        <f>_xlfn.XLOOKUP(A1290, [1]Sheet1!A:A, [1]Sheet1!I:I, "Nicht gefunden")</f>
        <v>3</v>
      </c>
      <c r="AB1290">
        <f>_xlfn.XLOOKUP(A1290, [1]Sheet1!A:A, [1]Sheet1!J:J, "Nicht gefunden")</f>
        <v>0.59445544554455443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</row>
    <row r="1291" spans="1:36" x14ac:dyDescent="0.3">
      <c r="A1291" t="s">
        <v>3610</v>
      </c>
      <c r="B1291">
        <v>2012</v>
      </c>
      <c r="C1291" t="s">
        <v>3611</v>
      </c>
      <c r="D1291" t="s">
        <v>3612</v>
      </c>
      <c r="E1291" t="s">
        <v>45</v>
      </c>
      <c r="F1291" t="s">
        <v>38</v>
      </c>
      <c r="G1291" t="s">
        <v>38</v>
      </c>
      <c r="H1291" t="s">
        <v>38</v>
      </c>
      <c r="I1291" s="4" t="s">
        <v>38</v>
      </c>
      <c r="J1291" t="s">
        <v>38</v>
      </c>
      <c r="K1291" t="s">
        <v>38</v>
      </c>
      <c r="L1291" t="s">
        <v>38</v>
      </c>
      <c r="M1291" t="s">
        <v>38</v>
      </c>
      <c r="N1291">
        <v>281</v>
      </c>
      <c r="O1291" s="1">
        <v>40872</v>
      </c>
      <c r="P1291" t="s">
        <v>156</v>
      </c>
      <c r="Q1291">
        <v>22</v>
      </c>
      <c r="R1291">
        <v>26</v>
      </c>
      <c r="S1291">
        <v>0.926056338028169</v>
      </c>
      <c r="T1291" t="s">
        <v>40</v>
      </c>
      <c r="U1291" t="s">
        <v>41</v>
      </c>
      <c r="V1291" t="s">
        <v>38</v>
      </c>
      <c r="W1291">
        <f t="shared" si="60"/>
        <v>0</v>
      </c>
      <c r="X1291">
        <v>0</v>
      </c>
      <c r="Y1291">
        <f>IFERROR(ROUND((X1291/N1291)*100, 2), "")</f>
        <v>0</v>
      </c>
      <c r="Z1291" t="str">
        <f t="shared" si="61"/>
        <v>NA</v>
      </c>
      <c r="AA1291">
        <f>_xlfn.XLOOKUP(A1291, [1]Sheet1!A:A, [1]Sheet1!I:I, "Nicht gefunden")</f>
        <v>5</v>
      </c>
      <c r="AB1291">
        <f>_xlfn.XLOOKUP(A1291, [1]Sheet1!A:A, [1]Sheet1!J:J, "Nicht gefunden")</f>
        <v>0.40958466453674119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</row>
    <row r="1292" spans="1:36" x14ac:dyDescent="0.3">
      <c r="A1292" t="s">
        <v>3613</v>
      </c>
      <c r="B1292">
        <v>2012</v>
      </c>
      <c r="C1292" t="s">
        <v>3614</v>
      </c>
      <c r="D1292" t="s">
        <v>3615</v>
      </c>
      <c r="E1292" t="s">
        <v>60</v>
      </c>
      <c r="F1292" t="s">
        <v>38</v>
      </c>
      <c r="G1292" t="s">
        <v>38</v>
      </c>
      <c r="H1292" t="s">
        <v>38</v>
      </c>
      <c r="I1292" s="4" t="s">
        <v>38</v>
      </c>
      <c r="J1292">
        <v>2008</v>
      </c>
      <c r="K1292">
        <v>2025</v>
      </c>
      <c r="L1292">
        <f t="shared" ref="L1292:L1348" si="62">K1292-J1292</f>
        <v>17</v>
      </c>
      <c r="M1292" t="s">
        <v>61</v>
      </c>
      <c r="N1292">
        <v>208</v>
      </c>
      <c r="O1292" s="1">
        <v>40533</v>
      </c>
      <c r="P1292" t="s">
        <v>46</v>
      </c>
      <c r="Q1292">
        <v>28</v>
      </c>
      <c r="R1292">
        <v>19</v>
      </c>
      <c r="S1292">
        <v>0.9126637554585153</v>
      </c>
      <c r="T1292" t="s">
        <v>40</v>
      </c>
      <c r="U1292" t="s">
        <v>95</v>
      </c>
      <c r="V1292" t="s">
        <v>79</v>
      </c>
      <c r="W1292">
        <f t="shared" si="60"/>
        <v>1</v>
      </c>
      <c r="X1292">
        <v>1</v>
      </c>
      <c r="Y1292">
        <f>IFERROR(ROUND((X1292/N1292)*100, 2), "")</f>
        <v>0.48</v>
      </c>
      <c r="Z1292" t="str">
        <f t="shared" si="61"/>
        <v>Light</v>
      </c>
      <c r="AA1292">
        <f>_xlfn.XLOOKUP(A1292, [1]Sheet1!A:A, [1]Sheet1!I:I, "Nicht gefunden")</f>
        <v>4</v>
      </c>
      <c r="AB1292">
        <f>_xlfn.XLOOKUP(A1292, [1]Sheet1!A:A, [1]Sheet1!J:J, "Nicht gefunden")</f>
        <v>0.59846743295019156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</v>
      </c>
    </row>
    <row r="1293" spans="1:36" x14ac:dyDescent="0.3">
      <c r="A1293" t="s">
        <v>3616</v>
      </c>
      <c r="B1293">
        <v>2012</v>
      </c>
      <c r="C1293" t="s">
        <v>3617</v>
      </c>
      <c r="D1293" t="s">
        <v>3618</v>
      </c>
      <c r="E1293" t="s">
        <v>35</v>
      </c>
      <c r="F1293" t="s">
        <v>55</v>
      </c>
      <c r="G1293" t="s">
        <v>37</v>
      </c>
      <c r="H1293" s="1">
        <v>33100</v>
      </c>
      <c r="I1293" s="4">
        <f>IF(AND(ISNUMBER(H1293), ISNUMBER(O1293)), YEAR(O1293) - YEAR(H1293), "")</f>
        <v>30</v>
      </c>
      <c r="J1293" t="s">
        <v>38</v>
      </c>
      <c r="K1293" t="s">
        <v>38</v>
      </c>
      <c r="L1293" t="s">
        <v>38</v>
      </c>
      <c r="M1293" t="s">
        <v>38</v>
      </c>
      <c r="N1293">
        <v>317</v>
      </c>
      <c r="O1293" s="1">
        <v>43924</v>
      </c>
      <c r="P1293" t="s">
        <v>137</v>
      </c>
      <c r="Q1293">
        <v>20</v>
      </c>
      <c r="R1293">
        <v>36</v>
      </c>
      <c r="S1293">
        <v>0.81846153846153846</v>
      </c>
      <c r="T1293" t="s">
        <v>40</v>
      </c>
      <c r="U1293" t="s">
        <v>41</v>
      </c>
      <c r="V1293" t="s">
        <v>3619</v>
      </c>
      <c r="W1293">
        <f t="shared" si="60"/>
        <v>1</v>
      </c>
      <c r="X1293">
        <v>8</v>
      </c>
      <c r="Y1293">
        <f>IFERROR(ROUND((X1293/N1293)*100, 2), "")</f>
        <v>2.52</v>
      </c>
      <c r="Z1293" t="str">
        <f t="shared" si="61"/>
        <v>Moderate</v>
      </c>
      <c r="AA1293">
        <f>_xlfn.XLOOKUP(A1293, [1]Sheet1!A:A, [1]Sheet1!I:I, "Nicht gefunden")</f>
        <v>2</v>
      </c>
      <c r="AB1293">
        <f>_xlfn.XLOOKUP(A1293, [1]Sheet1!A:A, [1]Sheet1!J:J, "Nicht gefunden")</f>
        <v>0.97543186180422259</v>
      </c>
      <c r="AC1293">
        <v>0</v>
      </c>
      <c r="AD1293">
        <v>3</v>
      </c>
      <c r="AE1293">
        <v>0</v>
      </c>
      <c r="AF1293">
        <v>0</v>
      </c>
      <c r="AG1293">
        <v>0</v>
      </c>
      <c r="AH1293">
        <v>4</v>
      </c>
      <c r="AI1293">
        <v>1</v>
      </c>
      <c r="AJ1293">
        <v>0</v>
      </c>
    </row>
    <row r="1294" spans="1:36" x14ac:dyDescent="0.3">
      <c r="A1294" t="s">
        <v>3620</v>
      </c>
      <c r="B1294">
        <v>2012</v>
      </c>
      <c r="C1294" t="s">
        <v>3621</v>
      </c>
      <c r="D1294" t="s">
        <v>3326</v>
      </c>
      <c r="E1294" t="s">
        <v>35</v>
      </c>
      <c r="F1294" t="s">
        <v>55</v>
      </c>
      <c r="G1294" t="s">
        <v>37</v>
      </c>
      <c r="H1294" s="1">
        <v>27958</v>
      </c>
      <c r="I1294" s="4">
        <f>IF(AND(ISNUMBER(H1294), ISNUMBER(O1294)), YEAR(O1294) - YEAR(H1294), "")</f>
        <v>35</v>
      </c>
      <c r="J1294" t="s">
        <v>38</v>
      </c>
      <c r="K1294" t="s">
        <v>38</v>
      </c>
      <c r="L1294" t="s">
        <v>38</v>
      </c>
      <c r="M1294" t="s">
        <v>38</v>
      </c>
      <c r="N1294">
        <v>250</v>
      </c>
      <c r="O1294" s="1">
        <v>40791</v>
      </c>
      <c r="P1294" t="s">
        <v>39</v>
      </c>
      <c r="Q1294">
        <v>11</v>
      </c>
      <c r="R1294">
        <v>22</v>
      </c>
      <c r="S1294">
        <v>0.91605839416058399</v>
      </c>
      <c r="T1294" t="s">
        <v>40</v>
      </c>
      <c r="U1294" t="s">
        <v>41</v>
      </c>
      <c r="V1294" t="s">
        <v>47</v>
      </c>
      <c r="W1294">
        <f t="shared" si="60"/>
        <v>1</v>
      </c>
      <c r="X1294">
        <v>1</v>
      </c>
      <c r="Y1294">
        <f>IFERROR(ROUND((X1294/N1294)*100, 2), "")</f>
        <v>0.4</v>
      </c>
      <c r="Z1294" t="str">
        <f t="shared" si="61"/>
        <v>Light</v>
      </c>
      <c r="AA1294">
        <f>_xlfn.XLOOKUP(A1294, [1]Sheet1!A:A, [1]Sheet1!I:I, "Nicht gefunden")</f>
        <v>5</v>
      </c>
      <c r="AB1294">
        <f>_xlfn.XLOOKUP(A1294, [1]Sheet1!A:A, [1]Sheet1!J:J, "Nicht gefunden")</f>
        <v>0.75145631067961161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0</v>
      </c>
      <c r="AJ1294">
        <v>1</v>
      </c>
    </row>
    <row r="1295" spans="1:36" x14ac:dyDescent="0.3">
      <c r="A1295" t="s">
        <v>3622</v>
      </c>
      <c r="B1295">
        <v>2012</v>
      </c>
      <c r="C1295" t="s">
        <v>3623</v>
      </c>
      <c r="D1295" t="s">
        <v>1552</v>
      </c>
      <c r="E1295" t="s">
        <v>35</v>
      </c>
      <c r="F1295" t="s">
        <v>36</v>
      </c>
      <c r="G1295" t="s">
        <v>1553</v>
      </c>
      <c r="H1295" s="1">
        <v>32193</v>
      </c>
      <c r="I1295" s="4">
        <f>IF(AND(ISNUMBER(H1295), ISNUMBER(O1295)), YEAR(O1295) - YEAR(H1295), "")</f>
        <v>24</v>
      </c>
      <c r="J1295" t="s">
        <v>38</v>
      </c>
      <c r="K1295" t="s">
        <v>38</v>
      </c>
      <c r="L1295" t="s">
        <v>38</v>
      </c>
      <c r="M1295" t="s">
        <v>38</v>
      </c>
      <c r="N1295">
        <v>272</v>
      </c>
      <c r="O1295" s="1">
        <v>41179</v>
      </c>
      <c r="P1295" t="s">
        <v>69</v>
      </c>
      <c r="Q1295">
        <v>12</v>
      </c>
      <c r="R1295">
        <v>1</v>
      </c>
      <c r="S1295">
        <v>0.92013888888888884</v>
      </c>
      <c r="T1295" t="s">
        <v>40</v>
      </c>
      <c r="U1295" t="s">
        <v>95</v>
      </c>
      <c r="V1295" t="s">
        <v>38</v>
      </c>
      <c r="W1295">
        <f t="shared" si="60"/>
        <v>0</v>
      </c>
      <c r="X1295">
        <v>0</v>
      </c>
      <c r="Y1295">
        <f>IFERROR(ROUND((X1295/N1295)*100, 2), "")</f>
        <v>0</v>
      </c>
      <c r="Z1295" t="str">
        <f t="shared" si="61"/>
        <v>NA</v>
      </c>
      <c r="AA1295">
        <f>_xlfn.XLOOKUP(A1295, [1]Sheet1!A:A, [1]Sheet1!I:I, "Nicht gefunden")</f>
        <v>5</v>
      </c>
      <c r="AB1295">
        <f>_xlfn.XLOOKUP(A1295, [1]Sheet1!A:A, [1]Sheet1!J:J, "Nicht gefunden")</f>
        <v>0.89180952380952383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3">
      <c r="A1296" t="s">
        <v>3624</v>
      </c>
      <c r="B1296">
        <v>2012</v>
      </c>
      <c r="C1296" t="s">
        <v>3625</v>
      </c>
      <c r="D1296" t="s">
        <v>3626</v>
      </c>
      <c r="E1296" t="s">
        <v>35</v>
      </c>
      <c r="F1296" t="s">
        <v>55</v>
      </c>
      <c r="G1296" t="s">
        <v>37</v>
      </c>
      <c r="H1296" s="1">
        <v>29016</v>
      </c>
      <c r="I1296" s="4">
        <f>IF(AND(ISNUMBER(H1296), ISNUMBER(O1296)), YEAR(O1296) - YEAR(H1296), "")</f>
        <v>33</v>
      </c>
      <c r="J1296" t="s">
        <v>38</v>
      </c>
      <c r="K1296" t="s">
        <v>38</v>
      </c>
      <c r="L1296" t="s">
        <v>38</v>
      </c>
      <c r="M1296" t="s">
        <v>38</v>
      </c>
      <c r="N1296">
        <v>272</v>
      </c>
      <c r="O1296" s="1">
        <v>41043</v>
      </c>
      <c r="P1296" t="s">
        <v>39</v>
      </c>
      <c r="Q1296">
        <v>23</v>
      </c>
      <c r="R1296">
        <v>27</v>
      </c>
      <c r="S1296">
        <v>0.96219931271477666</v>
      </c>
      <c r="T1296" t="s">
        <v>40</v>
      </c>
      <c r="U1296" t="s">
        <v>41</v>
      </c>
      <c r="V1296" t="s">
        <v>38</v>
      </c>
      <c r="W1296">
        <f t="shared" si="60"/>
        <v>0</v>
      </c>
      <c r="X1296">
        <v>0</v>
      </c>
      <c r="Y1296">
        <f>IFERROR(ROUND((X1296/N1296)*100, 2), "")</f>
        <v>0</v>
      </c>
      <c r="Z1296" t="str">
        <f t="shared" si="61"/>
        <v>NA</v>
      </c>
      <c r="AA1296">
        <f>_xlfn.XLOOKUP(A1296, [1]Sheet1!A:A, [1]Sheet1!I:I, "Nicht gefunden")</f>
        <v>4</v>
      </c>
      <c r="AB1296">
        <f>_xlfn.XLOOKUP(A1296, [1]Sheet1!A:A, [1]Sheet1!J:J, "Nicht gefunden")</f>
        <v>0.99780821917808216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1:36" x14ac:dyDescent="0.3">
      <c r="A1297" t="s">
        <v>3627</v>
      </c>
      <c r="B1297">
        <v>2012</v>
      </c>
      <c r="C1297" t="s">
        <v>3628</v>
      </c>
      <c r="D1297" t="s">
        <v>3629</v>
      </c>
      <c r="E1297" t="s">
        <v>35</v>
      </c>
      <c r="F1297" t="s">
        <v>55</v>
      </c>
      <c r="G1297" t="s">
        <v>37</v>
      </c>
      <c r="H1297" s="1">
        <v>29312</v>
      </c>
      <c r="I1297" s="4">
        <f>IF(AND(ISNUMBER(H1297), ISNUMBER(O1297)), YEAR(O1297) - YEAR(H1297), "")</f>
        <v>32</v>
      </c>
      <c r="J1297" t="s">
        <v>38</v>
      </c>
      <c r="K1297" t="s">
        <v>38</v>
      </c>
      <c r="L1297" t="s">
        <v>38</v>
      </c>
      <c r="M1297" t="s">
        <v>38</v>
      </c>
      <c r="N1297">
        <v>294</v>
      </c>
      <c r="O1297" s="1">
        <v>41178</v>
      </c>
      <c r="P1297" t="s">
        <v>39</v>
      </c>
      <c r="Q1297">
        <v>20</v>
      </c>
      <c r="R1297">
        <v>29</v>
      </c>
      <c r="S1297">
        <v>0.86769230769230765</v>
      </c>
      <c r="T1297" t="s">
        <v>40</v>
      </c>
      <c r="U1297" t="s">
        <v>41</v>
      </c>
      <c r="V1297" t="s">
        <v>38</v>
      </c>
      <c r="W1297">
        <f t="shared" si="60"/>
        <v>0</v>
      </c>
      <c r="X1297">
        <v>0</v>
      </c>
      <c r="Y1297">
        <f>IFERROR(ROUND((X1297/N1297)*100, 2), "")</f>
        <v>0</v>
      </c>
      <c r="Z1297" t="str">
        <f t="shared" si="61"/>
        <v>NA</v>
      </c>
      <c r="AA1297">
        <f>_xlfn.XLOOKUP(A1297, [1]Sheet1!A:A, [1]Sheet1!I:I, "Nicht gefunden")</f>
        <v>5</v>
      </c>
      <c r="AB1297">
        <f>_xlfn.XLOOKUP(A1297, [1]Sheet1!A:A, [1]Sheet1!J:J, "Nicht gefunden")</f>
        <v>0.81404358353510897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1:36" x14ac:dyDescent="0.3">
      <c r="A1298" t="s">
        <v>3630</v>
      </c>
      <c r="B1298">
        <v>2012</v>
      </c>
      <c r="C1298" t="s">
        <v>3631</v>
      </c>
      <c r="D1298" t="s">
        <v>3358</v>
      </c>
      <c r="E1298" t="s">
        <v>35</v>
      </c>
      <c r="F1298" t="s">
        <v>55</v>
      </c>
      <c r="G1298" t="s">
        <v>37</v>
      </c>
      <c r="H1298" s="1">
        <v>31343</v>
      </c>
      <c r="I1298" s="4">
        <f>IF(AND(ISNUMBER(H1298), ISNUMBER(O1298)), YEAR(O1298) - YEAR(H1298), "")</f>
        <v>27</v>
      </c>
      <c r="J1298" t="s">
        <v>38</v>
      </c>
      <c r="K1298" t="s">
        <v>38</v>
      </c>
      <c r="L1298" t="s">
        <v>38</v>
      </c>
      <c r="M1298" t="s">
        <v>38</v>
      </c>
      <c r="N1298">
        <v>378</v>
      </c>
      <c r="O1298" s="1">
        <v>40967</v>
      </c>
      <c r="P1298" t="s">
        <v>56</v>
      </c>
      <c r="Q1298">
        <v>20</v>
      </c>
      <c r="R1298">
        <v>17</v>
      </c>
      <c r="S1298">
        <v>0.90523690773067333</v>
      </c>
      <c r="T1298" t="s">
        <v>40</v>
      </c>
      <c r="U1298" t="s">
        <v>95</v>
      </c>
      <c r="V1298" t="s">
        <v>38</v>
      </c>
      <c r="W1298">
        <f t="shared" si="60"/>
        <v>0</v>
      </c>
      <c r="X1298">
        <v>0</v>
      </c>
      <c r="Y1298">
        <f>IFERROR(ROUND((X1298/N1298)*100, 2), "")</f>
        <v>0</v>
      </c>
      <c r="Z1298" t="str">
        <f t="shared" si="61"/>
        <v>NA</v>
      </c>
      <c r="AA1298">
        <f>_xlfn.XLOOKUP(A1298, [1]Sheet1!A:A, [1]Sheet1!I:I, "Nicht gefunden")</f>
        <v>3</v>
      </c>
      <c r="AB1298">
        <f>_xlfn.XLOOKUP(A1298, [1]Sheet1!A:A, [1]Sheet1!J:J, "Nicht gefunden")</f>
        <v>0.98310940499040311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1:36" x14ac:dyDescent="0.3">
      <c r="A1299" t="s">
        <v>3632</v>
      </c>
      <c r="B1299">
        <v>2012</v>
      </c>
      <c r="C1299" t="s">
        <v>3633</v>
      </c>
      <c r="D1299" t="s">
        <v>2791</v>
      </c>
      <c r="E1299" t="s">
        <v>35</v>
      </c>
      <c r="F1299" t="s">
        <v>55</v>
      </c>
      <c r="G1299" t="s">
        <v>37</v>
      </c>
      <c r="H1299" s="1">
        <v>28184</v>
      </c>
      <c r="I1299" s="4">
        <f>IF(AND(ISNUMBER(H1299), ISNUMBER(O1299)), YEAR(O1299) - YEAR(H1299), "")</f>
        <v>33</v>
      </c>
      <c r="J1299" t="s">
        <v>38</v>
      </c>
      <c r="K1299" t="s">
        <v>38</v>
      </c>
      <c r="L1299" t="s">
        <v>38</v>
      </c>
      <c r="M1299" t="s">
        <v>38</v>
      </c>
      <c r="N1299">
        <v>260</v>
      </c>
      <c r="O1299" s="1">
        <v>40484</v>
      </c>
      <c r="P1299" t="s">
        <v>39</v>
      </c>
      <c r="Q1299">
        <v>20</v>
      </c>
      <c r="R1299">
        <v>32</v>
      </c>
      <c r="S1299">
        <v>0.79335793357933582</v>
      </c>
      <c r="T1299" t="s">
        <v>40</v>
      </c>
      <c r="U1299" t="s">
        <v>41</v>
      </c>
      <c r="V1299" t="s">
        <v>454</v>
      </c>
      <c r="W1299">
        <f t="shared" si="60"/>
        <v>1</v>
      </c>
      <c r="X1299">
        <v>1</v>
      </c>
      <c r="Y1299">
        <f>IFERROR(ROUND((X1299/N1299)*100, 2), "")</f>
        <v>0.38</v>
      </c>
      <c r="Z1299" t="str">
        <f t="shared" si="61"/>
        <v>Light</v>
      </c>
      <c r="AA1299">
        <f>_xlfn.XLOOKUP(A1299, [1]Sheet1!A:A, [1]Sheet1!I:I, "Nicht gefunden")</f>
        <v>5</v>
      </c>
      <c r="AB1299">
        <f>_xlfn.XLOOKUP(A1299, [1]Sheet1!A:A, [1]Sheet1!J:J, "Nicht gefunden")</f>
        <v>0.8645879732739421</v>
      </c>
      <c r="AC1299">
        <v>1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 x14ac:dyDescent="0.3">
      <c r="A1300" t="s">
        <v>3634</v>
      </c>
      <c r="B1300">
        <v>2012</v>
      </c>
      <c r="C1300" t="s">
        <v>3635</v>
      </c>
      <c r="D1300" t="s">
        <v>3312</v>
      </c>
      <c r="E1300" t="s">
        <v>60</v>
      </c>
      <c r="F1300" t="s">
        <v>38</v>
      </c>
      <c r="G1300" t="s">
        <v>38</v>
      </c>
      <c r="H1300" t="s">
        <v>38</v>
      </c>
      <c r="I1300" s="4" t="s">
        <v>38</v>
      </c>
      <c r="J1300">
        <v>2000</v>
      </c>
      <c r="K1300">
        <v>2025</v>
      </c>
      <c r="L1300">
        <f t="shared" si="62"/>
        <v>25</v>
      </c>
      <c r="M1300" t="s">
        <v>61</v>
      </c>
      <c r="N1300">
        <v>192</v>
      </c>
      <c r="O1300" s="1">
        <v>40771</v>
      </c>
      <c r="P1300" t="s">
        <v>39</v>
      </c>
      <c r="Q1300">
        <v>20</v>
      </c>
      <c r="R1300">
        <v>29</v>
      </c>
      <c r="S1300">
        <v>0.85641025641025637</v>
      </c>
      <c r="T1300" t="s">
        <v>40</v>
      </c>
      <c r="U1300" t="s">
        <v>41</v>
      </c>
      <c r="V1300" t="s">
        <v>38</v>
      </c>
      <c r="W1300">
        <f t="shared" si="60"/>
        <v>0</v>
      </c>
      <c r="X1300">
        <v>0</v>
      </c>
      <c r="Y1300">
        <f>IFERROR(ROUND((X1300/N1300)*100, 2), "")</f>
        <v>0</v>
      </c>
      <c r="Z1300" t="str">
        <f t="shared" si="61"/>
        <v>NA</v>
      </c>
      <c r="AA1300">
        <f>_xlfn.XLOOKUP(A1300, [1]Sheet1!A:A, [1]Sheet1!I:I, "Nicht gefunden")</f>
        <v>4</v>
      </c>
      <c r="AB1300">
        <f>_xlfn.XLOOKUP(A1300, [1]Sheet1!A:A, [1]Sheet1!J:J, "Nicht gefunden")</f>
        <v>0.55015974440894566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</row>
    <row r="1301" spans="1:36" x14ac:dyDescent="0.3">
      <c r="A1301" t="s">
        <v>3636</v>
      </c>
      <c r="B1301">
        <v>2012</v>
      </c>
      <c r="C1301" t="s">
        <v>3637</v>
      </c>
      <c r="D1301" t="s">
        <v>672</v>
      </c>
      <c r="E1301" t="s">
        <v>60</v>
      </c>
      <c r="F1301" t="s">
        <v>38</v>
      </c>
      <c r="G1301" t="s">
        <v>38</v>
      </c>
      <c r="H1301" t="s">
        <v>38</v>
      </c>
      <c r="I1301" s="4" t="s">
        <v>38</v>
      </c>
      <c r="J1301">
        <v>1996</v>
      </c>
      <c r="K1301">
        <v>2025</v>
      </c>
      <c r="L1301">
        <f t="shared" si="62"/>
        <v>29</v>
      </c>
      <c r="M1301" t="s">
        <v>61</v>
      </c>
      <c r="N1301">
        <v>266</v>
      </c>
      <c r="O1301" s="1">
        <v>41015</v>
      </c>
      <c r="P1301" t="s">
        <v>46</v>
      </c>
      <c r="Q1301">
        <v>23</v>
      </c>
      <c r="R1301">
        <v>30</v>
      </c>
      <c r="S1301">
        <v>0.91785714285714282</v>
      </c>
      <c r="T1301" t="s">
        <v>40</v>
      </c>
      <c r="U1301" t="s">
        <v>41</v>
      </c>
      <c r="V1301" t="s">
        <v>38</v>
      </c>
      <c r="W1301">
        <f t="shared" si="60"/>
        <v>0</v>
      </c>
      <c r="X1301">
        <v>0</v>
      </c>
      <c r="Y1301">
        <f>IFERROR(ROUND((X1301/N1301)*100, 2), "")</f>
        <v>0</v>
      </c>
      <c r="Z1301" t="str">
        <f t="shared" si="61"/>
        <v>NA</v>
      </c>
      <c r="AA1301">
        <f>_xlfn.XLOOKUP(A1301, [1]Sheet1!A:A, [1]Sheet1!I:I, "Nicht gefunden")</f>
        <v>4</v>
      </c>
      <c r="AB1301">
        <f>_xlfn.XLOOKUP(A1301, [1]Sheet1!A:A, [1]Sheet1!J:J, "Nicht gefunden")</f>
        <v>0.88650519031141861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1:36" x14ac:dyDescent="0.3">
      <c r="A1302" t="s">
        <v>3638</v>
      </c>
      <c r="B1302">
        <v>2013</v>
      </c>
      <c r="C1302" t="s">
        <v>3639</v>
      </c>
      <c r="D1302" t="s">
        <v>3640</v>
      </c>
      <c r="E1302" t="s">
        <v>45</v>
      </c>
      <c r="F1302" t="s">
        <v>38</v>
      </c>
      <c r="G1302" t="s">
        <v>38</v>
      </c>
      <c r="H1302" t="s">
        <v>38</v>
      </c>
      <c r="I1302" s="4" t="s">
        <v>38</v>
      </c>
      <c r="J1302" t="s">
        <v>38</v>
      </c>
      <c r="K1302" t="s">
        <v>38</v>
      </c>
      <c r="L1302" t="s">
        <v>38</v>
      </c>
      <c r="M1302" t="s">
        <v>38</v>
      </c>
      <c r="N1302">
        <v>700</v>
      </c>
      <c r="O1302" s="1">
        <v>41513</v>
      </c>
      <c r="P1302" t="s">
        <v>137</v>
      </c>
      <c r="Q1302">
        <v>38</v>
      </c>
      <c r="R1302">
        <v>1</v>
      </c>
      <c r="S1302">
        <v>0.86424242424242426</v>
      </c>
      <c r="T1302" t="s">
        <v>40</v>
      </c>
      <c r="U1302" t="s">
        <v>41</v>
      </c>
      <c r="V1302" t="s">
        <v>3641</v>
      </c>
      <c r="W1302">
        <f t="shared" si="60"/>
        <v>1</v>
      </c>
      <c r="X1302">
        <v>20</v>
      </c>
      <c r="Y1302">
        <f>IFERROR(ROUND((X1302/N1302)*100, 2), "")</f>
        <v>2.86</v>
      </c>
      <c r="Z1302" t="str">
        <f t="shared" si="61"/>
        <v>Moderate</v>
      </c>
      <c r="AA1302">
        <f>_xlfn.XLOOKUP(A1302, [1]Sheet1!A:A, [1]Sheet1!I:I, "Nicht gefunden")</f>
        <v>2</v>
      </c>
      <c r="AB1302">
        <f>_xlfn.XLOOKUP(A1302, [1]Sheet1!A:A, [1]Sheet1!J:J, "Nicht gefunden")</f>
        <v>0.86566200215285261</v>
      </c>
      <c r="AC1302">
        <v>0</v>
      </c>
      <c r="AD1302">
        <v>2</v>
      </c>
      <c r="AE1302">
        <v>1</v>
      </c>
      <c r="AF1302">
        <v>10</v>
      </c>
      <c r="AG1302">
        <v>0</v>
      </c>
      <c r="AH1302">
        <v>0</v>
      </c>
      <c r="AI1302">
        <v>4</v>
      </c>
      <c r="AJ1302">
        <v>4</v>
      </c>
    </row>
    <row r="1303" spans="1:36" x14ac:dyDescent="0.3">
      <c r="A1303" t="s">
        <v>3642</v>
      </c>
      <c r="B1303">
        <v>2013</v>
      </c>
      <c r="C1303" t="s">
        <v>3643</v>
      </c>
      <c r="D1303" t="s">
        <v>3644</v>
      </c>
      <c r="E1303" t="s">
        <v>45</v>
      </c>
      <c r="F1303" t="s">
        <v>38</v>
      </c>
      <c r="G1303" t="s">
        <v>38</v>
      </c>
      <c r="H1303" t="s">
        <v>38</v>
      </c>
      <c r="I1303" s="4" t="s">
        <v>38</v>
      </c>
      <c r="J1303" t="s">
        <v>38</v>
      </c>
      <c r="K1303" t="s">
        <v>38</v>
      </c>
      <c r="L1303" t="s">
        <v>38</v>
      </c>
      <c r="M1303" t="s">
        <v>38</v>
      </c>
      <c r="N1303">
        <v>742</v>
      </c>
      <c r="O1303" s="1">
        <v>41359</v>
      </c>
      <c r="P1303" t="s">
        <v>56</v>
      </c>
      <c r="Q1303">
        <v>35</v>
      </c>
      <c r="R1303">
        <v>1</v>
      </c>
      <c r="S1303">
        <v>0.92658227848101271</v>
      </c>
      <c r="T1303" t="s">
        <v>40</v>
      </c>
      <c r="U1303" t="s">
        <v>95</v>
      </c>
      <c r="V1303" t="s">
        <v>3645</v>
      </c>
      <c r="W1303">
        <f t="shared" si="60"/>
        <v>1</v>
      </c>
      <c r="X1303">
        <v>5</v>
      </c>
      <c r="Y1303">
        <f>IFERROR(ROUND((X1303/N1303)*100, 2), "")</f>
        <v>0.67</v>
      </c>
      <c r="Z1303" t="str">
        <f t="shared" si="61"/>
        <v>Light</v>
      </c>
      <c r="AA1303">
        <f>_xlfn.XLOOKUP(A1303, [1]Sheet1!A:A, [1]Sheet1!I:I, "Nicht gefunden")</f>
        <v>2</v>
      </c>
      <c r="AB1303">
        <f>_xlfn.XLOOKUP(A1303, [1]Sheet1!A:A, [1]Sheet1!J:J, "Nicht gefunden")</f>
        <v>0.45910931174089059</v>
      </c>
      <c r="AC1303">
        <v>3</v>
      </c>
      <c r="AD1303">
        <v>2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</row>
    <row r="1304" spans="1:36" x14ac:dyDescent="0.3">
      <c r="A1304" t="s">
        <v>3646</v>
      </c>
      <c r="B1304">
        <v>2013</v>
      </c>
      <c r="C1304" t="s">
        <v>3647</v>
      </c>
      <c r="D1304" t="s">
        <v>3615</v>
      </c>
      <c r="E1304" t="s">
        <v>60</v>
      </c>
      <c r="F1304" t="s">
        <v>38</v>
      </c>
      <c r="G1304" t="s">
        <v>38</v>
      </c>
      <c r="H1304" t="s">
        <v>38</v>
      </c>
      <c r="I1304" s="4" t="s">
        <v>38</v>
      </c>
      <c r="J1304">
        <v>2008</v>
      </c>
      <c r="K1304">
        <v>2025</v>
      </c>
      <c r="L1304">
        <f t="shared" si="62"/>
        <v>17</v>
      </c>
      <c r="M1304" t="s">
        <v>61</v>
      </c>
      <c r="N1304">
        <v>184</v>
      </c>
      <c r="O1304" s="1">
        <v>40953</v>
      </c>
      <c r="P1304" t="s">
        <v>46</v>
      </c>
      <c r="Q1304">
        <v>52</v>
      </c>
      <c r="R1304">
        <v>3</v>
      </c>
      <c r="S1304">
        <v>0.8571428571428571</v>
      </c>
      <c r="T1304" t="s">
        <v>40</v>
      </c>
      <c r="U1304" t="s">
        <v>95</v>
      </c>
      <c r="V1304" t="s">
        <v>38</v>
      </c>
      <c r="W1304">
        <f t="shared" si="60"/>
        <v>0</v>
      </c>
      <c r="X1304">
        <v>0</v>
      </c>
      <c r="Y1304">
        <f>IFERROR(ROUND((X1304/N1304)*100, 2), "")</f>
        <v>0</v>
      </c>
      <c r="Z1304" t="str">
        <f t="shared" si="61"/>
        <v>NA</v>
      </c>
      <c r="AA1304">
        <f>_xlfn.XLOOKUP(A1304, [1]Sheet1!A:A, [1]Sheet1!I:I, "Nicht gefunden")</f>
        <v>5</v>
      </c>
      <c r="AB1304">
        <f>_xlfn.XLOOKUP(A1304, [1]Sheet1!A:A, [1]Sheet1!J:J, "Nicht gefunden")</f>
        <v>0.95073313782991198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3">
      <c r="A1305" t="s">
        <v>3648</v>
      </c>
      <c r="B1305">
        <v>2013</v>
      </c>
      <c r="C1305" t="s">
        <v>3649</v>
      </c>
      <c r="D1305" t="s">
        <v>3650</v>
      </c>
      <c r="E1305" t="s">
        <v>35</v>
      </c>
      <c r="F1305" t="s">
        <v>55</v>
      </c>
      <c r="G1305" t="s">
        <v>37</v>
      </c>
      <c r="H1305" s="1">
        <v>32628</v>
      </c>
      <c r="I1305" s="4">
        <f>IF(AND(ISNUMBER(H1305), ISNUMBER(O1305)), YEAR(O1305) - YEAR(H1305), "")</f>
        <v>23</v>
      </c>
      <c r="J1305" t="s">
        <v>38</v>
      </c>
      <c r="K1305" t="s">
        <v>38</v>
      </c>
      <c r="L1305" t="s">
        <v>38</v>
      </c>
      <c r="M1305" t="s">
        <v>38</v>
      </c>
      <c r="N1305">
        <v>97</v>
      </c>
      <c r="O1305" s="1">
        <v>41041</v>
      </c>
      <c r="P1305" t="s">
        <v>156</v>
      </c>
      <c r="Q1305">
        <v>20</v>
      </c>
      <c r="R1305">
        <v>1</v>
      </c>
      <c r="S1305">
        <v>0.50515463917525771</v>
      </c>
      <c r="T1305" t="s">
        <v>40</v>
      </c>
      <c r="U1305" t="s">
        <v>41</v>
      </c>
      <c r="V1305" t="s">
        <v>38</v>
      </c>
      <c r="W1305">
        <f t="shared" si="60"/>
        <v>0</v>
      </c>
      <c r="X1305">
        <v>0</v>
      </c>
      <c r="Y1305">
        <f>IFERROR(ROUND((X1305/N1305)*100, 2), "")</f>
        <v>0</v>
      </c>
      <c r="Z1305" t="str">
        <f t="shared" si="61"/>
        <v>NA</v>
      </c>
      <c r="AA1305">
        <f>_xlfn.XLOOKUP(A1305, [1]Sheet1!A:A, [1]Sheet1!I:I, "Nicht gefunden")</f>
        <v>1</v>
      </c>
      <c r="AB1305">
        <f>_xlfn.XLOOKUP(A1305, [1]Sheet1!A:A, [1]Sheet1!J:J, "Nicht gefunden")</f>
        <v>0.99730639730639725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</row>
    <row r="1306" spans="1:36" x14ac:dyDescent="0.3">
      <c r="A1306" t="s">
        <v>3651</v>
      </c>
      <c r="B1306">
        <v>2013</v>
      </c>
      <c r="C1306" t="s">
        <v>3652</v>
      </c>
      <c r="D1306" t="s">
        <v>3653</v>
      </c>
      <c r="E1306" t="s">
        <v>45</v>
      </c>
      <c r="F1306" t="s">
        <v>38</v>
      </c>
      <c r="G1306" t="s">
        <v>38</v>
      </c>
      <c r="H1306" t="s">
        <v>38</v>
      </c>
      <c r="I1306" s="4" t="s">
        <v>38</v>
      </c>
      <c r="J1306" t="s">
        <v>38</v>
      </c>
      <c r="K1306" t="s">
        <v>38</v>
      </c>
      <c r="L1306" t="s">
        <v>38</v>
      </c>
      <c r="M1306" t="s">
        <v>38</v>
      </c>
      <c r="N1306">
        <v>618</v>
      </c>
      <c r="O1306" s="1">
        <v>40771</v>
      </c>
      <c r="P1306" t="s">
        <v>137</v>
      </c>
      <c r="Q1306">
        <v>39</v>
      </c>
      <c r="R1306">
        <v>1</v>
      </c>
      <c r="S1306">
        <v>0.91863905325443784</v>
      </c>
      <c r="T1306" t="s">
        <v>40</v>
      </c>
      <c r="U1306" t="s">
        <v>41</v>
      </c>
      <c r="V1306" t="s">
        <v>1206</v>
      </c>
      <c r="W1306">
        <f t="shared" si="60"/>
        <v>1</v>
      </c>
      <c r="X1306">
        <v>2</v>
      </c>
      <c r="Y1306">
        <f>IFERROR(ROUND((X1306/N1306)*100, 2), "")</f>
        <v>0.32</v>
      </c>
      <c r="Z1306" t="str">
        <f t="shared" si="61"/>
        <v>Light</v>
      </c>
      <c r="AA1306">
        <f>_xlfn.XLOOKUP(A1306, [1]Sheet1!A:A, [1]Sheet1!I:I, "Nicht gefunden")</f>
        <v>2</v>
      </c>
      <c r="AB1306">
        <f>_xlfn.XLOOKUP(A1306, [1]Sheet1!A:A, [1]Sheet1!J:J, "Nicht gefunden")</f>
        <v>0.45569272976680381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1</v>
      </c>
      <c r="AJ1306">
        <v>1</v>
      </c>
    </row>
    <row r="1307" spans="1:36" x14ac:dyDescent="0.3">
      <c r="A1307" t="s">
        <v>3654</v>
      </c>
      <c r="B1307">
        <v>2013</v>
      </c>
      <c r="C1307" t="s">
        <v>3655</v>
      </c>
      <c r="D1307" t="s">
        <v>930</v>
      </c>
      <c r="E1307" t="s">
        <v>35</v>
      </c>
      <c r="F1307" t="s">
        <v>55</v>
      </c>
      <c r="G1307" t="s">
        <v>37</v>
      </c>
      <c r="H1307" s="1">
        <v>29617</v>
      </c>
      <c r="I1307" s="4">
        <f>IF(AND(ISNUMBER(H1307), ISNUMBER(O1307)), YEAR(O1307) - YEAR(H1307), "")</f>
        <v>32</v>
      </c>
      <c r="J1307" t="s">
        <v>38</v>
      </c>
      <c r="K1307" t="s">
        <v>38</v>
      </c>
      <c r="L1307" t="s">
        <v>38</v>
      </c>
      <c r="M1307" t="s">
        <v>38</v>
      </c>
      <c r="N1307">
        <v>568</v>
      </c>
      <c r="O1307" s="1">
        <v>41316</v>
      </c>
      <c r="P1307" t="s">
        <v>69</v>
      </c>
      <c r="Q1307">
        <v>42</v>
      </c>
      <c r="R1307">
        <v>2</v>
      </c>
      <c r="S1307">
        <v>0.92524916943521596</v>
      </c>
      <c r="T1307" t="s">
        <v>40</v>
      </c>
      <c r="U1307" t="s">
        <v>41</v>
      </c>
      <c r="V1307" t="s">
        <v>38</v>
      </c>
      <c r="W1307">
        <f t="shared" si="60"/>
        <v>0</v>
      </c>
      <c r="X1307">
        <v>0</v>
      </c>
      <c r="Y1307">
        <f>IFERROR(ROUND((X1307/N1307)*100, 2), "")</f>
        <v>0</v>
      </c>
      <c r="Z1307" t="str">
        <f t="shared" si="61"/>
        <v>NA</v>
      </c>
      <c r="AA1307">
        <f>_xlfn.XLOOKUP(A1307, [1]Sheet1!A:A, [1]Sheet1!I:I, "Nicht gefunden")</f>
        <v>4</v>
      </c>
      <c r="AB1307">
        <f>_xlfn.XLOOKUP(A1307, [1]Sheet1!A:A, [1]Sheet1!J:J, "Nicht gefunden")</f>
        <v>0.76038647342995169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3">
      <c r="A1308" t="s">
        <v>3656</v>
      </c>
      <c r="B1308">
        <v>2013</v>
      </c>
      <c r="C1308" t="s">
        <v>3657</v>
      </c>
      <c r="D1308" t="s">
        <v>3658</v>
      </c>
      <c r="E1308" t="s">
        <v>45</v>
      </c>
      <c r="F1308" t="s">
        <v>38</v>
      </c>
      <c r="G1308" t="s">
        <v>38</v>
      </c>
      <c r="H1308" t="s">
        <v>38</v>
      </c>
      <c r="I1308" s="4" t="s">
        <v>38</v>
      </c>
      <c r="J1308" t="s">
        <v>38</v>
      </c>
      <c r="K1308" t="s">
        <v>38</v>
      </c>
      <c r="L1308" t="s">
        <v>38</v>
      </c>
      <c r="M1308" t="s">
        <v>38</v>
      </c>
      <c r="N1308">
        <v>402</v>
      </c>
      <c r="O1308" s="1">
        <v>41166</v>
      </c>
      <c r="P1308" t="s">
        <v>69</v>
      </c>
      <c r="Q1308">
        <v>36</v>
      </c>
      <c r="R1308">
        <v>1</v>
      </c>
      <c r="S1308">
        <v>0.93302540415704383</v>
      </c>
      <c r="T1308" t="s">
        <v>40</v>
      </c>
      <c r="U1308" t="s">
        <v>41</v>
      </c>
      <c r="V1308" t="s">
        <v>38</v>
      </c>
      <c r="W1308">
        <f t="shared" si="60"/>
        <v>0</v>
      </c>
      <c r="X1308">
        <v>0</v>
      </c>
      <c r="Y1308">
        <f>IFERROR(ROUND((X1308/N1308)*100, 2), "")</f>
        <v>0</v>
      </c>
      <c r="Z1308" t="str">
        <f t="shared" si="61"/>
        <v>NA</v>
      </c>
      <c r="AA1308">
        <f>_xlfn.XLOOKUP(A1308, [1]Sheet1!A:A, [1]Sheet1!I:I, "Nicht gefunden")</f>
        <v>4</v>
      </c>
      <c r="AB1308">
        <f>_xlfn.XLOOKUP(A1308, [1]Sheet1!A:A, [1]Sheet1!J:J, "Nicht gefunden")</f>
        <v>0.99119266055045885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3">
      <c r="A1309" t="s">
        <v>3659</v>
      </c>
      <c r="B1309">
        <v>2013</v>
      </c>
      <c r="C1309" t="s">
        <v>3660</v>
      </c>
      <c r="D1309" t="s">
        <v>2907</v>
      </c>
      <c r="E1309" t="s">
        <v>35</v>
      </c>
      <c r="F1309" t="s">
        <v>55</v>
      </c>
      <c r="G1309" t="s">
        <v>37</v>
      </c>
      <c r="H1309" s="1">
        <v>31328</v>
      </c>
      <c r="I1309" s="4">
        <f>IF(AND(ISNUMBER(H1309), ISNUMBER(O1309)), YEAR(O1309) - YEAR(H1309), "")</f>
        <v>27</v>
      </c>
      <c r="J1309" t="s">
        <v>38</v>
      </c>
      <c r="K1309" t="s">
        <v>38</v>
      </c>
      <c r="L1309" t="s">
        <v>38</v>
      </c>
      <c r="M1309" t="s">
        <v>38</v>
      </c>
      <c r="N1309">
        <v>278</v>
      </c>
      <c r="O1309" s="1">
        <v>41246</v>
      </c>
      <c r="P1309" t="s">
        <v>69</v>
      </c>
      <c r="Q1309">
        <v>34</v>
      </c>
      <c r="R1309">
        <v>1</v>
      </c>
      <c r="S1309">
        <v>0.87543252595155707</v>
      </c>
      <c r="T1309" t="s">
        <v>40</v>
      </c>
      <c r="U1309" t="s">
        <v>41</v>
      </c>
      <c r="V1309" t="s">
        <v>38</v>
      </c>
      <c r="W1309">
        <f t="shared" si="60"/>
        <v>0</v>
      </c>
      <c r="X1309">
        <v>0</v>
      </c>
      <c r="Y1309">
        <f>IFERROR(ROUND((X1309/N1309)*100, 2), "")</f>
        <v>0</v>
      </c>
      <c r="Z1309" t="str">
        <f t="shared" si="61"/>
        <v>NA</v>
      </c>
      <c r="AA1309">
        <f>_xlfn.XLOOKUP(A1309, [1]Sheet1!A:A, [1]Sheet1!I:I, "Nicht gefunden")</f>
        <v>4</v>
      </c>
      <c r="AB1309">
        <f>_xlfn.XLOOKUP(A1309, [1]Sheet1!A:A, [1]Sheet1!J:J, "Nicht gefunden")</f>
        <v>0.89691876750700272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</row>
    <row r="1310" spans="1:36" x14ac:dyDescent="0.3">
      <c r="A1310" t="s">
        <v>3661</v>
      </c>
      <c r="B1310">
        <v>2013</v>
      </c>
      <c r="C1310" t="s">
        <v>3662</v>
      </c>
      <c r="D1310" t="s">
        <v>3663</v>
      </c>
      <c r="E1310" t="s">
        <v>45</v>
      </c>
      <c r="F1310" t="s">
        <v>38</v>
      </c>
      <c r="G1310" t="s">
        <v>38</v>
      </c>
      <c r="H1310" t="s">
        <v>38</v>
      </c>
      <c r="I1310" s="4" t="s">
        <v>38</v>
      </c>
      <c r="J1310" t="s">
        <v>38</v>
      </c>
      <c r="K1310" t="s">
        <v>38</v>
      </c>
      <c r="L1310" t="s">
        <v>38</v>
      </c>
      <c r="M1310" t="s">
        <v>38</v>
      </c>
      <c r="N1310">
        <v>333</v>
      </c>
      <c r="O1310" s="1">
        <v>41127</v>
      </c>
      <c r="P1310" t="s">
        <v>39</v>
      </c>
      <c r="Q1310">
        <v>36</v>
      </c>
      <c r="R1310">
        <v>4</v>
      </c>
      <c r="S1310">
        <v>0.89020771513353114</v>
      </c>
      <c r="T1310" t="s">
        <v>40</v>
      </c>
      <c r="U1310" t="s">
        <v>41</v>
      </c>
      <c r="V1310" t="s">
        <v>1153</v>
      </c>
      <c r="W1310">
        <f t="shared" si="60"/>
        <v>1</v>
      </c>
      <c r="X1310">
        <v>2</v>
      </c>
      <c r="Y1310">
        <f>IFERROR(ROUND((X1310/N1310)*100, 2), "")</f>
        <v>0.6</v>
      </c>
      <c r="Z1310" t="str">
        <f t="shared" si="61"/>
        <v>Light</v>
      </c>
      <c r="AA1310">
        <f>_xlfn.XLOOKUP(A1310, [1]Sheet1!A:A, [1]Sheet1!I:I, "Nicht gefunden")</f>
        <v>5</v>
      </c>
      <c r="AB1310">
        <f>_xlfn.XLOOKUP(A1310, [1]Sheet1!A:A, [1]Sheet1!J:J, "Nicht gefunden")</f>
        <v>0.69255533199195174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2</v>
      </c>
    </row>
    <row r="1311" spans="1:36" x14ac:dyDescent="0.3">
      <c r="A1311" t="s">
        <v>3664</v>
      </c>
      <c r="B1311">
        <v>2013</v>
      </c>
      <c r="C1311" t="s">
        <v>3665</v>
      </c>
      <c r="D1311" t="s">
        <v>2381</v>
      </c>
      <c r="E1311" t="s">
        <v>35</v>
      </c>
      <c r="F1311" t="s">
        <v>36</v>
      </c>
      <c r="G1311" t="s">
        <v>37</v>
      </c>
      <c r="H1311" s="1">
        <v>30980</v>
      </c>
      <c r="I1311" s="4">
        <f>IF(AND(ISNUMBER(H1311), ISNUMBER(O1311)), YEAR(O1311) - YEAR(H1311), "")</f>
        <v>29</v>
      </c>
      <c r="J1311" t="s">
        <v>38</v>
      </c>
      <c r="K1311" t="s">
        <v>38</v>
      </c>
      <c r="L1311" t="s">
        <v>38</v>
      </c>
      <c r="M1311" t="s">
        <v>38</v>
      </c>
      <c r="N1311">
        <v>310</v>
      </c>
      <c r="O1311" s="1">
        <v>41496</v>
      </c>
      <c r="P1311" t="s">
        <v>69</v>
      </c>
      <c r="Q1311">
        <v>19</v>
      </c>
      <c r="R1311">
        <v>1</v>
      </c>
      <c r="S1311">
        <v>0.93891402714932126</v>
      </c>
      <c r="T1311" t="s">
        <v>40</v>
      </c>
      <c r="U1311" t="s">
        <v>95</v>
      </c>
      <c r="V1311" t="s">
        <v>38</v>
      </c>
      <c r="W1311">
        <f t="shared" si="60"/>
        <v>0</v>
      </c>
      <c r="X1311">
        <v>0</v>
      </c>
      <c r="Y1311">
        <f>IFERROR(ROUND((X1311/N1311)*100, 2), "")</f>
        <v>0</v>
      </c>
      <c r="Z1311" t="str">
        <f t="shared" si="61"/>
        <v>NA</v>
      </c>
      <c r="AA1311">
        <f>_xlfn.XLOOKUP(A1311, [1]Sheet1!A:A, [1]Sheet1!I:I, "Nicht gefunden")</f>
        <v>1</v>
      </c>
      <c r="AB1311">
        <f>_xlfn.XLOOKUP(A1311, [1]Sheet1!A:A, [1]Sheet1!J:J, "Nicht gefunden")</f>
        <v>0.54937611408199638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3">
      <c r="A1312" t="s">
        <v>3666</v>
      </c>
      <c r="B1312">
        <v>2013</v>
      </c>
      <c r="C1312" t="s">
        <v>3667</v>
      </c>
      <c r="D1312" t="s">
        <v>2907</v>
      </c>
      <c r="E1312" t="s">
        <v>35</v>
      </c>
      <c r="F1312" t="s">
        <v>55</v>
      </c>
      <c r="G1312" t="s">
        <v>37</v>
      </c>
      <c r="H1312" s="1">
        <v>31328</v>
      </c>
      <c r="I1312" s="4">
        <f>IF(AND(ISNUMBER(H1312), ISNUMBER(O1312)), YEAR(O1312) - YEAR(H1312), "")</f>
        <v>27</v>
      </c>
      <c r="J1312" t="s">
        <v>38</v>
      </c>
      <c r="K1312" t="s">
        <v>38</v>
      </c>
      <c r="L1312" t="s">
        <v>38</v>
      </c>
      <c r="M1312" t="s">
        <v>38</v>
      </c>
      <c r="N1312">
        <v>266</v>
      </c>
      <c r="O1312" s="1">
        <v>41183</v>
      </c>
      <c r="P1312" t="s">
        <v>69</v>
      </c>
      <c r="Q1312">
        <v>25</v>
      </c>
      <c r="R1312">
        <v>1</v>
      </c>
      <c r="S1312">
        <v>0.85661764705882348</v>
      </c>
      <c r="T1312" t="s">
        <v>40</v>
      </c>
      <c r="U1312" t="s">
        <v>41</v>
      </c>
      <c r="V1312" t="s">
        <v>38</v>
      </c>
      <c r="W1312">
        <f t="shared" si="60"/>
        <v>0</v>
      </c>
      <c r="X1312">
        <v>0</v>
      </c>
      <c r="Y1312">
        <f>IFERROR(ROUND((X1312/N1312)*100, 2), "")</f>
        <v>0</v>
      </c>
      <c r="Z1312" t="str">
        <f t="shared" si="61"/>
        <v>NA</v>
      </c>
      <c r="AA1312">
        <f>_xlfn.XLOOKUP(A1312, [1]Sheet1!A:A, [1]Sheet1!I:I, "Nicht gefunden")</f>
        <v>5</v>
      </c>
      <c r="AB1312">
        <f>_xlfn.XLOOKUP(A1312, [1]Sheet1!A:A, [1]Sheet1!J:J, "Nicht gefunden")</f>
        <v>0.66505190311418683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 x14ac:dyDescent="0.3">
      <c r="A1313" t="s">
        <v>3668</v>
      </c>
      <c r="B1313">
        <v>2013</v>
      </c>
      <c r="C1313" t="s">
        <v>3559</v>
      </c>
      <c r="D1313" t="s">
        <v>3560</v>
      </c>
      <c r="E1313" t="s">
        <v>60</v>
      </c>
      <c r="F1313" t="s">
        <v>38</v>
      </c>
      <c r="G1313" t="s">
        <v>38</v>
      </c>
      <c r="H1313" t="s">
        <v>38</v>
      </c>
      <c r="I1313" s="4" t="s">
        <v>38</v>
      </c>
      <c r="J1313">
        <v>2008</v>
      </c>
      <c r="K1313">
        <v>2025</v>
      </c>
      <c r="L1313">
        <f t="shared" si="62"/>
        <v>17</v>
      </c>
      <c r="M1313" t="s">
        <v>61</v>
      </c>
      <c r="N1313">
        <v>226</v>
      </c>
      <c r="O1313" s="1">
        <v>41002</v>
      </c>
      <c r="P1313" t="s">
        <v>3561</v>
      </c>
      <c r="Q1313">
        <v>34</v>
      </c>
      <c r="R1313">
        <v>3</v>
      </c>
      <c r="S1313">
        <v>0.95102040816326527</v>
      </c>
      <c r="T1313" t="s">
        <v>40</v>
      </c>
      <c r="U1313" t="s">
        <v>389</v>
      </c>
      <c r="V1313" t="s">
        <v>38</v>
      </c>
      <c r="W1313">
        <f t="shared" si="60"/>
        <v>0</v>
      </c>
      <c r="X1313">
        <v>0</v>
      </c>
      <c r="Y1313">
        <f>IFERROR(ROUND((X1313/N1313)*100, 2), "")</f>
        <v>0</v>
      </c>
      <c r="Z1313" t="str">
        <f t="shared" si="61"/>
        <v>NA</v>
      </c>
      <c r="AA1313">
        <v>4</v>
      </c>
      <c r="AB1313">
        <v>0.9966804979253111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</row>
    <row r="1314" spans="1:36" x14ac:dyDescent="0.3">
      <c r="A1314" t="s">
        <v>3669</v>
      </c>
      <c r="B1314">
        <v>2013</v>
      </c>
      <c r="C1314" t="s">
        <v>3670</v>
      </c>
      <c r="D1314" t="s">
        <v>3671</v>
      </c>
      <c r="E1314" t="s">
        <v>45</v>
      </c>
      <c r="F1314" t="s">
        <v>38</v>
      </c>
      <c r="G1314" t="s">
        <v>38</v>
      </c>
      <c r="H1314" t="s">
        <v>38</v>
      </c>
      <c r="I1314" s="4" t="s">
        <v>38</v>
      </c>
      <c r="J1314" t="s">
        <v>38</v>
      </c>
      <c r="K1314" t="s">
        <v>38</v>
      </c>
      <c r="L1314" t="s">
        <v>38</v>
      </c>
      <c r="M1314" t="s">
        <v>38</v>
      </c>
      <c r="N1314">
        <v>185</v>
      </c>
      <c r="O1314" s="1">
        <v>41232</v>
      </c>
      <c r="P1314" t="s">
        <v>56</v>
      </c>
      <c r="Q1314">
        <v>32</v>
      </c>
      <c r="R1314">
        <v>3</v>
      </c>
      <c r="S1314">
        <v>0.9538461538461539</v>
      </c>
      <c r="T1314" t="s">
        <v>40</v>
      </c>
      <c r="U1314" t="s">
        <v>41</v>
      </c>
      <c r="V1314" t="s">
        <v>38</v>
      </c>
      <c r="W1314">
        <f t="shared" si="60"/>
        <v>0</v>
      </c>
      <c r="X1314">
        <v>0</v>
      </c>
      <c r="Y1314">
        <f>IFERROR(ROUND((X1314/N1314)*100, 2), "")</f>
        <v>0</v>
      </c>
      <c r="Z1314" t="str">
        <f t="shared" si="61"/>
        <v>NA</v>
      </c>
      <c r="AA1314">
        <f>_xlfn.XLOOKUP(A1314, [1]Sheet1!A:A, [1]Sheet1!I:I, "Nicht gefunden")</f>
        <v>4</v>
      </c>
      <c r="AB1314">
        <f>_xlfn.XLOOKUP(A1314, [1]Sheet1!A:A, [1]Sheet1!J:J, "Nicht gefunden")</f>
        <v>0.8813397129186602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 x14ac:dyDescent="0.3">
      <c r="A1315" t="s">
        <v>3672</v>
      </c>
      <c r="B1315">
        <v>2013</v>
      </c>
      <c r="C1315" t="s">
        <v>3673</v>
      </c>
      <c r="D1315" t="s">
        <v>3674</v>
      </c>
      <c r="E1315" t="s">
        <v>45</v>
      </c>
      <c r="F1315" t="s">
        <v>38</v>
      </c>
      <c r="G1315" t="s">
        <v>38</v>
      </c>
      <c r="H1315" t="s">
        <v>38</v>
      </c>
      <c r="I1315" s="4" t="s">
        <v>38</v>
      </c>
      <c r="J1315" t="s">
        <v>38</v>
      </c>
      <c r="K1315" t="s">
        <v>38</v>
      </c>
      <c r="L1315" t="s">
        <v>38</v>
      </c>
      <c r="M1315" t="s">
        <v>38</v>
      </c>
      <c r="N1315">
        <v>239</v>
      </c>
      <c r="O1315" s="1">
        <v>41383</v>
      </c>
      <c r="P1315" t="s">
        <v>156</v>
      </c>
      <c r="Q1315">
        <v>29</v>
      </c>
      <c r="R1315">
        <v>2</v>
      </c>
      <c r="S1315">
        <v>0.95539033457249067</v>
      </c>
      <c r="T1315" t="s">
        <v>40</v>
      </c>
      <c r="U1315" t="s">
        <v>41</v>
      </c>
      <c r="V1315" t="s">
        <v>38</v>
      </c>
      <c r="W1315">
        <f t="shared" si="60"/>
        <v>0</v>
      </c>
      <c r="X1315">
        <v>0</v>
      </c>
      <c r="Y1315">
        <f>IFERROR(ROUND((X1315/N1315)*100, 2), "")</f>
        <v>0</v>
      </c>
      <c r="Z1315" t="str">
        <f t="shared" si="61"/>
        <v>NA</v>
      </c>
      <c r="AA1315">
        <f>_xlfn.XLOOKUP(A1315, [1]Sheet1!A:A, [1]Sheet1!I:I, "Nicht gefunden")</f>
        <v>5</v>
      </c>
      <c r="AB1315">
        <f>_xlfn.XLOOKUP(A1315, [1]Sheet1!A:A, [1]Sheet1!J:J, "Nicht gefunden")</f>
        <v>0.9524163568773234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</row>
    <row r="1316" spans="1:36" x14ac:dyDescent="0.3">
      <c r="A1316" t="s">
        <v>3675</v>
      </c>
      <c r="B1316">
        <v>2013</v>
      </c>
      <c r="C1316" t="s">
        <v>3676</v>
      </c>
      <c r="D1316" t="s">
        <v>3677</v>
      </c>
      <c r="E1316" t="s">
        <v>35</v>
      </c>
      <c r="F1316" t="s">
        <v>36</v>
      </c>
      <c r="G1316" t="s">
        <v>831</v>
      </c>
      <c r="H1316" s="1">
        <v>35376</v>
      </c>
      <c r="I1316" s="4">
        <f>IF(AND(ISNUMBER(H1316), ISNUMBER(O1316)), YEAR(O1316) - YEAR(H1316), "")</f>
        <v>17</v>
      </c>
      <c r="J1316" t="s">
        <v>38</v>
      </c>
      <c r="K1316" t="s">
        <v>38</v>
      </c>
      <c r="L1316" t="s">
        <v>38</v>
      </c>
      <c r="M1316" t="s">
        <v>38</v>
      </c>
      <c r="N1316">
        <v>266</v>
      </c>
      <c r="O1316" s="1">
        <v>41428</v>
      </c>
      <c r="P1316" t="s">
        <v>69</v>
      </c>
      <c r="Q1316">
        <v>24</v>
      </c>
      <c r="R1316">
        <v>1</v>
      </c>
      <c r="S1316">
        <v>0.84280936454849498</v>
      </c>
      <c r="T1316" t="s">
        <v>40</v>
      </c>
      <c r="U1316" t="s">
        <v>95</v>
      </c>
      <c r="V1316" t="s">
        <v>38</v>
      </c>
      <c r="W1316">
        <f t="shared" si="60"/>
        <v>0</v>
      </c>
      <c r="X1316">
        <v>0</v>
      </c>
      <c r="Y1316">
        <f>IFERROR(ROUND((X1316/N1316)*100, 2), "")</f>
        <v>0</v>
      </c>
      <c r="Z1316" t="str">
        <f t="shared" si="61"/>
        <v>NA</v>
      </c>
      <c r="AA1316">
        <f>_xlfn.XLOOKUP(A1316, [1]Sheet1!A:A, [1]Sheet1!I:I, "Nicht gefunden")</f>
        <v>2</v>
      </c>
      <c r="AB1316">
        <f>_xlfn.XLOOKUP(A1316, [1]Sheet1!A:A, [1]Sheet1!J:J, "Nicht gefunden")</f>
        <v>0.44774193548387092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3">
      <c r="A1317" t="s">
        <v>3678</v>
      </c>
      <c r="B1317">
        <v>2013</v>
      </c>
      <c r="C1317" t="s">
        <v>3679</v>
      </c>
      <c r="D1317" t="s">
        <v>2316</v>
      </c>
      <c r="E1317" t="s">
        <v>35</v>
      </c>
      <c r="F1317" t="s">
        <v>36</v>
      </c>
      <c r="G1317" t="s">
        <v>37</v>
      </c>
      <c r="H1317" s="1">
        <v>32855</v>
      </c>
      <c r="I1317" s="4">
        <f>IF(AND(ISNUMBER(H1317), ISNUMBER(O1317)), YEAR(O1317) - YEAR(H1317), "")</f>
        <v>23</v>
      </c>
      <c r="J1317" t="s">
        <v>38</v>
      </c>
      <c r="K1317" t="s">
        <v>38</v>
      </c>
      <c r="L1317" t="s">
        <v>38</v>
      </c>
      <c r="M1317" t="s">
        <v>38</v>
      </c>
      <c r="N1317">
        <v>382</v>
      </c>
      <c r="O1317" s="1">
        <v>41191</v>
      </c>
      <c r="P1317" t="s">
        <v>69</v>
      </c>
      <c r="Q1317">
        <v>27</v>
      </c>
      <c r="R1317">
        <v>2</v>
      </c>
      <c r="S1317">
        <v>0.92907801418439717</v>
      </c>
      <c r="T1317" t="s">
        <v>40</v>
      </c>
      <c r="U1317" t="s">
        <v>41</v>
      </c>
      <c r="V1317" t="s">
        <v>79</v>
      </c>
      <c r="W1317">
        <f t="shared" si="60"/>
        <v>1</v>
      </c>
      <c r="X1317">
        <v>1</v>
      </c>
      <c r="Y1317">
        <f>IFERROR(ROUND((X1317/N1317)*100, 2), "")</f>
        <v>0.26</v>
      </c>
      <c r="Z1317" t="str">
        <f t="shared" si="61"/>
        <v>Light</v>
      </c>
      <c r="AA1317">
        <f>_xlfn.XLOOKUP(A1317, [1]Sheet1!A:A, [1]Sheet1!I:I, "Nicht gefunden")</f>
        <v>4</v>
      </c>
      <c r="AB1317">
        <f>_xlfn.XLOOKUP(A1317, [1]Sheet1!A:A, [1]Sheet1!J:J, "Nicht gefunden")</f>
        <v>0.99863247863247873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</row>
    <row r="1318" spans="1:36" x14ac:dyDescent="0.3">
      <c r="A1318" t="s">
        <v>3680</v>
      </c>
      <c r="B1318">
        <v>2013</v>
      </c>
      <c r="C1318" t="s">
        <v>3681</v>
      </c>
      <c r="D1318" t="s">
        <v>2415</v>
      </c>
      <c r="E1318" t="s">
        <v>35</v>
      </c>
      <c r="F1318" t="s">
        <v>36</v>
      </c>
      <c r="G1318" t="s">
        <v>37</v>
      </c>
      <c r="H1318" s="1">
        <v>33931</v>
      </c>
      <c r="I1318" s="4">
        <f>IF(AND(ISNUMBER(H1318), ISNUMBER(O1318)), YEAR(O1318) - YEAR(H1318), "")</f>
        <v>21</v>
      </c>
      <c r="J1318" t="s">
        <v>38</v>
      </c>
      <c r="K1318" t="s">
        <v>38</v>
      </c>
      <c r="L1318" t="s">
        <v>38</v>
      </c>
      <c r="M1318" t="s">
        <v>38</v>
      </c>
      <c r="N1318">
        <v>444</v>
      </c>
      <c r="O1318" s="1">
        <v>41428</v>
      </c>
      <c r="P1318" t="s">
        <v>69</v>
      </c>
      <c r="Q1318">
        <v>26</v>
      </c>
      <c r="R1318">
        <v>2</v>
      </c>
      <c r="S1318">
        <v>0.9064449064449065</v>
      </c>
      <c r="T1318" t="s">
        <v>40</v>
      </c>
      <c r="U1318" t="s">
        <v>41</v>
      </c>
      <c r="V1318" t="s">
        <v>3682</v>
      </c>
      <c r="W1318">
        <f t="shared" si="60"/>
        <v>1</v>
      </c>
      <c r="X1318">
        <v>3</v>
      </c>
      <c r="Y1318">
        <f>IFERROR(ROUND((X1318/N1318)*100, 2), "")</f>
        <v>0.68</v>
      </c>
      <c r="Z1318" t="str">
        <f t="shared" si="61"/>
        <v>Light</v>
      </c>
      <c r="AA1318">
        <f>_xlfn.XLOOKUP(A1318, [1]Sheet1!A:A, [1]Sheet1!I:I, "Nicht gefunden")</f>
        <v>3</v>
      </c>
      <c r="AB1318">
        <f>_xlfn.XLOOKUP(A1318, [1]Sheet1!A:A, [1]Sheet1!J:J, "Nicht gefunden")</f>
        <v>0.35960099750623442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3</v>
      </c>
    </row>
    <row r="1319" spans="1:36" x14ac:dyDescent="0.3">
      <c r="A1319" t="s">
        <v>3683</v>
      </c>
      <c r="B1319">
        <v>2013</v>
      </c>
      <c r="C1319" t="s">
        <v>3684</v>
      </c>
      <c r="D1319" t="s">
        <v>2415</v>
      </c>
      <c r="E1319" t="s">
        <v>35</v>
      </c>
      <c r="F1319" t="s">
        <v>36</v>
      </c>
      <c r="G1319" t="s">
        <v>37</v>
      </c>
      <c r="H1319" s="1">
        <v>33931</v>
      </c>
      <c r="I1319" s="4">
        <f>IF(AND(ISNUMBER(H1319), ISNUMBER(O1319)), YEAR(O1319) - YEAR(H1319), "")</f>
        <v>21</v>
      </c>
      <c r="J1319" t="s">
        <v>38</v>
      </c>
      <c r="K1319" t="s">
        <v>38</v>
      </c>
      <c r="L1319" t="s">
        <v>38</v>
      </c>
      <c r="M1319" t="s">
        <v>38</v>
      </c>
      <c r="N1319">
        <v>284</v>
      </c>
      <c r="O1319" s="1">
        <v>41511</v>
      </c>
      <c r="P1319" t="s">
        <v>69</v>
      </c>
      <c r="Q1319">
        <v>17</v>
      </c>
      <c r="R1319">
        <v>1</v>
      </c>
      <c r="S1319">
        <v>0.94197952218430037</v>
      </c>
      <c r="T1319" t="s">
        <v>40</v>
      </c>
      <c r="U1319" t="s">
        <v>95</v>
      </c>
      <c r="V1319" t="s">
        <v>38</v>
      </c>
      <c r="W1319">
        <f t="shared" si="60"/>
        <v>0</v>
      </c>
      <c r="X1319">
        <v>0</v>
      </c>
      <c r="Y1319">
        <f>IFERROR(ROUND((X1319/N1319)*100, 2), "")</f>
        <v>0</v>
      </c>
      <c r="Z1319" t="str">
        <f t="shared" si="61"/>
        <v>NA</v>
      </c>
      <c r="AA1319">
        <f>_xlfn.XLOOKUP(A1319, [1]Sheet1!A:A, [1]Sheet1!I:I, "Nicht gefunden")</f>
        <v>4</v>
      </c>
      <c r="AB1319">
        <f>_xlfn.XLOOKUP(A1319, [1]Sheet1!A:A, [1]Sheet1!J:J, "Nicht gefunden")</f>
        <v>0.96061538461538454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1:36" x14ac:dyDescent="0.3">
      <c r="A1320" t="s">
        <v>3685</v>
      </c>
      <c r="B1320">
        <v>2013</v>
      </c>
      <c r="C1320" t="s">
        <v>3686</v>
      </c>
      <c r="D1320" t="s">
        <v>3687</v>
      </c>
      <c r="E1320" t="s">
        <v>35</v>
      </c>
      <c r="F1320" t="s">
        <v>55</v>
      </c>
      <c r="G1320" t="s">
        <v>3688</v>
      </c>
      <c r="H1320" s="1">
        <v>32759</v>
      </c>
      <c r="I1320" s="4">
        <f>IF(AND(ISNUMBER(H1320), ISNUMBER(O1320)), YEAR(O1320) - YEAR(H1320), "")</f>
        <v>24</v>
      </c>
      <c r="J1320" t="s">
        <v>38</v>
      </c>
      <c r="K1320" t="s">
        <v>38</v>
      </c>
      <c r="L1320" t="s">
        <v>38</v>
      </c>
      <c r="M1320" t="s">
        <v>38</v>
      </c>
      <c r="N1320">
        <v>270</v>
      </c>
      <c r="O1320" s="1">
        <v>41442</v>
      </c>
      <c r="P1320" t="s">
        <v>156</v>
      </c>
      <c r="Q1320">
        <v>25</v>
      </c>
      <c r="R1320">
        <v>4</v>
      </c>
      <c r="S1320">
        <v>0.90033222591362128</v>
      </c>
      <c r="T1320" t="s">
        <v>40</v>
      </c>
      <c r="U1320" t="s">
        <v>95</v>
      </c>
      <c r="V1320" t="s">
        <v>38</v>
      </c>
      <c r="W1320">
        <f t="shared" si="60"/>
        <v>0</v>
      </c>
      <c r="X1320">
        <v>0</v>
      </c>
      <c r="Y1320">
        <f>IFERROR(ROUND((X1320/N1320)*100, 2), "")</f>
        <v>0</v>
      </c>
      <c r="Z1320" t="str">
        <f t="shared" si="61"/>
        <v>NA</v>
      </c>
      <c r="AA1320">
        <f>_xlfn.XLOOKUP(A1320, [1]Sheet1!A:A, [1]Sheet1!I:I, "Nicht gefunden")</f>
        <v>4</v>
      </c>
      <c r="AB1320">
        <f>_xlfn.XLOOKUP(A1320, [1]Sheet1!A:A, [1]Sheet1!J:J, "Nicht gefunden")</f>
        <v>0.99804400977995111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</row>
    <row r="1321" spans="1:36" x14ac:dyDescent="0.3">
      <c r="A1321" t="s">
        <v>3689</v>
      </c>
      <c r="B1321">
        <v>2013</v>
      </c>
      <c r="C1321" t="s">
        <v>3690</v>
      </c>
      <c r="D1321" t="s">
        <v>3691</v>
      </c>
      <c r="E1321" t="s">
        <v>45</v>
      </c>
      <c r="F1321" t="s">
        <v>38</v>
      </c>
      <c r="G1321" t="s">
        <v>38</v>
      </c>
      <c r="H1321" t="s">
        <v>38</v>
      </c>
      <c r="I1321" s="4" t="s">
        <v>38</v>
      </c>
      <c r="J1321" t="s">
        <v>38</v>
      </c>
      <c r="K1321" t="s">
        <v>38</v>
      </c>
      <c r="L1321" t="s">
        <v>38</v>
      </c>
      <c r="M1321" t="s">
        <v>38</v>
      </c>
      <c r="N1321">
        <v>662</v>
      </c>
      <c r="O1321" s="1">
        <v>41289</v>
      </c>
      <c r="P1321" t="s">
        <v>56</v>
      </c>
      <c r="Q1321">
        <v>26</v>
      </c>
      <c r="R1321">
        <v>3</v>
      </c>
      <c r="S1321">
        <v>0.87283236994219648</v>
      </c>
      <c r="T1321" t="s">
        <v>40</v>
      </c>
      <c r="U1321" t="s">
        <v>41</v>
      </c>
      <c r="V1321" t="s">
        <v>3692</v>
      </c>
      <c r="W1321">
        <f t="shared" si="60"/>
        <v>1</v>
      </c>
      <c r="X1321">
        <v>9</v>
      </c>
      <c r="Y1321">
        <f>IFERROR(ROUND((X1321/N1321)*100, 2), "")</f>
        <v>1.36</v>
      </c>
      <c r="Z1321" t="str">
        <f t="shared" si="61"/>
        <v>Light</v>
      </c>
      <c r="AA1321">
        <f>_xlfn.XLOOKUP(A1321, [1]Sheet1!A:A, [1]Sheet1!I:I, "Nicht gefunden")</f>
        <v>3</v>
      </c>
      <c r="AB1321">
        <f>_xlfn.XLOOKUP(A1321, [1]Sheet1!A:A, [1]Sheet1!J:J, "Nicht gefunden")</f>
        <v>0.532446264073695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1</v>
      </c>
      <c r="AI1321">
        <v>8</v>
      </c>
      <c r="AJ1321">
        <v>0</v>
      </c>
    </row>
    <row r="1322" spans="1:36" x14ac:dyDescent="0.3">
      <c r="A1322" t="s">
        <v>3693</v>
      </c>
      <c r="B1322">
        <v>2013</v>
      </c>
      <c r="C1322" t="s">
        <v>3694</v>
      </c>
      <c r="D1322" t="s">
        <v>3695</v>
      </c>
      <c r="E1322" t="s">
        <v>35</v>
      </c>
      <c r="F1322" t="s">
        <v>36</v>
      </c>
      <c r="G1322" t="s">
        <v>37</v>
      </c>
      <c r="H1322" s="1">
        <v>31268</v>
      </c>
      <c r="I1322" s="4">
        <f>IF(AND(ISNUMBER(H1322), ISNUMBER(O1322)), YEAR(O1322) - YEAR(H1322), "")</f>
        <v>28</v>
      </c>
      <c r="J1322" t="s">
        <v>38</v>
      </c>
      <c r="K1322" t="s">
        <v>38</v>
      </c>
      <c r="L1322" t="s">
        <v>38</v>
      </c>
      <c r="M1322" t="s">
        <v>38</v>
      </c>
      <c r="N1322">
        <v>210</v>
      </c>
      <c r="O1322" s="1">
        <v>41359</v>
      </c>
      <c r="P1322" t="s">
        <v>69</v>
      </c>
      <c r="Q1322">
        <v>44</v>
      </c>
      <c r="R1322">
        <v>6</v>
      </c>
      <c r="S1322">
        <v>0.9</v>
      </c>
      <c r="T1322" t="s">
        <v>40</v>
      </c>
      <c r="U1322" t="s">
        <v>41</v>
      </c>
      <c r="V1322" t="s">
        <v>38</v>
      </c>
      <c r="W1322">
        <f t="shared" si="60"/>
        <v>0</v>
      </c>
      <c r="X1322">
        <v>0</v>
      </c>
      <c r="Y1322">
        <f>IFERROR(ROUND((X1322/N1322)*100, 2), "")</f>
        <v>0</v>
      </c>
      <c r="Z1322" t="str">
        <f t="shared" si="61"/>
        <v>NA</v>
      </c>
      <c r="AA1322">
        <f>_xlfn.XLOOKUP(A1322, [1]Sheet1!A:A, [1]Sheet1!I:I, "Nicht gefunden")</f>
        <v>4</v>
      </c>
      <c r="AB1322">
        <f>_xlfn.XLOOKUP(A1322, [1]Sheet1!A:A, [1]Sheet1!J:J, "Nicht gefunden")</f>
        <v>0.67438596491228064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</row>
    <row r="1323" spans="1:36" x14ac:dyDescent="0.3">
      <c r="A1323" t="s">
        <v>3696</v>
      </c>
      <c r="B1323">
        <v>2013</v>
      </c>
      <c r="C1323" t="s">
        <v>3697</v>
      </c>
      <c r="D1323" t="s">
        <v>3698</v>
      </c>
      <c r="E1323" t="s">
        <v>45</v>
      </c>
      <c r="F1323" t="s">
        <v>38</v>
      </c>
      <c r="G1323" t="s">
        <v>38</v>
      </c>
      <c r="H1323" t="s">
        <v>38</v>
      </c>
      <c r="I1323" s="4" t="s">
        <v>38</v>
      </c>
      <c r="J1323" t="s">
        <v>38</v>
      </c>
      <c r="K1323" t="s">
        <v>38</v>
      </c>
      <c r="L1323" t="s">
        <v>38</v>
      </c>
      <c r="M1323" t="s">
        <v>38</v>
      </c>
      <c r="N1323">
        <v>681</v>
      </c>
      <c r="O1323" s="1">
        <v>41459</v>
      </c>
      <c r="P1323" t="s">
        <v>137</v>
      </c>
      <c r="Q1323">
        <v>23</v>
      </c>
      <c r="R1323">
        <v>4</v>
      </c>
      <c r="S1323">
        <v>0.9</v>
      </c>
      <c r="T1323" t="s">
        <v>40</v>
      </c>
      <c r="U1323" t="s">
        <v>41</v>
      </c>
      <c r="V1323" t="s">
        <v>3699</v>
      </c>
      <c r="W1323">
        <f t="shared" si="60"/>
        <v>1</v>
      </c>
      <c r="X1323">
        <v>16</v>
      </c>
      <c r="Y1323">
        <f>IFERROR(ROUND((X1323/N1323)*100, 2), "")</f>
        <v>2.35</v>
      </c>
      <c r="Z1323" t="str">
        <f t="shared" si="61"/>
        <v>Moderate</v>
      </c>
      <c r="AA1323">
        <f>_xlfn.XLOOKUP(A1323, [1]Sheet1!A:A, [1]Sheet1!I:I, "Nicht gefunden")</f>
        <v>4</v>
      </c>
      <c r="AB1323">
        <f>_xlfn.XLOOKUP(A1323, [1]Sheet1!A:A, [1]Sheet1!J:J, "Nicht gefunden")</f>
        <v>0.44326018808777429</v>
      </c>
      <c r="AC1323">
        <v>0</v>
      </c>
      <c r="AD1323">
        <v>1</v>
      </c>
      <c r="AE1323">
        <v>1</v>
      </c>
      <c r="AF1323">
        <v>2</v>
      </c>
      <c r="AG1323">
        <v>0</v>
      </c>
      <c r="AH1323">
        <v>7</v>
      </c>
      <c r="AI1323">
        <v>4</v>
      </c>
      <c r="AJ1323">
        <v>1</v>
      </c>
    </row>
    <row r="1324" spans="1:36" x14ac:dyDescent="0.3">
      <c r="A1324" t="s">
        <v>3700</v>
      </c>
      <c r="B1324">
        <v>2013</v>
      </c>
      <c r="C1324" t="s">
        <v>3701</v>
      </c>
      <c r="D1324" t="s">
        <v>3702</v>
      </c>
      <c r="E1324" t="s">
        <v>45</v>
      </c>
      <c r="F1324" t="s">
        <v>38</v>
      </c>
      <c r="G1324" t="s">
        <v>38</v>
      </c>
      <c r="H1324" t="s">
        <v>38</v>
      </c>
      <c r="I1324" s="4" t="s">
        <v>38</v>
      </c>
      <c r="J1324" t="s">
        <v>38</v>
      </c>
      <c r="K1324" t="s">
        <v>38</v>
      </c>
      <c r="L1324" t="s">
        <v>38</v>
      </c>
      <c r="M1324" t="s">
        <v>38</v>
      </c>
      <c r="N1324">
        <v>476</v>
      </c>
      <c r="O1324" s="1">
        <v>41233</v>
      </c>
      <c r="P1324" t="s">
        <v>156</v>
      </c>
      <c r="Q1324">
        <v>21</v>
      </c>
      <c r="R1324">
        <v>3</v>
      </c>
      <c r="S1324">
        <v>0.88665447897623395</v>
      </c>
      <c r="T1324" t="s">
        <v>40</v>
      </c>
      <c r="U1324" t="s">
        <v>41</v>
      </c>
      <c r="V1324" t="s">
        <v>3703</v>
      </c>
      <c r="W1324">
        <f t="shared" si="60"/>
        <v>1</v>
      </c>
      <c r="X1324">
        <v>9</v>
      </c>
      <c r="Y1324">
        <f>IFERROR(ROUND((X1324/N1324)*100, 2), "")</f>
        <v>1.89</v>
      </c>
      <c r="Z1324" t="str">
        <f t="shared" si="61"/>
        <v>Light</v>
      </c>
      <c r="AA1324">
        <f>_xlfn.XLOOKUP(A1324, [1]Sheet1!A:A, [1]Sheet1!I:I, "Nicht gefunden")</f>
        <v>1</v>
      </c>
      <c r="AB1324">
        <f>_xlfn.XLOOKUP(A1324, [1]Sheet1!A:A, [1]Sheet1!J:J, "Nicht gefunden")</f>
        <v>0.83436123348017632</v>
      </c>
      <c r="AC1324">
        <v>0</v>
      </c>
      <c r="AD1324">
        <v>4</v>
      </c>
      <c r="AE1324">
        <v>0</v>
      </c>
      <c r="AF1324">
        <v>0</v>
      </c>
      <c r="AG1324">
        <v>0</v>
      </c>
      <c r="AH1324">
        <v>0</v>
      </c>
      <c r="AI1324">
        <v>5</v>
      </c>
      <c r="AJ1324">
        <v>0</v>
      </c>
    </row>
    <row r="1325" spans="1:36" x14ac:dyDescent="0.3">
      <c r="A1325" t="s">
        <v>3704</v>
      </c>
      <c r="B1325">
        <v>2013</v>
      </c>
      <c r="C1325" t="s">
        <v>3705</v>
      </c>
      <c r="D1325" t="s">
        <v>3706</v>
      </c>
      <c r="E1325" t="s">
        <v>45</v>
      </c>
      <c r="F1325" t="s">
        <v>38</v>
      </c>
      <c r="G1325" t="s">
        <v>38</v>
      </c>
      <c r="H1325" t="s">
        <v>38</v>
      </c>
      <c r="I1325" s="4" t="s">
        <v>38</v>
      </c>
      <c r="J1325" t="s">
        <v>38</v>
      </c>
      <c r="K1325" t="s">
        <v>38</v>
      </c>
      <c r="L1325" t="s">
        <v>38</v>
      </c>
      <c r="M1325" t="s">
        <v>38</v>
      </c>
      <c r="N1325">
        <v>244</v>
      </c>
      <c r="O1325" s="1">
        <v>41184</v>
      </c>
      <c r="P1325" t="s">
        <v>156</v>
      </c>
      <c r="Q1325">
        <v>33</v>
      </c>
      <c r="R1325">
        <v>8</v>
      </c>
      <c r="S1325">
        <v>0.9609375</v>
      </c>
      <c r="T1325" t="s">
        <v>40</v>
      </c>
      <c r="U1325" t="s">
        <v>41</v>
      </c>
      <c r="V1325" t="s">
        <v>38</v>
      </c>
      <c r="W1325">
        <f t="shared" si="60"/>
        <v>0</v>
      </c>
      <c r="X1325">
        <v>0</v>
      </c>
      <c r="Y1325">
        <f>IFERROR(ROUND((X1325/N1325)*100, 2), "")</f>
        <v>0</v>
      </c>
      <c r="Z1325" t="str">
        <f t="shared" si="61"/>
        <v>NA</v>
      </c>
      <c r="AA1325">
        <f>_xlfn.XLOOKUP(A1325, [1]Sheet1!A:A, [1]Sheet1!I:I, "Nicht gefunden")</f>
        <v>4</v>
      </c>
      <c r="AB1325">
        <f>_xlfn.XLOOKUP(A1325, [1]Sheet1!A:A, [1]Sheet1!J:J, "Nicht gefunden")</f>
        <v>0.99765395894428144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3">
      <c r="A1326" t="s">
        <v>3707</v>
      </c>
      <c r="B1326">
        <v>2013</v>
      </c>
      <c r="C1326" t="s">
        <v>3708</v>
      </c>
      <c r="D1326" t="s">
        <v>3709</v>
      </c>
      <c r="E1326" t="s">
        <v>60</v>
      </c>
      <c r="F1326" t="s">
        <v>38</v>
      </c>
      <c r="G1326" t="s">
        <v>38</v>
      </c>
      <c r="H1326" t="s">
        <v>38</v>
      </c>
      <c r="I1326" s="4" t="s">
        <v>38</v>
      </c>
      <c r="J1326">
        <v>2009</v>
      </c>
      <c r="K1326">
        <v>2025</v>
      </c>
      <c r="L1326">
        <f t="shared" si="62"/>
        <v>16</v>
      </c>
      <c r="M1326" t="s">
        <v>61</v>
      </c>
      <c r="N1326">
        <v>166</v>
      </c>
      <c r="O1326" s="1">
        <v>40490</v>
      </c>
      <c r="P1326" t="s">
        <v>156</v>
      </c>
      <c r="Q1326">
        <v>47</v>
      </c>
      <c r="R1326">
        <v>17</v>
      </c>
      <c r="S1326">
        <v>0.99484536082474229</v>
      </c>
      <c r="T1326" t="s">
        <v>40</v>
      </c>
      <c r="U1326" t="s">
        <v>41</v>
      </c>
      <c r="V1326" t="s">
        <v>38</v>
      </c>
      <c r="W1326">
        <f t="shared" si="60"/>
        <v>0</v>
      </c>
      <c r="X1326">
        <v>0</v>
      </c>
      <c r="Y1326">
        <f>IFERROR(ROUND((X1326/N1326)*100, 2), "")</f>
        <v>0</v>
      </c>
      <c r="Z1326" t="str">
        <f t="shared" si="61"/>
        <v>NA</v>
      </c>
      <c r="AA1326">
        <f>_xlfn.XLOOKUP(A1326, [1]Sheet1!A:A, [1]Sheet1!I:I, "Nicht gefunden")</f>
        <v>1</v>
      </c>
      <c r="AB1326">
        <f>_xlfn.XLOOKUP(A1326, [1]Sheet1!A:A, [1]Sheet1!J:J, "Nicht gefunden")</f>
        <v>0.68598130841121496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3">
      <c r="A1327" t="s">
        <v>3710</v>
      </c>
      <c r="B1327">
        <v>2013</v>
      </c>
      <c r="C1327" t="s">
        <v>3711</v>
      </c>
      <c r="D1327" t="s">
        <v>3712</v>
      </c>
      <c r="E1327" t="s">
        <v>45</v>
      </c>
      <c r="F1327" t="s">
        <v>38</v>
      </c>
      <c r="G1327" t="s">
        <v>38</v>
      </c>
      <c r="H1327" t="s">
        <v>38</v>
      </c>
      <c r="I1327" s="4" t="s">
        <v>38</v>
      </c>
      <c r="J1327" t="s">
        <v>38</v>
      </c>
      <c r="K1327" t="s">
        <v>38</v>
      </c>
      <c r="L1327" t="s">
        <v>38</v>
      </c>
      <c r="M1327" t="s">
        <v>38</v>
      </c>
      <c r="N1327">
        <v>276</v>
      </c>
      <c r="O1327" s="1">
        <v>41204</v>
      </c>
      <c r="P1327" t="s">
        <v>156</v>
      </c>
      <c r="Q1327">
        <v>20</v>
      </c>
      <c r="R1327">
        <v>6</v>
      </c>
      <c r="S1327">
        <v>0.97734627831715215</v>
      </c>
      <c r="T1327" t="s">
        <v>40</v>
      </c>
      <c r="U1327" t="s">
        <v>41</v>
      </c>
      <c r="V1327" t="s">
        <v>38</v>
      </c>
      <c r="W1327">
        <f t="shared" si="60"/>
        <v>0</v>
      </c>
      <c r="X1327">
        <v>0</v>
      </c>
      <c r="Y1327">
        <f>IFERROR(ROUND((X1327/N1327)*100, 2), "")</f>
        <v>0</v>
      </c>
      <c r="Z1327" t="str">
        <f t="shared" si="61"/>
        <v>NA</v>
      </c>
      <c r="AA1327">
        <f>_xlfn.XLOOKUP(A1327, [1]Sheet1!A:A, [1]Sheet1!I:I, "Nicht gefunden")</f>
        <v>4</v>
      </c>
      <c r="AB1327">
        <f>_xlfn.XLOOKUP(A1327, [1]Sheet1!A:A, [1]Sheet1!J:J, "Nicht gefunden")</f>
        <v>0.84207792207792209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</row>
    <row r="1328" spans="1:36" x14ac:dyDescent="0.3">
      <c r="A1328" t="s">
        <v>3713</v>
      </c>
      <c r="B1328">
        <v>2013</v>
      </c>
      <c r="C1328" t="s">
        <v>3623</v>
      </c>
      <c r="D1328" t="s">
        <v>1552</v>
      </c>
      <c r="E1328" t="s">
        <v>35</v>
      </c>
      <c r="F1328" t="s">
        <v>36</v>
      </c>
      <c r="G1328" t="s">
        <v>1553</v>
      </c>
      <c r="H1328" s="1">
        <v>32193</v>
      </c>
      <c r="I1328" s="4">
        <f>IF(AND(ISNUMBER(H1328), ISNUMBER(O1328)), YEAR(O1328) - YEAR(H1328), "")</f>
        <v>24</v>
      </c>
      <c r="J1328" t="s">
        <v>38</v>
      </c>
      <c r="K1328" t="s">
        <v>38</v>
      </c>
      <c r="L1328" t="s">
        <v>38</v>
      </c>
      <c r="M1328" t="s">
        <v>38</v>
      </c>
      <c r="N1328">
        <v>272</v>
      </c>
      <c r="O1328" s="1">
        <v>41179</v>
      </c>
      <c r="P1328" t="s">
        <v>69</v>
      </c>
      <c r="Q1328">
        <v>14</v>
      </c>
      <c r="R1328">
        <v>1</v>
      </c>
      <c r="S1328">
        <v>0.92013888888888884</v>
      </c>
      <c r="T1328" t="s">
        <v>40</v>
      </c>
      <c r="U1328" t="s">
        <v>389</v>
      </c>
      <c r="V1328" t="s">
        <v>38</v>
      </c>
      <c r="W1328">
        <f t="shared" si="60"/>
        <v>0</v>
      </c>
      <c r="X1328">
        <v>0</v>
      </c>
      <c r="Y1328">
        <f>IFERROR(ROUND((X1328/N1328)*100, 2), "")</f>
        <v>0</v>
      </c>
      <c r="Z1328" t="str">
        <f t="shared" si="61"/>
        <v>NA</v>
      </c>
      <c r="AA1328">
        <v>5</v>
      </c>
      <c r="AB1328">
        <v>0.89180952380952383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1:36" x14ac:dyDescent="0.3">
      <c r="A1329" t="s">
        <v>3714</v>
      </c>
      <c r="B1329">
        <v>2013</v>
      </c>
      <c r="C1329" t="s">
        <v>3715</v>
      </c>
      <c r="D1329" t="s">
        <v>3716</v>
      </c>
      <c r="E1329" t="s">
        <v>45</v>
      </c>
      <c r="F1329" t="s">
        <v>38</v>
      </c>
      <c r="G1329" t="s">
        <v>38</v>
      </c>
      <c r="H1329" t="s">
        <v>38</v>
      </c>
      <c r="I1329" s="4" t="s">
        <v>38</v>
      </c>
      <c r="J1329" t="s">
        <v>38</v>
      </c>
      <c r="K1329" t="s">
        <v>38</v>
      </c>
      <c r="L1329" t="s">
        <v>38</v>
      </c>
      <c r="M1329" t="s">
        <v>38</v>
      </c>
      <c r="N1329">
        <v>250</v>
      </c>
      <c r="O1329" s="1">
        <v>41038</v>
      </c>
      <c r="P1329" t="s">
        <v>156</v>
      </c>
      <c r="Q1329">
        <v>29</v>
      </c>
      <c r="R1329">
        <v>7</v>
      </c>
      <c r="S1329">
        <v>0.9375</v>
      </c>
      <c r="T1329" t="s">
        <v>40</v>
      </c>
      <c r="U1329" t="s">
        <v>41</v>
      </c>
      <c r="V1329" t="s">
        <v>3717</v>
      </c>
      <c r="W1329">
        <f t="shared" si="60"/>
        <v>1</v>
      </c>
      <c r="X1329">
        <v>5</v>
      </c>
      <c r="Y1329">
        <f>IFERROR(ROUND((X1329/N1329)*100, 2), "")</f>
        <v>2</v>
      </c>
      <c r="Z1329" t="str">
        <f t="shared" si="61"/>
        <v>Moderate</v>
      </c>
      <c r="AA1329">
        <f>_xlfn.XLOOKUP(A1329, [1]Sheet1!A:A, [1]Sheet1!I:I, "Nicht gefunden")</f>
        <v>4</v>
      </c>
      <c r="AB1329">
        <f>_xlfn.XLOOKUP(A1329, [1]Sheet1!A:A, [1]Sheet1!J:J, "Nicht gefunden")</f>
        <v>0.57203647416413372</v>
      </c>
      <c r="AC1329">
        <v>0</v>
      </c>
      <c r="AD1329">
        <v>2</v>
      </c>
      <c r="AE1329">
        <v>2</v>
      </c>
      <c r="AF1329">
        <v>0</v>
      </c>
      <c r="AG1329">
        <v>0</v>
      </c>
      <c r="AH1329">
        <v>0</v>
      </c>
      <c r="AI1329">
        <v>1</v>
      </c>
      <c r="AJ1329">
        <v>2</v>
      </c>
    </row>
    <row r="1330" spans="1:36" x14ac:dyDescent="0.3">
      <c r="A1330" t="s">
        <v>3718</v>
      </c>
      <c r="B1330">
        <v>2013</v>
      </c>
      <c r="C1330" t="s">
        <v>3719</v>
      </c>
      <c r="D1330" t="s">
        <v>3720</v>
      </c>
      <c r="E1330" t="s">
        <v>60</v>
      </c>
      <c r="F1330" t="s">
        <v>38</v>
      </c>
      <c r="G1330" t="s">
        <v>38</v>
      </c>
      <c r="H1330" t="s">
        <v>38</v>
      </c>
      <c r="I1330" s="4" t="s">
        <v>38</v>
      </c>
      <c r="J1330">
        <v>2009</v>
      </c>
      <c r="K1330">
        <v>2025</v>
      </c>
      <c r="L1330">
        <f t="shared" si="62"/>
        <v>16</v>
      </c>
      <c r="M1330" t="s">
        <v>61</v>
      </c>
      <c r="N1330">
        <v>264</v>
      </c>
      <c r="O1330" s="1">
        <v>40549</v>
      </c>
      <c r="P1330" t="s">
        <v>156</v>
      </c>
      <c r="Q1330">
        <v>33</v>
      </c>
      <c r="R1330">
        <v>8</v>
      </c>
      <c r="S1330">
        <v>0.96551724137931039</v>
      </c>
      <c r="T1330" t="s">
        <v>40</v>
      </c>
      <c r="U1330" t="s">
        <v>41</v>
      </c>
      <c r="V1330" t="s">
        <v>38</v>
      </c>
      <c r="W1330">
        <f t="shared" si="60"/>
        <v>0</v>
      </c>
      <c r="X1330">
        <v>0</v>
      </c>
      <c r="Y1330">
        <f>IFERROR(ROUND((X1330/N1330)*100, 2), "")</f>
        <v>0</v>
      </c>
      <c r="Z1330" t="str">
        <f t="shared" si="61"/>
        <v>NA</v>
      </c>
      <c r="AA1330">
        <f>_xlfn.XLOOKUP(A1330, [1]Sheet1!A:A, [1]Sheet1!I:I, "Nicht gefunden")</f>
        <v>5</v>
      </c>
      <c r="AB1330">
        <f>_xlfn.XLOOKUP(A1330, [1]Sheet1!A:A, [1]Sheet1!J:J, "Nicht gefunden")</f>
        <v>0.99840319361277441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</row>
    <row r="1331" spans="1:36" x14ac:dyDescent="0.3">
      <c r="A1331" t="s">
        <v>3721</v>
      </c>
      <c r="B1331">
        <v>2013</v>
      </c>
      <c r="C1331" t="s">
        <v>3722</v>
      </c>
      <c r="D1331" t="s">
        <v>2907</v>
      </c>
      <c r="E1331" t="s">
        <v>35</v>
      </c>
      <c r="F1331" t="s">
        <v>55</v>
      </c>
      <c r="G1331" t="s">
        <v>37</v>
      </c>
      <c r="H1331" s="1">
        <v>31328</v>
      </c>
      <c r="I1331" s="4">
        <f>IF(AND(ISNUMBER(H1331), ISNUMBER(O1331)), YEAR(O1331) - YEAR(H1331), "")</f>
        <v>27</v>
      </c>
      <c r="J1331" t="s">
        <v>38</v>
      </c>
      <c r="K1331" t="s">
        <v>38</v>
      </c>
      <c r="L1331" t="s">
        <v>38</v>
      </c>
      <c r="M1331" t="s">
        <v>38</v>
      </c>
      <c r="N1331">
        <v>290</v>
      </c>
      <c r="O1331" s="1">
        <v>41250</v>
      </c>
      <c r="P1331" t="s">
        <v>69</v>
      </c>
      <c r="Q1331">
        <v>23</v>
      </c>
      <c r="R1331">
        <v>5</v>
      </c>
      <c r="S1331">
        <v>0.95016611295681064</v>
      </c>
      <c r="T1331" t="s">
        <v>40</v>
      </c>
      <c r="U1331" t="s">
        <v>41</v>
      </c>
      <c r="V1331" t="s">
        <v>3723</v>
      </c>
      <c r="W1331">
        <f t="shared" si="60"/>
        <v>1</v>
      </c>
      <c r="X1331">
        <v>1</v>
      </c>
      <c r="Y1331">
        <f>IFERROR(ROUND((X1331/N1331)*100, 2), "")</f>
        <v>0.34</v>
      </c>
      <c r="Z1331" t="str">
        <f t="shared" si="61"/>
        <v>Light</v>
      </c>
      <c r="AA1331">
        <f>_xlfn.XLOOKUP(A1331, [1]Sheet1!A:A, [1]Sheet1!I:I, "Nicht gefunden")</f>
        <v>3</v>
      </c>
      <c r="AB1331">
        <f>_xlfn.XLOOKUP(A1331, [1]Sheet1!A:A, [1]Sheet1!J:J, "Nicht gefunden")</f>
        <v>0.87087719298245614</v>
      </c>
      <c r="AC1331">
        <v>0</v>
      </c>
      <c r="AD1331">
        <v>0</v>
      </c>
      <c r="AE1331">
        <v>0</v>
      </c>
      <c r="AF1331">
        <v>1</v>
      </c>
      <c r="AG1331">
        <v>0</v>
      </c>
      <c r="AH1331">
        <v>0</v>
      </c>
      <c r="AI1331">
        <v>0</v>
      </c>
      <c r="AJ1331">
        <v>0</v>
      </c>
    </row>
    <row r="1332" spans="1:36" x14ac:dyDescent="0.3">
      <c r="A1332" t="s">
        <v>3724</v>
      </c>
      <c r="B1332">
        <v>2013</v>
      </c>
      <c r="C1332" t="s">
        <v>3725</v>
      </c>
      <c r="D1332" t="s">
        <v>3726</v>
      </c>
      <c r="E1332" t="s">
        <v>45</v>
      </c>
      <c r="F1332" t="s">
        <v>38</v>
      </c>
      <c r="G1332" t="s">
        <v>38</v>
      </c>
      <c r="H1332" t="s">
        <v>38</v>
      </c>
      <c r="I1332" s="4" t="s">
        <v>38</v>
      </c>
      <c r="J1332" t="s">
        <v>38</v>
      </c>
      <c r="K1332" t="s">
        <v>38</v>
      </c>
      <c r="L1332" t="s">
        <v>38</v>
      </c>
      <c r="M1332" t="s">
        <v>38</v>
      </c>
      <c r="N1332">
        <v>624</v>
      </c>
      <c r="O1332" s="1">
        <v>41358</v>
      </c>
      <c r="P1332" t="s">
        <v>56</v>
      </c>
      <c r="Q1332">
        <v>26</v>
      </c>
      <c r="R1332">
        <v>9</v>
      </c>
      <c r="S1332">
        <v>0.93404907975460127</v>
      </c>
      <c r="T1332" t="s">
        <v>40</v>
      </c>
      <c r="U1332" t="s">
        <v>41</v>
      </c>
      <c r="V1332" t="s">
        <v>38</v>
      </c>
      <c r="W1332">
        <f t="shared" si="60"/>
        <v>0</v>
      </c>
      <c r="X1332">
        <v>0</v>
      </c>
      <c r="Y1332">
        <f>IFERROR(ROUND((X1332/N1332)*100, 2), "")</f>
        <v>0</v>
      </c>
      <c r="Z1332" t="str">
        <f t="shared" si="61"/>
        <v>NA</v>
      </c>
      <c r="AA1332">
        <f>_xlfn.XLOOKUP(A1332, [1]Sheet1!A:A, [1]Sheet1!I:I, "Nicht gefunden")</f>
        <v>3</v>
      </c>
      <c r="AB1332">
        <f>_xlfn.XLOOKUP(A1332, [1]Sheet1!A:A, [1]Sheet1!J:J, "Nicht gefunden")</f>
        <v>0.94683954619124799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3">
      <c r="A1333" t="s">
        <v>3727</v>
      </c>
      <c r="B1333">
        <v>2013</v>
      </c>
      <c r="C1333" t="s">
        <v>3728</v>
      </c>
      <c r="D1333" t="s">
        <v>2664</v>
      </c>
      <c r="E1333" t="s">
        <v>35</v>
      </c>
      <c r="F1333" t="s">
        <v>55</v>
      </c>
      <c r="G1333" t="s">
        <v>133</v>
      </c>
      <c r="H1333" s="1">
        <v>31709</v>
      </c>
      <c r="I1333" s="4">
        <f>IF(AND(ISNUMBER(H1333), ISNUMBER(O1333)), YEAR(O1333) - YEAR(H1333), "")</f>
        <v>27</v>
      </c>
      <c r="J1333" t="s">
        <v>38</v>
      </c>
      <c r="K1333" t="s">
        <v>38</v>
      </c>
      <c r="L1333" t="s">
        <v>38</v>
      </c>
      <c r="M1333" t="s">
        <v>38</v>
      </c>
      <c r="N1333">
        <v>386</v>
      </c>
      <c r="O1333" s="1">
        <v>41306</v>
      </c>
      <c r="P1333" t="s">
        <v>137</v>
      </c>
      <c r="Q1333">
        <v>22</v>
      </c>
      <c r="R1333">
        <v>6</v>
      </c>
      <c r="S1333">
        <v>0.85539215686274506</v>
      </c>
      <c r="T1333" t="s">
        <v>40</v>
      </c>
      <c r="U1333" t="s">
        <v>41</v>
      </c>
      <c r="V1333" t="s">
        <v>3729</v>
      </c>
      <c r="W1333">
        <f t="shared" si="60"/>
        <v>1</v>
      </c>
      <c r="X1333">
        <v>17</v>
      </c>
      <c r="Y1333">
        <f>IFERROR(ROUND((X1333/N1333)*100, 2), "")</f>
        <v>4.4000000000000004</v>
      </c>
      <c r="Z1333" t="str">
        <f t="shared" si="61"/>
        <v>Moderate</v>
      </c>
      <c r="AA1333">
        <f>_xlfn.XLOOKUP(A1333, [1]Sheet1!A:A, [1]Sheet1!I:I, "Nicht gefunden")</f>
        <v>2</v>
      </c>
      <c r="AB1333">
        <f>_xlfn.XLOOKUP(A1333, [1]Sheet1!A:A, [1]Sheet1!J:J, "Nicht gefunden")</f>
        <v>0.8683544303797468</v>
      </c>
      <c r="AC1333">
        <v>0</v>
      </c>
      <c r="AD1333">
        <v>0</v>
      </c>
      <c r="AE1333">
        <v>0</v>
      </c>
      <c r="AF1333">
        <v>5</v>
      </c>
      <c r="AG1333">
        <v>0</v>
      </c>
      <c r="AH1333">
        <v>12</v>
      </c>
      <c r="AI1333">
        <v>0</v>
      </c>
      <c r="AJ1333">
        <v>0</v>
      </c>
    </row>
    <row r="1334" spans="1:36" x14ac:dyDescent="0.3">
      <c r="A1334" t="s">
        <v>3730</v>
      </c>
      <c r="B1334">
        <v>2013</v>
      </c>
      <c r="C1334" t="s">
        <v>3731</v>
      </c>
      <c r="D1334" t="s">
        <v>3732</v>
      </c>
      <c r="E1334" t="s">
        <v>35</v>
      </c>
      <c r="F1334" t="s">
        <v>36</v>
      </c>
      <c r="G1334" t="s">
        <v>37</v>
      </c>
      <c r="H1334" s="1">
        <v>33807</v>
      </c>
      <c r="I1334" s="4">
        <f>IF(AND(ISNUMBER(H1334), ISNUMBER(O1334)), YEAR(O1334) - YEAR(H1334), "")</f>
        <v>21</v>
      </c>
      <c r="J1334" t="s">
        <v>38</v>
      </c>
      <c r="K1334" t="s">
        <v>38</v>
      </c>
      <c r="L1334" t="s">
        <v>38</v>
      </c>
      <c r="M1334" t="s">
        <v>38</v>
      </c>
      <c r="N1334">
        <v>303</v>
      </c>
      <c r="O1334" s="1">
        <v>41370</v>
      </c>
      <c r="P1334" t="s">
        <v>69</v>
      </c>
      <c r="Q1334">
        <v>22</v>
      </c>
      <c r="R1334">
        <v>6</v>
      </c>
      <c r="S1334">
        <v>0.92195121951219516</v>
      </c>
      <c r="T1334" t="s">
        <v>40</v>
      </c>
      <c r="U1334" t="s">
        <v>41</v>
      </c>
      <c r="V1334" t="s">
        <v>38</v>
      </c>
      <c r="W1334">
        <f t="shared" si="60"/>
        <v>0</v>
      </c>
      <c r="X1334">
        <v>0</v>
      </c>
      <c r="Y1334">
        <f>IFERROR(ROUND((X1334/N1334)*100, 2), "")</f>
        <v>0</v>
      </c>
      <c r="Z1334" t="str">
        <f t="shared" si="61"/>
        <v>NA</v>
      </c>
      <c r="AA1334">
        <f>_xlfn.XLOOKUP(A1334, [1]Sheet1!A:A, [1]Sheet1!I:I, "Nicht gefunden")</f>
        <v>3</v>
      </c>
      <c r="AB1334">
        <f>_xlfn.XLOOKUP(A1334, [1]Sheet1!A:A, [1]Sheet1!J:J, "Nicht gefunden")</f>
        <v>0.85306122448979593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3">
      <c r="A1335" t="s">
        <v>3733</v>
      </c>
      <c r="B1335">
        <v>2013</v>
      </c>
      <c r="C1335" t="s">
        <v>3734</v>
      </c>
      <c r="D1335" t="s">
        <v>3735</v>
      </c>
      <c r="E1335" t="s">
        <v>45</v>
      </c>
      <c r="F1335" t="s">
        <v>38</v>
      </c>
      <c r="G1335" t="s">
        <v>38</v>
      </c>
      <c r="H1335" t="s">
        <v>38</v>
      </c>
      <c r="I1335" s="4" t="s">
        <v>38</v>
      </c>
      <c r="J1335" t="s">
        <v>38</v>
      </c>
      <c r="K1335" t="s">
        <v>38</v>
      </c>
      <c r="L1335" t="s">
        <v>38</v>
      </c>
      <c r="M1335" t="s">
        <v>38</v>
      </c>
      <c r="N1335">
        <v>252</v>
      </c>
      <c r="O1335" s="1">
        <v>41493</v>
      </c>
      <c r="P1335" t="s">
        <v>56</v>
      </c>
      <c r="Q1335">
        <v>19</v>
      </c>
      <c r="R1335">
        <v>4</v>
      </c>
      <c r="S1335">
        <v>0.978494623655914</v>
      </c>
      <c r="T1335" t="s">
        <v>40</v>
      </c>
      <c r="U1335" t="s">
        <v>95</v>
      </c>
      <c r="V1335" t="s">
        <v>38</v>
      </c>
      <c r="W1335">
        <f t="shared" si="60"/>
        <v>0</v>
      </c>
      <c r="X1335">
        <v>0</v>
      </c>
      <c r="Y1335">
        <f>IFERROR(ROUND((X1335/N1335)*100, 2), "")</f>
        <v>0</v>
      </c>
      <c r="Z1335" t="str">
        <f t="shared" si="61"/>
        <v>NA</v>
      </c>
      <c r="AA1335">
        <f>_xlfn.XLOOKUP(A1335, [1]Sheet1!A:A, [1]Sheet1!I:I, "Nicht gefunden")</f>
        <v>3</v>
      </c>
      <c r="AB1335">
        <f>_xlfn.XLOOKUP(A1335, [1]Sheet1!A:A, [1]Sheet1!J:J, "Nicht gefunden")</f>
        <v>0.55190615835777124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3">
      <c r="A1336" t="s">
        <v>3736</v>
      </c>
      <c r="B1336">
        <v>2013</v>
      </c>
      <c r="C1336" t="s">
        <v>3737</v>
      </c>
      <c r="D1336" t="s">
        <v>1237</v>
      </c>
      <c r="E1336" t="s">
        <v>60</v>
      </c>
      <c r="F1336" t="s">
        <v>38</v>
      </c>
      <c r="G1336" t="s">
        <v>38</v>
      </c>
      <c r="H1336" t="s">
        <v>38</v>
      </c>
      <c r="I1336" s="4" t="s">
        <v>38</v>
      </c>
      <c r="J1336">
        <v>2002</v>
      </c>
      <c r="K1336">
        <v>2025</v>
      </c>
      <c r="L1336">
        <f t="shared" si="62"/>
        <v>23</v>
      </c>
      <c r="M1336" t="s">
        <v>61</v>
      </c>
      <c r="N1336">
        <v>288</v>
      </c>
      <c r="O1336" s="1">
        <v>41240</v>
      </c>
      <c r="P1336" t="s">
        <v>69</v>
      </c>
      <c r="Q1336">
        <v>23</v>
      </c>
      <c r="R1336">
        <v>7</v>
      </c>
      <c r="S1336">
        <v>0.86826347305389218</v>
      </c>
      <c r="T1336" t="s">
        <v>40</v>
      </c>
      <c r="U1336" t="s">
        <v>41</v>
      </c>
      <c r="V1336" t="s">
        <v>38</v>
      </c>
      <c r="W1336">
        <f t="shared" si="60"/>
        <v>0</v>
      </c>
      <c r="X1336">
        <v>0</v>
      </c>
      <c r="Y1336">
        <f>IFERROR(ROUND((X1336/N1336)*100, 2), "")</f>
        <v>0</v>
      </c>
      <c r="Z1336" t="str">
        <f t="shared" si="61"/>
        <v>NA</v>
      </c>
      <c r="AA1336">
        <f>_xlfn.XLOOKUP(A1336, [1]Sheet1!A:A, [1]Sheet1!I:I, "Nicht gefunden")</f>
        <v>1</v>
      </c>
      <c r="AB1336">
        <f>_xlfn.XLOOKUP(A1336, [1]Sheet1!A:A, [1]Sheet1!J:J, "Nicht gefunden")</f>
        <v>0.55881006864988558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</row>
    <row r="1337" spans="1:36" x14ac:dyDescent="0.3">
      <c r="A1337" t="s">
        <v>3738</v>
      </c>
      <c r="B1337">
        <v>2013</v>
      </c>
      <c r="C1337" t="s">
        <v>3739</v>
      </c>
      <c r="D1337" t="s">
        <v>3740</v>
      </c>
      <c r="E1337" t="s">
        <v>45</v>
      </c>
      <c r="F1337" t="s">
        <v>38</v>
      </c>
      <c r="G1337" t="s">
        <v>38</v>
      </c>
      <c r="H1337" t="s">
        <v>38</v>
      </c>
      <c r="I1337" s="4" t="s">
        <v>38</v>
      </c>
      <c r="J1337" t="s">
        <v>38</v>
      </c>
      <c r="K1337" t="s">
        <v>38</v>
      </c>
      <c r="L1337" t="s">
        <v>38</v>
      </c>
      <c r="M1337" t="s">
        <v>38</v>
      </c>
      <c r="N1337">
        <v>426</v>
      </c>
      <c r="O1337" s="1">
        <v>41309</v>
      </c>
      <c r="P1337" t="s">
        <v>156</v>
      </c>
      <c r="Q1337">
        <v>24</v>
      </c>
      <c r="R1337">
        <v>8</v>
      </c>
      <c r="S1337">
        <v>0.86422413793103448</v>
      </c>
      <c r="T1337" t="s">
        <v>40</v>
      </c>
      <c r="U1337" t="s">
        <v>41</v>
      </c>
      <c r="V1337" t="s">
        <v>38</v>
      </c>
      <c r="W1337">
        <f t="shared" si="60"/>
        <v>0</v>
      </c>
      <c r="X1337">
        <v>0</v>
      </c>
      <c r="Y1337">
        <f>IFERROR(ROUND((X1337/N1337)*100, 2), "")</f>
        <v>0</v>
      </c>
      <c r="Z1337" t="str">
        <f t="shared" si="61"/>
        <v>NA</v>
      </c>
      <c r="AA1337">
        <f>_xlfn.XLOOKUP(A1337, [1]Sheet1!A:A, [1]Sheet1!I:I, "Nicht gefunden")</f>
        <v>4</v>
      </c>
      <c r="AB1337">
        <f>_xlfn.XLOOKUP(A1337, [1]Sheet1!A:A, [1]Sheet1!J:J, "Nicht gefunden")</f>
        <v>0.48274706867671691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1:36" x14ac:dyDescent="0.3">
      <c r="A1338" t="s">
        <v>3741</v>
      </c>
      <c r="B1338">
        <v>2013</v>
      </c>
      <c r="C1338" t="s">
        <v>3742</v>
      </c>
      <c r="D1338" t="s">
        <v>2613</v>
      </c>
      <c r="E1338" t="s">
        <v>35</v>
      </c>
      <c r="F1338" t="s">
        <v>36</v>
      </c>
      <c r="G1338" t="s">
        <v>37</v>
      </c>
      <c r="H1338" s="1">
        <v>31499</v>
      </c>
      <c r="I1338" s="4">
        <f>IF(AND(ISNUMBER(H1338), ISNUMBER(O1338)), YEAR(O1338) - YEAR(H1338), "")</f>
        <v>27</v>
      </c>
      <c r="J1338" t="s">
        <v>38</v>
      </c>
      <c r="K1338" t="s">
        <v>38</v>
      </c>
      <c r="L1338" t="s">
        <v>38</v>
      </c>
      <c r="M1338" t="s">
        <v>38</v>
      </c>
      <c r="N1338">
        <v>268</v>
      </c>
      <c r="O1338" s="1">
        <v>41498</v>
      </c>
      <c r="P1338" t="s">
        <v>69</v>
      </c>
      <c r="Q1338">
        <v>18</v>
      </c>
      <c r="R1338">
        <v>4</v>
      </c>
      <c r="S1338">
        <v>0.94680851063829785</v>
      </c>
      <c r="T1338" t="s">
        <v>40</v>
      </c>
      <c r="U1338" t="s">
        <v>41</v>
      </c>
      <c r="V1338" t="s">
        <v>38</v>
      </c>
      <c r="W1338">
        <f t="shared" si="60"/>
        <v>0</v>
      </c>
      <c r="X1338">
        <v>0</v>
      </c>
      <c r="Y1338">
        <f>IFERROR(ROUND((X1338/N1338)*100, 2), "")</f>
        <v>0</v>
      </c>
      <c r="Z1338" t="str">
        <f t="shared" si="61"/>
        <v>NA</v>
      </c>
      <c r="AA1338">
        <f>_xlfn.XLOOKUP(A1338, [1]Sheet1!A:A, [1]Sheet1!I:I, "Nicht gefunden")</f>
        <v>3</v>
      </c>
      <c r="AB1338">
        <f>_xlfn.XLOOKUP(A1338, [1]Sheet1!A:A, [1]Sheet1!J:J, "Nicht gefunden")</f>
        <v>0.82319474835886208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1:36" x14ac:dyDescent="0.3">
      <c r="A1339" t="s">
        <v>3743</v>
      </c>
      <c r="B1339">
        <v>2013</v>
      </c>
      <c r="C1339" t="s">
        <v>3425</v>
      </c>
      <c r="D1339" t="s">
        <v>1237</v>
      </c>
      <c r="E1339" t="s">
        <v>60</v>
      </c>
      <c r="F1339" t="s">
        <v>38</v>
      </c>
      <c r="G1339" t="s">
        <v>38</v>
      </c>
      <c r="H1339" t="s">
        <v>38</v>
      </c>
      <c r="I1339" s="4" t="s">
        <v>38</v>
      </c>
      <c r="J1339">
        <v>2002</v>
      </c>
      <c r="K1339">
        <v>2025</v>
      </c>
      <c r="L1339">
        <f t="shared" si="62"/>
        <v>23</v>
      </c>
      <c r="M1339" t="s">
        <v>61</v>
      </c>
      <c r="N1339">
        <v>496</v>
      </c>
      <c r="O1339" s="1">
        <v>41079</v>
      </c>
      <c r="P1339" t="s">
        <v>69</v>
      </c>
      <c r="Q1339">
        <v>16</v>
      </c>
      <c r="R1339">
        <v>1</v>
      </c>
      <c r="S1339">
        <v>0.85688405797101452</v>
      </c>
      <c r="T1339" t="s">
        <v>40</v>
      </c>
      <c r="U1339" t="s">
        <v>389</v>
      </c>
      <c r="V1339" t="s">
        <v>1662</v>
      </c>
      <c r="W1339">
        <f t="shared" si="60"/>
        <v>1</v>
      </c>
      <c r="X1339">
        <v>2</v>
      </c>
      <c r="Y1339">
        <f>IFERROR(ROUND((X1339/N1339)*100, 2), "")</f>
        <v>0.4</v>
      </c>
      <c r="Z1339" t="str">
        <f t="shared" si="61"/>
        <v>Light</v>
      </c>
      <c r="AA1339">
        <v>3</v>
      </c>
      <c r="AB1339">
        <v>0.52389649923896497</v>
      </c>
      <c r="AC1339">
        <v>0</v>
      </c>
      <c r="AD1339">
        <v>0</v>
      </c>
      <c r="AE1339">
        <v>1</v>
      </c>
      <c r="AF1339">
        <v>0</v>
      </c>
      <c r="AG1339">
        <v>0</v>
      </c>
      <c r="AH1339">
        <v>0</v>
      </c>
      <c r="AI1339">
        <v>0</v>
      </c>
      <c r="AJ1339">
        <v>2</v>
      </c>
    </row>
    <row r="1340" spans="1:36" x14ac:dyDescent="0.3">
      <c r="A1340" t="s">
        <v>3744</v>
      </c>
      <c r="B1340">
        <v>2013</v>
      </c>
      <c r="C1340" t="s">
        <v>3745</v>
      </c>
      <c r="D1340" t="s">
        <v>3746</v>
      </c>
      <c r="E1340" t="s">
        <v>45</v>
      </c>
      <c r="F1340" t="s">
        <v>38</v>
      </c>
      <c r="G1340" t="s">
        <v>38</v>
      </c>
      <c r="H1340" t="s">
        <v>38</v>
      </c>
      <c r="I1340" s="4" t="s">
        <v>38</v>
      </c>
      <c r="J1340" t="s">
        <v>38</v>
      </c>
      <c r="K1340" t="s">
        <v>38</v>
      </c>
      <c r="L1340" t="s">
        <v>38</v>
      </c>
      <c r="M1340" t="s">
        <v>38</v>
      </c>
      <c r="N1340">
        <v>607</v>
      </c>
      <c r="O1340" s="1">
        <v>41292</v>
      </c>
      <c r="P1340" t="s">
        <v>137</v>
      </c>
      <c r="Q1340">
        <v>22</v>
      </c>
      <c r="R1340">
        <v>9</v>
      </c>
      <c r="S1340">
        <v>0.86625194401244165</v>
      </c>
      <c r="T1340" t="s">
        <v>40</v>
      </c>
      <c r="U1340" t="s">
        <v>41</v>
      </c>
      <c r="V1340" t="s">
        <v>3747</v>
      </c>
      <c r="W1340">
        <f t="shared" si="60"/>
        <v>1</v>
      </c>
      <c r="X1340">
        <v>59</v>
      </c>
      <c r="Y1340">
        <f>IFERROR(ROUND((X1340/N1340)*100, 2), "")</f>
        <v>9.7200000000000006</v>
      </c>
      <c r="Z1340" t="str">
        <f t="shared" si="61"/>
        <v>Heavy</v>
      </c>
      <c r="AA1340">
        <f>_xlfn.XLOOKUP(A1340, [1]Sheet1!A:A, [1]Sheet1!I:I, "Nicht gefunden")</f>
        <v>2</v>
      </c>
      <c r="AB1340">
        <f>_xlfn.XLOOKUP(A1340, [1]Sheet1!A:A, [1]Sheet1!J:J, "Nicht gefunden")</f>
        <v>0.43620386643233738</v>
      </c>
      <c r="AC1340">
        <v>4</v>
      </c>
      <c r="AD1340">
        <v>27</v>
      </c>
      <c r="AE1340">
        <v>0</v>
      </c>
      <c r="AF1340">
        <v>10</v>
      </c>
      <c r="AG1340">
        <v>4</v>
      </c>
      <c r="AH1340">
        <v>8</v>
      </c>
      <c r="AI1340">
        <v>0</v>
      </c>
      <c r="AJ1340">
        <v>6</v>
      </c>
    </row>
    <row r="1341" spans="1:36" x14ac:dyDescent="0.3">
      <c r="A1341" t="s">
        <v>3748</v>
      </c>
      <c r="B1341">
        <v>2013</v>
      </c>
      <c r="C1341" t="s">
        <v>3749</v>
      </c>
      <c r="D1341" t="s">
        <v>1616</v>
      </c>
      <c r="E1341" t="s">
        <v>60</v>
      </c>
      <c r="F1341" t="s">
        <v>38</v>
      </c>
      <c r="G1341" t="s">
        <v>38</v>
      </c>
      <c r="H1341" t="s">
        <v>38</v>
      </c>
      <c r="I1341" s="4" t="s">
        <v>38</v>
      </c>
      <c r="J1341">
        <v>2001</v>
      </c>
      <c r="K1341">
        <v>2025</v>
      </c>
      <c r="L1341">
        <f t="shared" si="62"/>
        <v>24</v>
      </c>
      <c r="M1341" t="s">
        <v>61</v>
      </c>
      <c r="N1341">
        <v>334</v>
      </c>
      <c r="O1341" s="1">
        <v>41309</v>
      </c>
      <c r="P1341" t="s">
        <v>46</v>
      </c>
      <c r="Q1341">
        <v>26</v>
      </c>
      <c r="R1341">
        <v>13</v>
      </c>
      <c r="S1341">
        <v>0.90248962655601661</v>
      </c>
      <c r="T1341" t="s">
        <v>40</v>
      </c>
      <c r="U1341" t="s">
        <v>41</v>
      </c>
      <c r="V1341" t="s">
        <v>38</v>
      </c>
      <c r="W1341">
        <f t="shared" si="60"/>
        <v>0</v>
      </c>
      <c r="X1341">
        <v>0</v>
      </c>
      <c r="Y1341">
        <f>IFERROR(ROUND((X1341/N1341)*100, 2), "")</f>
        <v>0</v>
      </c>
      <c r="Z1341" t="str">
        <f t="shared" si="61"/>
        <v>NA</v>
      </c>
      <c r="AA1341">
        <f>_xlfn.XLOOKUP(A1341, [1]Sheet1!A:A, [1]Sheet1!I:I, "Nicht gefunden")</f>
        <v>1</v>
      </c>
      <c r="AB1341">
        <f>_xlfn.XLOOKUP(A1341, [1]Sheet1!A:A, [1]Sheet1!J:J, "Nicht gefunden")</f>
        <v>0.37251585623678651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3">
      <c r="A1342" t="s">
        <v>3750</v>
      </c>
      <c r="B1342">
        <v>2013</v>
      </c>
      <c r="C1342" t="s">
        <v>3751</v>
      </c>
      <c r="D1342" t="s">
        <v>3752</v>
      </c>
      <c r="E1342" t="s">
        <v>45</v>
      </c>
      <c r="F1342" t="s">
        <v>38</v>
      </c>
      <c r="G1342" t="s">
        <v>38</v>
      </c>
      <c r="H1342" t="s">
        <v>38</v>
      </c>
      <c r="I1342" s="4" t="s">
        <v>38</v>
      </c>
      <c r="J1342" t="s">
        <v>38</v>
      </c>
      <c r="K1342" t="s">
        <v>38</v>
      </c>
      <c r="L1342" t="s">
        <v>38</v>
      </c>
      <c r="M1342" t="s">
        <v>38</v>
      </c>
      <c r="N1342">
        <v>576</v>
      </c>
      <c r="O1342" s="1">
        <v>41206</v>
      </c>
      <c r="P1342" t="s">
        <v>137</v>
      </c>
      <c r="Q1342">
        <v>7</v>
      </c>
      <c r="R1342">
        <v>32</v>
      </c>
      <c r="S1342">
        <v>0.81333333333333335</v>
      </c>
      <c r="T1342" t="s">
        <v>40</v>
      </c>
      <c r="U1342" t="s">
        <v>41</v>
      </c>
      <c r="V1342" t="s">
        <v>3753</v>
      </c>
      <c r="W1342">
        <f t="shared" si="60"/>
        <v>1</v>
      </c>
      <c r="X1342">
        <v>44</v>
      </c>
      <c r="Y1342">
        <f>IFERROR(ROUND((X1342/N1342)*100, 2), "")</f>
        <v>7.64</v>
      </c>
      <c r="Z1342" t="str">
        <f t="shared" si="61"/>
        <v>Heavy</v>
      </c>
      <c r="AA1342">
        <f>_xlfn.XLOOKUP(A1342, [1]Sheet1!A:A, [1]Sheet1!I:I, "Nicht gefunden")</f>
        <v>2</v>
      </c>
      <c r="AB1342">
        <f>_xlfn.XLOOKUP(A1342, [1]Sheet1!A:A, [1]Sheet1!J:J, "Nicht gefunden")</f>
        <v>0.66402349486049927</v>
      </c>
      <c r="AC1342">
        <v>0</v>
      </c>
      <c r="AD1342">
        <v>6</v>
      </c>
      <c r="AE1342">
        <v>1</v>
      </c>
      <c r="AF1342">
        <v>22</v>
      </c>
      <c r="AG1342">
        <v>1</v>
      </c>
      <c r="AH1342">
        <v>11</v>
      </c>
      <c r="AI1342">
        <v>1</v>
      </c>
      <c r="AJ1342">
        <v>3</v>
      </c>
    </row>
    <row r="1343" spans="1:36" x14ac:dyDescent="0.3">
      <c r="A1343" t="s">
        <v>3754</v>
      </c>
      <c r="B1343">
        <v>2013</v>
      </c>
      <c r="C1343" t="s">
        <v>3755</v>
      </c>
      <c r="D1343" t="s">
        <v>3756</v>
      </c>
      <c r="E1343" t="s">
        <v>45</v>
      </c>
      <c r="F1343" t="s">
        <v>38</v>
      </c>
      <c r="G1343" t="s">
        <v>38</v>
      </c>
      <c r="H1343" t="s">
        <v>38</v>
      </c>
      <c r="I1343" s="4" t="s">
        <v>38</v>
      </c>
      <c r="J1343" t="s">
        <v>38</v>
      </c>
      <c r="K1343" t="s">
        <v>38</v>
      </c>
      <c r="L1343" t="s">
        <v>38</v>
      </c>
      <c r="M1343" t="s">
        <v>38</v>
      </c>
      <c r="N1343">
        <v>332</v>
      </c>
      <c r="O1343" s="1">
        <v>41206</v>
      </c>
      <c r="P1343" t="s">
        <v>69</v>
      </c>
      <c r="Q1343">
        <v>14</v>
      </c>
      <c r="R1343">
        <v>5</v>
      </c>
      <c r="S1343">
        <v>0.87465940054495916</v>
      </c>
      <c r="T1343" t="s">
        <v>40</v>
      </c>
      <c r="U1343" t="s">
        <v>41</v>
      </c>
      <c r="V1343" t="s">
        <v>38</v>
      </c>
      <c r="W1343">
        <f t="shared" si="60"/>
        <v>0</v>
      </c>
      <c r="X1343">
        <v>0</v>
      </c>
      <c r="Y1343">
        <f>IFERROR(ROUND((X1343/N1343)*100, 2), "")</f>
        <v>0</v>
      </c>
      <c r="Z1343" t="str">
        <f t="shared" si="61"/>
        <v>NA</v>
      </c>
      <c r="AA1343">
        <f>_xlfn.XLOOKUP(A1343, [1]Sheet1!A:A, [1]Sheet1!I:I, "Nicht gefunden")</f>
        <v>1</v>
      </c>
      <c r="AB1343">
        <f>_xlfn.XLOOKUP(A1343, [1]Sheet1!A:A, [1]Sheet1!J:J, "Nicht gefunden")</f>
        <v>0.47050359712230211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</row>
    <row r="1344" spans="1:36" x14ac:dyDescent="0.3">
      <c r="A1344" t="s">
        <v>3757</v>
      </c>
      <c r="B1344">
        <v>2013</v>
      </c>
      <c r="C1344" t="s">
        <v>3758</v>
      </c>
      <c r="D1344" t="s">
        <v>3759</v>
      </c>
      <c r="E1344" t="s">
        <v>45</v>
      </c>
      <c r="F1344" t="s">
        <v>38</v>
      </c>
      <c r="G1344" t="s">
        <v>38</v>
      </c>
      <c r="H1344" t="s">
        <v>38</v>
      </c>
      <c r="I1344" s="4" t="s">
        <v>38</v>
      </c>
      <c r="J1344" t="s">
        <v>38</v>
      </c>
      <c r="K1344" t="s">
        <v>38</v>
      </c>
      <c r="L1344" t="s">
        <v>38</v>
      </c>
      <c r="M1344" t="s">
        <v>38</v>
      </c>
      <c r="N1344">
        <v>584</v>
      </c>
      <c r="O1344" s="1">
        <v>41108</v>
      </c>
      <c r="P1344" t="s">
        <v>137</v>
      </c>
      <c r="Q1344">
        <v>30</v>
      </c>
      <c r="R1344">
        <v>11</v>
      </c>
      <c r="S1344">
        <v>0.88691437802907913</v>
      </c>
      <c r="T1344" t="s">
        <v>40</v>
      </c>
      <c r="U1344" t="s">
        <v>41</v>
      </c>
      <c r="V1344" t="s">
        <v>3760</v>
      </c>
      <c r="W1344">
        <f t="shared" si="60"/>
        <v>1</v>
      </c>
      <c r="X1344">
        <v>3</v>
      </c>
      <c r="Y1344">
        <f>IFERROR(ROUND((X1344/N1344)*100, 2), "")</f>
        <v>0.51</v>
      </c>
      <c r="Z1344" t="str">
        <f t="shared" si="61"/>
        <v>Light</v>
      </c>
      <c r="AA1344">
        <f>_xlfn.XLOOKUP(A1344, [1]Sheet1!A:A, [1]Sheet1!I:I, "Nicht gefunden")</f>
        <v>4</v>
      </c>
      <c r="AB1344">
        <f>_xlfn.XLOOKUP(A1344, [1]Sheet1!A:A, [1]Sheet1!J:J, "Nicht gefunden")</f>
        <v>0.66757607555089193</v>
      </c>
      <c r="AC1344">
        <v>0</v>
      </c>
      <c r="AD1344">
        <v>0</v>
      </c>
      <c r="AE1344">
        <v>2</v>
      </c>
      <c r="AF1344">
        <v>0</v>
      </c>
      <c r="AG1344">
        <v>0</v>
      </c>
      <c r="AH1344">
        <v>0</v>
      </c>
      <c r="AI1344">
        <v>0</v>
      </c>
      <c r="AJ1344">
        <v>3</v>
      </c>
    </row>
    <row r="1345" spans="1:36" x14ac:dyDescent="0.3">
      <c r="A1345" t="s">
        <v>3761</v>
      </c>
      <c r="B1345">
        <v>2013</v>
      </c>
      <c r="C1345" t="s">
        <v>3762</v>
      </c>
      <c r="D1345" t="s">
        <v>3763</v>
      </c>
      <c r="E1345" t="s">
        <v>45</v>
      </c>
      <c r="F1345" t="s">
        <v>38</v>
      </c>
      <c r="G1345" t="s">
        <v>38</v>
      </c>
      <c r="H1345" t="s">
        <v>38</v>
      </c>
      <c r="I1345" s="4" t="s">
        <v>38</v>
      </c>
      <c r="J1345" t="s">
        <v>38</v>
      </c>
      <c r="K1345" t="s">
        <v>38</v>
      </c>
      <c r="L1345" t="s">
        <v>38</v>
      </c>
      <c r="M1345" t="s">
        <v>38</v>
      </c>
      <c r="N1345">
        <v>216</v>
      </c>
      <c r="O1345" s="1">
        <v>41194</v>
      </c>
      <c r="P1345" t="s">
        <v>156</v>
      </c>
      <c r="Q1345">
        <v>21</v>
      </c>
      <c r="R1345">
        <v>10</v>
      </c>
      <c r="S1345">
        <v>0.7931034482758621</v>
      </c>
      <c r="T1345" t="s">
        <v>40</v>
      </c>
      <c r="U1345" t="s">
        <v>41</v>
      </c>
      <c r="V1345" t="s">
        <v>38</v>
      </c>
      <c r="W1345">
        <f t="shared" si="60"/>
        <v>0</v>
      </c>
      <c r="X1345">
        <v>0</v>
      </c>
      <c r="Y1345">
        <f>IFERROR(ROUND((X1345/N1345)*100, 2), "")</f>
        <v>0</v>
      </c>
      <c r="Z1345" t="str">
        <f t="shared" si="61"/>
        <v>NA</v>
      </c>
      <c r="AA1345">
        <f>_xlfn.XLOOKUP(A1345, [1]Sheet1!A:A, [1]Sheet1!I:I, "Nicht gefunden")</f>
        <v>4</v>
      </c>
      <c r="AB1345">
        <f>_xlfn.XLOOKUP(A1345, [1]Sheet1!A:A, [1]Sheet1!J:J, "Nicht gefunden")</f>
        <v>0.99753846153846149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 x14ac:dyDescent="0.3">
      <c r="A1346" t="s">
        <v>3764</v>
      </c>
      <c r="B1346">
        <v>2013</v>
      </c>
      <c r="C1346" t="s">
        <v>3765</v>
      </c>
      <c r="D1346" t="s">
        <v>3766</v>
      </c>
      <c r="E1346" t="s">
        <v>45</v>
      </c>
      <c r="F1346" t="s">
        <v>38</v>
      </c>
      <c r="G1346" t="s">
        <v>38</v>
      </c>
      <c r="H1346" t="s">
        <v>38</v>
      </c>
      <c r="I1346" s="4" t="s">
        <v>38</v>
      </c>
      <c r="J1346" t="s">
        <v>38</v>
      </c>
      <c r="K1346" t="s">
        <v>38</v>
      </c>
      <c r="L1346" t="s">
        <v>38</v>
      </c>
      <c r="M1346" t="s">
        <v>38</v>
      </c>
      <c r="N1346">
        <v>206</v>
      </c>
      <c r="O1346" s="1">
        <v>40935</v>
      </c>
      <c r="P1346" t="s">
        <v>156</v>
      </c>
      <c r="Q1346">
        <v>23</v>
      </c>
      <c r="R1346">
        <v>6</v>
      </c>
      <c r="S1346">
        <v>0.8990825688073395</v>
      </c>
      <c r="T1346" t="s">
        <v>40</v>
      </c>
      <c r="U1346" t="s">
        <v>41</v>
      </c>
      <c r="V1346" t="s">
        <v>38</v>
      </c>
      <c r="W1346">
        <f t="shared" si="60"/>
        <v>0</v>
      </c>
      <c r="X1346">
        <v>0</v>
      </c>
      <c r="Y1346">
        <f>IFERROR(ROUND((X1346/N1346)*100, 2), "")</f>
        <v>0</v>
      </c>
      <c r="Z1346" t="str">
        <f t="shared" si="61"/>
        <v>NA</v>
      </c>
      <c r="AA1346">
        <f>_xlfn.XLOOKUP(A1346, [1]Sheet1!A:A, [1]Sheet1!I:I, "Nicht gefunden")</f>
        <v>5</v>
      </c>
      <c r="AB1346">
        <f>_xlfn.XLOOKUP(A1346, [1]Sheet1!A:A, [1]Sheet1!J:J, "Nicht gefunden")</f>
        <v>0.44615384615384612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3">
      <c r="A1347" t="s">
        <v>3767</v>
      </c>
      <c r="B1347">
        <v>2013</v>
      </c>
      <c r="C1347" t="s">
        <v>2136</v>
      </c>
      <c r="D1347" t="s">
        <v>3509</v>
      </c>
      <c r="E1347" t="s">
        <v>35</v>
      </c>
      <c r="F1347" t="s">
        <v>55</v>
      </c>
      <c r="G1347" t="s">
        <v>37</v>
      </c>
      <c r="H1347" s="1">
        <v>33136</v>
      </c>
      <c r="I1347" s="4">
        <f>IF(AND(ISNUMBER(H1347), ISNUMBER(O1347)), YEAR(O1347) - YEAR(H1347), "")</f>
        <v>22</v>
      </c>
      <c r="J1347" t="s">
        <v>38</v>
      </c>
      <c r="K1347" t="s">
        <v>38</v>
      </c>
      <c r="L1347" t="s">
        <v>38</v>
      </c>
      <c r="M1347" t="s">
        <v>38</v>
      </c>
      <c r="N1347">
        <v>196</v>
      </c>
      <c r="O1347" s="1">
        <v>41052</v>
      </c>
      <c r="P1347" t="s">
        <v>69</v>
      </c>
      <c r="Q1347">
        <v>15</v>
      </c>
      <c r="R1347">
        <v>6</v>
      </c>
      <c r="S1347">
        <v>0.50909090909090904</v>
      </c>
      <c r="T1347" t="s">
        <v>40</v>
      </c>
      <c r="U1347" t="s">
        <v>389</v>
      </c>
      <c r="V1347" t="s">
        <v>38</v>
      </c>
      <c r="W1347">
        <f t="shared" ref="W1347:W1410" si="63">IF(V1347="NA", 0, 1)</f>
        <v>0</v>
      </c>
      <c r="X1347">
        <v>0</v>
      </c>
      <c r="Y1347">
        <f>IFERROR(ROUND((X1347/N1347)*100, 2), "")</f>
        <v>0</v>
      </c>
      <c r="Z1347" t="str">
        <f t="shared" ref="Z1347:Z1410" si="64">IF(Y1347&gt;=5, "Heavy", IF(Y1347&gt;=2, "Moderate", IF(Y1347&gt;0, "Light", "NA")))</f>
        <v>NA</v>
      </c>
      <c r="AA1347">
        <v>3</v>
      </c>
      <c r="AB1347">
        <v>0.63804627249357326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</row>
    <row r="1348" spans="1:36" x14ac:dyDescent="0.3">
      <c r="A1348" t="s">
        <v>3768</v>
      </c>
      <c r="B1348">
        <v>2013</v>
      </c>
      <c r="C1348" t="s">
        <v>3614</v>
      </c>
      <c r="D1348" t="s">
        <v>3615</v>
      </c>
      <c r="E1348" t="s">
        <v>60</v>
      </c>
      <c r="F1348" t="s">
        <v>38</v>
      </c>
      <c r="G1348" t="s">
        <v>38</v>
      </c>
      <c r="H1348" t="s">
        <v>38</v>
      </c>
      <c r="I1348" s="4" t="s">
        <v>38</v>
      </c>
      <c r="J1348">
        <v>2008</v>
      </c>
      <c r="K1348">
        <v>2025</v>
      </c>
      <c r="L1348">
        <f t="shared" si="62"/>
        <v>17</v>
      </c>
      <c r="M1348" t="s">
        <v>61</v>
      </c>
      <c r="N1348">
        <v>208</v>
      </c>
      <c r="O1348" s="1">
        <v>40533</v>
      </c>
      <c r="P1348" t="s">
        <v>46</v>
      </c>
      <c r="Q1348">
        <v>19</v>
      </c>
      <c r="R1348">
        <v>15</v>
      </c>
      <c r="S1348">
        <v>0.9126637554585153</v>
      </c>
      <c r="T1348" t="s">
        <v>40</v>
      </c>
      <c r="U1348" t="s">
        <v>389</v>
      </c>
      <c r="V1348" t="s">
        <v>79</v>
      </c>
      <c r="W1348">
        <f t="shared" si="63"/>
        <v>1</v>
      </c>
      <c r="X1348">
        <v>1</v>
      </c>
      <c r="Y1348">
        <f>IFERROR(ROUND((X1348/N1348)*100, 2), "")</f>
        <v>0.48</v>
      </c>
      <c r="Z1348" t="str">
        <f t="shared" si="64"/>
        <v>Light</v>
      </c>
      <c r="AA1348">
        <v>4</v>
      </c>
      <c r="AB1348">
        <v>0.59846743295019156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1</v>
      </c>
    </row>
    <row r="1349" spans="1:36" x14ac:dyDescent="0.3">
      <c r="A1349" t="s">
        <v>3769</v>
      </c>
      <c r="B1349">
        <v>2013</v>
      </c>
      <c r="C1349" t="s">
        <v>3770</v>
      </c>
      <c r="D1349" t="s">
        <v>3771</v>
      </c>
      <c r="E1349" t="s">
        <v>45</v>
      </c>
      <c r="F1349" t="s">
        <v>38</v>
      </c>
      <c r="G1349" t="s">
        <v>38</v>
      </c>
      <c r="H1349" t="s">
        <v>38</v>
      </c>
      <c r="I1349" s="4" t="s">
        <v>38</v>
      </c>
      <c r="J1349" t="s">
        <v>38</v>
      </c>
      <c r="K1349" t="s">
        <v>38</v>
      </c>
      <c r="L1349" t="s">
        <v>38</v>
      </c>
      <c r="M1349" t="s">
        <v>38</v>
      </c>
      <c r="N1349">
        <v>658</v>
      </c>
      <c r="O1349" s="1">
        <v>41319</v>
      </c>
      <c r="P1349" t="s">
        <v>137</v>
      </c>
      <c r="Q1349">
        <v>29</v>
      </c>
      <c r="R1349">
        <v>19</v>
      </c>
      <c r="S1349">
        <v>0.9050359712230216</v>
      </c>
      <c r="T1349" t="s">
        <v>40</v>
      </c>
      <c r="U1349" t="s">
        <v>41</v>
      </c>
      <c r="V1349" t="s">
        <v>3772</v>
      </c>
      <c r="W1349">
        <f t="shared" si="63"/>
        <v>1</v>
      </c>
      <c r="X1349">
        <v>11</v>
      </c>
      <c r="Y1349">
        <f>IFERROR(ROUND((X1349/N1349)*100, 2), "")</f>
        <v>1.67</v>
      </c>
      <c r="Z1349" t="str">
        <f t="shared" si="64"/>
        <v>Light</v>
      </c>
      <c r="AA1349">
        <f>_xlfn.XLOOKUP(A1349, [1]Sheet1!A:A, [1]Sheet1!I:I, "Nicht gefunden")</f>
        <v>5</v>
      </c>
      <c r="AB1349">
        <f>_xlfn.XLOOKUP(A1349, [1]Sheet1!A:A, [1]Sheet1!J:J, "Nicht gefunden")</f>
        <v>0.34296205630354948</v>
      </c>
      <c r="AC1349">
        <v>0</v>
      </c>
      <c r="AD1349">
        <v>1</v>
      </c>
      <c r="AE1349">
        <v>0</v>
      </c>
      <c r="AF1349">
        <v>2</v>
      </c>
      <c r="AG1349">
        <v>0</v>
      </c>
      <c r="AH1349">
        <v>5</v>
      </c>
      <c r="AI1349">
        <v>3</v>
      </c>
      <c r="AJ1349">
        <v>0</v>
      </c>
    </row>
    <row r="1350" spans="1:36" x14ac:dyDescent="0.3">
      <c r="A1350" t="s">
        <v>3773</v>
      </c>
      <c r="B1350">
        <v>2013</v>
      </c>
      <c r="C1350" t="s">
        <v>3774</v>
      </c>
      <c r="D1350" t="s">
        <v>3775</v>
      </c>
      <c r="E1350" t="s">
        <v>45</v>
      </c>
      <c r="F1350" t="s">
        <v>38</v>
      </c>
      <c r="G1350" t="s">
        <v>38</v>
      </c>
      <c r="H1350" t="s">
        <v>38</v>
      </c>
      <c r="I1350" s="4" t="s">
        <v>38</v>
      </c>
      <c r="J1350" t="s">
        <v>38</v>
      </c>
      <c r="K1350" t="s">
        <v>38</v>
      </c>
      <c r="L1350" t="s">
        <v>38</v>
      </c>
      <c r="M1350" t="s">
        <v>38</v>
      </c>
      <c r="N1350">
        <v>408</v>
      </c>
      <c r="O1350" s="1">
        <v>41156</v>
      </c>
      <c r="P1350" t="s">
        <v>56</v>
      </c>
      <c r="Q1350">
        <v>15</v>
      </c>
      <c r="R1350">
        <v>11</v>
      </c>
      <c r="S1350">
        <v>0.91724137931034477</v>
      </c>
      <c r="T1350" t="s">
        <v>40</v>
      </c>
      <c r="U1350" t="s">
        <v>41</v>
      </c>
      <c r="V1350" t="s">
        <v>38</v>
      </c>
      <c r="W1350">
        <f t="shared" si="63"/>
        <v>0</v>
      </c>
      <c r="X1350">
        <v>0</v>
      </c>
      <c r="Y1350">
        <f>IFERROR(ROUND((X1350/N1350)*100, 2), "")</f>
        <v>0</v>
      </c>
      <c r="Z1350" t="str">
        <f t="shared" si="64"/>
        <v>NA</v>
      </c>
      <c r="AA1350">
        <f>_xlfn.XLOOKUP(A1350, [1]Sheet1!A:A, [1]Sheet1!I:I, "Nicht gefunden")</f>
        <v>5</v>
      </c>
      <c r="AB1350">
        <f>_xlfn.XLOOKUP(A1350, [1]Sheet1!A:A, [1]Sheet1!J:J, "Nicht gefunden")</f>
        <v>0.64137931034482754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 x14ac:dyDescent="0.3">
      <c r="A1351" t="s">
        <v>3776</v>
      </c>
      <c r="B1351">
        <v>2013</v>
      </c>
      <c r="C1351" t="s">
        <v>3579</v>
      </c>
      <c r="D1351" t="s">
        <v>3478</v>
      </c>
      <c r="E1351" t="s">
        <v>35</v>
      </c>
      <c r="F1351" t="s">
        <v>36</v>
      </c>
      <c r="G1351" t="s">
        <v>37</v>
      </c>
      <c r="H1351" s="1">
        <v>33836</v>
      </c>
      <c r="I1351" s="4">
        <f>IF(AND(ISNUMBER(H1351), ISNUMBER(O1351)), YEAR(O1351) - YEAR(H1351), "")</f>
        <v>21</v>
      </c>
      <c r="J1351" t="s">
        <v>38</v>
      </c>
      <c r="K1351" t="s">
        <v>38</v>
      </c>
      <c r="L1351" t="s">
        <v>38</v>
      </c>
      <c r="M1351" t="s">
        <v>38</v>
      </c>
      <c r="N1351">
        <v>376</v>
      </c>
      <c r="O1351" s="1">
        <v>41329</v>
      </c>
      <c r="P1351" t="s">
        <v>69</v>
      </c>
      <c r="Q1351">
        <v>20</v>
      </c>
      <c r="R1351">
        <v>10</v>
      </c>
      <c r="S1351">
        <v>0.94594594594594594</v>
      </c>
      <c r="T1351" t="s">
        <v>40</v>
      </c>
      <c r="U1351" t="s">
        <v>41</v>
      </c>
      <c r="V1351" t="s">
        <v>38</v>
      </c>
      <c r="W1351">
        <f t="shared" si="63"/>
        <v>0</v>
      </c>
      <c r="X1351">
        <v>0</v>
      </c>
      <c r="Y1351">
        <f>IFERROR(ROUND((X1351/N1351)*100, 2), "")</f>
        <v>0</v>
      </c>
      <c r="Z1351" t="str">
        <f t="shared" si="64"/>
        <v>NA</v>
      </c>
      <c r="AA1351">
        <f>_xlfn.XLOOKUP(A1351, [1]Sheet1!A:A, [1]Sheet1!I:I, "Nicht gefunden")</f>
        <v>4</v>
      </c>
      <c r="AB1351">
        <f>_xlfn.XLOOKUP(A1351, [1]Sheet1!A:A, [1]Sheet1!J:J, "Nicht gefunden")</f>
        <v>0.86092943201376937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</row>
    <row r="1352" spans="1:36" x14ac:dyDescent="0.3">
      <c r="A1352" t="s">
        <v>3777</v>
      </c>
      <c r="B1352">
        <v>2013</v>
      </c>
      <c r="C1352" t="s">
        <v>3778</v>
      </c>
      <c r="D1352" t="s">
        <v>1237</v>
      </c>
      <c r="E1352" t="s">
        <v>60</v>
      </c>
      <c r="F1352" t="s">
        <v>38</v>
      </c>
      <c r="G1352" t="s">
        <v>38</v>
      </c>
      <c r="H1352" t="s">
        <v>38</v>
      </c>
      <c r="I1352" s="4" t="s">
        <v>38</v>
      </c>
      <c r="J1352">
        <v>2002</v>
      </c>
      <c r="K1352">
        <v>2025</v>
      </c>
      <c r="L1352">
        <f t="shared" ref="L1352:L1413" si="65">K1352-J1352</f>
        <v>23</v>
      </c>
      <c r="M1352" t="s">
        <v>61</v>
      </c>
      <c r="N1352">
        <v>252</v>
      </c>
      <c r="O1352" s="1">
        <v>41408</v>
      </c>
      <c r="P1352" t="s">
        <v>69</v>
      </c>
      <c r="Q1352">
        <v>21</v>
      </c>
      <c r="R1352">
        <v>10</v>
      </c>
      <c r="S1352">
        <v>0.95667870036101088</v>
      </c>
      <c r="T1352" t="s">
        <v>40</v>
      </c>
      <c r="U1352" t="s">
        <v>41</v>
      </c>
      <c r="V1352" t="s">
        <v>38</v>
      </c>
      <c r="W1352">
        <f t="shared" si="63"/>
        <v>0</v>
      </c>
      <c r="X1352">
        <v>0</v>
      </c>
      <c r="Y1352">
        <f>IFERROR(ROUND((X1352/N1352)*100, 2), "")</f>
        <v>0</v>
      </c>
      <c r="Z1352" t="str">
        <f t="shared" si="64"/>
        <v>NA</v>
      </c>
      <c r="AA1352">
        <f>_xlfn.XLOOKUP(A1352, [1]Sheet1!A:A, [1]Sheet1!I:I, "Nicht gefunden")</f>
        <v>4</v>
      </c>
      <c r="AB1352">
        <f>_xlfn.XLOOKUP(A1352, [1]Sheet1!A:A, [1]Sheet1!J:J, "Nicht gefunden")</f>
        <v>0.8307053941908713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</row>
    <row r="1353" spans="1:36" x14ac:dyDescent="0.3">
      <c r="A1353" t="s">
        <v>3779</v>
      </c>
      <c r="B1353">
        <v>2013</v>
      </c>
      <c r="C1353" t="s">
        <v>3780</v>
      </c>
      <c r="D1353" t="s">
        <v>3781</v>
      </c>
      <c r="E1353" t="s">
        <v>60</v>
      </c>
      <c r="F1353" t="s">
        <v>38</v>
      </c>
      <c r="G1353" t="s">
        <v>38</v>
      </c>
      <c r="H1353" t="s">
        <v>38</v>
      </c>
      <c r="I1353" s="4" t="s">
        <v>38</v>
      </c>
      <c r="J1353">
        <v>2007</v>
      </c>
      <c r="K1353">
        <v>2025</v>
      </c>
      <c r="L1353">
        <f t="shared" si="65"/>
        <v>18</v>
      </c>
      <c r="M1353" t="s">
        <v>152</v>
      </c>
      <c r="N1353">
        <v>200</v>
      </c>
      <c r="O1353" s="1">
        <v>41128</v>
      </c>
      <c r="P1353" t="s">
        <v>3561</v>
      </c>
      <c r="Q1353">
        <v>20</v>
      </c>
      <c r="R1353">
        <v>12</v>
      </c>
      <c r="S1353">
        <v>0.94230769230769229</v>
      </c>
      <c r="T1353" t="s">
        <v>40</v>
      </c>
      <c r="U1353" t="s">
        <v>41</v>
      </c>
      <c r="V1353" t="s">
        <v>38</v>
      </c>
      <c r="W1353">
        <f t="shared" si="63"/>
        <v>0</v>
      </c>
      <c r="X1353">
        <v>0</v>
      </c>
      <c r="Y1353">
        <f>IFERROR(ROUND((X1353/N1353)*100, 2), "")</f>
        <v>0</v>
      </c>
      <c r="Z1353" t="str">
        <f t="shared" si="64"/>
        <v>NA</v>
      </c>
      <c r="AA1353">
        <f>_xlfn.XLOOKUP(A1353, [1]Sheet1!A:A, [1]Sheet1!I:I, "Nicht gefunden")</f>
        <v>5</v>
      </c>
      <c r="AB1353">
        <f>_xlfn.XLOOKUP(A1353, [1]Sheet1!A:A, [1]Sheet1!J:J, "Nicht gefunden")</f>
        <v>0.55598086124401913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</row>
    <row r="1354" spans="1:36" x14ac:dyDescent="0.3">
      <c r="A1354" t="s">
        <v>3782</v>
      </c>
      <c r="B1354">
        <v>2013</v>
      </c>
      <c r="C1354" t="s">
        <v>3783</v>
      </c>
      <c r="D1354" t="s">
        <v>98</v>
      </c>
      <c r="E1354" t="s">
        <v>35</v>
      </c>
      <c r="F1354" t="s">
        <v>36</v>
      </c>
      <c r="G1354" t="s">
        <v>37</v>
      </c>
      <c r="H1354" s="1">
        <v>29106</v>
      </c>
      <c r="I1354" s="4">
        <f>IF(AND(ISNUMBER(H1354), ISNUMBER(O1354)), YEAR(O1354) - YEAR(H1354), "")</f>
        <v>33</v>
      </c>
      <c r="J1354" t="s">
        <v>38</v>
      </c>
      <c r="K1354" t="s">
        <v>38</v>
      </c>
      <c r="L1354" t="s">
        <v>38</v>
      </c>
      <c r="M1354" t="s">
        <v>38</v>
      </c>
      <c r="N1354">
        <v>254</v>
      </c>
      <c r="O1354" s="1">
        <v>41201</v>
      </c>
      <c r="P1354" t="s">
        <v>69</v>
      </c>
      <c r="Q1354">
        <v>8</v>
      </c>
      <c r="R1354">
        <v>14</v>
      </c>
      <c r="S1354">
        <v>0.88764044943820219</v>
      </c>
      <c r="T1354" t="s">
        <v>40</v>
      </c>
      <c r="U1354" t="s">
        <v>41</v>
      </c>
      <c r="V1354" t="s">
        <v>38</v>
      </c>
      <c r="W1354">
        <f t="shared" si="63"/>
        <v>0</v>
      </c>
      <c r="X1354">
        <v>0</v>
      </c>
      <c r="Y1354">
        <f>IFERROR(ROUND((X1354/N1354)*100, 2), "")</f>
        <v>0</v>
      </c>
      <c r="Z1354" t="str">
        <f t="shared" si="64"/>
        <v>NA</v>
      </c>
      <c r="AA1354">
        <f>_xlfn.XLOOKUP(A1354, [1]Sheet1!A:A, [1]Sheet1!I:I, "Nicht gefunden")</f>
        <v>4</v>
      </c>
      <c r="AB1354">
        <f>_xlfn.XLOOKUP(A1354, [1]Sheet1!A:A, [1]Sheet1!J:J, "Nicht gefunden")</f>
        <v>0.96862745098039205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 x14ac:dyDescent="0.3">
      <c r="A1355" t="s">
        <v>3784</v>
      </c>
      <c r="B1355">
        <v>2013</v>
      </c>
      <c r="C1355" t="s">
        <v>3785</v>
      </c>
      <c r="D1355" t="s">
        <v>3786</v>
      </c>
      <c r="E1355" t="s">
        <v>35</v>
      </c>
      <c r="F1355" t="s">
        <v>55</v>
      </c>
      <c r="G1355" t="s">
        <v>37</v>
      </c>
      <c r="H1355" s="1">
        <v>24240</v>
      </c>
      <c r="I1355" s="4">
        <f>IF(AND(ISNUMBER(H1355), ISNUMBER(O1355)), YEAR(O1355) - YEAR(H1355), "")</f>
        <v>47</v>
      </c>
      <c r="J1355" t="s">
        <v>38</v>
      </c>
      <c r="K1355" t="s">
        <v>38</v>
      </c>
      <c r="L1355" t="s">
        <v>38</v>
      </c>
      <c r="M1355" t="s">
        <v>38</v>
      </c>
      <c r="N1355">
        <v>388</v>
      </c>
      <c r="O1355" s="1">
        <v>41281</v>
      </c>
      <c r="P1355" t="s">
        <v>39</v>
      </c>
      <c r="Q1355">
        <v>26</v>
      </c>
      <c r="R1355">
        <v>15</v>
      </c>
      <c r="S1355">
        <v>0.88161209068010071</v>
      </c>
      <c r="T1355" t="s">
        <v>40</v>
      </c>
      <c r="U1355" t="s">
        <v>41</v>
      </c>
      <c r="V1355" t="s">
        <v>38</v>
      </c>
      <c r="W1355">
        <f t="shared" si="63"/>
        <v>0</v>
      </c>
      <c r="X1355">
        <v>0</v>
      </c>
      <c r="Y1355">
        <f>IFERROR(ROUND((X1355/N1355)*100, 2), "")</f>
        <v>0</v>
      </c>
      <c r="Z1355" t="str">
        <f t="shared" si="64"/>
        <v>NA</v>
      </c>
      <c r="AA1355">
        <f>_xlfn.XLOOKUP(A1355, [1]Sheet1!A:A, [1]Sheet1!I:I, "Nicht gefunden")</f>
        <v>5</v>
      </c>
      <c r="AB1355">
        <f>_xlfn.XLOOKUP(A1355, [1]Sheet1!A:A, [1]Sheet1!J:J, "Nicht gefunden")</f>
        <v>0.60061255742725883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 x14ac:dyDescent="0.3">
      <c r="A1356" t="s">
        <v>3787</v>
      </c>
      <c r="B1356">
        <v>2013</v>
      </c>
      <c r="C1356" t="s">
        <v>3500</v>
      </c>
      <c r="D1356" t="s">
        <v>3501</v>
      </c>
      <c r="E1356" t="s">
        <v>35</v>
      </c>
      <c r="F1356" t="s">
        <v>55</v>
      </c>
      <c r="G1356" t="s">
        <v>3502</v>
      </c>
      <c r="H1356" s="1">
        <v>28490</v>
      </c>
      <c r="I1356" s="4">
        <f>IF(AND(ISNUMBER(H1356), ISNUMBER(O1356)), YEAR(O1356) - YEAR(H1356), "")</f>
        <v>35</v>
      </c>
      <c r="J1356" t="s">
        <v>38</v>
      </c>
      <c r="K1356" t="s">
        <v>38</v>
      </c>
      <c r="L1356" t="s">
        <v>38</v>
      </c>
      <c r="M1356" t="s">
        <v>38</v>
      </c>
      <c r="N1356">
        <v>225</v>
      </c>
      <c r="O1356" s="1">
        <v>41105</v>
      </c>
      <c r="P1356" t="s">
        <v>69</v>
      </c>
      <c r="Q1356">
        <v>16</v>
      </c>
      <c r="R1356">
        <v>2</v>
      </c>
      <c r="S1356">
        <v>0.21153846153846151</v>
      </c>
      <c r="T1356" t="s">
        <v>3503</v>
      </c>
      <c r="U1356" t="s">
        <v>389</v>
      </c>
      <c r="V1356" t="s">
        <v>38</v>
      </c>
      <c r="W1356">
        <f t="shared" si="63"/>
        <v>0</v>
      </c>
      <c r="X1356">
        <v>0</v>
      </c>
      <c r="Y1356">
        <f>IFERROR(ROUND((X1356/N1356)*100, 2), "")</f>
        <v>0</v>
      </c>
      <c r="Z1356" t="str">
        <f t="shared" si="64"/>
        <v>NA</v>
      </c>
      <c r="AA1356" t="s">
        <v>38</v>
      </c>
      <c r="AB1356" t="s">
        <v>38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 x14ac:dyDescent="0.3">
      <c r="A1357" t="s">
        <v>3788</v>
      </c>
      <c r="B1357">
        <v>2013</v>
      </c>
      <c r="C1357" t="s">
        <v>3789</v>
      </c>
      <c r="D1357" t="s">
        <v>3790</v>
      </c>
      <c r="E1357" t="s">
        <v>45</v>
      </c>
      <c r="F1357" t="s">
        <v>38</v>
      </c>
      <c r="G1357" t="s">
        <v>38</v>
      </c>
      <c r="H1357" t="s">
        <v>38</v>
      </c>
      <c r="I1357" s="4" t="s">
        <v>38</v>
      </c>
      <c r="J1357" t="s">
        <v>38</v>
      </c>
      <c r="K1357" t="s">
        <v>38</v>
      </c>
      <c r="L1357" t="s">
        <v>38</v>
      </c>
      <c r="M1357" t="s">
        <v>38</v>
      </c>
      <c r="N1357">
        <v>276</v>
      </c>
      <c r="O1357" s="1">
        <v>41187</v>
      </c>
      <c r="P1357" t="s">
        <v>156</v>
      </c>
      <c r="Q1357">
        <v>25</v>
      </c>
      <c r="R1357">
        <v>16</v>
      </c>
      <c r="S1357">
        <v>0.95486111111111116</v>
      </c>
      <c r="T1357" t="s">
        <v>40</v>
      </c>
      <c r="U1357" t="s">
        <v>41</v>
      </c>
      <c r="V1357" t="s">
        <v>38</v>
      </c>
      <c r="W1357">
        <f t="shared" si="63"/>
        <v>0</v>
      </c>
      <c r="X1357">
        <v>0</v>
      </c>
      <c r="Y1357">
        <f>IFERROR(ROUND((X1357/N1357)*100, 2), "")</f>
        <v>0</v>
      </c>
      <c r="Z1357" t="str">
        <f t="shared" si="64"/>
        <v>NA</v>
      </c>
      <c r="AA1357">
        <f>_xlfn.XLOOKUP(A1357, [1]Sheet1!A:A, [1]Sheet1!I:I, "Nicht gefunden")</f>
        <v>4</v>
      </c>
      <c r="AB1357">
        <f>_xlfn.XLOOKUP(A1357, [1]Sheet1!A:A, [1]Sheet1!J:J, "Nicht gefunden")</f>
        <v>0.97562326869806093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 x14ac:dyDescent="0.3">
      <c r="A1358" t="s">
        <v>3791</v>
      </c>
      <c r="B1358">
        <v>2013</v>
      </c>
      <c r="C1358" t="s">
        <v>3600</v>
      </c>
      <c r="D1358" t="s">
        <v>2858</v>
      </c>
      <c r="E1358" t="s">
        <v>35</v>
      </c>
      <c r="F1358" t="s">
        <v>36</v>
      </c>
      <c r="G1358" t="s">
        <v>37</v>
      </c>
      <c r="H1358" s="1">
        <v>31837</v>
      </c>
      <c r="I1358" s="4">
        <f>IF(AND(ISNUMBER(H1358), ISNUMBER(O1358)), YEAR(O1358) - YEAR(H1358), "")</f>
        <v>25</v>
      </c>
      <c r="J1358" t="s">
        <v>38</v>
      </c>
      <c r="K1358" t="s">
        <v>38</v>
      </c>
      <c r="L1358" t="s">
        <v>38</v>
      </c>
      <c r="M1358" t="s">
        <v>38</v>
      </c>
      <c r="N1358">
        <v>290</v>
      </c>
      <c r="O1358" s="1">
        <v>41177</v>
      </c>
      <c r="P1358" t="s">
        <v>69</v>
      </c>
      <c r="Q1358">
        <v>12</v>
      </c>
      <c r="R1358">
        <v>2</v>
      </c>
      <c r="S1358">
        <v>0.86461538461538456</v>
      </c>
      <c r="T1358" t="s">
        <v>40</v>
      </c>
      <c r="U1358" t="s">
        <v>389</v>
      </c>
      <c r="V1358" t="s">
        <v>38</v>
      </c>
      <c r="W1358">
        <f t="shared" si="63"/>
        <v>0</v>
      </c>
      <c r="X1358">
        <v>0</v>
      </c>
      <c r="Y1358">
        <f>IFERROR(ROUND((X1358/N1358)*100, 2), "")</f>
        <v>0</v>
      </c>
      <c r="Z1358" t="str">
        <f t="shared" si="64"/>
        <v>NA</v>
      </c>
      <c r="AA1358">
        <v>4</v>
      </c>
      <c r="AB1358">
        <v>0.49934354485776811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3">
      <c r="A1359" t="s">
        <v>3792</v>
      </c>
      <c r="B1359">
        <v>2013</v>
      </c>
      <c r="C1359" t="s">
        <v>3416</v>
      </c>
      <c r="D1359" t="s">
        <v>3417</v>
      </c>
      <c r="E1359" t="s">
        <v>60</v>
      </c>
      <c r="F1359" t="s">
        <v>38</v>
      </c>
      <c r="G1359" t="s">
        <v>38</v>
      </c>
      <c r="H1359" t="s">
        <v>38</v>
      </c>
      <c r="I1359" s="4" t="s">
        <v>38</v>
      </c>
      <c r="J1359">
        <v>2008</v>
      </c>
      <c r="K1359">
        <v>2015</v>
      </c>
      <c r="L1359">
        <f t="shared" si="65"/>
        <v>7</v>
      </c>
      <c r="M1359" t="s">
        <v>61</v>
      </c>
      <c r="N1359">
        <v>566</v>
      </c>
      <c r="O1359" s="1">
        <v>40960</v>
      </c>
      <c r="P1359" t="s">
        <v>46</v>
      </c>
      <c r="Q1359">
        <v>43</v>
      </c>
      <c r="R1359">
        <v>3</v>
      </c>
      <c r="S1359">
        <v>0.9020866773675762</v>
      </c>
      <c r="T1359" t="s">
        <v>40</v>
      </c>
      <c r="U1359" t="s">
        <v>389</v>
      </c>
      <c r="V1359" t="s">
        <v>604</v>
      </c>
      <c r="W1359">
        <f t="shared" si="63"/>
        <v>1</v>
      </c>
      <c r="X1359">
        <v>1</v>
      </c>
      <c r="Y1359">
        <f>IFERROR(ROUND((X1359/N1359)*100, 2), "")</f>
        <v>0.18</v>
      </c>
      <c r="Z1359" t="str">
        <f t="shared" si="64"/>
        <v>Light</v>
      </c>
      <c r="AA1359">
        <v>4</v>
      </c>
      <c r="AB1359">
        <v>0.81374474053295942</v>
      </c>
      <c r="AC1359">
        <v>0</v>
      </c>
      <c r="AD1359">
        <v>0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0</v>
      </c>
    </row>
    <row r="1360" spans="1:36" x14ac:dyDescent="0.3">
      <c r="A1360" t="s">
        <v>3793</v>
      </c>
      <c r="B1360">
        <v>2013</v>
      </c>
      <c r="C1360" t="s">
        <v>3794</v>
      </c>
      <c r="D1360" t="s">
        <v>3795</v>
      </c>
      <c r="E1360" t="s">
        <v>45</v>
      </c>
      <c r="F1360" t="s">
        <v>38</v>
      </c>
      <c r="G1360" t="s">
        <v>38</v>
      </c>
      <c r="H1360" t="s">
        <v>38</v>
      </c>
      <c r="I1360" s="4" t="s">
        <v>38</v>
      </c>
      <c r="J1360" t="s">
        <v>38</v>
      </c>
      <c r="K1360" t="s">
        <v>38</v>
      </c>
      <c r="L1360" t="s">
        <v>38</v>
      </c>
      <c r="M1360" t="s">
        <v>38</v>
      </c>
      <c r="N1360">
        <v>530</v>
      </c>
      <c r="O1360" s="1">
        <v>41310</v>
      </c>
      <c r="P1360" t="s">
        <v>137</v>
      </c>
      <c r="Q1360">
        <v>26</v>
      </c>
      <c r="R1360">
        <v>21</v>
      </c>
      <c r="S1360">
        <v>0.88111888111888115</v>
      </c>
      <c r="T1360" t="s">
        <v>40</v>
      </c>
      <c r="U1360" t="s">
        <v>41</v>
      </c>
      <c r="V1360" t="s">
        <v>3796</v>
      </c>
      <c r="W1360">
        <f t="shared" si="63"/>
        <v>1</v>
      </c>
      <c r="X1360">
        <v>6</v>
      </c>
      <c r="Y1360">
        <f>IFERROR(ROUND((X1360/N1360)*100, 2), "")</f>
        <v>1.1299999999999999</v>
      </c>
      <c r="Z1360" t="str">
        <f t="shared" si="64"/>
        <v>Light</v>
      </c>
      <c r="AA1360">
        <f>_xlfn.XLOOKUP(A1360, [1]Sheet1!A:A, [1]Sheet1!I:I, "Nicht gefunden")</f>
        <v>3</v>
      </c>
      <c r="AB1360">
        <f>_xlfn.XLOOKUP(A1360, [1]Sheet1!A:A, [1]Sheet1!J:J, "Nicht gefunden")</f>
        <v>0.44205748865355521</v>
      </c>
      <c r="AC1360">
        <v>0</v>
      </c>
      <c r="AD1360">
        <v>0</v>
      </c>
      <c r="AE1360">
        <v>1</v>
      </c>
      <c r="AF1360">
        <v>3</v>
      </c>
      <c r="AG1360">
        <v>0</v>
      </c>
      <c r="AH1360">
        <v>2</v>
      </c>
      <c r="AI1360">
        <v>0</v>
      </c>
      <c r="AJ1360">
        <v>0</v>
      </c>
    </row>
    <row r="1361" spans="1:36" x14ac:dyDescent="0.3">
      <c r="A1361" t="s">
        <v>3797</v>
      </c>
      <c r="B1361">
        <v>2013</v>
      </c>
      <c r="C1361" t="s">
        <v>3798</v>
      </c>
      <c r="D1361" t="s">
        <v>3799</v>
      </c>
      <c r="E1361" t="s">
        <v>45</v>
      </c>
      <c r="F1361" t="s">
        <v>38</v>
      </c>
      <c r="G1361" t="s">
        <v>38</v>
      </c>
      <c r="H1361" t="s">
        <v>38</v>
      </c>
      <c r="I1361" s="4" t="s">
        <v>38</v>
      </c>
      <c r="J1361" t="s">
        <v>38</v>
      </c>
      <c r="K1361" t="s">
        <v>38</v>
      </c>
      <c r="L1361" t="s">
        <v>38</v>
      </c>
      <c r="M1361" t="s">
        <v>38</v>
      </c>
      <c r="N1361">
        <v>446</v>
      </c>
      <c r="O1361" s="1">
        <v>41359</v>
      </c>
      <c r="P1361" t="s">
        <v>39</v>
      </c>
      <c r="Q1361">
        <v>21</v>
      </c>
      <c r="R1361">
        <v>12</v>
      </c>
      <c r="S1361">
        <v>0.86931818181818177</v>
      </c>
      <c r="T1361" t="s">
        <v>40</v>
      </c>
      <c r="U1361" t="s">
        <v>41</v>
      </c>
      <c r="V1361" t="s">
        <v>3800</v>
      </c>
      <c r="W1361">
        <f t="shared" si="63"/>
        <v>1</v>
      </c>
      <c r="X1361">
        <v>4</v>
      </c>
      <c r="Y1361">
        <f>IFERROR(ROUND((X1361/N1361)*100, 2), "")</f>
        <v>0.9</v>
      </c>
      <c r="Z1361" t="str">
        <f t="shared" si="64"/>
        <v>Light</v>
      </c>
      <c r="AA1361">
        <f>_xlfn.XLOOKUP(A1361, [1]Sheet1!A:A, [1]Sheet1!I:I, "Nicht gefunden")</f>
        <v>5</v>
      </c>
      <c r="AB1361">
        <f>_xlfn.XLOOKUP(A1361, [1]Sheet1!A:A, [1]Sheet1!J:J, "Nicht gefunden")</f>
        <v>0.866897746967071</v>
      </c>
      <c r="AC1361">
        <v>0</v>
      </c>
      <c r="AD1361">
        <v>0</v>
      </c>
      <c r="AE1361">
        <v>1</v>
      </c>
      <c r="AF1361">
        <v>0</v>
      </c>
      <c r="AG1361">
        <v>0</v>
      </c>
      <c r="AH1361">
        <v>0</v>
      </c>
      <c r="AI1361">
        <v>3</v>
      </c>
      <c r="AJ1361">
        <v>1</v>
      </c>
    </row>
    <row r="1362" spans="1:36" x14ac:dyDescent="0.3">
      <c r="A1362" t="s">
        <v>3801</v>
      </c>
      <c r="B1362">
        <v>2013</v>
      </c>
      <c r="C1362" t="s">
        <v>3802</v>
      </c>
      <c r="D1362" t="s">
        <v>3509</v>
      </c>
      <c r="E1362" t="s">
        <v>35</v>
      </c>
      <c r="F1362" t="s">
        <v>55</v>
      </c>
      <c r="G1362" t="s">
        <v>37</v>
      </c>
      <c r="H1362" s="1">
        <v>33136</v>
      </c>
      <c r="I1362" s="4">
        <f>IF(AND(ISNUMBER(H1362), ISNUMBER(O1362)), YEAR(O1362) - YEAR(H1362), "")</f>
        <v>22</v>
      </c>
      <c r="J1362" t="s">
        <v>38</v>
      </c>
      <c r="K1362" t="s">
        <v>38</v>
      </c>
      <c r="L1362" t="s">
        <v>38</v>
      </c>
      <c r="M1362" t="s">
        <v>38</v>
      </c>
      <c r="N1362">
        <v>394</v>
      </c>
      <c r="O1362" s="1">
        <v>41232</v>
      </c>
      <c r="P1362" t="s">
        <v>69</v>
      </c>
      <c r="Q1362">
        <v>30</v>
      </c>
      <c r="R1362">
        <v>24</v>
      </c>
      <c r="S1362">
        <v>0.94077448747152614</v>
      </c>
      <c r="T1362" t="s">
        <v>40</v>
      </c>
      <c r="U1362" t="s">
        <v>41</v>
      </c>
      <c r="V1362" t="s">
        <v>38</v>
      </c>
      <c r="W1362">
        <f t="shared" si="63"/>
        <v>0</v>
      </c>
      <c r="X1362">
        <v>0</v>
      </c>
      <c r="Y1362">
        <f>IFERROR(ROUND((X1362/N1362)*100, 2), "")</f>
        <v>0</v>
      </c>
      <c r="Z1362" t="str">
        <f t="shared" si="64"/>
        <v>NA</v>
      </c>
      <c r="AA1362">
        <f>_xlfn.XLOOKUP(A1362, [1]Sheet1!A:A, [1]Sheet1!I:I, "Nicht gefunden")</f>
        <v>4</v>
      </c>
      <c r="AB1362">
        <f>_xlfn.XLOOKUP(A1362, [1]Sheet1!A:A, [1]Sheet1!J:J, "Nicht gefunden")</f>
        <v>0.86146645865834637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3">
      <c r="A1363" t="s">
        <v>3803</v>
      </c>
      <c r="B1363">
        <v>2013</v>
      </c>
      <c r="C1363" t="s">
        <v>3804</v>
      </c>
      <c r="D1363" t="s">
        <v>3615</v>
      </c>
      <c r="E1363" t="s">
        <v>60</v>
      </c>
      <c r="F1363" t="s">
        <v>38</v>
      </c>
      <c r="G1363" t="s">
        <v>38</v>
      </c>
      <c r="H1363" t="s">
        <v>38</v>
      </c>
      <c r="I1363" s="4" t="s">
        <v>38</v>
      </c>
      <c r="J1363">
        <v>2008</v>
      </c>
      <c r="K1363">
        <v>2025</v>
      </c>
      <c r="L1363">
        <f t="shared" si="65"/>
        <v>17</v>
      </c>
      <c r="M1363" t="s">
        <v>61</v>
      </c>
      <c r="N1363">
        <v>256</v>
      </c>
      <c r="O1363" s="1">
        <v>41297</v>
      </c>
      <c r="P1363" t="s">
        <v>46</v>
      </c>
      <c r="Q1363">
        <v>34</v>
      </c>
      <c r="R1363">
        <v>6</v>
      </c>
      <c r="S1363">
        <v>0.91134751773049649</v>
      </c>
      <c r="T1363" t="s">
        <v>40</v>
      </c>
      <c r="U1363" t="s">
        <v>95</v>
      </c>
      <c r="V1363" t="s">
        <v>38</v>
      </c>
      <c r="W1363">
        <f t="shared" si="63"/>
        <v>0</v>
      </c>
      <c r="X1363">
        <v>0</v>
      </c>
      <c r="Y1363">
        <f>IFERROR(ROUND((X1363/N1363)*100, 2), "")</f>
        <v>0</v>
      </c>
      <c r="Z1363" t="str">
        <f t="shared" si="64"/>
        <v>NA</v>
      </c>
      <c r="AA1363">
        <f>_xlfn.XLOOKUP(A1363, [1]Sheet1!A:A, [1]Sheet1!I:I, "Nicht gefunden")</f>
        <v>4</v>
      </c>
      <c r="AB1363">
        <f>_xlfn.XLOOKUP(A1363, [1]Sheet1!A:A, [1]Sheet1!J:J, "Nicht gefunden")</f>
        <v>0.82523076923076921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3">
      <c r="A1364" t="s">
        <v>3805</v>
      </c>
      <c r="B1364">
        <v>2013</v>
      </c>
      <c r="C1364" t="s">
        <v>3806</v>
      </c>
      <c r="D1364" t="s">
        <v>2251</v>
      </c>
      <c r="E1364" t="s">
        <v>60</v>
      </c>
      <c r="F1364" t="s">
        <v>38</v>
      </c>
      <c r="G1364" t="s">
        <v>38</v>
      </c>
      <c r="H1364" t="s">
        <v>38</v>
      </c>
      <c r="I1364" s="4" t="s">
        <v>38</v>
      </c>
      <c r="J1364">
        <v>2004</v>
      </c>
      <c r="K1364">
        <v>2025</v>
      </c>
      <c r="L1364">
        <f t="shared" si="65"/>
        <v>21</v>
      </c>
      <c r="M1364" t="s">
        <v>61</v>
      </c>
      <c r="N1364">
        <v>352</v>
      </c>
      <c r="O1364" s="1">
        <v>41358</v>
      </c>
      <c r="P1364" t="s">
        <v>69</v>
      </c>
      <c r="Q1364">
        <v>26</v>
      </c>
      <c r="R1364">
        <v>3</v>
      </c>
      <c r="S1364">
        <v>0.81382978723404253</v>
      </c>
      <c r="T1364" t="s">
        <v>40</v>
      </c>
      <c r="U1364" t="s">
        <v>95</v>
      </c>
      <c r="V1364" t="s">
        <v>38</v>
      </c>
      <c r="W1364">
        <f t="shared" si="63"/>
        <v>0</v>
      </c>
      <c r="X1364">
        <v>0</v>
      </c>
      <c r="Y1364">
        <f>IFERROR(ROUND((X1364/N1364)*100, 2), "")</f>
        <v>0</v>
      </c>
      <c r="Z1364" t="str">
        <f t="shared" si="64"/>
        <v>NA</v>
      </c>
      <c r="AA1364">
        <f>_xlfn.XLOOKUP(A1364, [1]Sheet1!A:A, [1]Sheet1!I:I, "Nicht gefunden")</f>
        <v>4</v>
      </c>
      <c r="AB1364">
        <f>_xlfn.XLOOKUP(A1364, [1]Sheet1!A:A, [1]Sheet1!J:J, "Nicht gefunden")</f>
        <v>0.59027552674230144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3">
      <c r="A1365" t="s">
        <v>3807</v>
      </c>
      <c r="B1365">
        <v>2013</v>
      </c>
      <c r="C1365" t="s">
        <v>3808</v>
      </c>
      <c r="D1365" t="s">
        <v>2622</v>
      </c>
      <c r="E1365" t="s">
        <v>35</v>
      </c>
      <c r="F1365" t="s">
        <v>55</v>
      </c>
      <c r="G1365" t="s">
        <v>37</v>
      </c>
      <c r="H1365" s="1">
        <v>29114</v>
      </c>
      <c r="I1365" s="4">
        <f>IF(AND(ISNUMBER(H1365), ISNUMBER(O1365)), YEAR(O1365) - YEAR(H1365), "")</f>
        <v>33</v>
      </c>
      <c r="J1365" t="s">
        <v>38</v>
      </c>
      <c r="K1365" t="s">
        <v>38</v>
      </c>
      <c r="L1365" t="s">
        <v>38</v>
      </c>
      <c r="M1365" t="s">
        <v>38</v>
      </c>
      <c r="N1365">
        <v>468</v>
      </c>
      <c r="O1365" s="1">
        <v>41170</v>
      </c>
      <c r="P1365" t="s">
        <v>137</v>
      </c>
      <c r="Q1365">
        <v>9</v>
      </c>
      <c r="R1365">
        <v>6</v>
      </c>
      <c r="S1365">
        <v>0.88612836438923392</v>
      </c>
      <c r="T1365" t="s">
        <v>40</v>
      </c>
      <c r="U1365" t="s">
        <v>41</v>
      </c>
      <c r="V1365" t="s">
        <v>2731</v>
      </c>
      <c r="W1365">
        <f t="shared" si="63"/>
        <v>1</v>
      </c>
      <c r="X1365">
        <v>1</v>
      </c>
      <c r="Y1365">
        <f>IFERROR(ROUND((X1365/N1365)*100, 2), "")</f>
        <v>0.21</v>
      </c>
      <c r="Z1365" t="str">
        <f t="shared" si="64"/>
        <v>Light</v>
      </c>
      <c r="AA1365">
        <f>_xlfn.XLOOKUP(A1365, [1]Sheet1!A:A, [1]Sheet1!I:I, "Nicht gefunden")</f>
        <v>4</v>
      </c>
      <c r="AB1365">
        <f>_xlfn.XLOOKUP(A1365, [1]Sheet1!A:A, [1]Sheet1!J:J, "Nicht gefunden")</f>
        <v>0.58760195758564437</v>
      </c>
      <c r="AC1365">
        <v>0</v>
      </c>
      <c r="AD1365">
        <v>0</v>
      </c>
      <c r="AE1365">
        <v>1</v>
      </c>
      <c r="AF1365">
        <v>0</v>
      </c>
      <c r="AG1365">
        <v>0</v>
      </c>
      <c r="AH1365">
        <v>0</v>
      </c>
      <c r="AI1365">
        <v>0</v>
      </c>
      <c r="AJ1365">
        <v>1</v>
      </c>
    </row>
    <row r="1366" spans="1:36" x14ac:dyDescent="0.3">
      <c r="A1366" t="s">
        <v>3809</v>
      </c>
      <c r="B1366">
        <v>2013</v>
      </c>
      <c r="C1366" t="s">
        <v>3810</v>
      </c>
      <c r="D1366" t="s">
        <v>3811</v>
      </c>
      <c r="E1366" t="s">
        <v>45</v>
      </c>
      <c r="F1366" t="s">
        <v>38</v>
      </c>
      <c r="G1366" t="s">
        <v>38</v>
      </c>
      <c r="H1366" t="s">
        <v>38</v>
      </c>
      <c r="I1366" s="4" t="s">
        <v>38</v>
      </c>
      <c r="J1366" t="s">
        <v>38</v>
      </c>
      <c r="K1366" t="s">
        <v>38</v>
      </c>
      <c r="L1366" t="s">
        <v>38</v>
      </c>
      <c r="M1366" t="s">
        <v>38</v>
      </c>
      <c r="N1366">
        <v>362</v>
      </c>
      <c r="O1366" s="1">
        <v>40806</v>
      </c>
      <c r="P1366" t="s">
        <v>3561</v>
      </c>
      <c r="Q1366">
        <v>18</v>
      </c>
      <c r="R1366">
        <v>20</v>
      </c>
      <c r="S1366">
        <v>0.94195250659630603</v>
      </c>
      <c r="T1366" t="s">
        <v>40</v>
      </c>
      <c r="U1366" t="s">
        <v>41</v>
      </c>
      <c r="V1366" t="s">
        <v>38</v>
      </c>
      <c r="W1366">
        <f t="shared" si="63"/>
        <v>0</v>
      </c>
      <c r="X1366">
        <v>0</v>
      </c>
      <c r="Y1366">
        <f>IFERROR(ROUND((X1366/N1366)*100, 2), "")</f>
        <v>0</v>
      </c>
      <c r="Z1366" t="str">
        <f t="shared" si="64"/>
        <v>NA</v>
      </c>
      <c r="AA1366">
        <f>_xlfn.XLOOKUP(A1366, [1]Sheet1!A:A, [1]Sheet1!I:I, "Nicht gefunden")</f>
        <v>4</v>
      </c>
      <c r="AB1366">
        <f>_xlfn.XLOOKUP(A1366, [1]Sheet1!A:A, [1]Sheet1!J:J, "Nicht gefunden")</f>
        <v>0.93996737357259386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</row>
    <row r="1367" spans="1:36" x14ac:dyDescent="0.3">
      <c r="A1367" t="s">
        <v>3812</v>
      </c>
      <c r="B1367">
        <v>2013</v>
      </c>
      <c r="C1367" t="s">
        <v>3813</v>
      </c>
      <c r="D1367" t="s">
        <v>2694</v>
      </c>
      <c r="E1367" t="s">
        <v>35</v>
      </c>
      <c r="F1367" t="s">
        <v>55</v>
      </c>
      <c r="G1367" t="s">
        <v>37</v>
      </c>
      <c r="H1367" s="1">
        <v>32772</v>
      </c>
      <c r="I1367" s="4">
        <f>IF(AND(ISNUMBER(H1367), ISNUMBER(O1367)), YEAR(O1367) - YEAR(H1367), "")</f>
        <v>24</v>
      </c>
      <c r="J1367" t="s">
        <v>38</v>
      </c>
      <c r="K1367" t="s">
        <v>38</v>
      </c>
      <c r="L1367" t="s">
        <v>38</v>
      </c>
      <c r="M1367" t="s">
        <v>38</v>
      </c>
      <c r="N1367">
        <v>346</v>
      </c>
      <c r="O1367" s="1">
        <v>41367</v>
      </c>
      <c r="P1367" t="s">
        <v>69</v>
      </c>
      <c r="Q1367">
        <v>21</v>
      </c>
      <c r="R1367">
        <v>18</v>
      </c>
      <c r="S1367">
        <v>0.89473684210526316</v>
      </c>
      <c r="T1367" t="s">
        <v>40</v>
      </c>
      <c r="U1367" t="s">
        <v>41</v>
      </c>
      <c r="V1367" t="s">
        <v>38</v>
      </c>
      <c r="W1367">
        <f t="shared" si="63"/>
        <v>0</v>
      </c>
      <c r="X1367">
        <v>0</v>
      </c>
      <c r="Y1367">
        <f>IFERROR(ROUND((X1367/N1367)*100, 2), "")</f>
        <v>0</v>
      </c>
      <c r="Z1367" t="str">
        <f t="shared" si="64"/>
        <v>NA</v>
      </c>
      <c r="AA1367">
        <f>_xlfn.XLOOKUP(A1367, [1]Sheet1!A:A, [1]Sheet1!I:I, "Nicht gefunden")</f>
        <v>4</v>
      </c>
      <c r="AB1367">
        <f>_xlfn.XLOOKUP(A1367, [1]Sheet1!A:A, [1]Sheet1!J:J, "Nicht gefunden")</f>
        <v>0.47099391480730218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3">
      <c r="A1368" t="s">
        <v>3814</v>
      </c>
      <c r="B1368">
        <v>2013</v>
      </c>
      <c r="C1368" t="s">
        <v>3815</v>
      </c>
      <c r="D1368" t="s">
        <v>205</v>
      </c>
      <c r="E1368" t="s">
        <v>35</v>
      </c>
      <c r="F1368" t="s">
        <v>55</v>
      </c>
      <c r="G1368" t="s">
        <v>37</v>
      </c>
      <c r="H1368" s="1">
        <v>26589</v>
      </c>
      <c r="I1368" s="4">
        <f>IF(AND(ISNUMBER(H1368), ISNUMBER(O1368)), YEAR(O1368) - YEAR(H1368), "")</f>
        <v>41</v>
      </c>
      <c r="J1368" t="s">
        <v>38</v>
      </c>
      <c r="K1368" t="s">
        <v>38</v>
      </c>
      <c r="L1368" t="s">
        <v>38</v>
      </c>
      <c r="M1368" t="s">
        <v>38</v>
      </c>
      <c r="N1368">
        <v>648</v>
      </c>
      <c r="O1368" s="1">
        <v>41513</v>
      </c>
      <c r="P1368" t="s">
        <v>137</v>
      </c>
      <c r="Q1368">
        <v>16</v>
      </c>
      <c r="R1368">
        <v>3</v>
      </c>
      <c r="S1368">
        <v>0.90267983074753178</v>
      </c>
      <c r="T1368" t="s">
        <v>40</v>
      </c>
      <c r="U1368" t="s">
        <v>41</v>
      </c>
      <c r="V1368" t="s">
        <v>3816</v>
      </c>
      <c r="W1368">
        <f t="shared" si="63"/>
        <v>1</v>
      </c>
      <c r="X1368">
        <v>5</v>
      </c>
      <c r="Y1368">
        <f>IFERROR(ROUND((X1368/N1368)*100, 2), "")</f>
        <v>0.77</v>
      </c>
      <c r="Z1368" t="str">
        <f t="shared" si="64"/>
        <v>Light</v>
      </c>
      <c r="AA1368">
        <f>_xlfn.XLOOKUP(A1368, [1]Sheet1!A:A, [1]Sheet1!I:I, "Nicht gefunden")</f>
        <v>2</v>
      </c>
      <c r="AB1368">
        <f>_xlfn.XLOOKUP(A1368, [1]Sheet1!A:A, [1]Sheet1!J:J, "Nicht gefunden")</f>
        <v>0.6375141242937854</v>
      </c>
      <c r="AC1368">
        <v>0</v>
      </c>
      <c r="AD1368">
        <v>3</v>
      </c>
      <c r="AE1368">
        <v>0</v>
      </c>
      <c r="AF1368">
        <v>0</v>
      </c>
      <c r="AG1368">
        <v>1</v>
      </c>
      <c r="AH1368">
        <v>0</v>
      </c>
      <c r="AI1368">
        <v>1</v>
      </c>
      <c r="AJ1368">
        <v>0</v>
      </c>
    </row>
    <row r="1369" spans="1:36" x14ac:dyDescent="0.3">
      <c r="A1369" t="s">
        <v>3817</v>
      </c>
      <c r="B1369">
        <v>2013</v>
      </c>
      <c r="C1369" t="s">
        <v>3818</v>
      </c>
      <c r="D1369" t="s">
        <v>764</v>
      </c>
      <c r="E1369" t="s">
        <v>35</v>
      </c>
      <c r="F1369" t="s">
        <v>36</v>
      </c>
      <c r="G1369" t="s">
        <v>37</v>
      </c>
      <c r="H1369" s="1">
        <v>30065</v>
      </c>
      <c r="I1369" s="4">
        <f>IF(AND(ISNUMBER(H1369), ISNUMBER(O1369)), YEAR(O1369) - YEAR(H1369), "")</f>
        <v>30</v>
      </c>
      <c r="J1369" t="s">
        <v>38</v>
      </c>
      <c r="K1369" t="s">
        <v>38</v>
      </c>
      <c r="L1369" t="s">
        <v>38</v>
      </c>
      <c r="M1369" t="s">
        <v>38</v>
      </c>
      <c r="N1369">
        <v>282</v>
      </c>
      <c r="O1369" s="1">
        <v>41192</v>
      </c>
      <c r="P1369" t="s">
        <v>69</v>
      </c>
      <c r="Q1369">
        <v>16</v>
      </c>
      <c r="R1369">
        <v>19</v>
      </c>
      <c r="S1369">
        <v>0.95049504950495045</v>
      </c>
      <c r="T1369" t="s">
        <v>40</v>
      </c>
      <c r="U1369" t="s">
        <v>41</v>
      </c>
      <c r="V1369" t="s">
        <v>38</v>
      </c>
      <c r="W1369">
        <f t="shared" si="63"/>
        <v>0</v>
      </c>
      <c r="X1369">
        <v>0</v>
      </c>
      <c r="Y1369">
        <f>IFERROR(ROUND((X1369/N1369)*100, 2), "")</f>
        <v>0</v>
      </c>
      <c r="Z1369" t="str">
        <f t="shared" si="64"/>
        <v>NA</v>
      </c>
      <c r="AA1369">
        <f>_xlfn.XLOOKUP(A1369, [1]Sheet1!A:A, [1]Sheet1!I:I, "Nicht gefunden")</f>
        <v>4</v>
      </c>
      <c r="AB1369">
        <f>_xlfn.XLOOKUP(A1369, [1]Sheet1!A:A, [1]Sheet1!J:J, "Nicht gefunden")</f>
        <v>0.96568364611260049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3">
      <c r="A1370" t="s">
        <v>3819</v>
      </c>
      <c r="B1370">
        <v>2013</v>
      </c>
      <c r="C1370" t="s">
        <v>3820</v>
      </c>
      <c r="D1370" t="s">
        <v>3326</v>
      </c>
      <c r="E1370" t="s">
        <v>35</v>
      </c>
      <c r="F1370" t="s">
        <v>55</v>
      </c>
      <c r="G1370" t="s">
        <v>37</v>
      </c>
      <c r="H1370" s="1">
        <v>27958</v>
      </c>
      <c r="I1370" s="4">
        <f>IF(AND(ISNUMBER(H1370), ISNUMBER(O1370)), YEAR(O1370) - YEAR(H1370), "")</f>
        <v>37</v>
      </c>
      <c r="J1370" t="s">
        <v>38</v>
      </c>
      <c r="K1370" t="s">
        <v>38</v>
      </c>
      <c r="L1370" t="s">
        <v>38</v>
      </c>
      <c r="M1370" t="s">
        <v>38</v>
      </c>
      <c r="N1370">
        <v>264</v>
      </c>
      <c r="O1370" s="1">
        <v>41371</v>
      </c>
      <c r="P1370" t="s">
        <v>39</v>
      </c>
      <c r="Q1370">
        <v>21</v>
      </c>
      <c r="R1370">
        <v>18</v>
      </c>
      <c r="S1370">
        <v>0.90459363957597172</v>
      </c>
      <c r="T1370" t="s">
        <v>40</v>
      </c>
      <c r="U1370" t="s">
        <v>41</v>
      </c>
      <c r="V1370" t="s">
        <v>79</v>
      </c>
      <c r="W1370">
        <f t="shared" si="63"/>
        <v>1</v>
      </c>
      <c r="X1370">
        <v>1</v>
      </c>
      <c r="Y1370">
        <f>IFERROR(ROUND((X1370/N1370)*100, 2), "")</f>
        <v>0.38</v>
      </c>
      <c r="Z1370" t="str">
        <f t="shared" si="64"/>
        <v>Light</v>
      </c>
      <c r="AA1370">
        <f>_xlfn.XLOOKUP(A1370, [1]Sheet1!A:A, [1]Sheet1!I:I, "Nicht gefunden")</f>
        <v>3</v>
      </c>
      <c r="AB1370">
        <f>_xlfn.XLOOKUP(A1370, [1]Sheet1!A:A, [1]Sheet1!J:J, "Nicht gefunden")</f>
        <v>0.48781869688385271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1</v>
      </c>
    </row>
    <row r="1371" spans="1:36" x14ac:dyDescent="0.3">
      <c r="A1371" t="s">
        <v>3821</v>
      </c>
      <c r="B1371">
        <v>2013</v>
      </c>
      <c r="C1371" t="s">
        <v>3822</v>
      </c>
      <c r="D1371" t="s">
        <v>1552</v>
      </c>
      <c r="E1371" t="s">
        <v>35</v>
      </c>
      <c r="F1371" t="s">
        <v>36</v>
      </c>
      <c r="G1371" t="s">
        <v>1553</v>
      </c>
      <c r="H1371" s="1">
        <v>32193</v>
      </c>
      <c r="I1371" s="4">
        <f>IF(AND(ISNUMBER(H1371), ISNUMBER(O1371)), YEAR(O1371) - YEAR(H1371), "")</f>
        <v>24</v>
      </c>
      <c r="J1371" t="s">
        <v>38</v>
      </c>
      <c r="K1371" t="s">
        <v>38</v>
      </c>
      <c r="L1371" t="s">
        <v>38</v>
      </c>
      <c r="M1371" t="s">
        <v>38</v>
      </c>
      <c r="N1371">
        <v>384</v>
      </c>
      <c r="O1371" s="1">
        <v>40916</v>
      </c>
      <c r="P1371" t="s">
        <v>69</v>
      </c>
      <c r="Q1371">
        <v>20</v>
      </c>
      <c r="R1371">
        <v>19</v>
      </c>
      <c r="S1371">
        <v>0.93414634146341469</v>
      </c>
      <c r="T1371" t="s">
        <v>40</v>
      </c>
      <c r="U1371" t="s">
        <v>41</v>
      </c>
      <c r="V1371" t="s">
        <v>38</v>
      </c>
      <c r="W1371">
        <f t="shared" si="63"/>
        <v>0</v>
      </c>
      <c r="X1371">
        <v>0</v>
      </c>
      <c r="Y1371">
        <f>IFERROR(ROUND((X1371/N1371)*100, 2), "")</f>
        <v>0</v>
      </c>
      <c r="Z1371" t="str">
        <f t="shared" si="64"/>
        <v>NA</v>
      </c>
      <c r="AA1371">
        <f>_xlfn.XLOOKUP(A1371, [1]Sheet1!A:A, [1]Sheet1!I:I, "Nicht gefunden")</f>
        <v>2</v>
      </c>
      <c r="AB1371">
        <f>_xlfn.XLOOKUP(A1371, [1]Sheet1!A:A, [1]Sheet1!J:J, "Nicht gefunden")</f>
        <v>0.97685352622061494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3">
      <c r="A1372" t="s">
        <v>3823</v>
      </c>
      <c r="B1372">
        <v>2013</v>
      </c>
      <c r="C1372" s="3">
        <v>22</v>
      </c>
      <c r="D1372" t="s">
        <v>2316</v>
      </c>
      <c r="E1372" t="s">
        <v>35</v>
      </c>
      <c r="F1372" t="s">
        <v>36</v>
      </c>
      <c r="G1372" t="s">
        <v>37</v>
      </c>
      <c r="H1372" s="1">
        <v>32855</v>
      </c>
      <c r="I1372" s="4">
        <f>IF(AND(ISNUMBER(H1372), ISNUMBER(O1372)), YEAR(O1372) - YEAR(H1372), "")</f>
        <v>23</v>
      </c>
      <c r="J1372" t="s">
        <v>38</v>
      </c>
      <c r="K1372" t="s">
        <v>38</v>
      </c>
      <c r="L1372" t="s">
        <v>38</v>
      </c>
      <c r="M1372" t="s">
        <v>38</v>
      </c>
      <c r="N1372">
        <v>448</v>
      </c>
      <c r="O1372" s="1">
        <v>41204</v>
      </c>
      <c r="P1372" t="s">
        <v>69</v>
      </c>
      <c r="Q1372">
        <v>19</v>
      </c>
      <c r="R1372">
        <v>20</v>
      </c>
      <c r="S1372">
        <v>0.9064327485380117</v>
      </c>
      <c r="T1372" t="s">
        <v>40</v>
      </c>
      <c r="U1372" t="s">
        <v>41</v>
      </c>
      <c r="V1372" t="s">
        <v>38</v>
      </c>
      <c r="W1372">
        <f t="shared" si="63"/>
        <v>0</v>
      </c>
      <c r="X1372">
        <v>0</v>
      </c>
      <c r="Y1372">
        <f>IFERROR(ROUND((X1372/N1372)*100, 2), "")</f>
        <v>0</v>
      </c>
      <c r="Z1372" t="str">
        <f t="shared" si="64"/>
        <v>NA</v>
      </c>
      <c r="AA1372">
        <f>_xlfn.XLOOKUP(A1372, [1]Sheet1!A:A, [1]Sheet1!I:I, "Nicht gefunden")</f>
        <v>5</v>
      </c>
      <c r="AB1372">
        <f>_xlfn.XLOOKUP(A1372, [1]Sheet1!A:A, [1]Sheet1!J:J, "Nicht gefunden")</f>
        <v>0.63827392120075044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3">
      <c r="A1373" t="s">
        <v>3824</v>
      </c>
      <c r="B1373">
        <v>2013</v>
      </c>
      <c r="C1373" t="s">
        <v>3825</v>
      </c>
      <c r="D1373" t="s">
        <v>3517</v>
      </c>
      <c r="E1373" t="s">
        <v>35</v>
      </c>
      <c r="F1373" t="s">
        <v>55</v>
      </c>
      <c r="G1373" t="s">
        <v>37</v>
      </c>
      <c r="H1373" s="1">
        <v>33490</v>
      </c>
      <c r="I1373" s="4">
        <f>IF(AND(ISNUMBER(H1373), ISNUMBER(O1373)), YEAR(O1373) - YEAR(H1373), "")</f>
        <v>22</v>
      </c>
      <c r="J1373" t="s">
        <v>38</v>
      </c>
      <c r="K1373" t="s">
        <v>38</v>
      </c>
      <c r="L1373" t="s">
        <v>38</v>
      </c>
      <c r="M1373" t="s">
        <v>38</v>
      </c>
      <c r="N1373">
        <v>322</v>
      </c>
      <c r="O1373" s="1">
        <v>41386</v>
      </c>
      <c r="P1373" t="s">
        <v>39</v>
      </c>
      <c r="Q1373">
        <v>20</v>
      </c>
      <c r="R1373">
        <v>19</v>
      </c>
      <c r="S1373">
        <v>0.9178082191780822</v>
      </c>
      <c r="T1373" t="s">
        <v>40</v>
      </c>
      <c r="U1373" t="s">
        <v>41</v>
      </c>
      <c r="V1373" t="s">
        <v>38</v>
      </c>
      <c r="W1373">
        <f t="shared" si="63"/>
        <v>0</v>
      </c>
      <c r="X1373">
        <v>0</v>
      </c>
      <c r="Y1373">
        <f>IFERROR(ROUND((X1373/N1373)*100, 2), "")</f>
        <v>0</v>
      </c>
      <c r="Z1373" t="str">
        <f t="shared" si="64"/>
        <v>NA</v>
      </c>
      <c r="AA1373">
        <f>_xlfn.XLOOKUP(A1373, [1]Sheet1!A:A, [1]Sheet1!I:I, "Nicht gefunden")</f>
        <v>4</v>
      </c>
      <c r="AB1373">
        <f>_xlfn.XLOOKUP(A1373, [1]Sheet1!A:A, [1]Sheet1!J:J, "Nicht gefunden")</f>
        <v>0.67613941018766754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3">
      <c r="A1374" t="s">
        <v>3826</v>
      </c>
      <c r="B1374">
        <v>2013</v>
      </c>
      <c r="C1374" t="s">
        <v>3827</v>
      </c>
      <c r="D1374" t="s">
        <v>3828</v>
      </c>
      <c r="E1374" t="s">
        <v>60</v>
      </c>
      <c r="F1374" t="s">
        <v>38</v>
      </c>
      <c r="G1374" t="s">
        <v>38</v>
      </c>
      <c r="H1374" t="s">
        <v>38</v>
      </c>
      <c r="I1374" s="4" t="s">
        <v>38</v>
      </c>
      <c r="J1374">
        <v>2000</v>
      </c>
      <c r="K1374">
        <v>2025</v>
      </c>
      <c r="L1374">
        <f t="shared" si="65"/>
        <v>25</v>
      </c>
      <c r="M1374" t="s">
        <v>3829</v>
      </c>
      <c r="N1374">
        <v>266</v>
      </c>
      <c r="O1374" s="1">
        <v>41520</v>
      </c>
      <c r="P1374" t="s">
        <v>69</v>
      </c>
      <c r="Q1374">
        <v>15</v>
      </c>
      <c r="R1374">
        <v>6</v>
      </c>
      <c r="S1374">
        <v>0.75806451612903225</v>
      </c>
      <c r="T1374" t="s">
        <v>40</v>
      </c>
      <c r="U1374" t="s">
        <v>41</v>
      </c>
      <c r="V1374" t="s">
        <v>38</v>
      </c>
      <c r="W1374">
        <f t="shared" si="63"/>
        <v>0</v>
      </c>
      <c r="X1374">
        <v>0</v>
      </c>
      <c r="Y1374">
        <f>IFERROR(ROUND((X1374/N1374)*100, 2), "")</f>
        <v>0</v>
      </c>
      <c r="Z1374" t="str">
        <f t="shared" si="64"/>
        <v>NA</v>
      </c>
      <c r="AA1374">
        <f>_xlfn.XLOOKUP(A1374, [1]Sheet1!A:A, [1]Sheet1!I:I, "Nicht gefunden")</f>
        <v>5</v>
      </c>
      <c r="AB1374">
        <f>_xlfn.XLOOKUP(A1374, [1]Sheet1!A:A, [1]Sheet1!J:J, "Nicht gefunden")</f>
        <v>0.64321329639889191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3">
      <c r="A1375" t="s">
        <v>3830</v>
      </c>
      <c r="B1375">
        <v>2013</v>
      </c>
      <c r="C1375" t="s">
        <v>3831</v>
      </c>
      <c r="D1375" t="s">
        <v>3408</v>
      </c>
      <c r="E1375" t="s">
        <v>60</v>
      </c>
      <c r="F1375" t="s">
        <v>38</v>
      </c>
      <c r="G1375" t="s">
        <v>38</v>
      </c>
      <c r="H1375" t="s">
        <v>38</v>
      </c>
      <c r="I1375" s="4" t="s">
        <v>38</v>
      </c>
      <c r="J1375">
        <v>2010</v>
      </c>
      <c r="K1375">
        <v>2015</v>
      </c>
      <c r="L1375">
        <f t="shared" si="65"/>
        <v>5</v>
      </c>
      <c r="M1375" t="s">
        <v>152</v>
      </c>
      <c r="N1375">
        <v>460</v>
      </c>
      <c r="O1375" s="1">
        <v>41477</v>
      </c>
      <c r="P1375" t="s">
        <v>69</v>
      </c>
      <c r="Q1375">
        <v>19</v>
      </c>
      <c r="R1375">
        <v>2</v>
      </c>
      <c r="S1375">
        <v>0.94291754756871038</v>
      </c>
      <c r="T1375" t="s">
        <v>40</v>
      </c>
      <c r="U1375" t="s">
        <v>41</v>
      </c>
      <c r="V1375" t="s">
        <v>38</v>
      </c>
      <c r="W1375">
        <f t="shared" si="63"/>
        <v>0</v>
      </c>
      <c r="X1375">
        <v>0</v>
      </c>
      <c r="Y1375">
        <f>IFERROR(ROUND((X1375/N1375)*100, 2), "")</f>
        <v>0</v>
      </c>
      <c r="Z1375" t="str">
        <f t="shared" si="64"/>
        <v>NA</v>
      </c>
      <c r="AA1375">
        <f>_xlfn.XLOOKUP(A1375, [1]Sheet1!A:A, [1]Sheet1!I:I, "Nicht gefunden")</f>
        <v>4</v>
      </c>
      <c r="AB1375">
        <f>_xlfn.XLOOKUP(A1375, [1]Sheet1!A:A, [1]Sheet1!J:J, "Nicht gefunden")</f>
        <v>0.79911894273127759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 x14ac:dyDescent="0.3">
      <c r="A1376" t="s">
        <v>3832</v>
      </c>
      <c r="B1376">
        <v>2013</v>
      </c>
      <c r="C1376" t="s">
        <v>3833</v>
      </c>
      <c r="D1376" t="s">
        <v>3834</v>
      </c>
      <c r="E1376" t="s">
        <v>35</v>
      </c>
      <c r="F1376" t="s">
        <v>55</v>
      </c>
      <c r="G1376" t="s">
        <v>40</v>
      </c>
      <c r="H1376" s="1">
        <v>33286</v>
      </c>
      <c r="I1376" s="4">
        <f>IF(AND(ISNUMBER(H1376), ISNUMBER(O1376)), YEAR(O1376) - YEAR(H1376), "")</f>
        <v>20</v>
      </c>
      <c r="J1376" t="s">
        <v>38</v>
      </c>
      <c r="K1376" t="s">
        <v>38</v>
      </c>
      <c r="L1376" t="s">
        <v>38</v>
      </c>
      <c r="M1376" t="s">
        <v>38</v>
      </c>
      <c r="N1376">
        <v>302</v>
      </c>
      <c r="O1376" s="1">
        <v>40706</v>
      </c>
      <c r="P1376" t="s">
        <v>69</v>
      </c>
      <c r="Q1376">
        <v>10</v>
      </c>
      <c r="R1376">
        <v>16</v>
      </c>
      <c r="S1376">
        <v>0.88571428571428568</v>
      </c>
      <c r="T1376" t="s">
        <v>40</v>
      </c>
      <c r="U1376" t="s">
        <v>41</v>
      </c>
      <c r="V1376" t="s">
        <v>38</v>
      </c>
      <c r="W1376">
        <f t="shared" si="63"/>
        <v>0</v>
      </c>
      <c r="X1376">
        <v>0</v>
      </c>
      <c r="Y1376">
        <f>IFERROR(ROUND((X1376/N1376)*100, 2), "")</f>
        <v>0</v>
      </c>
      <c r="Z1376" t="str">
        <f t="shared" si="64"/>
        <v>NA</v>
      </c>
      <c r="AA1376">
        <f>_xlfn.XLOOKUP(A1376, [1]Sheet1!A:A, [1]Sheet1!I:I, "Nicht gefunden")</f>
        <v>4</v>
      </c>
      <c r="AB1376">
        <f>_xlfn.XLOOKUP(A1376, [1]Sheet1!A:A, [1]Sheet1!J:J, "Nicht gefunden")</f>
        <v>0.63373493975903616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3">
      <c r="A1377" t="s">
        <v>3835</v>
      </c>
      <c r="B1377">
        <v>2013</v>
      </c>
      <c r="C1377" t="s">
        <v>3836</v>
      </c>
      <c r="D1377" t="s">
        <v>3417</v>
      </c>
      <c r="E1377" t="s">
        <v>60</v>
      </c>
      <c r="F1377" t="s">
        <v>38</v>
      </c>
      <c r="G1377" t="s">
        <v>38</v>
      </c>
      <c r="H1377" t="s">
        <v>38</v>
      </c>
      <c r="I1377" s="4" t="s">
        <v>38</v>
      </c>
      <c r="J1377">
        <v>2008</v>
      </c>
      <c r="K1377">
        <v>2015</v>
      </c>
      <c r="L1377">
        <f t="shared" si="65"/>
        <v>7</v>
      </c>
      <c r="M1377" t="s">
        <v>61</v>
      </c>
      <c r="N1377">
        <v>360</v>
      </c>
      <c r="O1377" s="1">
        <v>41205</v>
      </c>
      <c r="P1377" t="s">
        <v>46</v>
      </c>
      <c r="Q1377">
        <v>20</v>
      </c>
      <c r="R1377">
        <v>20</v>
      </c>
      <c r="S1377">
        <v>0.92063492063492058</v>
      </c>
      <c r="T1377" t="s">
        <v>40</v>
      </c>
      <c r="U1377" t="s">
        <v>41</v>
      </c>
      <c r="V1377" t="s">
        <v>79</v>
      </c>
      <c r="W1377">
        <f t="shared" si="63"/>
        <v>1</v>
      </c>
      <c r="X1377">
        <v>1</v>
      </c>
      <c r="Y1377">
        <f>IFERROR(ROUND((X1377/N1377)*100, 2), "")</f>
        <v>0.28000000000000003</v>
      </c>
      <c r="Z1377" t="str">
        <f t="shared" si="64"/>
        <v>Light</v>
      </c>
      <c r="AA1377">
        <f>_xlfn.XLOOKUP(A1377, [1]Sheet1!A:A, [1]Sheet1!I:I, "Nicht gefunden")</f>
        <v>4</v>
      </c>
      <c r="AB1377">
        <f>_xlfn.XLOOKUP(A1377, [1]Sheet1!A:A, [1]Sheet1!J:J, "Nicht gefunden")</f>
        <v>0.7177387914230019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</v>
      </c>
    </row>
    <row r="1378" spans="1:36" x14ac:dyDescent="0.3">
      <c r="A1378" t="s">
        <v>3837</v>
      </c>
      <c r="B1378">
        <v>2013</v>
      </c>
      <c r="C1378" t="s">
        <v>3838</v>
      </c>
      <c r="D1378" t="s">
        <v>3839</v>
      </c>
      <c r="E1378" t="s">
        <v>45</v>
      </c>
      <c r="F1378" t="s">
        <v>38</v>
      </c>
      <c r="G1378" t="s">
        <v>38</v>
      </c>
      <c r="H1378" t="s">
        <v>38</v>
      </c>
      <c r="I1378" s="4" t="s">
        <v>38</v>
      </c>
      <c r="J1378" t="s">
        <v>38</v>
      </c>
      <c r="K1378" t="s">
        <v>38</v>
      </c>
      <c r="L1378" t="s">
        <v>38</v>
      </c>
      <c r="M1378" t="s">
        <v>38</v>
      </c>
      <c r="N1378">
        <v>330</v>
      </c>
      <c r="O1378" s="1">
        <v>41358</v>
      </c>
      <c r="P1378" t="s">
        <v>39</v>
      </c>
      <c r="Q1378">
        <v>20</v>
      </c>
      <c r="R1378">
        <v>22</v>
      </c>
      <c r="S1378">
        <v>0.98938992042440321</v>
      </c>
      <c r="T1378" t="s">
        <v>40</v>
      </c>
      <c r="U1378" t="s">
        <v>41</v>
      </c>
      <c r="V1378" t="s">
        <v>38</v>
      </c>
      <c r="W1378">
        <f t="shared" si="63"/>
        <v>0</v>
      </c>
      <c r="X1378">
        <v>0</v>
      </c>
      <c r="Y1378">
        <f>IFERROR(ROUND((X1378/N1378)*100, 2), "")</f>
        <v>0</v>
      </c>
      <c r="Z1378" t="str">
        <f t="shared" si="64"/>
        <v>NA</v>
      </c>
      <c r="AA1378">
        <f>_xlfn.XLOOKUP(A1378, [1]Sheet1!A:A, [1]Sheet1!I:I, "Nicht gefunden")</f>
        <v>4</v>
      </c>
      <c r="AB1378">
        <f>_xlfn.XLOOKUP(A1378, [1]Sheet1!A:A, [1]Sheet1!J:J, "Nicht gefunden")</f>
        <v>0.71218568665377169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3">
      <c r="A1379" t="s">
        <v>3840</v>
      </c>
      <c r="B1379">
        <v>2013</v>
      </c>
      <c r="C1379" t="s">
        <v>3841</v>
      </c>
      <c r="D1379" t="s">
        <v>3326</v>
      </c>
      <c r="E1379" t="s">
        <v>35</v>
      </c>
      <c r="F1379" t="s">
        <v>55</v>
      </c>
      <c r="G1379" t="s">
        <v>37</v>
      </c>
      <c r="H1379" s="1">
        <v>27958</v>
      </c>
      <c r="I1379" s="4">
        <f>IF(AND(ISNUMBER(H1379), ISNUMBER(O1379)), YEAR(O1379) - YEAR(H1379), "")</f>
        <v>37</v>
      </c>
      <c r="J1379" t="s">
        <v>38</v>
      </c>
      <c r="K1379" t="s">
        <v>38</v>
      </c>
      <c r="L1379" t="s">
        <v>38</v>
      </c>
      <c r="M1379" t="s">
        <v>38</v>
      </c>
      <c r="N1379">
        <v>294</v>
      </c>
      <c r="O1379" s="1">
        <v>41491</v>
      </c>
      <c r="P1379" t="s">
        <v>39</v>
      </c>
      <c r="Q1379">
        <v>18</v>
      </c>
      <c r="R1379">
        <v>15</v>
      </c>
      <c r="S1379">
        <v>0.95483870967741935</v>
      </c>
      <c r="T1379" t="s">
        <v>40</v>
      </c>
      <c r="U1379" t="s">
        <v>41</v>
      </c>
      <c r="V1379" t="s">
        <v>38</v>
      </c>
      <c r="W1379">
        <f t="shared" si="63"/>
        <v>0</v>
      </c>
      <c r="X1379">
        <v>0</v>
      </c>
      <c r="Y1379">
        <f>IFERROR(ROUND((X1379/N1379)*100, 2), "")</f>
        <v>0</v>
      </c>
      <c r="Z1379" t="str">
        <f t="shared" si="64"/>
        <v>NA</v>
      </c>
      <c r="AA1379">
        <f>_xlfn.XLOOKUP(A1379, [1]Sheet1!A:A, [1]Sheet1!I:I, "Nicht gefunden")</f>
        <v>5</v>
      </c>
      <c r="AB1379">
        <f>_xlfn.XLOOKUP(A1379, [1]Sheet1!A:A, [1]Sheet1!J:J, "Nicht gefunden")</f>
        <v>0.74048257372654147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3">
      <c r="A1380" t="s">
        <v>3842</v>
      </c>
      <c r="B1380">
        <v>2013</v>
      </c>
      <c r="C1380" t="s">
        <v>3843</v>
      </c>
      <c r="D1380" t="s">
        <v>3844</v>
      </c>
      <c r="E1380" t="s">
        <v>35</v>
      </c>
      <c r="F1380" t="s">
        <v>55</v>
      </c>
      <c r="G1380" t="s">
        <v>37</v>
      </c>
      <c r="H1380" s="1">
        <v>31945</v>
      </c>
      <c r="I1380" s="4">
        <f>IF(AND(ISNUMBER(H1380), ISNUMBER(O1380)), YEAR(O1380) - YEAR(H1380), "")</f>
        <v>25</v>
      </c>
      <c r="J1380" t="s">
        <v>38</v>
      </c>
      <c r="K1380" t="s">
        <v>38</v>
      </c>
      <c r="L1380" t="s">
        <v>38</v>
      </c>
      <c r="M1380" t="s">
        <v>38</v>
      </c>
      <c r="N1380">
        <v>676</v>
      </c>
      <c r="O1380" s="1">
        <v>41121</v>
      </c>
      <c r="P1380" t="s">
        <v>137</v>
      </c>
      <c r="Q1380">
        <v>11</v>
      </c>
      <c r="R1380">
        <v>17</v>
      </c>
      <c r="S1380">
        <v>0.89645390070921982</v>
      </c>
      <c r="T1380" t="s">
        <v>40</v>
      </c>
      <c r="U1380" t="s">
        <v>41</v>
      </c>
      <c r="V1380" t="s">
        <v>3845</v>
      </c>
      <c r="W1380">
        <f t="shared" si="63"/>
        <v>1</v>
      </c>
      <c r="X1380">
        <v>11</v>
      </c>
      <c r="Y1380">
        <f>IFERROR(ROUND((X1380/N1380)*100, 2), "")</f>
        <v>1.63</v>
      </c>
      <c r="Z1380" t="str">
        <f t="shared" si="64"/>
        <v>Light</v>
      </c>
      <c r="AA1380">
        <f>_xlfn.XLOOKUP(A1380, [1]Sheet1!A:A, [1]Sheet1!I:I, "Nicht gefunden")</f>
        <v>2</v>
      </c>
      <c r="AB1380">
        <f>_xlfn.XLOOKUP(A1380, [1]Sheet1!A:A, [1]Sheet1!J:J, "Nicht gefunden")</f>
        <v>0.56742909423604759</v>
      </c>
      <c r="AC1380">
        <v>1</v>
      </c>
      <c r="AD1380">
        <v>3</v>
      </c>
      <c r="AE1380">
        <v>0</v>
      </c>
      <c r="AF1380">
        <v>1</v>
      </c>
      <c r="AG1380">
        <v>0</v>
      </c>
      <c r="AH1380">
        <v>5</v>
      </c>
      <c r="AI1380">
        <v>1</v>
      </c>
      <c r="AJ1380">
        <v>0</v>
      </c>
    </row>
    <row r="1381" spans="1:36" x14ac:dyDescent="0.3">
      <c r="A1381" t="s">
        <v>3846</v>
      </c>
      <c r="B1381">
        <v>2013</v>
      </c>
      <c r="C1381" t="s">
        <v>3847</v>
      </c>
      <c r="D1381" t="s">
        <v>582</v>
      </c>
      <c r="E1381" t="s">
        <v>35</v>
      </c>
      <c r="F1381" t="s">
        <v>55</v>
      </c>
      <c r="G1381" t="s">
        <v>37</v>
      </c>
      <c r="H1381" s="1">
        <v>27929</v>
      </c>
      <c r="I1381" s="4">
        <f>IF(AND(ISNUMBER(H1381), ISNUMBER(O1381)), YEAR(O1381) - YEAR(H1381), "")</f>
        <v>37</v>
      </c>
      <c r="J1381" t="s">
        <v>38</v>
      </c>
      <c r="K1381" t="s">
        <v>38</v>
      </c>
      <c r="L1381" t="s">
        <v>38</v>
      </c>
      <c r="M1381" t="s">
        <v>38</v>
      </c>
      <c r="N1381">
        <v>278</v>
      </c>
      <c r="O1381" s="1">
        <v>41282</v>
      </c>
      <c r="P1381" t="s">
        <v>39</v>
      </c>
      <c r="Q1381">
        <v>20</v>
      </c>
      <c r="R1381">
        <v>24</v>
      </c>
      <c r="S1381">
        <v>0.96610169491525422</v>
      </c>
      <c r="T1381" t="s">
        <v>40</v>
      </c>
      <c r="U1381" t="s">
        <v>41</v>
      </c>
      <c r="V1381" t="s">
        <v>38</v>
      </c>
      <c r="W1381">
        <f t="shared" si="63"/>
        <v>0</v>
      </c>
      <c r="X1381">
        <v>0</v>
      </c>
      <c r="Y1381">
        <f>IFERROR(ROUND((X1381/N1381)*100, 2), "")</f>
        <v>0</v>
      </c>
      <c r="Z1381" t="str">
        <f t="shared" si="64"/>
        <v>NA</v>
      </c>
      <c r="AA1381">
        <f>_xlfn.XLOOKUP(A1381, [1]Sheet1!A:A, [1]Sheet1!I:I, "Nicht gefunden")</f>
        <v>5</v>
      </c>
      <c r="AB1381">
        <f>_xlfn.XLOOKUP(A1381, [1]Sheet1!A:A, [1]Sheet1!J:J, "Nicht gefunden")</f>
        <v>0.99778393351800554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3">
      <c r="A1382" t="s">
        <v>3848</v>
      </c>
      <c r="B1382">
        <v>2013</v>
      </c>
      <c r="C1382" t="s">
        <v>3849</v>
      </c>
      <c r="D1382" t="s">
        <v>3850</v>
      </c>
      <c r="E1382" t="s">
        <v>45</v>
      </c>
      <c r="F1382" t="s">
        <v>38</v>
      </c>
      <c r="G1382" t="s">
        <v>38</v>
      </c>
      <c r="H1382" t="s">
        <v>38</v>
      </c>
      <c r="I1382" s="4" t="s">
        <v>38</v>
      </c>
      <c r="J1382" t="s">
        <v>38</v>
      </c>
      <c r="K1382" t="s">
        <v>38</v>
      </c>
      <c r="L1382" t="s">
        <v>38</v>
      </c>
      <c r="M1382" t="s">
        <v>38</v>
      </c>
      <c r="N1382">
        <v>267</v>
      </c>
      <c r="O1382" s="1">
        <v>41400</v>
      </c>
      <c r="P1382" t="s">
        <v>56</v>
      </c>
      <c r="Q1382">
        <v>16</v>
      </c>
      <c r="R1382">
        <v>15</v>
      </c>
      <c r="S1382">
        <v>0.95695364238410596</v>
      </c>
      <c r="T1382" t="s">
        <v>40</v>
      </c>
      <c r="U1382" t="s">
        <v>41</v>
      </c>
      <c r="V1382" t="s">
        <v>3851</v>
      </c>
      <c r="W1382">
        <f t="shared" si="63"/>
        <v>1</v>
      </c>
      <c r="X1382">
        <v>5</v>
      </c>
      <c r="Y1382">
        <f>IFERROR(ROUND((X1382/N1382)*100, 2), "")</f>
        <v>1.87</v>
      </c>
      <c r="Z1382" t="str">
        <f t="shared" si="64"/>
        <v>Light</v>
      </c>
      <c r="AA1382">
        <f>_xlfn.XLOOKUP(A1382, [1]Sheet1!A:A, [1]Sheet1!I:I, "Nicht gefunden")</f>
        <v>5</v>
      </c>
      <c r="AB1382">
        <f>_xlfn.XLOOKUP(A1382, [1]Sheet1!A:A, [1]Sheet1!J:J, "Nicht gefunden")</f>
        <v>0.82425629290617841</v>
      </c>
      <c r="AC1382">
        <v>1</v>
      </c>
      <c r="AD1382">
        <v>0</v>
      </c>
      <c r="AE1382">
        <v>0</v>
      </c>
      <c r="AF1382">
        <v>4</v>
      </c>
      <c r="AG1382">
        <v>0</v>
      </c>
      <c r="AH1382">
        <v>0</v>
      </c>
      <c r="AI1382">
        <v>0</v>
      </c>
      <c r="AJ1382">
        <v>0</v>
      </c>
    </row>
    <row r="1383" spans="1:36" x14ac:dyDescent="0.3">
      <c r="A1383" t="s">
        <v>3852</v>
      </c>
      <c r="B1383">
        <v>2013</v>
      </c>
      <c r="C1383" t="s">
        <v>3853</v>
      </c>
      <c r="D1383" t="s">
        <v>3854</v>
      </c>
      <c r="E1383" t="s">
        <v>45</v>
      </c>
      <c r="F1383" t="s">
        <v>38</v>
      </c>
      <c r="G1383" t="s">
        <v>38</v>
      </c>
      <c r="H1383" t="s">
        <v>38</v>
      </c>
      <c r="I1383" s="4" t="s">
        <v>38</v>
      </c>
      <c r="J1383" t="s">
        <v>38</v>
      </c>
      <c r="K1383" t="s">
        <v>38</v>
      </c>
      <c r="L1383" t="s">
        <v>38</v>
      </c>
      <c r="M1383" t="s">
        <v>38</v>
      </c>
      <c r="N1383">
        <v>396</v>
      </c>
      <c r="O1383" s="1">
        <v>41194</v>
      </c>
      <c r="P1383" t="s">
        <v>69</v>
      </c>
      <c r="Q1383">
        <v>20</v>
      </c>
      <c r="R1383">
        <v>25</v>
      </c>
      <c r="S1383">
        <v>0.94588235294117651</v>
      </c>
      <c r="T1383" t="s">
        <v>40</v>
      </c>
      <c r="U1383" t="s">
        <v>41</v>
      </c>
      <c r="V1383" t="s">
        <v>957</v>
      </c>
      <c r="W1383">
        <f t="shared" si="63"/>
        <v>1</v>
      </c>
      <c r="X1383">
        <v>3</v>
      </c>
      <c r="Y1383">
        <f>IFERROR(ROUND((X1383/N1383)*100, 2), "")</f>
        <v>0.76</v>
      </c>
      <c r="Z1383" t="str">
        <f t="shared" si="64"/>
        <v>Light</v>
      </c>
      <c r="AA1383">
        <f>_xlfn.XLOOKUP(A1383, [1]Sheet1!A:A, [1]Sheet1!I:I, "Nicht gefunden")</f>
        <v>4</v>
      </c>
      <c r="AB1383">
        <f>_xlfn.XLOOKUP(A1383, [1]Sheet1!A:A, [1]Sheet1!J:J, "Nicht gefunden")</f>
        <v>0.93286713286713285</v>
      </c>
      <c r="AC1383">
        <v>0</v>
      </c>
      <c r="AD1383">
        <v>0</v>
      </c>
      <c r="AE1383">
        <v>2</v>
      </c>
      <c r="AF1383">
        <v>0</v>
      </c>
      <c r="AG1383">
        <v>0</v>
      </c>
      <c r="AH1383">
        <v>0</v>
      </c>
      <c r="AI1383">
        <v>0</v>
      </c>
      <c r="AJ1383">
        <v>3</v>
      </c>
    </row>
    <row r="1384" spans="1:36" x14ac:dyDescent="0.3">
      <c r="A1384" t="s">
        <v>3855</v>
      </c>
      <c r="B1384">
        <v>2013</v>
      </c>
      <c r="C1384" t="s">
        <v>3856</v>
      </c>
      <c r="D1384" t="s">
        <v>2257</v>
      </c>
      <c r="E1384" t="s">
        <v>35</v>
      </c>
      <c r="F1384" t="s">
        <v>36</v>
      </c>
      <c r="G1384" t="s">
        <v>37</v>
      </c>
      <c r="H1384" s="1">
        <v>31345</v>
      </c>
      <c r="I1384" s="4">
        <f>IF(AND(ISNUMBER(H1384), ISNUMBER(O1384)), YEAR(O1384) - YEAR(H1384), "")</f>
        <v>28</v>
      </c>
      <c r="J1384" t="s">
        <v>38</v>
      </c>
      <c r="K1384" t="s">
        <v>38</v>
      </c>
      <c r="L1384" t="s">
        <v>38</v>
      </c>
      <c r="M1384" t="s">
        <v>38</v>
      </c>
      <c r="N1384">
        <v>424</v>
      </c>
      <c r="O1384" s="1">
        <v>41341</v>
      </c>
      <c r="P1384" t="s">
        <v>56</v>
      </c>
      <c r="Q1384">
        <v>20</v>
      </c>
      <c r="R1384">
        <v>22</v>
      </c>
      <c r="S1384">
        <v>0.94904458598726116</v>
      </c>
      <c r="T1384" t="s">
        <v>40</v>
      </c>
      <c r="U1384" t="s">
        <v>41</v>
      </c>
      <c r="V1384" t="s">
        <v>38</v>
      </c>
      <c r="W1384">
        <f t="shared" si="63"/>
        <v>0</v>
      </c>
      <c r="X1384">
        <v>0</v>
      </c>
      <c r="Y1384">
        <f>IFERROR(ROUND((X1384/N1384)*100, 2), "")</f>
        <v>0</v>
      </c>
      <c r="Z1384" t="str">
        <f t="shared" si="64"/>
        <v>NA</v>
      </c>
      <c r="AA1384">
        <f>_xlfn.XLOOKUP(A1384, [1]Sheet1!A:A, [1]Sheet1!I:I, "Nicht gefunden")</f>
        <v>3</v>
      </c>
      <c r="AB1384">
        <f>_xlfn.XLOOKUP(A1384, [1]Sheet1!A:A, [1]Sheet1!J:J, "Nicht gefunden")</f>
        <v>0.56713881019830026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3">
      <c r="A1385" t="s">
        <v>3857</v>
      </c>
      <c r="B1385">
        <v>2013</v>
      </c>
      <c r="C1385" t="s">
        <v>3631</v>
      </c>
      <c r="D1385" t="s">
        <v>3358</v>
      </c>
      <c r="E1385" t="s">
        <v>35</v>
      </c>
      <c r="F1385" t="s">
        <v>55</v>
      </c>
      <c r="G1385" t="s">
        <v>37</v>
      </c>
      <c r="H1385" s="1">
        <v>31343</v>
      </c>
      <c r="I1385" s="4">
        <f>IF(AND(ISNUMBER(H1385), ISNUMBER(O1385)), YEAR(O1385) - YEAR(H1385), "")</f>
        <v>27</v>
      </c>
      <c r="J1385" t="s">
        <v>38</v>
      </c>
      <c r="K1385" t="s">
        <v>38</v>
      </c>
      <c r="L1385" t="s">
        <v>38</v>
      </c>
      <c r="M1385" t="s">
        <v>38</v>
      </c>
      <c r="N1385">
        <v>378</v>
      </c>
      <c r="O1385" s="1">
        <v>40967</v>
      </c>
      <c r="P1385" t="s">
        <v>56</v>
      </c>
      <c r="Q1385">
        <v>13</v>
      </c>
      <c r="R1385">
        <v>17</v>
      </c>
      <c r="S1385">
        <v>0.90523690773067333</v>
      </c>
      <c r="T1385" t="s">
        <v>40</v>
      </c>
      <c r="U1385" t="s">
        <v>389</v>
      </c>
      <c r="V1385" t="s">
        <v>38</v>
      </c>
      <c r="W1385">
        <f t="shared" si="63"/>
        <v>0</v>
      </c>
      <c r="X1385">
        <v>0</v>
      </c>
      <c r="Y1385">
        <f>IFERROR(ROUND((X1385/N1385)*100, 2), "")</f>
        <v>0</v>
      </c>
      <c r="Z1385" t="str">
        <f t="shared" si="64"/>
        <v>NA</v>
      </c>
      <c r="AA1385">
        <v>3</v>
      </c>
      <c r="AB1385">
        <v>0.98310940499040311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3">
      <c r="A1386" t="s">
        <v>3858</v>
      </c>
      <c r="B1386">
        <v>2013</v>
      </c>
      <c r="C1386" t="s">
        <v>3859</v>
      </c>
      <c r="D1386" t="s">
        <v>3860</v>
      </c>
      <c r="E1386" t="s">
        <v>45</v>
      </c>
      <c r="F1386" t="s">
        <v>38</v>
      </c>
      <c r="G1386" t="s">
        <v>38</v>
      </c>
      <c r="H1386" t="s">
        <v>38</v>
      </c>
      <c r="I1386" s="4" t="s">
        <v>38</v>
      </c>
      <c r="J1386" t="s">
        <v>38</v>
      </c>
      <c r="K1386" t="s">
        <v>38</v>
      </c>
      <c r="L1386" t="s">
        <v>38</v>
      </c>
      <c r="M1386" t="s">
        <v>38</v>
      </c>
      <c r="N1386">
        <v>410</v>
      </c>
      <c r="O1386" s="1">
        <v>41162</v>
      </c>
      <c r="P1386" t="s">
        <v>69</v>
      </c>
      <c r="Q1386">
        <v>13</v>
      </c>
      <c r="R1386">
        <v>25</v>
      </c>
      <c r="S1386">
        <v>0.89548693586698336</v>
      </c>
      <c r="T1386" t="s">
        <v>40</v>
      </c>
      <c r="U1386" t="s">
        <v>41</v>
      </c>
      <c r="V1386" t="s">
        <v>79</v>
      </c>
      <c r="W1386">
        <f t="shared" si="63"/>
        <v>1</v>
      </c>
      <c r="X1386">
        <v>1</v>
      </c>
      <c r="Y1386">
        <f>IFERROR(ROUND((X1386/N1386)*100, 2), "")</f>
        <v>0.24</v>
      </c>
      <c r="Z1386" t="str">
        <f t="shared" si="64"/>
        <v>Light</v>
      </c>
      <c r="AA1386">
        <f>_xlfn.XLOOKUP(A1386, [1]Sheet1!A:A, [1]Sheet1!I:I, "Nicht gefunden")</f>
        <v>5</v>
      </c>
      <c r="AB1386">
        <f>_xlfn.XLOOKUP(A1386, [1]Sheet1!A:A, [1]Sheet1!J:J, "Nicht gefunden")</f>
        <v>0.61752380952380947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1</v>
      </c>
    </row>
    <row r="1387" spans="1:36" x14ac:dyDescent="0.3">
      <c r="A1387" t="s">
        <v>3861</v>
      </c>
      <c r="B1387">
        <v>2013</v>
      </c>
      <c r="C1387" t="s">
        <v>3573</v>
      </c>
      <c r="D1387" t="s">
        <v>1833</v>
      </c>
      <c r="E1387" t="s">
        <v>35</v>
      </c>
      <c r="F1387" t="s">
        <v>55</v>
      </c>
      <c r="G1387" t="s">
        <v>37</v>
      </c>
      <c r="H1387" s="1">
        <v>29146</v>
      </c>
      <c r="I1387" s="4">
        <f>IF(AND(ISNUMBER(H1387), ISNUMBER(O1387)), YEAR(O1387) - YEAR(H1387), "")</f>
        <v>33</v>
      </c>
      <c r="J1387" t="s">
        <v>38</v>
      </c>
      <c r="K1387" t="s">
        <v>38</v>
      </c>
      <c r="L1387" t="s">
        <v>38</v>
      </c>
      <c r="M1387" t="s">
        <v>38</v>
      </c>
      <c r="N1387">
        <v>344</v>
      </c>
      <c r="O1387" s="1">
        <v>41099</v>
      </c>
      <c r="P1387" t="s">
        <v>69</v>
      </c>
      <c r="Q1387">
        <v>8</v>
      </c>
      <c r="R1387">
        <v>6</v>
      </c>
      <c r="S1387">
        <v>0.94647887323943658</v>
      </c>
      <c r="T1387" t="s">
        <v>40</v>
      </c>
      <c r="U1387" t="s">
        <v>389</v>
      </c>
      <c r="V1387" t="s">
        <v>38</v>
      </c>
      <c r="W1387">
        <f t="shared" si="63"/>
        <v>0</v>
      </c>
      <c r="X1387">
        <v>0</v>
      </c>
      <c r="Y1387">
        <f>IFERROR(ROUND((X1387/N1387)*100, 2), "")</f>
        <v>0</v>
      </c>
      <c r="Z1387" t="str">
        <f t="shared" si="64"/>
        <v>NA</v>
      </c>
      <c r="AA1387">
        <v>3</v>
      </c>
      <c r="AB1387">
        <v>0.6748267898383371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3">
      <c r="A1388" t="s">
        <v>3862</v>
      </c>
      <c r="B1388">
        <v>2013</v>
      </c>
      <c r="C1388" t="s">
        <v>3863</v>
      </c>
      <c r="D1388" t="s">
        <v>3864</v>
      </c>
      <c r="E1388" t="s">
        <v>45</v>
      </c>
      <c r="F1388" t="s">
        <v>38</v>
      </c>
      <c r="G1388" t="s">
        <v>38</v>
      </c>
      <c r="H1388" t="s">
        <v>38</v>
      </c>
      <c r="I1388" s="4" t="s">
        <v>38</v>
      </c>
      <c r="J1388" t="s">
        <v>38</v>
      </c>
      <c r="K1388" t="s">
        <v>38</v>
      </c>
      <c r="L1388" t="s">
        <v>38</v>
      </c>
      <c r="M1388" t="s">
        <v>38</v>
      </c>
      <c r="N1388">
        <v>532</v>
      </c>
      <c r="O1388" s="1">
        <v>41320</v>
      </c>
      <c r="P1388" t="s">
        <v>137</v>
      </c>
      <c r="Q1388">
        <v>20</v>
      </c>
      <c r="R1388">
        <v>20</v>
      </c>
      <c r="S1388">
        <v>0.88207547169811318</v>
      </c>
      <c r="T1388" t="s">
        <v>40</v>
      </c>
      <c r="U1388" t="s">
        <v>41</v>
      </c>
      <c r="V1388" t="s">
        <v>3865</v>
      </c>
      <c r="W1388">
        <f t="shared" si="63"/>
        <v>1</v>
      </c>
      <c r="X1388">
        <v>25</v>
      </c>
      <c r="Y1388">
        <f>IFERROR(ROUND((X1388/N1388)*100, 2), "")</f>
        <v>4.7</v>
      </c>
      <c r="Z1388" t="str">
        <f t="shared" si="64"/>
        <v>Moderate</v>
      </c>
      <c r="AA1388">
        <f>_xlfn.XLOOKUP(A1388, [1]Sheet1!A:A, [1]Sheet1!I:I, "Nicht gefunden")</f>
        <v>2</v>
      </c>
      <c r="AB1388">
        <f>_xlfn.XLOOKUP(A1388, [1]Sheet1!A:A, [1]Sheet1!J:J, "Nicht gefunden")</f>
        <v>0.92254777070063698</v>
      </c>
      <c r="AC1388">
        <v>0</v>
      </c>
      <c r="AD1388">
        <v>3</v>
      </c>
      <c r="AE1388">
        <v>1</v>
      </c>
      <c r="AF1388">
        <v>4</v>
      </c>
      <c r="AG1388">
        <v>1</v>
      </c>
      <c r="AH1388">
        <v>14</v>
      </c>
      <c r="AI1388">
        <v>2</v>
      </c>
      <c r="AJ1388">
        <v>1</v>
      </c>
    </row>
    <row r="1389" spans="1:36" x14ac:dyDescent="0.3">
      <c r="A1389" t="s">
        <v>3866</v>
      </c>
      <c r="B1389">
        <v>2013</v>
      </c>
      <c r="C1389" t="s">
        <v>3867</v>
      </c>
      <c r="D1389" t="s">
        <v>3868</v>
      </c>
      <c r="E1389" t="s">
        <v>35</v>
      </c>
      <c r="F1389" t="s">
        <v>36</v>
      </c>
      <c r="G1389" t="s">
        <v>40</v>
      </c>
      <c r="H1389" s="1">
        <v>31846</v>
      </c>
      <c r="I1389" s="4">
        <f>IF(AND(ISNUMBER(H1389), ISNUMBER(O1389)), YEAR(O1389) - YEAR(H1389), "")</f>
        <v>25</v>
      </c>
      <c r="J1389" t="s">
        <v>38</v>
      </c>
      <c r="K1389" t="s">
        <v>38</v>
      </c>
      <c r="L1389" t="s">
        <v>38</v>
      </c>
      <c r="M1389" t="s">
        <v>38</v>
      </c>
      <c r="N1389">
        <v>286</v>
      </c>
      <c r="O1389" s="1">
        <v>40949</v>
      </c>
      <c r="P1389" t="s">
        <v>69</v>
      </c>
      <c r="Q1389">
        <v>20</v>
      </c>
      <c r="R1389">
        <v>25</v>
      </c>
      <c r="S1389">
        <v>0.8517350157728707</v>
      </c>
      <c r="T1389" t="s">
        <v>40</v>
      </c>
      <c r="U1389" t="s">
        <v>41</v>
      </c>
      <c r="V1389" t="s">
        <v>38</v>
      </c>
      <c r="W1389">
        <f t="shared" si="63"/>
        <v>0</v>
      </c>
      <c r="X1389">
        <v>0</v>
      </c>
      <c r="Y1389">
        <f>IFERROR(ROUND((X1389/N1389)*100, 2), "")</f>
        <v>0</v>
      </c>
      <c r="Z1389" t="str">
        <f t="shared" si="64"/>
        <v>NA</v>
      </c>
      <c r="AA1389">
        <f>_xlfn.XLOOKUP(A1389, [1]Sheet1!A:A, [1]Sheet1!I:I, "Nicht gefunden")</f>
        <v>4</v>
      </c>
      <c r="AB1389">
        <f>_xlfn.XLOOKUP(A1389, [1]Sheet1!A:A, [1]Sheet1!J:J, "Nicht gefunden")</f>
        <v>0.92440944881889764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3">
      <c r="A1390" t="s">
        <v>3869</v>
      </c>
      <c r="B1390">
        <v>2013</v>
      </c>
      <c r="C1390" t="s">
        <v>3870</v>
      </c>
      <c r="D1390" t="s">
        <v>3094</v>
      </c>
      <c r="E1390" t="s">
        <v>35</v>
      </c>
      <c r="F1390" t="s">
        <v>36</v>
      </c>
      <c r="G1390" t="s">
        <v>37</v>
      </c>
      <c r="H1390" s="1">
        <v>30630</v>
      </c>
      <c r="I1390" s="4">
        <f>IF(AND(ISNUMBER(H1390), ISNUMBER(O1390)), YEAR(O1390) - YEAR(H1390), "")</f>
        <v>30</v>
      </c>
      <c r="J1390" t="s">
        <v>38</v>
      </c>
      <c r="K1390" t="s">
        <v>38</v>
      </c>
      <c r="L1390" t="s">
        <v>38</v>
      </c>
      <c r="M1390" t="s">
        <v>38</v>
      </c>
      <c r="N1390">
        <v>276</v>
      </c>
      <c r="O1390" s="1">
        <v>41288</v>
      </c>
      <c r="P1390" t="s">
        <v>39</v>
      </c>
      <c r="Q1390">
        <v>20</v>
      </c>
      <c r="R1390">
        <v>20</v>
      </c>
      <c r="S1390">
        <v>0.87372013651877134</v>
      </c>
      <c r="T1390" t="s">
        <v>40</v>
      </c>
      <c r="U1390" t="s">
        <v>41</v>
      </c>
      <c r="V1390" t="s">
        <v>38</v>
      </c>
      <c r="W1390">
        <f t="shared" si="63"/>
        <v>0</v>
      </c>
      <c r="X1390">
        <v>0</v>
      </c>
      <c r="Y1390">
        <f>IFERROR(ROUND((X1390/N1390)*100, 2), "")</f>
        <v>0</v>
      </c>
      <c r="Z1390" t="str">
        <f t="shared" si="64"/>
        <v>NA</v>
      </c>
      <c r="AA1390">
        <f>_xlfn.XLOOKUP(A1390, [1]Sheet1!A:A, [1]Sheet1!I:I, "Nicht gefunden")</f>
        <v>4</v>
      </c>
      <c r="AB1390">
        <f>_xlfn.XLOOKUP(A1390, [1]Sheet1!A:A, [1]Sheet1!J:J, "Nicht gefunden")</f>
        <v>0.74609571788413098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3">
      <c r="A1391" t="s">
        <v>3871</v>
      </c>
      <c r="B1391">
        <v>2013</v>
      </c>
      <c r="C1391" t="s">
        <v>3872</v>
      </c>
      <c r="D1391" t="s">
        <v>3873</v>
      </c>
      <c r="E1391" t="s">
        <v>35</v>
      </c>
      <c r="F1391" t="s">
        <v>55</v>
      </c>
      <c r="G1391" t="s">
        <v>37</v>
      </c>
      <c r="H1391" s="1">
        <v>32962</v>
      </c>
      <c r="I1391" s="4">
        <f>IF(AND(ISNUMBER(H1391), ISNUMBER(O1391)), YEAR(O1391) - YEAR(H1391), "")</f>
        <v>23</v>
      </c>
      <c r="J1391" t="s">
        <v>38</v>
      </c>
      <c r="K1391" t="s">
        <v>38</v>
      </c>
      <c r="L1391" t="s">
        <v>38</v>
      </c>
      <c r="M1391" t="s">
        <v>38</v>
      </c>
      <c r="N1391">
        <v>232</v>
      </c>
      <c r="O1391" s="1">
        <v>41400</v>
      </c>
      <c r="P1391" t="s">
        <v>39</v>
      </c>
      <c r="Q1391">
        <v>22</v>
      </c>
      <c r="R1391">
        <v>25</v>
      </c>
      <c r="S1391">
        <v>0.89754098360655743</v>
      </c>
      <c r="T1391" t="s">
        <v>40</v>
      </c>
      <c r="U1391" t="s">
        <v>41</v>
      </c>
      <c r="V1391" t="s">
        <v>38</v>
      </c>
      <c r="W1391">
        <f t="shared" si="63"/>
        <v>0</v>
      </c>
      <c r="X1391">
        <v>0</v>
      </c>
      <c r="Y1391">
        <f>IFERROR(ROUND((X1391/N1391)*100, 2), "")</f>
        <v>0</v>
      </c>
      <c r="Z1391" t="str">
        <f t="shared" si="64"/>
        <v>NA</v>
      </c>
      <c r="AA1391">
        <f>_xlfn.XLOOKUP(A1391, [1]Sheet1!A:A, [1]Sheet1!I:I, "Nicht gefunden")</f>
        <v>5</v>
      </c>
      <c r="AB1391">
        <f>_xlfn.XLOOKUP(A1391, [1]Sheet1!A:A, [1]Sheet1!J:J, "Nicht gefunden")</f>
        <v>0.86262626262626263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3">
      <c r="A1392" t="s">
        <v>3874</v>
      </c>
      <c r="B1392">
        <v>2013</v>
      </c>
      <c r="C1392" t="s">
        <v>3875</v>
      </c>
      <c r="D1392" t="s">
        <v>3876</v>
      </c>
      <c r="E1392" t="s">
        <v>45</v>
      </c>
      <c r="F1392" t="s">
        <v>38</v>
      </c>
      <c r="G1392" t="s">
        <v>38</v>
      </c>
      <c r="H1392" t="s">
        <v>38</v>
      </c>
      <c r="I1392" s="4" t="s">
        <v>38</v>
      </c>
      <c r="J1392" t="s">
        <v>38</v>
      </c>
      <c r="K1392" t="s">
        <v>38</v>
      </c>
      <c r="L1392" t="s">
        <v>38</v>
      </c>
      <c r="M1392" t="s">
        <v>38</v>
      </c>
      <c r="N1392">
        <v>648</v>
      </c>
      <c r="O1392" s="1">
        <v>41290</v>
      </c>
      <c r="P1392" t="s">
        <v>137</v>
      </c>
      <c r="Q1392">
        <v>20</v>
      </c>
      <c r="R1392">
        <v>33</v>
      </c>
      <c r="S1392">
        <v>0.81409295352323841</v>
      </c>
      <c r="T1392" t="s">
        <v>40</v>
      </c>
      <c r="U1392" t="s">
        <v>41</v>
      </c>
      <c r="V1392" t="s">
        <v>3877</v>
      </c>
      <c r="W1392">
        <f t="shared" si="63"/>
        <v>1</v>
      </c>
      <c r="X1392">
        <v>17</v>
      </c>
      <c r="Y1392">
        <f>IFERROR(ROUND((X1392/N1392)*100, 2), "")</f>
        <v>2.62</v>
      </c>
      <c r="Z1392" t="str">
        <f t="shared" si="64"/>
        <v>Moderate</v>
      </c>
      <c r="AA1392">
        <f>_xlfn.XLOOKUP(A1392, [1]Sheet1!A:A, [1]Sheet1!I:I, "Nicht gefunden")</f>
        <v>2</v>
      </c>
      <c r="AB1392">
        <f>_xlfn.XLOOKUP(A1392, [1]Sheet1!A:A, [1]Sheet1!J:J, "Nicht gefunden")</f>
        <v>0.99919110212335693</v>
      </c>
      <c r="AC1392">
        <v>0</v>
      </c>
      <c r="AD1392">
        <v>4</v>
      </c>
      <c r="AE1392">
        <v>0</v>
      </c>
      <c r="AF1392">
        <v>3</v>
      </c>
      <c r="AG1392">
        <v>0</v>
      </c>
      <c r="AH1392">
        <v>6</v>
      </c>
      <c r="AI1392">
        <v>2</v>
      </c>
      <c r="AJ1392">
        <v>2</v>
      </c>
    </row>
    <row r="1393" spans="1:36" x14ac:dyDescent="0.3">
      <c r="A1393" t="s">
        <v>3878</v>
      </c>
      <c r="B1393">
        <v>2013</v>
      </c>
      <c r="C1393" t="s">
        <v>3516</v>
      </c>
      <c r="D1393" t="s">
        <v>3517</v>
      </c>
      <c r="E1393" t="s">
        <v>35</v>
      </c>
      <c r="F1393" t="s">
        <v>55</v>
      </c>
      <c r="G1393" t="s">
        <v>37</v>
      </c>
      <c r="H1393" s="1">
        <v>33490</v>
      </c>
      <c r="I1393" s="4">
        <f>IF(AND(ISNUMBER(H1393), ISNUMBER(O1393)), YEAR(O1393) - YEAR(H1393), "")</f>
        <v>21</v>
      </c>
      <c r="J1393" t="s">
        <v>38</v>
      </c>
      <c r="K1393" t="s">
        <v>38</v>
      </c>
      <c r="L1393" t="s">
        <v>38</v>
      </c>
      <c r="M1393" t="s">
        <v>38</v>
      </c>
      <c r="N1393">
        <v>268</v>
      </c>
      <c r="O1393" s="1">
        <v>40973</v>
      </c>
      <c r="P1393" t="s">
        <v>39</v>
      </c>
      <c r="Q1393">
        <v>12</v>
      </c>
      <c r="R1393">
        <v>16</v>
      </c>
      <c r="S1393">
        <v>0.85409252669039148</v>
      </c>
      <c r="T1393" t="s">
        <v>40</v>
      </c>
      <c r="U1393" t="s">
        <v>389</v>
      </c>
      <c r="V1393" t="s">
        <v>38</v>
      </c>
      <c r="W1393">
        <f t="shared" si="63"/>
        <v>0</v>
      </c>
      <c r="X1393">
        <v>0</v>
      </c>
      <c r="Y1393">
        <f>IFERROR(ROUND((X1393/N1393)*100, 2), "")</f>
        <v>0</v>
      </c>
      <c r="Z1393" t="str">
        <f t="shared" si="64"/>
        <v>NA</v>
      </c>
      <c r="AA1393">
        <v>4</v>
      </c>
      <c r="AB1393">
        <v>0.73975903614457827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3">
      <c r="A1394" t="s">
        <v>3879</v>
      </c>
      <c r="B1394">
        <v>2013</v>
      </c>
      <c r="C1394" t="s">
        <v>3880</v>
      </c>
      <c r="D1394" t="s">
        <v>2827</v>
      </c>
      <c r="E1394" t="s">
        <v>60</v>
      </c>
      <c r="F1394" t="s">
        <v>38</v>
      </c>
      <c r="G1394" t="s">
        <v>38</v>
      </c>
      <c r="H1394" t="s">
        <v>38</v>
      </c>
      <c r="I1394" s="4" t="s">
        <v>38</v>
      </c>
      <c r="J1394">
        <v>2006</v>
      </c>
      <c r="K1394">
        <v>2025</v>
      </c>
      <c r="L1394">
        <f t="shared" si="65"/>
        <v>19</v>
      </c>
      <c r="M1394" t="s">
        <v>61</v>
      </c>
      <c r="N1394">
        <v>284</v>
      </c>
      <c r="O1394" s="1">
        <v>41296</v>
      </c>
      <c r="P1394" t="s">
        <v>39</v>
      </c>
      <c r="Q1394">
        <v>20</v>
      </c>
      <c r="R1394">
        <v>29</v>
      </c>
      <c r="S1394">
        <v>0.91909385113268605</v>
      </c>
      <c r="T1394" t="s">
        <v>40</v>
      </c>
      <c r="U1394" t="s">
        <v>41</v>
      </c>
      <c r="V1394" t="s">
        <v>38</v>
      </c>
      <c r="W1394">
        <f t="shared" si="63"/>
        <v>0</v>
      </c>
      <c r="X1394">
        <v>0</v>
      </c>
      <c r="Y1394">
        <f>IFERROR(ROUND((X1394/N1394)*100, 2), "")</f>
        <v>0</v>
      </c>
      <c r="Z1394" t="str">
        <f t="shared" si="64"/>
        <v>NA</v>
      </c>
      <c r="AA1394">
        <f>_xlfn.XLOOKUP(A1394, [1]Sheet1!A:A, [1]Sheet1!I:I, "Nicht gefunden")</f>
        <v>4</v>
      </c>
      <c r="AB1394">
        <f>_xlfn.XLOOKUP(A1394, [1]Sheet1!A:A, [1]Sheet1!J:J, "Nicht gefunden")</f>
        <v>0.445045045045045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3">
      <c r="A1395" t="s">
        <v>3881</v>
      </c>
      <c r="B1395">
        <v>2013</v>
      </c>
      <c r="C1395" t="s">
        <v>3882</v>
      </c>
      <c r="D1395" t="s">
        <v>3883</v>
      </c>
      <c r="E1395" t="s">
        <v>60</v>
      </c>
      <c r="F1395" t="s">
        <v>38</v>
      </c>
      <c r="G1395" t="s">
        <v>38</v>
      </c>
      <c r="H1395" t="s">
        <v>38</v>
      </c>
      <c r="I1395" s="4" t="s">
        <v>38</v>
      </c>
      <c r="J1395">
        <v>2010</v>
      </c>
      <c r="K1395">
        <v>2022</v>
      </c>
      <c r="L1395">
        <f t="shared" si="65"/>
        <v>12</v>
      </c>
      <c r="M1395" t="s">
        <v>61</v>
      </c>
      <c r="N1395">
        <v>272</v>
      </c>
      <c r="O1395" s="1">
        <v>41247</v>
      </c>
      <c r="P1395" t="s">
        <v>39</v>
      </c>
      <c r="Q1395">
        <v>20</v>
      </c>
      <c r="R1395">
        <v>27</v>
      </c>
      <c r="S1395">
        <v>0.86642599277978338</v>
      </c>
      <c r="T1395" t="s">
        <v>40</v>
      </c>
      <c r="U1395" t="s">
        <v>41</v>
      </c>
      <c r="V1395" t="s">
        <v>38</v>
      </c>
      <c r="W1395">
        <f t="shared" si="63"/>
        <v>0</v>
      </c>
      <c r="X1395">
        <v>0</v>
      </c>
      <c r="Y1395">
        <f>IFERROR(ROUND((X1395/N1395)*100, 2), "")</f>
        <v>0</v>
      </c>
      <c r="Z1395" t="str">
        <f t="shared" si="64"/>
        <v>NA</v>
      </c>
      <c r="AA1395">
        <f>_xlfn.XLOOKUP(A1395, [1]Sheet1!A:A, [1]Sheet1!I:I, "Nicht gefunden")</f>
        <v>5</v>
      </c>
      <c r="AB1395">
        <f>_xlfn.XLOOKUP(A1395, [1]Sheet1!A:A, [1]Sheet1!J:J, "Nicht gefunden")</f>
        <v>0.83213610586011344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3">
      <c r="A1396" t="s">
        <v>3884</v>
      </c>
      <c r="B1396">
        <v>2013</v>
      </c>
      <c r="C1396" t="s">
        <v>3885</v>
      </c>
      <c r="D1396" t="s">
        <v>3886</v>
      </c>
      <c r="E1396" t="s">
        <v>45</v>
      </c>
      <c r="F1396" t="s">
        <v>38</v>
      </c>
      <c r="G1396" t="s">
        <v>38</v>
      </c>
      <c r="H1396" t="s">
        <v>38</v>
      </c>
      <c r="I1396" s="4" t="s">
        <v>38</v>
      </c>
      <c r="J1396" t="s">
        <v>38</v>
      </c>
      <c r="K1396" t="s">
        <v>38</v>
      </c>
      <c r="L1396" t="s">
        <v>38</v>
      </c>
      <c r="M1396" t="s">
        <v>38</v>
      </c>
      <c r="N1396">
        <v>348</v>
      </c>
      <c r="O1396" s="1">
        <v>41351</v>
      </c>
      <c r="P1396" t="s">
        <v>156</v>
      </c>
      <c r="Q1396">
        <v>16</v>
      </c>
      <c r="R1396">
        <v>17</v>
      </c>
      <c r="S1396">
        <v>0.90463917525773196</v>
      </c>
      <c r="T1396" t="s">
        <v>40</v>
      </c>
      <c r="U1396" t="s">
        <v>41</v>
      </c>
      <c r="V1396" t="s">
        <v>38</v>
      </c>
      <c r="W1396">
        <f t="shared" si="63"/>
        <v>0</v>
      </c>
      <c r="X1396">
        <v>0</v>
      </c>
      <c r="Y1396">
        <f>IFERROR(ROUND((X1396/N1396)*100, 2), "")</f>
        <v>0</v>
      </c>
      <c r="Z1396" t="str">
        <f t="shared" si="64"/>
        <v>NA</v>
      </c>
      <c r="AA1396">
        <f>_xlfn.XLOOKUP(A1396, [1]Sheet1!A:A, [1]Sheet1!I:I, "Nicht gefunden")</f>
        <v>2</v>
      </c>
      <c r="AB1396">
        <f>_xlfn.XLOOKUP(A1396, [1]Sheet1!A:A, [1]Sheet1!J:J, "Nicht gefunden")</f>
        <v>0.43929203539823009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3">
      <c r="A1397" t="s">
        <v>3887</v>
      </c>
      <c r="B1397">
        <v>2013</v>
      </c>
      <c r="C1397" t="s">
        <v>3888</v>
      </c>
      <c r="D1397" t="s">
        <v>2364</v>
      </c>
      <c r="E1397" t="s">
        <v>35</v>
      </c>
      <c r="F1397" t="s">
        <v>36</v>
      </c>
      <c r="G1397" t="s">
        <v>37</v>
      </c>
      <c r="H1397" s="1">
        <v>29196</v>
      </c>
      <c r="I1397" s="4">
        <f>IF(AND(ISNUMBER(H1397), ISNUMBER(O1397)), YEAR(O1397) - YEAR(H1397), "")</f>
        <v>34</v>
      </c>
      <c r="J1397" t="s">
        <v>38</v>
      </c>
      <c r="K1397" t="s">
        <v>38</v>
      </c>
      <c r="L1397" t="s">
        <v>38</v>
      </c>
      <c r="M1397" t="s">
        <v>38</v>
      </c>
      <c r="N1397">
        <v>346</v>
      </c>
      <c r="O1397" s="1">
        <v>41387</v>
      </c>
      <c r="P1397" t="s">
        <v>69</v>
      </c>
      <c r="Q1397">
        <v>27</v>
      </c>
      <c r="R1397">
        <v>26</v>
      </c>
      <c r="S1397">
        <v>0.89830508474576276</v>
      </c>
      <c r="T1397" t="s">
        <v>40</v>
      </c>
      <c r="U1397" t="s">
        <v>95</v>
      </c>
      <c r="V1397" t="s">
        <v>38</v>
      </c>
      <c r="W1397">
        <f t="shared" si="63"/>
        <v>0</v>
      </c>
      <c r="X1397">
        <v>0</v>
      </c>
      <c r="Y1397">
        <f>IFERROR(ROUND((X1397/N1397)*100, 2), "")</f>
        <v>0</v>
      </c>
      <c r="Z1397" t="str">
        <f t="shared" si="64"/>
        <v>NA</v>
      </c>
      <c r="AA1397">
        <f>_xlfn.XLOOKUP(A1397, [1]Sheet1!A:A, [1]Sheet1!I:I, "Nicht gefunden")</f>
        <v>4</v>
      </c>
      <c r="AB1397">
        <f>_xlfn.XLOOKUP(A1397, [1]Sheet1!A:A, [1]Sheet1!J:J, "Nicht gefunden")</f>
        <v>0.80435835351089591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3">
      <c r="A1398" t="s">
        <v>3889</v>
      </c>
      <c r="B1398">
        <v>2013</v>
      </c>
      <c r="C1398" t="s">
        <v>3890</v>
      </c>
      <c r="D1398" t="s">
        <v>3891</v>
      </c>
      <c r="E1398" t="s">
        <v>35</v>
      </c>
      <c r="F1398" t="s">
        <v>55</v>
      </c>
      <c r="G1398" t="s">
        <v>40</v>
      </c>
      <c r="H1398" s="1">
        <v>30819</v>
      </c>
      <c r="I1398" s="4">
        <f>IF(AND(ISNUMBER(H1398), ISNUMBER(O1398)), YEAR(O1398) - YEAR(H1398), "")</f>
        <v>28</v>
      </c>
      <c r="J1398" t="s">
        <v>38</v>
      </c>
      <c r="K1398" t="s">
        <v>38</v>
      </c>
      <c r="L1398" t="s">
        <v>38</v>
      </c>
      <c r="M1398" t="s">
        <v>38</v>
      </c>
      <c r="N1398">
        <v>276</v>
      </c>
      <c r="O1398" s="1">
        <v>40963</v>
      </c>
      <c r="P1398" t="s">
        <v>3561</v>
      </c>
      <c r="Q1398">
        <v>20</v>
      </c>
      <c r="R1398">
        <v>9</v>
      </c>
      <c r="S1398">
        <v>0.94463667820069208</v>
      </c>
      <c r="T1398" t="s">
        <v>40</v>
      </c>
      <c r="U1398" t="s">
        <v>95</v>
      </c>
      <c r="V1398" t="s">
        <v>38</v>
      </c>
      <c r="W1398">
        <f t="shared" si="63"/>
        <v>0</v>
      </c>
      <c r="X1398">
        <v>0</v>
      </c>
      <c r="Y1398">
        <f>IFERROR(ROUND((X1398/N1398)*100, 2), "")</f>
        <v>0</v>
      </c>
      <c r="Z1398" t="str">
        <f t="shared" si="64"/>
        <v>NA</v>
      </c>
      <c r="AA1398">
        <f>_xlfn.XLOOKUP(A1398, [1]Sheet1!A:A, [1]Sheet1!I:I, "Nicht gefunden")</f>
        <v>4</v>
      </c>
      <c r="AB1398">
        <f>_xlfn.XLOOKUP(A1398, [1]Sheet1!A:A, [1]Sheet1!J:J, "Nicht gefunden")</f>
        <v>0.99798488664987406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3">
      <c r="A1399" t="s">
        <v>3892</v>
      </c>
      <c r="B1399">
        <v>2013</v>
      </c>
      <c r="C1399" t="s">
        <v>3893</v>
      </c>
      <c r="D1399" t="s">
        <v>3894</v>
      </c>
      <c r="E1399" t="s">
        <v>35</v>
      </c>
      <c r="F1399" t="s">
        <v>55</v>
      </c>
      <c r="G1399" t="s">
        <v>37</v>
      </c>
      <c r="H1399" s="1">
        <v>27746</v>
      </c>
      <c r="I1399" s="4">
        <f>IF(AND(ISNUMBER(H1399), ISNUMBER(O1399)), YEAR(O1399) - YEAR(H1399), "")</f>
        <v>38</v>
      </c>
      <c r="J1399" t="s">
        <v>38</v>
      </c>
      <c r="K1399" t="s">
        <v>38</v>
      </c>
      <c r="L1399" t="s">
        <v>38</v>
      </c>
      <c r="M1399" t="s">
        <v>38</v>
      </c>
      <c r="N1399">
        <v>282</v>
      </c>
      <c r="O1399" s="1">
        <v>41337</v>
      </c>
      <c r="P1399" t="s">
        <v>39</v>
      </c>
      <c r="Q1399">
        <v>20</v>
      </c>
      <c r="R1399">
        <v>24</v>
      </c>
      <c r="S1399">
        <v>0.86577181208053688</v>
      </c>
      <c r="T1399" t="s">
        <v>40</v>
      </c>
      <c r="U1399" t="s">
        <v>41</v>
      </c>
      <c r="V1399" t="s">
        <v>38</v>
      </c>
      <c r="W1399">
        <f t="shared" si="63"/>
        <v>0</v>
      </c>
      <c r="X1399">
        <v>0</v>
      </c>
      <c r="Y1399">
        <f>IFERROR(ROUND((X1399/N1399)*100, 2), "")</f>
        <v>0</v>
      </c>
      <c r="Z1399" t="str">
        <f t="shared" si="64"/>
        <v>NA</v>
      </c>
      <c r="AA1399">
        <f>_xlfn.XLOOKUP(A1399, [1]Sheet1!A:A, [1]Sheet1!I:I, "Nicht gefunden")</f>
        <v>5</v>
      </c>
      <c r="AB1399">
        <f>_xlfn.XLOOKUP(A1399, [1]Sheet1!A:A, [1]Sheet1!J:J, "Nicht gefunden")</f>
        <v>0.84685138539042815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3">
      <c r="A1400" t="s">
        <v>3895</v>
      </c>
      <c r="B1400">
        <v>2013</v>
      </c>
      <c r="C1400" t="s">
        <v>3896</v>
      </c>
      <c r="D1400" t="s">
        <v>3897</v>
      </c>
      <c r="E1400" t="s">
        <v>35</v>
      </c>
      <c r="F1400" t="s">
        <v>55</v>
      </c>
      <c r="G1400" t="s">
        <v>37</v>
      </c>
      <c r="H1400" s="1">
        <v>28013</v>
      </c>
      <c r="I1400" s="4">
        <f>IF(AND(ISNUMBER(H1400), ISNUMBER(O1400)), YEAR(O1400) - YEAR(H1400), "")</f>
        <v>36</v>
      </c>
      <c r="J1400" t="s">
        <v>38</v>
      </c>
      <c r="K1400" t="s">
        <v>38</v>
      </c>
      <c r="L1400" t="s">
        <v>38</v>
      </c>
      <c r="M1400" t="s">
        <v>38</v>
      </c>
      <c r="N1400">
        <v>481</v>
      </c>
      <c r="O1400" s="1">
        <v>41221</v>
      </c>
      <c r="P1400" t="s">
        <v>137</v>
      </c>
      <c r="Q1400">
        <v>15</v>
      </c>
      <c r="R1400">
        <v>27</v>
      </c>
      <c r="S1400">
        <v>0.92592592592592593</v>
      </c>
      <c r="T1400" t="s">
        <v>40</v>
      </c>
      <c r="U1400" t="s">
        <v>41</v>
      </c>
      <c r="V1400" t="s">
        <v>3898</v>
      </c>
      <c r="W1400">
        <f t="shared" si="63"/>
        <v>1</v>
      </c>
      <c r="X1400">
        <v>9</v>
      </c>
      <c r="Y1400">
        <f>IFERROR(ROUND((X1400/N1400)*100, 2), "")</f>
        <v>1.87</v>
      </c>
      <c r="Z1400" t="str">
        <f t="shared" si="64"/>
        <v>Light</v>
      </c>
      <c r="AA1400">
        <f>_xlfn.XLOOKUP(A1400, [1]Sheet1!A:A, [1]Sheet1!I:I, "Nicht gefunden")</f>
        <v>2</v>
      </c>
      <c r="AB1400">
        <f>_xlfn.XLOOKUP(A1400, [1]Sheet1!A:A, [1]Sheet1!J:J, "Nicht gefunden")</f>
        <v>0.81119515885022697</v>
      </c>
      <c r="AC1400">
        <v>0</v>
      </c>
      <c r="AD1400">
        <v>0</v>
      </c>
      <c r="AE1400">
        <v>0</v>
      </c>
      <c r="AF1400">
        <v>2</v>
      </c>
      <c r="AG1400">
        <v>1</v>
      </c>
      <c r="AH1400">
        <v>4</v>
      </c>
      <c r="AI1400">
        <v>1</v>
      </c>
      <c r="AJ1400">
        <v>1</v>
      </c>
    </row>
    <row r="1401" spans="1:36" x14ac:dyDescent="0.3">
      <c r="A1401" t="s">
        <v>3899</v>
      </c>
      <c r="B1401">
        <v>2013</v>
      </c>
      <c r="C1401" t="s">
        <v>3900</v>
      </c>
      <c r="D1401" t="s">
        <v>3100</v>
      </c>
      <c r="E1401" t="s">
        <v>60</v>
      </c>
      <c r="F1401" t="s">
        <v>38</v>
      </c>
      <c r="G1401" t="s">
        <v>38</v>
      </c>
      <c r="H1401" t="s">
        <v>38</v>
      </c>
      <c r="I1401" s="4" t="s">
        <v>38</v>
      </c>
      <c r="J1401">
        <v>2004</v>
      </c>
      <c r="K1401">
        <v>2025</v>
      </c>
      <c r="L1401">
        <f t="shared" si="65"/>
        <v>21</v>
      </c>
      <c r="M1401" t="s">
        <v>61</v>
      </c>
      <c r="N1401">
        <v>278</v>
      </c>
      <c r="O1401" s="1">
        <v>41347</v>
      </c>
      <c r="P1401" t="s">
        <v>46</v>
      </c>
      <c r="Q1401">
        <v>20</v>
      </c>
      <c r="R1401">
        <v>24</v>
      </c>
      <c r="S1401">
        <v>0.97</v>
      </c>
      <c r="T1401" t="s">
        <v>40</v>
      </c>
      <c r="U1401" t="s">
        <v>41</v>
      </c>
      <c r="V1401" t="s">
        <v>38</v>
      </c>
      <c r="W1401">
        <f t="shared" si="63"/>
        <v>0</v>
      </c>
      <c r="X1401">
        <v>0</v>
      </c>
      <c r="Y1401">
        <f>IFERROR(ROUND((X1401/N1401)*100, 2), "")</f>
        <v>0</v>
      </c>
      <c r="Z1401" t="str">
        <f t="shared" si="64"/>
        <v>NA</v>
      </c>
      <c r="AA1401">
        <f>_xlfn.XLOOKUP(A1401, [1]Sheet1!A:A, [1]Sheet1!I:I, "Nicht gefunden")</f>
        <v>4</v>
      </c>
      <c r="AB1401">
        <f>_xlfn.XLOOKUP(A1401, [1]Sheet1!A:A, [1]Sheet1!J:J, "Nicht gefunden")</f>
        <v>0.89385113268608407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3">
      <c r="A1402" t="s">
        <v>3901</v>
      </c>
      <c r="B1402">
        <v>2014</v>
      </c>
      <c r="C1402" t="s">
        <v>770</v>
      </c>
      <c r="D1402" t="s">
        <v>3902</v>
      </c>
      <c r="E1402" t="s">
        <v>35</v>
      </c>
      <c r="F1402" t="s">
        <v>55</v>
      </c>
      <c r="G1402" t="s">
        <v>37</v>
      </c>
      <c r="H1402" s="1">
        <v>26759</v>
      </c>
      <c r="I1402" s="4">
        <f>IF(AND(ISNUMBER(H1402), ISNUMBER(O1402)), YEAR(O1402) - YEAR(H1402), "")</f>
        <v>40</v>
      </c>
      <c r="J1402" t="s">
        <v>38</v>
      </c>
      <c r="K1402" t="s">
        <v>38</v>
      </c>
      <c r="L1402" t="s">
        <v>38</v>
      </c>
      <c r="M1402" t="s">
        <v>38</v>
      </c>
      <c r="N1402">
        <v>358</v>
      </c>
      <c r="O1402" s="1">
        <v>41599</v>
      </c>
      <c r="P1402" t="s">
        <v>69</v>
      </c>
      <c r="Q1402">
        <v>47</v>
      </c>
      <c r="R1402">
        <v>1</v>
      </c>
      <c r="S1402">
        <v>0.97172236503856046</v>
      </c>
      <c r="T1402" t="s">
        <v>40</v>
      </c>
      <c r="U1402" t="s">
        <v>41</v>
      </c>
      <c r="V1402" t="s">
        <v>38</v>
      </c>
      <c r="W1402">
        <f t="shared" si="63"/>
        <v>0</v>
      </c>
      <c r="X1402">
        <v>0</v>
      </c>
      <c r="Y1402">
        <f>IFERROR(ROUND((X1402/N1402)*100, 2), "")</f>
        <v>0</v>
      </c>
      <c r="Z1402" t="str">
        <f t="shared" si="64"/>
        <v>NA</v>
      </c>
      <c r="AA1402">
        <f>_xlfn.XLOOKUP(A1402, [1]Sheet1!A:A, [1]Sheet1!I:I, "Nicht gefunden")</f>
        <v>1</v>
      </c>
      <c r="AB1402">
        <f>_xlfn.XLOOKUP(A1402, [1]Sheet1!A:A, [1]Sheet1!J:J, "Nicht gefunden")</f>
        <v>0.68194726166328601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3">
      <c r="A1403" t="s">
        <v>3903</v>
      </c>
      <c r="B1403">
        <v>2014</v>
      </c>
      <c r="C1403" t="s">
        <v>3904</v>
      </c>
      <c r="D1403" t="s">
        <v>3905</v>
      </c>
      <c r="E1403" t="s">
        <v>45</v>
      </c>
      <c r="F1403" t="s">
        <v>38</v>
      </c>
      <c r="G1403" t="s">
        <v>38</v>
      </c>
      <c r="H1403" t="s">
        <v>38</v>
      </c>
      <c r="I1403" s="4" t="s">
        <v>38</v>
      </c>
      <c r="J1403" t="s">
        <v>38</v>
      </c>
      <c r="K1403" t="s">
        <v>38</v>
      </c>
      <c r="L1403" t="s">
        <v>38</v>
      </c>
      <c r="M1403" t="s">
        <v>38</v>
      </c>
      <c r="N1403">
        <v>264</v>
      </c>
      <c r="O1403" s="1">
        <v>41640</v>
      </c>
      <c r="P1403" t="s">
        <v>69</v>
      </c>
      <c r="Q1403">
        <v>44</v>
      </c>
      <c r="R1403">
        <v>1</v>
      </c>
      <c r="S1403">
        <v>0.98257839721254359</v>
      </c>
      <c r="T1403" t="s">
        <v>40</v>
      </c>
      <c r="U1403" t="s">
        <v>41</v>
      </c>
      <c r="V1403" t="s">
        <v>38</v>
      </c>
      <c r="W1403">
        <f t="shared" si="63"/>
        <v>0</v>
      </c>
      <c r="X1403">
        <v>0</v>
      </c>
      <c r="Y1403">
        <f>IFERROR(ROUND((X1403/N1403)*100, 2), "")</f>
        <v>0</v>
      </c>
      <c r="Z1403" t="str">
        <f t="shared" si="64"/>
        <v>NA</v>
      </c>
      <c r="AA1403">
        <f>_xlfn.XLOOKUP(A1403, [1]Sheet1!A:A, [1]Sheet1!I:I, "Nicht gefunden")</f>
        <v>4</v>
      </c>
      <c r="AB1403">
        <f>_xlfn.XLOOKUP(A1403, [1]Sheet1!A:A, [1]Sheet1!J:J, "Nicht gefunden")</f>
        <v>0.79339339339339332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3">
      <c r="A1404" t="s">
        <v>3906</v>
      </c>
      <c r="B1404">
        <v>2014</v>
      </c>
      <c r="C1404" t="s">
        <v>3907</v>
      </c>
      <c r="D1404" t="s">
        <v>1746</v>
      </c>
      <c r="E1404" t="s">
        <v>35</v>
      </c>
      <c r="F1404" t="s">
        <v>55</v>
      </c>
      <c r="G1404" t="s">
        <v>37</v>
      </c>
      <c r="H1404" s="1">
        <v>28852</v>
      </c>
      <c r="I1404" s="4">
        <f>IF(AND(ISNUMBER(H1404), ISNUMBER(O1404)), YEAR(O1404) - YEAR(H1404), "")</f>
        <v>35</v>
      </c>
      <c r="J1404" t="s">
        <v>38</v>
      </c>
      <c r="K1404" t="s">
        <v>38</v>
      </c>
      <c r="L1404" t="s">
        <v>38</v>
      </c>
      <c r="M1404" t="s">
        <v>38</v>
      </c>
      <c r="N1404">
        <v>266</v>
      </c>
      <c r="O1404" s="1">
        <v>41498</v>
      </c>
      <c r="P1404" t="s">
        <v>56</v>
      </c>
      <c r="Q1404">
        <v>49</v>
      </c>
      <c r="R1404">
        <v>1</v>
      </c>
      <c r="S1404">
        <v>0.96283783783783783</v>
      </c>
      <c r="T1404" t="s">
        <v>40</v>
      </c>
      <c r="U1404" t="s">
        <v>41</v>
      </c>
      <c r="V1404" t="s">
        <v>38</v>
      </c>
      <c r="W1404">
        <f t="shared" si="63"/>
        <v>0</v>
      </c>
      <c r="X1404">
        <v>0</v>
      </c>
      <c r="Y1404">
        <f>IFERROR(ROUND((X1404/N1404)*100, 2), "")</f>
        <v>0</v>
      </c>
      <c r="Z1404" t="str">
        <f t="shared" si="64"/>
        <v>NA</v>
      </c>
      <c r="AA1404">
        <f>_xlfn.XLOOKUP(A1404, [1]Sheet1!A:A, [1]Sheet1!I:I, "Nicht gefunden")</f>
        <v>4</v>
      </c>
      <c r="AB1404">
        <f>_xlfn.XLOOKUP(A1404, [1]Sheet1!A:A, [1]Sheet1!J:J, "Nicht gefunden")</f>
        <v>0.9176079734219269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3">
      <c r="A1405" t="s">
        <v>3908</v>
      </c>
      <c r="B1405">
        <v>2014</v>
      </c>
      <c r="C1405" t="s">
        <v>3909</v>
      </c>
      <c r="D1405" t="s">
        <v>3910</v>
      </c>
      <c r="E1405" t="s">
        <v>45</v>
      </c>
      <c r="F1405" t="s">
        <v>38</v>
      </c>
      <c r="G1405" t="s">
        <v>38</v>
      </c>
      <c r="H1405" t="s">
        <v>38</v>
      </c>
      <c r="I1405" s="4" t="s">
        <v>38</v>
      </c>
      <c r="J1405" t="s">
        <v>38</v>
      </c>
      <c r="K1405" t="s">
        <v>38</v>
      </c>
      <c r="L1405" t="s">
        <v>38</v>
      </c>
      <c r="M1405" t="s">
        <v>38</v>
      </c>
      <c r="N1405">
        <v>484</v>
      </c>
      <c r="O1405" s="1">
        <v>41687</v>
      </c>
      <c r="P1405" t="s">
        <v>137</v>
      </c>
      <c r="Q1405">
        <v>39</v>
      </c>
      <c r="R1405">
        <v>1</v>
      </c>
      <c r="S1405">
        <v>0.94736842105263153</v>
      </c>
      <c r="T1405" t="s">
        <v>40</v>
      </c>
      <c r="U1405" t="s">
        <v>41</v>
      </c>
      <c r="V1405" t="s">
        <v>3911</v>
      </c>
      <c r="W1405">
        <f t="shared" si="63"/>
        <v>1</v>
      </c>
      <c r="X1405">
        <v>4</v>
      </c>
      <c r="Y1405">
        <f>IFERROR(ROUND((X1405/N1405)*100, 2), "")</f>
        <v>0.83</v>
      </c>
      <c r="Z1405" t="str">
        <f t="shared" si="64"/>
        <v>Light</v>
      </c>
      <c r="AA1405">
        <f>_xlfn.XLOOKUP(A1405, [1]Sheet1!A:A, [1]Sheet1!I:I, "Nicht gefunden")</f>
        <v>2</v>
      </c>
      <c r="AB1405">
        <f>_xlfn.XLOOKUP(A1405, [1]Sheet1!A:A, [1]Sheet1!J:J, "Nicht gefunden")</f>
        <v>0.7712480252764613</v>
      </c>
      <c r="AC1405">
        <v>0</v>
      </c>
      <c r="AD1405">
        <v>1</v>
      </c>
      <c r="AE1405">
        <v>0</v>
      </c>
      <c r="AF1405">
        <v>1</v>
      </c>
      <c r="AG1405">
        <v>1</v>
      </c>
      <c r="AH1405">
        <v>0</v>
      </c>
      <c r="AI1405">
        <v>0</v>
      </c>
      <c r="AJ1405">
        <v>1</v>
      </c>
    </row>
    <row r="1406" spans="1:36" x14ac:dyDescent="0.3">
      <c r="A1406" t="s">
        <v>3912</v>
      </c>
      <c r="B1406">
        <v>2014</v>
      </c>
      <c r="C1406" t="s">
        <v>3806</v>
      </c>
      <c r="D1406" t="s">
        <v>2251</v>
      </c>
      <c r="E1406" t="s">
        <v>60</v>
      </c>
      <c r="F1406" t="s">
        <v>38</v>
      </c>
      <c r="G1406" t="s">
        <v>38</v>
      </c>
      <c r="H1406" t="s">
        <v>38</v>
      </c>
      <c r="I1406" s="4" t="s">
        <v>38</v>
      </c>
      <c r="J1406">
        <v>2004</v>
      </c>
      <c r="K1406">
        <v>2025</v>
      </c>
      <c r="L1406">
        <f t="shared" si="65"/>
        <v>21</v>
      </c>
      <c r="M1406" t="s">
        <v>61</v>
      </c>
      <c r="N1406">
        <v>352</v>
      </c>
      <c r="O1406" s="1">
        <v>41358</v>
      </c>
      <c r="P1406" t="s">
        <v>69</v>
      </c>
      <c r="Q1406">
        <v>42</v>
      </c>
      <c r="R1406">
        <v>2</v>
      </c>
      <c r="S1406">
        <v>0.81382978723404253</v>
      </c>
      <c r="T1406" t="s">
        <v>40</v>
      </c>
      <c r="U1406" t="s">
        <v>389</v>
      </c>
      <c r="V1406" t="s">
        <v>38</v>
      </c>
      <c r="W1406">
        <f t="shared" si="63"/>
        <v>0</v>
      </c>
      <c r="X1406">
        <v>0</v>
      </c>
      <c r="Y1406">
        <f>IFERROR(ROUND((X1406/N1406)*100, 2), "")</f>
        <v>0</v>
      </c>
      <c r="Z1406" t="str">
        <f t="shared" si="64"/>
        <v>NA</v>
      </c>
      <c r="AA1406">
        <v>4</v>
      </c>
      <c r="AB1406">
        <v>0.59027552674230144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3">
      <c r="A1407" t="s">
        <v>3913</v>
      </c>
      <c r="B1407">
        <v>2014</v>
      </c>
      <c r="C1407" t="s">
        <v>3914</v>
      </c>
      <c r="D1407" t="s">
        <v>3915</v>
      </c>
      <c r="E1407" t="s">
        <v>45</v>
      </c>
      <c r="F1407" t="s">
        <v>38</v>
      </c>
      <c r="G1407" t="s">
        <v>38</v>
      </c>
      <c r="H1407" t="s">
        <v>38</v>
      </c>
      <c r="I1407" s="4" t="s">
        <v>38</v>
      </c>
      <c r="J1407" t="s">
        <v>38</v>
      </c>
      <c r="K1407" t="s">
        <v>38</v>
      </c>
      <c r="L1407" t="s">
        <v>38</v>
      </c>
      <c r="M1407" t="s">
        <v>38</v>
      </c>
      <c r="N1407">
        <v>368</v>
      </c>
      <c r="O1407" s="1">
        <v>41488</v>
      </c>
      <c r="P1407" t="s">
        <v>56</v>
      </c>
      <c r="Q1407">
        <v>33</v>
      </c>
      <c r="R1407">
        <v>3</v>
      </c>
      <c r="S1407">
        <v>0.88071065989847719</v>
      </c>
      <c r="T1407" t="s">
        <v>40</v>
      </c>
      <c r="U1407" t="s">
        <v>41</v>
      </c>
      <c r="V1407" t="s">
        <v>3916</v>
      </c>
      <c r="W1407">
        <f t="shared" si="63"/>
        <v>1</v>
      </c>
      <c r="X1407">
        <v>3</v>
      </c>
      <c r="Y1407">
        <f>IFERROR(ROUND((X1407/N1407)*100, 2), "")</f>
        <v>0.82</v>
      </c>
      <c r="Z1407" t="str">
        <f t="shared" si="64"/>
        <v>Light</v>
      </c>
      <c r="AA1407">
        <f>_xlfn.XLOOKUP(A1407, [1]Sheet1!A:A, [1]Sheet1!I:I, "Nicht gefunden")</f>
        <v>2</v>
      </c>
      <c r="AB1407">
        <f>_xlfn.XLOOKUP(A1407, [1]Sheet1!A:A, [1]Sheet1!J:J, "Nicht gefunden")</f>
        <v>0.56817204301075264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0</v>
      </c>
      <c r="AJ1407">
        <v>3</v>
      </c>
    </row>
    <row r="1408" spans="1:36" x14ac:dyDescent="0.3">
      <c r="A1408" t="s">
        <v>3917</v>
      </c>
      <c r="B1408">
        <v>2014</v>
      </c>
      <c r="C1408" t="s">
        <v>3918</v>
      </c>
      <c r="D1408" t="s">
        <v>3919</v>
      </c>
      <c r="E1408" t="s">
        <v>60</v>
      </c>
      <c r="F1408" t="s">
        <v>38</v>
      </c>
      <c r="G1408" t="s">
        <v>38</v>
      </c>
      <c r="H1408" t="s">
        <v>38</v>
      </c>
      <c r="I1408" s="4" t="s">
        <v>38</v>
      </c>
      <c r="J1408">
        <v>2012</v>
      </c>
      <c r="K1408">
        <v>2025</v>
      </c>
      <c r="L1408">
        <f t="shared" si="65"/>
        <v>13</v>
      </c>
      <c r="M1408" t="s">
        <v>654</v>
      </c>
      <c r="N1408">
        <v>310</v>
      </c>
      <c r="O1408" s="1">
        <v>41558</v>
      </c>
      <c r="P1408" t="s">
        <v>69</v>
      </c>
      <c r="Q1408">
        <v>34</v>
      </c>
      <c r="R1408">
        <v>1</v>
      </c>
      <c r="S1408">
        <v>0.92879256965944268</v>
      </c>
      <c r="T1408" t="s">
        <v>40</v>
      </c>
      <c r="U1408" t="s">
        <v>41</v>
      </c>
      <c r="V1408" t="s">
        <v>38</v>
      </c>
      <c r="W1408">
        <f t="shared" si="63"/>
        <v>0</v>
      </c>
      <c r="X1408">
        <v>0</v>
      </c>
      <c r="Y1408">
        <f>IFERROR(ROUND((X1408/N1408)*100, 2), "")</f>
        <v>0</v>
      </c>
      <c r="Z1408" t="str">
        <f t="shared" si="64"/>
        <v>NA</v>
      </c>
      <c r="AA1408">
        <f>_xlfn.XLOOKUP(A1408, [1]Sheet1!A:A, [1]Sheet1!I:I, "Nicht gefunden")</f>
        <v>4</v>
      </c>
      <c r="AB1408">
        <f>_xlfn.XLOOKUP(A1408, [1]Sheet1!A:A, [1]Sheet1!J:J, "Nicht gefunden")</f>
        <v>0.53382716049382717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3">
      <c r="A1409" t="s">
        <v>3920</v>
      </c>
      <c r="B1409">
        <v>2014</v>
      </c>
      <c r="C1409" t="s">
        <v>3921</v>
      </c>
      <c r="D1409" t="s">
        <v>3922</v>
      </c>
      <c r="E1409" t="s">
        <v>35</v>
      </c>
      <c r="F1409" t="s">
        <v>36</v>
      </c>
      <c r="G1409" t="s">
        <v>37</v>
      </c>
      <c r="H1409" s="1">
        <v>34325</v>
      </c>
      <c r="I1409" s="4">
        <f>IF(AND(ISNUMBER(H1409), ISNUMBER(O1409)), YEAR(O1409) - YEAR(H1409), "")</f>
        <v>21</v>
      </c>
      <c r="J1409" t="s">
        <v>38</v>
      </c>
      <c r="K1409" t="s">
        <v>38</v>
      </c>
      <c r="L1409" t="s">
        <v>38</v>
      </c>
      <c r="M1409" t="s">
        <v>38</v>
      </c>
      <c r="N1409">
        <v>472</v>
      </c>
      <c r="O1409" s="1">
        <v>41820</v>
      </c>
      <c r="P1409" t="s">
        <v>69</v>
      </c>
      <c r="Q1409">
        <v>23</v>
      </c>
      <c r="R1409">
        <v>1</v>
      </c>
      <c r="S1409">
        <v>0.95895522388059706</v>
      </c>
      <c r="T1409" t="s">
        <v>40</v>
      </c>
      <c r="U1409" t="s">
        <v>95</v>
      </c>
      <c r="V1409" t="s">
        <v>3923</v>
      </c>
      <c r="W1409">
        <f t="shared" si="63"/>
        <v>1</v>
      </c>
      <c r="X1409">
        <v>8</v>
      </c>
      <c r="Y1409">
        <f>IFERROR(ROUND((X1409/N1409)*100, 2), "")</f>
        <v>1.69</v>
      </c>
      <c r="Z1409" t="str">
        <f t="shared" si="64"/>
        <v>Light</v>
      </c>
      <c r="AA1409">
        <f>_xlfn.XLOOKUP(A1409, [1]Sheet1!A:A, [1]Sheet1!I:I, "Nicht gefunden")</f>
        <v>1</v>
      </c>
      <c r="AB1409">
        <f>_xlfn.XLOOKUP(A1409, [1]Sheet1!A:A, [1]Sheet1!J:J, "Nicht gefunden")</f>
        <v>0.80033057851239664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1</v>
      </c>
      <c r="AJ1409">
        <v>6</v>
      </c>
    </row>
    <row r="1410" spans="1:36" x14ac:dyDescent="0.3">
      <c r="A1410" t="s">
        <v>3924</v>
      </c>
      <c r="B1410">
        <v>2014</v>
      </c>
      <c r="C1410" t="s">
        <v>3925</v>
      </c>
      <c r="D1410" t="s">
        <v>3926</v>
      </c>
      <c r="E1410" t="s">
        <v>45</v>
      </c>
      <c r="F1410" t="s">
        <v>38</v>
      </c>
      <c r="G1410" t="s">
        <v>38</v>
      </c>
      <c r="H1410" t="s">
        <v>38</v>
      </c>
      <c r="I1410" s="4" t="s">
        <v>38</v>
      </c>
      <c r="J1410" t="s">
        <v>38</v>
      </c>
      <c r="K1410" t="s">
        <v>38</v>
      </c>
      <c r="L1410" t="s">
        <v>38</v>
      </c>
      <c r="M1410" t="s">
        <v>38</v>
      </c>
      <c r="N1410">
        <v>518</v>
      </c>
      <c r="O1410" s="1">
        <v>41757</v>
      </c>
      <c r="P1410" t="s">
        <v>69</v>
      </c>
      <c r="Q1410">
        <v>25</v>
      </c>
      <c r="R1410">
        <v>2</v>
      </c>
      <c r="S1410">
        <v>0.90072202166064985</v>
      </c>
      <c r="T1410" t="s">
        <v>40</v>
      </c>
      <c r="U1410" t="s">
        <v>41</v>
      </c>
      <c r="V1410" t="s">
        <v>38</v>
      </c>
      <c r="W1410">
        <f t="shared" si="63"/>
        <v>0</v>
      </c>
      <c r="X1410">
        <v>0</v>
      </c>
      <c r="Y1410">
        <f>IFERROR(ROUND((X1410/N1410)*100, 2), "")</f>
        <v>0</v>
      </c>
      <c r="Z1410" t="str">
        <f t="shared" si="64"/>
        <v>NA</v>
      </c>
      <c r="AA1410">
        <f>_xlfn.XLOOKUP(A1410, [1]Sheet1!A:A, [1]Sheet1!I:I, "Nicht gefunden")</f>
        <v>4</v>
      </c>
      <c r="AB1410">
        <f>_xlfn.XLOOKUP(A1410, [1]Sheet1!A:A, [1]Sheet1!J:J, "Nicht gefunden")</f>
        <v>0.99894875164257557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3">
      <c r="A1411" t="s">
        <v>3927</v>
      </c>
      <c r="B1411">
        <v>2014</v>
      </c>
      <c r="C1411" t="s">
        <v>3928</v>
      </c>
      <c r="D1411" t="s">
        <v>3929</v>
      </c>
      <c r="E1411" t="s">
        <v>35</v>
      </c>
      <c r="F1411" t="s">
        <v>55</v>
      </c>
      <c r="G1411" t="s">
        <v>40</v>
      </c>
      <c r="H1411" s="1">
        <v>33743</v>
      </c>
      <c r="I1411" s="4">
        <f>IF(AND(ISNUMBER(H1411), ISNUMBER(O1411)), YEAR(O1411) - YEAR(H1411), "")</f>
        <v>22</v>
      </c>
      <c r="J1411" t="s">
        <v>38</v>
      </c>
      <c r="K1411" t="s">
        <v>38</v>
      </c>
      <c r="L1411" t="s">
        <v>38</v>
      </c>
      <c r="M1411" t="s">
        <v>38</v>
      </c>
      <c r="N1411">
        <v>212</v>
      </c>
      <c r="O1411" s="1">
        <v>41785</v>
      </c>
      <c r="P1411" t="s">
        <v>69</v>
      </c>
      <c r="Q1411">
        <v>36</v>
      </c>
      <c r="R1411">
        <v>2</v>
      </c>
      <c r="S1411">
        <v>0.92335766423357668</v>
      </c>
      <c r="T1411" t="s">
        <v>40</v>
      </c>
      <c r="U1411" t="s">
        <v>95</v>
      </c>
      <c r="V1411" t="s">
        <v>38</v>
      </c>
      <c r="W1411">
        <f t="shared" ref="W1411:W1474" si="66">IF(V1411="NA", 0, 1)</f>
        <v>0</v>
      </c>
      <c r="X1411">
        <v>0</v>
      </c>
      <c r="Y1411">
        <f>IFERROR(ROUND((X1411/N1411)*100, 2), "")</f>
        <v>0</v>
      </c>
      <c r="Z1411" t="str">
        <f t="shared" ref="Z1411:Z1474" si="67">IF(Y1411&gt;=5, "Heavy", IF(Y1411&gt;=2, "Moderate", IF(Y1411&gt;0, "Light", "NA")))</f>
        <v>NA</v>
      </c>
      <c r="AA1411">
        <f>_xlfn.XLOOKUP(A1411, [1]Sheet1!A:A, [1]Sheet1!I:I, "Nicht gefunden")</f>
        <v>3</v>
      </c>
      <c r="AB1411">
        <f>_xlfn.XLOOKUP(A1411, [1]Sheet1!A:A, [1]Sheet1!J:J, "Nicht gefunden")</f>
        <v>0.72669039145907466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3">
      <c r="A1412" t="s">
        <v>3930</v>
      </c>
      <c r="B1412">
        <v>2014</v>
      </c>
      <c r="C1412" t="s">
        <v>3931</v>
      </c>
      <c r="D1412" t="s">
        <v>3932</v>
      </c>
      <c r="E1412" t="s">
        <v>45</v>
      </c>
      <c r="F1412" t="s">
        <v>38</v>
      </c>
      <c r="G1412" t="s">
        <v>38</v>
      </c>
      <c r="H1412" t="s">
        <v>38</v>
      </c>
      <c r="I1412" s="4" t="s">
        <v>38</v>
      </c>
      <c r="J1412" t="s">
        <v>38</v>
      </c>
      <c r="K1412" t="s">
        <v>38</v>
      </c>
      <c r="L1412" t="s">
        <v>38</v>
      </c>
      <c r="M1412" t="s">
        <v>38</v>
      </c>
      <c r="N1412">
        <v>425</v>
      </c>
      <c r="O1412" s="1">
        <v>41554</v>
      </c>
      <c r="P1412" t="s">
        <v>69</v>
      </c>
      <c r="Q1412">
        <v>10</v>
      </c>
      <c r="R1412">
        <v>2</v>
      </c>
      <c r="S1412">
        <v>0.86519114688128773</v>
      </c>
      <c r="T1412" t="s">
        <v>40</v>
      </c>
      <c r="U1412" t="s">
        <v>41</v>
      </c>
      <c r="V1412" t="s">
        <v>3933</v>
      </c>
      <c r="W1412">
        <f t="shared" si="66"/>
        <v>1</v>
      </c>
      <c r="X1412">
        <v>2</v>
      </c>
      <c r="Y1412">
        <f>IFERROR(ROUND((X1412/N1412)*100, 2), "")</f>
        <v>0.47</v>
      </c>
      <c r="Z1412" t="str">
        <f t="shared" si="67"/>
        <v>Light</v>
      </c>
      <c r="AA1412">
        <f>_xlfn.XLOOKUP(A1412, [1]Sheet1!A:A, [1]Sheet1!I:I, "Nicht gefunden")</f>
        <v>1</v>
      </c>
      <c r="AB1412">
        <f>_xlfn.XLOOKUP(A1412, [1]Sheet1!A:A, [1]Sheet1!J:J, "Nicht gefunden")</f>
        <v>0.46934673366834168</v>
      </c>
      <c r="AC1412">
        <v>0</v>
      </c>
      <c r="AD1412">
        <v>0</v>
      </c>
      <c r="AE1412">
        <v>1</v>
      </c>
      <c r="AF1412">
        <v>0</v>
      </c>
      <c r="AG1412">
        <v>0</v>
      </c>
      <c r="AH1412">
        <v>0</v>
      </c>
      <c r="AI1412">
        <v>0</v>
      </c>
      <c r="AJ1412">
        <v>2</v>
      </c>
    </row>
    <row r="1413" spans="1:36" x14ac:dyDescent="0.3">
      <c r="A1413" t="s">
        <v>3934</v>
      </c>
      <c r="B1413">
        <v>2014</v>
      </c>
      <c r="C1413" t="s">
        <v>3935</v>
      </c>
      <c r="D1413" t="s">
        <v>3936</v>
      </c>
      <c r="E1413" t="s">
        <v>60</v>
      </c>
      <c r="F1413" t="s">
        <v>38</v>
      </c>
      <c r="G1413" t="s">
        <v>38</v>
      </c>
      <c r="H1413" t="s">
        <v>38</v>
      </c>
      <c r="I1413" s="4" t="s">
        <v>38</v>
      </c>
      <c r="J1413">
        <v>2010</v>
      </c>
      <c r="K1413">
        <v>2025</v>
      </c>
      <c r="L1413">
        <f t="shared" si="65"/>
        <v>15</v>
      </c>
      <c r="M1413" t="s">
        <v>152</v>
      </c>
      <c r="N1413">
        <v>344</v>
      </c>
      <c r="O1413" s="1">
        <v>41327</v>
      </c>
      <c r="P1413" t="s">
        <v>46</v>
      </c>
      <c r="Q1413">
        <v>35</v>
      </c>
      <c r="R1413">
        <v>5</v>
      </c>
      <c r="S1413">
        <v>0.92913385826771655</v>
      </c>
      <c r="T1413" t="s">
        <v>40</v>
      </c>
      <c r="U1413" t="s">
        <v>41</v>
      </c>
      <c r="V1413" t="s">
        <v>38</v>
      </c>
      <c r="W1413">
        <f t="shared" si="66"/>
        <v>0</v>
      </c>
      <c r="X1413">
        <v>0</v>
      </c>
      <c r="Y1413">
        <f>IFERROR(ROUND((X1413/N1413)*100, 2), "")</f>
        <v>0</v>
      </c>
      <c r="Z1413" t="str">
        <f t="shared" si="67"/>
        <v>NA</v>
      </c>
      <c r="AA1413">
        <f>_xlfn.XLOOKUP(A1413, [1]Sheet1!A:A, [1]Sheet1!I:I, "Nicht gefunden")</f>
        <v>5</v>
      </c>
      <c r="AB1413">
        <f>_xlfn.XLOOKUP(A1413, [1]Sheet1!A:A, [1]Sheet1!J:J, "Nicht gefunden")</f>
        <v>0.99877488514548241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1:36" x14ac:dyDescent="0.3">
      <c r="A1414" t="s">
        <v>3937</v>
      </c>
      <c r="B1414">
        <v>2014</v>
      </c>
      <c r="C1414" t="s">
        <v>1543</v>
      </c>
      <c r="D1414" t="s">
        <v>2316</v>
      </c>
      <c r="E1414" t="s">
        <v>35</v>
      </c>
      <c r="F1414" t="s">
        <v>36</v>
      </c>
      <c r="G1414" t="s">
        <v>37</v>
      </c>
      <c r="H1414" s="1">
        <v>32855</v>
      </c>
      <c r="I1414" s="4">
        <f>IF(AND(ISNUMBER(H1414), ISNUMBER(O1414)), YEAR(O1414) - YEAR(H1414), "")</f>
        <v>25</v>
      </c>
      <c r="J1414" t="s">
        <v>38</v>
      </c>
      <c r="K1414" t="s">
        <v>38</v>
      </c>
      <c r="L1414" t="s">
        <v>38</v>
      </c>
      <c r="M1414" t="s">
        <v>38</v>
      </c>
      <c r="N1414">
        <v>518</v>
      </c>
      <c r="O1414" s="1">
        <v>41870</v>
      </c>
      <c r="P1414" t="s">
        <v>69</v>
      </c>
      <c r="Q1414">
        <v>17</v>
      </c>
      <c r="R1414">
        <v>1</v>
      </c>
      <c r="S1414">
        <v>0.87857142857142856</v>
      </c>
      <c r="T1414" t="s">
        <v>40</v>
      </c>
      <c r="U1414" t="s">
        <v>95</v>
      </c>
      <c r="V1414" t="s">
        <v>38</v>
      </c>
      <c r="W1414">
        <f t="shared" si="66"/>
        <v>0</v>
      </c>
      <c r="X1414">
        <v>0</v>
      </c>
      <c r="Y1414">
        <f>IFERROR(ROUND((X1414/N1414)*100, 2), "")</f>
        <v>0</v>
      </c>
      <c r="Z1414" t="str">
        <f t="shared" si="67"/>
        <v>NA</v>
      </c>
      <c r="AA1414">
        <f>_xlfn.XLOOKUP(A1414, [1]Sheet1!A:A, [1]Sheet1!I:I, "Nicht gefunden")</f>
        <v>1</v>
      </c>
      <c r="AB1414">
        <f>_xlfn.XLOOKUP(A1414, [1]Sheet1!A:A, [1]Sheet1!J:J, "Nicht gefunden")</f>
        <v>0.86348808030112933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</row>
    <row r="1415" spans="1:36" x14ac:dyDescent="0.3">
      <c r="A1415" t="s">
        <v>3938</v>
      </c>
      <c r="B1415">
        <v>2014</v>
      </c>
      <c r="C1415" t="s">
        <v>3939</v>
      </c>
      <c r="D1415" t="s">
        <v>3940</v>
      </c>
      <c r="E1415" t="s">
        <v>60</v>
      </c>
      <c r="F1415" t="s">
        <v>38</v>
      </c>
      <c r="G1415" t="s">
        <v>38</v>
      </c>
      <c r="H1415" t="s">
        <v>38</v>
      </c>
      <c r="I1415" s="4" t="s">
        <v>38</v>
      </c>
      <c r="J1415">
        <v>2009</v>
      </c>
      <c r="K1415">
        <v>2025</v>
      </c>
      <c r="L1415">
        <f t="shared" ref="L1415:L1476" si="68">K1415-J1415</f>
        <v>16</v>
      </c>
      <c r="M1415" t="s">
        <v>3829</v>
      </c>
      <c r="N1415">
        <v>398</v>
      </c>
      <c r="O1415" s="1">
        <v>41376</v>
      </c>
      <c r="P1415" t="s">
        <v>69</v>
      </c>
      <c r="Q1415">
        <v>31</v>
      </c>
      <c r="R1415">
        <v>4</v>
      </c>
      <c r="S1415">
        <v>0.88073394495412849</v>
      </c>
      <c r="T1415" t="s">
        <v>40</v>
      </c>
      <c r="U1415" t="s">
        <v>41</v>
      </c>
      <c r="V1415" t="s">
        <v>38</v>
      </c>
      <c r="W1415">
        <f t="shared" si="66"/>
        <v>0</v>
      </c>
      <c r="X1415">
        <v>0</v>
      </c>
      <c r="Y1415">
        <f>IFERROR(ROUND((X1415/N1415)*100, 2), "")</f>
        <v>0</v>
      </c>
      <c r="Z1415" t="str">
        <f t="shared" si="67"/>
        <v>NA</v>
      </c>
      <c r="AA1415">
        <f>_xlfn.XLOOKUP(A1415, [1]Sheet1!A:A, [1]Sheet1!I:I, "Nicht gefunden")</f>
        <v>4</v>
      </c>
      <c r="AB1415">
        <f>_xlfn.XLOOKUP(A1415, [1]Sheet1!A:A, [1]Sheet1!J:J, "Nicht gefunden")</f>
        <v>0.93995157384987893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 x14ac:dyDescent="0.3">
      <c r="A1416" t="s">
        <v>3941</v>
      </c>
      <c r="B1416">
        <v>2014</v>
      </c>
      <c r="C1416" t="s">
        <v>3942</v>
      </c>
      <c r="D1416" t="s">
        <v>3943</v>
      </c>
      <c r="E1416" t="s">
        <v>45</v>
      </c>
      <c r="F1416" t="s">
        <v>38</v>
      </c>
      <c r="G1416" t="s">
        <v>38</v>
      </c>
      <c r="H1416" t="s">
        <v>38</v>
      </c>
      <c r="I1416" s="4" t="s">
        <v>38</v>
      </c>
      <c r="J1416" t="s">
        <v>38</v>
      </c>
      <c r="K1416" t="s">
        <v>38</v>
      </c>
      <c r="L1416" t="s">
        <v>38</v>
      </c>
      <c r="M1416" t="s">
        <v>38</v>
      </c>
      <c r="N1416">
        <v>98</v>
      </c>
      <c r="O1416" s="1">
        <v>41626</v>
      </c>
      <c r="P1416" t="s">
        <v>156</v>
      </c>
      <c r="Q1416">
        <v>37</v>
      </c>
      <c r="R1416">
        <v>4</v>
      </c>
      <c r="S1416">
        <v>0.69090909090909092</v>
      </c>
      <c r="T1416" t="s">
        <v>40</v>
      </c>
      <c r="U1416" t="s">
        <v>41</v>
      </c>
      <c r="V1416" t="s">
        <v>38</v>
      </c>
      <c r="W1416">
        <f t="shared" si="66"/>
        <v>0</v>
      </c>
      <c r="X1416">
        <v>0</v>
      </c>
      <c r="Y1416">
        <f>IFERROR(ROUND((X1416/N1416)*100, 2), "")</f>
        <v>0</v>
      </c>
      <c r="Z1416" t="str">
        <f t="shared" si="67"/>
        <v>NA</v>
      </c>
      <c r="AA1416">
        <f>_xlfn.XLOOKUP(A1416, [1]Sheet1!A:A, [1]Sheet1!I:I, "Nicht gefunden")</f>
        <v>5</v>
      </c>
      <c r="AB1416">
        <f>_xlfn.XLOOKUP(A1416, [1]Sheet1!A:A, [1]Sheet1!J:J, "Nicht gefunden")</f>
        <v>0.99585492227979266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1:36" x14ac:dyDescent="0.3">
      <c r="A1417" t="s">
        <v>3944</v>
      </c>
      <c r="B1417">
        <v>2014</v>
      </c>
      <c r="C1417" t="s">
        <v>3945</v>
      </c>
      <c r="D1417" t="s">
        <v>2876</v>
      </c>
      <c r="E1417" t="s">
        <v>45</v>
      </c>
      <c r="F1417" t="s">
        <v>38</v>
      </c>
      <c r="G1417" t="s">
        <v>38</v>
      </c>
      <c r="H1417" t="s">
        <v>38</v>
      </c>
      <c r="I1417" s="4" t="s">
        <v>38</v>
      </c>
      <c r="J1417" t="s">
        <v>38</v>
      </c>
      <c r="K1417" t="s">
        <v>38</v>
      </c>
      <c r="L1417" t="s">
        <v>38</v>
      </c>
      <c r="M1417" t="s">
        <v>38</v>
      </c>
      <c r="N1417">
        <v>605</v>
      </c>
      <c r="O1417" s="1">
        <v>41576</v>
      </c>
      <c r="P1417" t="s">
        <v>137</v>
      </c>
      <c r="Q1417">
        <v>22</v>
      </c>
      <c r="R1417">
        <v>1</v>
      </c>
      <c r="S1417">
        <v>0.77291960507757407</v>
      </c>
      <c r="T1417" t="s">
        <v>40</v>
      </c>
      <c r="U1417" t="s">
        <v>41</v>
      </c>
      <c r="V1417" t="s">
        <v>3265</v>
      </c>
      <c r="W1417">
        <f t="shared" si="66"/>
        <v>1</v>
      </c>
      <c r="X1417">
        <v>2</v>
      </c>
      <c r="Y1417">
        <f>IFERROR(ROUND((X1417/N1417)*100, 2), "")</f>
        <v>0.33</v>
      </c>
      <c r="Z1417" t="str">
        <f t="shared" si="67"/>
        <v>Light</v>
      </c>
      <c r="AA1417">
        <f>_xlfn.XLOOKUP(A1417, [1]Sheet1!A:A, [1]Sheet1!I:I, "Nicht gefunden")</f>
        <v>4</v>
      </c>
      <c r="AB1417">
        <f>_xlfn.XLOOKUP(A1417, [1]Sheet1!A:A, [1]Sheet1!J:J, "Nicht gefunden")</f>
        <v>0.44026402640264017</v>
      </c>
      <c r="AC1417">
        <v>0</v>
      </c>
      <c r="AD1417">
        <v>0</v>
      </c>
      <c r="AE1417">
        <v>0</v>
      </c>
      <c r="AF1417">
        <v>1</v>
      </c>
      <c r="AG1417">
        <v>0</v>
      </c>
      <c r="AH1417">
        <v>0</v>
      </c>
      <c r="AI1417">
        <v>1</v>
      </c>
      <c r="AJ1417">
        <v>0</v>
      </c>
    </row>
    <row r="1418" spans="1:36" x14ac:dyDescent="0.3">
      <c r="A1418" t="s">
        <v>3946</v>
      </c>
      <c r="B1418">
        <v>2014</v>
      </c>
      <c r="C1418" t="s">
        <v>3078</v>
      </c>
      <c r="D1418" t="s">
        <v>3947</v>
      </c>
      <c r="E1418" t="s">
        <v>45</v>
      </c>
      <c r="F1418" t="s">
        <v>38</v>
      </c>
      <c r="G1418" t="s">
        <v>38</v>
      </c>
      <c r="H1418" t="s">
        <v>38</v>
      </c>
      <c r="I1418" s="4" t="s">
        <v>38</v>
      </c>
      <c r="J1418" t="s">
        <v>38</v>
      </c>
      <c r="K1418" t="s">
        <v>38</v>
      </c>
      <c r="L1418" t="s">
        <v>38</v>
      </c>
      <c r="M1418" t="s">
        <v>38</v>
      </c>
      <c r="N1418">
        <v>166</v>
      </c>
      <c r="O1418" s="1">
        <v>41582</v>
      </c>
      <c r="P1418" t="s">
        <v>69</v>
      </c>
      <c r="Q1418">
        <v>20</v>
      </c>
      <c r="R1418">
        <v>4</v>
      </c>
      <c r="S1418">
        <v>0.94148936170212771</v>
      </c>
      <c r="T1418" t="s">
        <v>40</v>
      </c>
      <c r="U1418" t="s">
        <v>41</v>
      </c>
      <c r="V1418" t="s">
        <v>38</v>
      </c>
      <c r="W1418">
        <f t="shared" si="66"/>
        <v>0</v>
      </c>
      <c r="X1418">
        <v>0</v>
      </c>
      <c r="Y1418">
        <f>IFERROR(ROUND((X1418/N1418)*100, 2), "")</f>
        <v>0</v>
      </c>
      <c r="Z1418" t="str">
        <f t="shared" si="67"/>
        <v>NA</v>
      </c>
      <c r="AA1418">
        <f>_xlfn.XLOOKUP(A1418, [1]Sheet1!A:A, [1]Sheet1!I:I, "Nicht gefunden")</f>
        <v>4</v>
      </c>
      <c r="AB1418">
        <f>_xlfn.XLOOKUP(A1418, [1]Sheet1!A:A, [1]Sheet1!J:J, "Nicht gefunden")</f>
        <v>0.99609756097560975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1:36" x14ac:dyDescent="0.3">
      <c r="A1419" t="s">
        <v>3948</v>
      </c>
      <c r="B1419">
        <v>2014</v>
      </c>
      <c r="C1419" t="s">
        <v>3949</v>
      </c>
      <c r="D1419" t="s">
        <v>3677</v>
      </c>
      <c r="E1419" t="s">
        <v>35</v>
      </c>
      <c r="F1419" t="s">
        <v>36</v>
      </c>
      <c r="G1419" t="s">
        <v>831</v>
      </c>
      <c r="H1419" s="1">
        <v>35376</v>
      </c>
      <c r="I1419" s="4">
        <f>IF(AND(ISNUMBER(H1419), ISNUMBER(O1419)), YEAR(O1419) - YEAR(H1419), "")</f>
        <v>17</v>
      </c>
      <c r="J1419" t="s">
        <v>38</v>
      </c>
      <c r="K1419" t="s">
        <v>38</v>
      </c>
      <c r="L1419" t="s">
        <v>38</v>
      </c>
      <c r="M1419" t="s">
        <v>38</v>
      </c>
      <c r="N1419">
        <v>282</v>
      </c>
      <c r="O1419" s="1">
        <v>41530</v>
      </c>
      <c r="P1419" t="s">
        <v>69</v>
      </c>
      <c r="Q1419">
        <v>26</v>
      </c>
      <c r="R1419">
        <v>6</v>
      </c>
      <c r="S1419">
        <v>0.89250814332247552</v>
      </c>
      <c r="T1419" t="s">
        <v>40</v>
      </c>
      <c r="U1419" t="s">
        <v>41</v>
      </c>
      <c r="V1419" t="s">
        <v>38</v>
      </c>
      <c r="W1419">
        <f t="shared" si="66"/>
        <v>0</v>
      </c>
      <c r="X1419">
        <v>0</v>
      </c>
      <c r="Y1419">
        <f>IFERROR(ROUND((X1419/N1419)*100, 2), "")</f>
        <v>0</v>
      </c>
      <c r="Z1419" t="str">
        <f t="shared" si="67"/>
        <v>NA</v>
      </c>
      <c r="AA1419">
        <f>_xlfn.XLOOKUP(A1419, [1]Sheet1!A:A, [1]Sheet1!I:I, "Nicht gefunden")</f>
        <v>4</v>
      </c>
      <c r="AB1419">
        <f>_xlfn.XLOOKUP(A1419, [1]Sheet1!A:A, [1]Sheet1!J:J, "Nicht gefunden")</f>
        <v>0.48151447661469932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</row>
    <row r="1420" spans="1:36" x14ac:dyDescent="0.3">
      <c r="A1420" t="s">
        <v>3950</v>
      </c>
      <c r="B1420">
        <v>2014</v>
      </c>
      <c r="C1420" t="s">
        <v>3890</v>
      </c>
      <c r="D1420" t="s">
        <v>3891</v>
      </c>
      <c r="E1420" t="s">
        <v>35</v>
      </c>
      <c r="F1420" t="s">
        <v>55</v>
      </c>
      <c r="G1420" t="s">
        <v>40</v>
      </c>
      <c r="H1420" s="1">
        <v>30819</v>
      </c>
      <c r="I1420" s="4">
        <f>IF(AND(ISNUMBER(H1420), ISNUMBER(O1420)), YEAR(O1420) - YEAR(H1420), "")</f>
        <v>28</v>
      </c>
      <c r="J1420" t="s">
        <v>38</v>
      </c>
      <c r="K1420" t="s">
        <v>38</v>
      </c>
      <c r="L1420" t="s">
        <v>38</v>
      </c>
      <c r="M1420" t="s">
        <v>38</v>
      </c>
      <c r="N1420">
        <v>276</v>
      </c>
      <c r="O1420" s="1">
        <v>40963</v>
      </c>
      <c r="P1420" t="s">
        <v>3561</v>
      </c>
      <c r="Q1420">
        <v>23</v>
      </c>
      <c r="R1420">
        <v>5</v>
      </c>
      <c r="S1420">
        <v>0.94463667820069208</v>
      </c>
      <c r="T1420" t="s">
        <v>40</v>
      </c>
      <c r="U1420" t="s">
        <v>389</v>
      </c>
      <c r="V1420" t="s">
        <v>38</v>
      </c>
      <c r="W1420">
        <f t="shared" si="66"/>
        <v>0</v>
      </c>
      <c r="X1420">
        <v>0</v>
      </c>
      <c r="Y1420">
        <f>IFERROR(ROUND((X1420/N1420)*100, 2), "")</f>
        <v>0</v>
      </c>
      <c r="Z1420" t="str">
        <f t="shared" si="67"/>
        <v>NA</v>
      </c>
      <c r="AA1420">
        <v>4</v>
      </c>
      <c r="AB1420">
        <v>0.99798488664987406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1:36" x14ac:dyDescent="0.3">
      <c r="A1421" t="s">
        <v>3951</v>
      </c>
      <c r="B1421">
        <v>2014</v>
      </c>
      <c r="C1421" t="s">
        <v>3676</v>
      </c>
      <c r="D1421" t="s">
        <v>3677</v>
      </c>
      <c r="E1421" t="s">
        <v>35</v>
      </c>
      <c r="F1421" t="s">
        <v>36</v>
      </c>
      <c r="G1421" t="s">
        <v>831</v>
      </c>
      <c r="H1421" s="1">
        <v>35376</v>
      </c>
      <c r="I1421" s="4">
        <f>IF(AND(ISNUMBER(H1421), ISNUMBER(O1421)), YEAR(O1421) - YEAR(H1421), "")</f>
        <v>17</v>
      </c>
      <c r="J1421" t="s">
        <v>38</v>
      </c>
      <c r="K1421" t="s">
        <v>38</v>
      </c>
      <c r="L1421" t="s">
        <v>38</v>
      </c>
      <c r="M1421" t="s">
        <v>38</v>
      </c>
      <c r="N1421">
        <v>266</v>
      </c>
      <c r="O1421" s="1">
        <v>41428</v>
      </c>
      <c r="P1421" t="s">
        <v>69</v>
      </c>
      <c r="Q1421">
        <v>20</v>
      </c>
      <c r="R1421">
        <v>1</v>
      </c>
      <c r="S1421">
        <v>0.84280936454849498</v>
      </c>
      <c r="T1421" t="s">
        <v>40</v>
      </c>
      <c r="U1421" t="s">
        <v>389</v>
      </c>
      <c r="V1421" t="s">
        <v>38</v>
      </c>
      <c r="W1421">
        <f t="shared" si="66"/>
        <v>0</v>
      </c>
      <c r="X1421">
        <v>0</v>
      </c>
      <c r="Y1421">
        <f>IFERROR(ROUND((X1421/N1421)*100, 2), "")</f>
        <v>0</v>
      </c>
      <c r="Z1421" t="str">
        <f t="shared" si="67"/>
        <v>NA</v>
      </c>
      <c r="AA1421">
        <v>2</v>
      </c>
      <c r="AB1421">
        <v>0.44774193548387092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1:36" x14ac:dyDescent="0.3">
      <c r="A1422" t="s">
        <v>3952</v>
      </c>
      <c r="B1422">
        <v>2014</v>
      </c>
      <c r="C1422" t="s">
        <v>2247</v>
      </c>
      <c r="D1422" t="s">
        <v>3953</v>
      </c>
      <c r="E1422" t="s">
        <v>35</v>
      </c>
      <c r="F1422" t="s">
        <v>36</v>
      </c>
      <c r="G1422" t="s">
        <v>37</v>
      </c>
      <c r="H1422" s="1">
        <v>26083</v>
      </c>
      <c r="I1422" s="4">
        <f>IF(AND(ISNUMBER(H1422), ISNUMBER(O1422)), YEAR(O1422) - YEAR(H1422), "")</f>
        <v>42</v>
      </c>
      <c r="J1422" t="s">
        <v>38</v>
      </c>
      <c r="K1422" t="s">
        <v>38</v>
      </c>
      <c r="L1422" t="s">
        <v>38</v>
      </c>
      <c r="M1422" t="s">
        <v>38</v>
      </c>
      <c r="N1422">
        <v>313</v>
      </c>
      <c r="O1422" s="1">
        <v>41605</v>
      </c>
      <c r="P1422" t="s">
        <v>3954</v>
      </c>
      <c r="Q1422">
        <v>30</v>
      </c>
      <c r="R1422">
        <v>5</v>
      </c>
      <c r="S1422">
        <v>0.92492492492492495</v>
      </c>
      <c r="T1422" t="s">
        <v>40</v>
      </c>
      <c r="U1422" t="s">
        <v>41</v>
      </c>
      <c r="V1422" t="s">
        <v>38</v>
      </c>
      <c r="W1422">
        <f t="shared" si="66"/>
        <v>0</v>
      </c>
      <c r="X1422">
        <v>0</v>
      </c>
      <c r="Y1422">
        <f>IFERROR(ROUND((X1422/N1422)*100, 2), "")</f>
        <v>0</v>
      </c>
      <c r="Z1422" t="str">
        <f t="shared" si="67"/>
        <v>NA</v>
      </c>
      <c r="AA1422">
        <f>_xlfn.XLOOKUP(A1422, [1]Sheet1!A:A, [1]Sheet1!I:I, "Nicht gefunden")</f>
        <v>4</v>
      </c>
      <c r="AB1422">
        <f>_xlfn.XLOOKUP(A1422, [1]Sheet1!A:A, [1]Sheet1!J:J, "Nicht gefunden")</f>
        <v>0.84685138539042815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</row>
    <row r="1423" spans="1:36" x14ac:dyDescent="0.3">
      <c r="A1423" t="s">
        <v>3955</v>
      </c>
      <c r="B1423">
        <v>2014</v>
      </c>
      <c r="C1423" t="s">
        <v>3686</v>
      </c>
      <c r="D1423" t="s">
        <v>3687</v>
      </c>
      <c r="E1423" t="s">
        <v>35</v>
      </c>
      <c r="F1423" t="s">
        <v>55</v>
      </c>
      <c r="G1423" t="s">
        <v>3688</v>
      </c>
      <c r="H1423" s="1">
        <v>32759</v>
      </c>
      <c r="I1423" s="4">
        <f>IF(AND(ISNUMBER(H1423), ISNUMBER(O1423)), YEAR(O1423) - YEAR(H1423), "")</f>
        <v>24</v>
      </c>
      <c r="J1423" t="s">
        <v>38</v>
      </c>
      <c r="K1423" t="s">
        <v>38</v>
      </c>
      <c r="L1423" t="s">
        <v>38</v>
      </c>
      <c r="M1423" t="s">
        <v>38</v>
      </c>
      <c r="N1423">
        <v>270</v>
      </c>
      <c r="O1423" s="1">
        <v>41442</v>
      </c>
      <c r="P1423" t="s">
        <v>156</v>
      </c>
      <c r="Q1423">
        <v>25</v>
      </c>
      <c r="R1423">
        <v>4</v>
      </c>
      <c r="S1423">
        <v>0.90033222591362128</v>
      </c>
      <c r="T1423" t="s">
        <v>40</v>
      </c>
      <c r="U1423" t="s">
        <v>389</v>
      </c>
      <c r="V1423" t="s">
        <v>38</v>
      </c>
      <c r="W1423">
        <f t="shared" si="66"/>
        <v>0</v>
      </c>
      <c r="X1423">
        <v>0</v>
      </c>
      <c r="Y1423">
        <f>IFERROR(ROUND((X1423/N1423)*100, 2), "")</f>
        <v>0</v>
      </c>
      <c r="Z1423" t="str">
        <f t="shared" si="67"/>
        <v>NA</v>
      </c>
      <c r="AA1423">
        <v>4</v>
      </c>
      <c r="AB1423">
        <v>0.99804400977995111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3">
      <c r="A1424" t="s">
        <v>3956</v>
      </c>
      <c r="B1424">
        <v>2014</v>
      </c>
      <c r="C1424" t="s">
        <v>3804</v>
      </c>
      <c r="D1424" t="s">
        <v>3615</v>
      </c>
      <c r="E1424" t="s">
        <v>60</v>
      </c>
      <c r="F1424" t="s">
        <v>38</v>
      </c>
      <c r="G1424" t="s">
        <v>38</v>
      </c>
      <c r="H1424" t="s">
        <v>38</v>
      </c>
      <c r="I1424" s="4" t="s">
        <v>38</v>
      </c>
      <c r="J1424">
        <v>2008</v>
      </c>
      <c r="K1424">
        <v>2025</v>
      </c>
      <c r="L1424">
        <f t="shared" si="68"/>
        <v>17</v>
      </c>
      <c r="M1424" t="s">
        <v>61</v>
      </c>
      <c r="N1424">
        <v>256</v>
      </c>
      <c r="O1424" s="1">
        <v>41297</v>
      </c>
      <c r="P1424" t="s">
        <v>46</v>
      </c>
      <c r="Q1424">
        <v>27</v>
      </c>
      <c r="R1424">
        <v>6</v>
      </c>
      <c r="S1424">
        <v>0.91134751773049649</v>
      </c>
      <c r="T1424" t="s">
        <v>40</v>
      </c>
      <c r="U1424" t="s">
        <v>389</v>
      </c>
      <c r="V1424" t="s">
        <v>38</v>
      </c>
      <c r="W1424">
        <f t="shared" si="66"/>
        <v>0</v>
      </c>
      <c r="X1424">
        <v>0</v>
      </c>
      <c r="Y1424">
        <f>IFERROR(ROUND((X1424/N1424)*100, 2), "")</f>
        <v>0</v>
      </c>
      <c r="Z1424" t="str">
        <f t="shared" si="67"/>
        <v>NA</v>
      </c>
      <c r="AA1424">
        <v>4</v>
      </c>
      <c r="AB1424">
        <v>0.82523076923076921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</row>
    <row r="1425" spans="1:36" x14ac:dyDescent="0.3">
      <c r="A1425" t="s">
        <v>3957</v>
      </c>
      <c r="B1425">
        <v>2014</v>
      </c>
      <c r="C1425" t="s">
        <v>3958</v>
      </c>
      <c r="D1425" t="s">
        <v>3408</v>
      </c>
      <c r="E1425" t="s">
        <v>60</v>
      </c>
      <c r="F1425" t="s">
        <v>38</v>
      </c>
      <c r="G1425" t="s">
        <v>38</v>
      </c>
      <c r="H1425" t="s">
        <v>38</v>
      </c>
      <c r="I1425" s="4" t="s">
        <v>38</v>
      </c>
      <c r="J1425">
        <v>2010</v>
      </c>
      <c r="K1425">
        <v>2015</v>
      </c>
      <c r="L1425">
        <f t="shared" si="68"/>
        <v>5</v>
      </c>
      <c r="M1425" t="s">
        <v>152</v>
      </c>
      <c r="N1425">
        <v>358</v>
      </c>
      <c r="O1425" s="1">
        <v>41575</v>
      </c>
      <c r="P1425" t="s">
        <v>69</v>
      </c>
      <c r="Q1425">
        <v>25</v>
      </c>
      <c r="R1425">
        <v>6</v>
      </c>
      <c r="S1425">
        <v>0.952755905511811</v>
      </c>
      <c r="T1425" t="s">
        <v>40</v>
      </c>
      <c r="U1425" t="s">
        <v>41</v>
      </c>
      <c r="V1425" t="s">
        <v>38</v>
      </c>
      <c r="W1425">
        <f t="shared" si="66"/>
        <v>0</v>
      </c>
      <c r="X1425">
        <v>0</v>
      </c>
      <c r="Y1425">
        <f>IFERROR(ROUND((X1425/N1425)*100, 2), "")</f>
        <v>0</v>
      </c>
      <c r="Z1425" t="str">
        <f t="shared" si="67"/>
        <v>NA</v>
      </c>
      <c r="AA1425">
        <f>_xlfn.XLOOKUP(A1425, [1]Sheet1!A:A, [1]Sheet1!I:I, "Nicht gefunden")</f>
        <v>4</v>
      </c>
      <c r="AB1425">
        <f>_xlfn.XLOOKUP(A1425, [1]Sheet1!A:A, [1]Sheet1!J:J, "Nicht gefunden")</f>
        <v>0.99863247863247873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1:36" x14ac:dyDescent="0.3">
      <c r="A1426" t="s">
        <v>3959</v>
      </c>
      <c r="B1426">
        <v>2014</v>
      </c>
      <c r="C1426" t="s">
        <v>3960</v>
      </c>
      <c r="D1426" t="s">
        <v>3961</v>
      </c>
      <c r="E1426" t="s">
        <v>35</v>
      </c>
      <c r="F1426" t="s">
        <v>36</v>
      </c>
      <c r="G1426" t="s">
        <v>784</v>
      </c>
      <c r="H1426" s="1">
        <v>27746</v>
      </c>
      <c r="I1426" s="4">
        <f>IF(AND(ISNUMBER(H1426), ISNUMBER(O1426)), YEAR(O1426) - YEAR(H1426), "")</f>
        <v>39</v>
      </c>
      <c r="J1426" t="s">
        <v>38</v>
      </c>
      <c r="K1426" t="s">
        <v>38</v>
      </c>
      <c r="L1426" t="s">
        <v>38</v>
      </c>
      <c r="M1426" t="s">
        <v>38</v>
      </c>
      <c r="N1426">
        <v>312</v>
      </c>
      <c r="O1426" s="1">
        <v>41715</v>
      </c>
      <c r="P1426" t="s">
        <v>69</v>
      </c>
      <c r="Q1426">
        <v>32</v>
      </c>
      <c r="R1426">
        <v>8</v>
      </c>
      <c r="S1426">
        <v>0.90058479532163738</v>
      </c>
      <c r="T1426" t="s">
        <v>40</v>
      </c>
      <c r="U1426" t="s">
        <v>95</v>
      </c>
      <c r="V1426" t="s">
        <v>38</v>
      </c>
      <c r="W1426">
        <f t="shared" si="66"/>
        <v>0</v>
      </c>
      <c r="X1426">
        <v>0</v>
      </c>
      <c r="Y1426">
        <f>IFERROR(ROUND((X1426/N1426)*100, 2), "")</f>
        <v>0</v>
      </c>
      <c r="Z1426" t="str">
        <f t="shared" si="67"/>
        <v>NA</v>
      </c>
      <c r="AA1426">
        <f>_xlfn.XLOOKUP(A1426, [1]Sheet1!A:A, [1]Sheet1!I:I, "Nicht gefunden")</f>
        <v>4</v>
      </c>
      <c r="AB1426">
        <f>_xlfn.XLOOKUP(A1426, [1]Sheet1!A:A, [1]Sheet1!J:J, "Nicht gefunden")</f>
        <v>0.52653061224489794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1:36" x14ac:dyDescent="0.3">
      <c r="A1427" t="s">
        <v>3962</v>
      </c>
      <c r="B1427">
        <v>2014</v>
      </c>
      <c r="C1427" t="s">
        <v>3963</v>
      </c>
      <c r="D1427" t="s">
        <v>3964</v>
      </c>
      <c r="E1427" t="s">
        <v>45</v>
      </c>
      <c r="F1427" t="s">
        <v>38</v>
      </c>
      <c r="G1427" t="s">
        <v>38</v>
      </c>
      <c r="H1427" t="s">
        <v>38</v>
      </c>
      <c r="I1427" s="4" t="s">
        <v>38</v>
      </c>
      <c r="J1427" t="s">
        <v>38</v>
      </c>
      <c r="K1427" t="s">
        <v>38</v>
      </c>
      <c r="L1427" t="s">
        <v>38</v>
      </c>
      <c r="M1427" t="s">
        <v>38</v>
      </c>
      <c r="N1427">
        <v>538</v>
      </c>
      <c r="O1427" s="1">
        <v>41746</v>
      </c>
      <c r="P1427" t="s">
        <v>137</v>
      </c>
      <c r="Q1427">
        <v>24</v>
      </c>
      <c r="R1427">
        <v>3</v>
      </c>
      <c r="S1427">
        <v>0.90169491525423728</v>
      </c>
      <c r="T1427" t="s">
        <v>40</v>
      </c>
      <c r="U1427" t="s">
        <v>41</v>
      </c>
      <c r="V1427" t="s">
        <v>2023</v>
      </c>
      <c r="W1427">
        <f t="shared" si="66"/>
        <v>1</v>
      </c>
      <c r="X1427">
        <v>1</v>
      </c>
      <c r="Y1427">
        <f>IFERROR(ROUND((X1427/N1427)*100, 2), "")</f>
        <v>0.19</v>
      </c>
      <c r="Z1427" t="str">
        <f t="shared" si="67"/>
        <v>Light</v>
      </c>
      <c r="AA1427">
        <f>_xlfn.XLOOKUP(A1427, [1]Sheet1!A:A, [1]Sheet1!I:I, "Nicht gefunden")</f>
        <v>4</v>
      </c>
      <c r="AB1427">
        <f>_xlfn.XLOOKUP(A1427, [1]Sheet1!A:A, [1]Sheet1!J:J, "Nicht gefunden")</f>
        <v>0.68138528138528132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</row>
    <row r="1428" spans="1:36" x14ac:dyDescent="0.3">
      <c r="A1428" t="s">
        <v>3965</v>
      </c>
      <c r="B1428">
        <v>2014</v>
      </c>
      <c r="C1428" t="s">
        <v>3966</v>
      </c>
      <c r="D1428" t="s">
        <v>3967</v>
      </c>
      <c r="E1428" t="s">
        <v>45</v>
      </c>
      <c r="F1428" t="s">
        <v>38</v>
      </c>
      <c r="G1428" t="s">
        <v>38</v>
      </c>
      <c r="H1428" t="s">
        <v>38</v>
      </c>
      <c r="I1428" s="4" t="s">
        <v>38</v>
      </c>
      <c r="J1428" t="s">
        <v>38</v>
      </c>
      <c r="K1428" t="s">
        <v>38</v>
      </c>
      <c r="L1428" t="s">
        <v>38</v>
      </c>
      <c r="M1428" t="s">
        <v>38</v>
      </c>
      <c r="N1428">
        <v>552</v>
      </c>
      <c r="O1428" s="1">
        <v>41849</v>
      </c>
      <c r="P1428" t="s">
        <v>69</v>
      </c>
      <c r="Q1428">
        <v>20</v>
      </c>
      <c r="R1428">
        <v>3</v>
      </c>
      <c r="S1428">
        <v>0.9360967184801382</v>
      </c>
      <c r="T1428" t="s">
        <v>40</v>
      </c>
      <c r="U1428" t="s">
        <v>95</v>
      </c>
      <c r="V1428" t="s">
        <v>941</v>
      </c>
      <c r="W1428">
        <f t="shared" si="66"/>
        <v>1</v>
      </c>
      <c r="X1428">
        <v>1</v>
      </c>
      <c r="Y1428">
        <f>IFERROR(ROUND((X1428/N1428)*100, 2), "")</f>
        <v>0.18</v>
      </c>
      <c r="Z1428" t="str">
        <f t="shared" si="67"/>
        <v>Light</v>
      </c>
      <c r="AA1428">
        <f>_xlfn.XLOOKUP(A1428, [1]Sheet1!A:A, [1]Sheet1!I:I, "Nicht gefunden")</f>
        <v>2</v>
      </c>
      <c r="AB1428">
        <f>_xlfn.XLOOKUP(A1428, [1]Sheet1!A:A, [1]Sheet1!J:J, "Nicht gefunden")</f>
        <v>0.73666146645865838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</row>
    <row r="1429" spans="1:36" x14ac:dyDescent="0.3">
      <c r="A1429" t="s">
        <v>3968</v>
      </c>
      <c r="B1429">
        <v>2014</v>
      </c>
      <c r="C1429" t="s">
        <v>3969</v>
      </c>
      <c r="D1429" t="s">
        <v>3970</v>
      </c>
      <c r="E1429" t="s">
        <v>45</v>
      </c>
      <c r="F1429" t="s">
        <v>38</v>
      </c>
      <c r="G1429" t="s">
        <v>38</v>
      </c>
      <c r="H1429" t="s">
        <v>38</v>
      </c>
      <c r="I1429" s="4" t="s">
        <v>38</v>
      </c>
      <c r="J1429" t="s">
        <v>38</v>
      </c>
      <c r="K1429" t="s">
        <v>38</v>
      </c>
      <c r="L1429" t="s">
        <v>38</v>
      </c>
      <c r="M1429" t="s">
        <v>38</v>
      </c>
      <c r="N1429">
        <v>313</v>
      </c>
      <c r="O1429" s="1">
        <v>41186</v>
      </c>
      <c r="P1429" t="s">
        <v>156</v>
      </c>
      <c r="Q1429">
        <v>33</v>
      </c>
      <c r="R1429">
        <v>7</v>
      </c>
      <c r="S1429">
        <v>0.95626822157434399</v>
      </c>
      <c r="T1429" t="s">
        <v>40</v>
      </c>
      <c r="U1429" t="s">
        <v>41</v>
      </c>
      <c r="V1429" t="s">
        <v>38</v>
      </c>
      <c r="W1429">
        <f t="shared" si="66"/>
        <v>0</v>
      </c>
      <c r="X1429">
        <v>0</v>
      </c>
      <c r="Y1429">
        <f>IFERROR(ROUND((X1429/N1429)*100, 2), "")</f>
        <v>0</v>
      </c>
      <c r="Z1429" t="str">
        <f t="shared" si="67"/>
        <v>NA</v>
      </c>
      <c r="AA1429">
        <f>_xlfn.XLOOKUP(A1429, [1]Sheet1!A:A, [1]Sheet1!I:I, "Nicht gefunden")</f>
        <v>3</v>
      </c>
      <c r="AB1429">
        <f>_xlfn.XLOOKUP(A1429, [1]Sheet1!A:A, [1]Sheet1!J:J, "Nicht gefunden")</f>
        <v>0.97535014005602239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3">
      <c r="A1430" t="s">
        <v>3971</v>
      </c>
      <c r="B1430">
        <v>2014</v>
      </c>
      <c r="C1430" t="s">
        <v>3972</v>
      </c>
      <c r="D1430" t="s">
        <v>1237</v>
      </c>
      <c r="E1430" t="s">
        <v>60</v>
      </c>
      <c r="F1430" t="s">
        <v>38</v>
      </c>
      <c r="G1430" t="s">
        <v>38</v>
      </c>
      <c r="H1430" t="s">
        <v>38</v>
      </c>
      <c r="I1430" s="4" t="s">
        <v>38</v>
      </c>
      <c r="J1430">
        <v>2002</v>
      </c>
      <c r="K1430">
        <v>2025</v>
      </c>
      <c r="L1430">
        <f t="shared" si="68"/>
        <v>23</v>
      </c>
      <c r="M1430" t="s">
        <v>61</v>
      </c>
      <c r="N1430">
        <v>308</v>
      </c>
      <c r="O1430" s="1">
        <v>41806</v>
      </c>
      <c r="P1430" t="s">
        <v>69</v>
      </c>
      <c r="Q1430">
        <v>22</v>
      </c>
      <c r="R1430">
        <v>6</v>
      </c>
      <c r="S1430">
        <v>0.91455696202531644</v>
      </c>
      <c r="T1430" t="s">
        <v>40</v>
      </c>
      <c r="U1430" t="s">
        <v>41</v>
      </c>
      <c r="V1430" t="s">
        <v>38</v>
      </c>
      <c r="W1430">
        <f t="shared" si="66"/>
        <v>0</v>
      </c>
      <c r="X1430">
        <v>0</v>
      </c>
      <c r="Y1430">
        <f>IFERROR(ROUND((X1430/N1430)*100, 2), "")</f>
        <v>0</v>
      </c>
      <c r="Z1430" t="str">
        <f t="shared" si="67"/>
        <v>NA</v>
      </c>
      <c r="AA1430">
        <f>_xlfn.XLOOKUP(A1430, [1]Sheet1!A:A, [1]Sheet1!I:I, "Nicht gefunden")</f>
        <v>5</v>
      </c>
      <c r="AB1430">
        <f>_xlfn.XLOOKUP(A1430, [1]Sheet1!A:A, [1]Sheet1!J:J, "Nicht gefunden")</f>
        <v>0.74260869565217391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1:36" x14ac:dyDescent="0.3">
      <c r="A1431" t="s">
        <v>3973</v>
      </c>
      <c r="B1431">
        <v>2014</v>
      </c>
      <c r="C1431" t="s">
        <v>3974</v>
      </c>
      <c r="D1431" t="s">
        <v>3975</v>
      </c>
      <c r="E1431" t="s">
        <v>45</v>
      </c>
      <c r="F1431" t="s">
        <v>38</v>
      </c>
      <c r="G1431" t="s">
        <v>38</v>
      </c>
      <c r="H1431" t="s">
        <v>38</v>
      </c>
      <c r="I1431" s="4" t="s">
        <v>38</v>
      </c>
      <c r="J1431" t="s">
        <v>38</v>
      </c>
      <c r="K1431" t="s">
        <v>38</v>
      </c>
      <c r="L1431" t="s">
        <v>38</v>
      </c>
      <c r="M1431" t="s">
        <v>38</v>
      </c>
      <c r="N1431">
        <v>651</v>
      </c>
      <c r="O1431" s="1">
        <v>41627</v>
      </c>
      <c r="P1431" t="s">
        <v>56</v>
      </c>
      <c r="Q1431">
        <v>1</v>
      </c>
      <c r="R1431">
        <v>98</v>
      </c>
      <c r="S1431">
        <v>0.8382147838214784</v>
      </c>
      <c r="T1431" t="s">
        <v>40</v>
      </c>
      <c r="U1431" t="s">
        <v>41</v>
      </c>
      <c r="V1431" t="s">
        <v>3976</v>
      </c>
      <c r="W1431">
        <f t="shared" si="66"/>
        <v>1</v>
      </c>
      <c r="X1431">
        <v>49</v>
      </c>
      <c r="Y1431">
        <f>IFERROR(ROUND((X1431/N1431)*100, 2), "")</f>
        <v>7.53</v>
      </c>
      <c r="Z1431" t="str">
        <f t="shared" si="67"/>
        <v>Heavy</v>
      </c>
      <c r="AA1431">
        <f>_xlfn.XLOOKUP(A1431, [1]Sheet1!A:A, [1]Sheet1!I:I, "Nicht gefunden")</f>
        <v>2</v>
      </c>
      <c r="AB1431">
        <f>_xlfn.XLOOKUP(A1431, [1]Sheet1!A:A, [1]Sheet1!J:J, "Nicht gefunden")</f>
        <v>0.70247074122236675</v>
      </c>
      <c r="AC1431">
        <v>0</v>
      </c>
      <c r="AD1431">
        <v>12</v>
      </c>
      <c r="AE1431">
        <v>0</v>
      </c>
      <c r="AF1431">
        <v>5</v>
      </c>
      <c r="AG1431">
        <v>14</v>
      </c>
      <c r="AH1431">
        <v>14</v>
      </c>
      <c r="AI1431">
        <v>1</v>
      </c>
      <c r="AJ1431">
        <v>3</v>
      </c>
    </row>
    <row r="1432" spans="1:36" x14ac:dyDescent="0.3">
      <c r="A1432" t="s">
        <v>3977</v>
      </c>
      <c r="B1432">
        <v>2014</v>
      </c>
      <c r="C1432" t="s">
        <v>3978</v>
      </c>
      <c r="D1432" t="s">
        <v>3979</v>
      </c>
      <c r="E1432" t="s">
        <v>60</v>
      </c>
      <c r="F1432" t="s">
        <v>38</v>
      </c>
      <c r="G1432" t="s">
        <v>38</v>
      </c>
      <c r="H1432" t="s">
        <v>38</v>
      </c>
      <c r="I1432" s="4" t="s">
        <v>38</v>
      </c>
      <c r="J1432">
        <v>2006</v>
      </c>
      <c r="K1432">
        <v>2025</v>
      </c>
      <c r="L1432">
        <f t="shared" si="68"/>
        <v>19</v>
      </c>
      <c r="M1432" t="s">
        <v>61</v>
      </c>
      <c r="N1432">
        <v>334</v>
      </c>
      <c r="O1432" s="1">
        <v>41352</v>
      </c>
      <c r="P1432" t="s">
        <v>46</v>
      </c>
      <c r="Q1432">
        <v>31</v>
      </c>
      <c r="R1432">
        <v>11</v>
      </c>
      <c r="S1432">
        <v>0.92122538293216627</v>
      </c>
      <c r="T1432" t="s">
        <v>40</v>
      </c>
      <c r="U1432" t="s">
        <v>41</v>
      </c>
      <c r="V1432" t="s">
        <v>38</v>
      </c>
      <c r="W1432">
        <f t="shared" si="66"/>
        <v>0</v>
      </c>
      <c r="X1432">
        <v>0</v>
      </c>
      <c r="Y1432">
        <f>IFERROR(ROUND((X1432/N1432)*100, 2), "")</f>
        <v>0</v>
      </c>
      <c r="Z1432" t="str">
        <f t="shared" si="67"/>
        <v>NA</v>
      </c>
      <c r="AA1432">
        <f>_xlfn.XLOOKUP(A1432, [1]Sheet1!A:A, [1]Sheet1!I:I, "Nicht gefunden")</f>
        <v>5</v>
      </c>
      <c r="AB1432">
        <f>_xlfn.XLOOKUP(A1432, [1]Sheet1!A:A, [1]Sheet1!J:J, "Nicht gefunden")</f>
        <v>0.53556231003039512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1:36" x14ac:dyDescent="0.3">
      <c r="A1433" t="s">
        <v>3980</v>
      </c>
      <c r="B1433">
        <v>2014</v>
      </c>
      <c r="C1433" t="s">
        <v>3981</v>
      </c>
      <c r="D1433" t="s">
        <v>3982</v>
      </c>
      <c r="E1433" t="s">
        <v>35</v>
      </c>
      <c r="F1433" t="s">
        <v>36</v>
      </c>
      <c r="G1433" t="s">
        <v>3688</v>
      </c>
      <c r="H1433" s="1">
        <v>32078</v>
      </c>
      <c r="I1433" s="4">
        <f>IF(AND(ISNUMBER(H1433), ISNUMBER(O1433)), YEAR(O1433) - YEAR(H1433), "")</f>
        <v>26</v>
      </c>
      <c r="J1433" t="s">
        <v>38</v>
      </c>
      <c r="K1433" t="s">
        <v>38</v>
      </c>
      <c r="L1433" t="s">
        <v>38</v>
      </c>
      <c r="M1433" t="s">
        <v>38</v>
      </c>
      <c r="N1433">
        <v>302</v>
      </c>
      <c r="O1433" s="1">
        <v>41348</v>
      </c>
      <c r="P1433" t="s">
        <v>69</v>
      </c>
      <c r="Q1433">
        <v>29</v>
      </c>
      <c r="R1433">
        <v>3</v>
      </c>
      <c r="S1433">
        <v>0.79387186629526463</v>
      </c>
      <c r="T1433" t="s">
        <v>40</v>
      </c>
      <c r="U1433" t="s">
        <v>95</v>
      </c>
      <c r="V1433" t="s">
        <v>38</v>
      </c>
      <c r="W1433">
        <f t="shared" si="66"/>
        <v>0</v>
      </c>
      <c r="X1433">
        <v>0</v>
      </c>
      <c r="Y1433">
        <f>IFERROR(ROUND((X1433/N1433)*100, 2), "")</f>
        <v>0</v>
      </c>
      <c r="Z1433" t="str">
        <f t="shared" si="67"/>
        <v>NA</v>
      </c>
      <c r="AA1433">
        <f>_xlfn.XLOOKUP(A1433, [1]Sheet1!A:A, [1]Sheet1!I:I, "Nicht gefunden")</f>
        <v>4</v>
      </c>
      <c r="AB1433">
        <f>_xlfn.XLOOKUP(A1433, [1]Sheet1!A:A, [1]Sheet1!J:J, "Nicht gefunden")</f>
        <v>0.53319238900634247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1:36" x14ac:dyDescent="0.3">
      <c r="A1434" t="s">
        <v>3983</v>
      </c>
      <c r="B1434">
        <v>2014</v>
      </c>
      <c r="C1434" t="s">
        <v>3984</v>
      </c>
      <c r="D1434" t="s">
        <v>3487</v>
      </c>
      <c r="E1434" t="s">
        <v>35</v>
      </c>
      <c r="F1434" t="s">
        <v>55</v>
      </c>
      <c r="G1434" t="s">
        <v>1947</v>
      </c>
      <c r="H1434" s="1">
        <v>30698</v>
      </c>
      <c r="I1434" s="4">
        <f>IF(AND(ISNUMBER(H1434), ISNUMBER(O1434)), YEAR(O1434) - YEAR(H1434), "")</f>
        <v>30</v>
      </c>
      <c r="J1434" t="s">
        <v>38</v>
      </c>
      <c r="K1434" t="s">
        <v>38</v>
      </c>
      <c r="L1434" t="s">
        <v>38</v>
      </c>
      <c r="M1434" t="s">
        <v>38</v>
      </c>
      <c r="N1434">
        <v>156</v>
      </c>
      <c r="O1434" s="1">
        <v>41712</v>
      </c>
      <c r="P1434" t="s">
        <v>156</v>
      </c>
      <c r="Q1434">
        <v>26</v>
      </c>
      <c r="R1434">
        <v>7</v>
      </c>
      <c r="S1434">
        <v>1</v>
      </c>
      <c r="T1434" t="s">
        <v>40</v>
      </c>
      <c r="U1434" t="s">
        <v>41</v>
      </c>
      <c r="V1434" t="s">
        <v>38</v>
      </c>
      <c r="W1434">
        <f t="shared" si="66"/>
        <v>0</v>
      </c>
      <c r="X1434">
        <v>0</v>
      </c>
      <c r="Y1434">
        <f>IFERROR(ROUND((X1434/N1434)*100, 2), "")</f>
        <v>0</v>
      </c>
      <c r="Z1434" t="str">
        <f t="shared" si="67"/>
        <v>NA</v>
      </c>
      <c r="AA1434">
        <f>_xlfn.XLOOKUP(A1434, [1]Sheet1!A:A, [1]Sheet1!I:I, "Nicht gefunden")</f>
        <v>5</v>
      </c>
      <c r="AB1434">
        <f>_xlfn.XLOOKUP(A1434, [1]Sheet1!A:A, [1]Sheet1!J:J, "Nicht gefunden")</f>
        <v>0.6490118577075098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</row>
    <row r="1435" spans="1:36" x14ac:dyDescent="0.3">
      <c r="A1435" t="s">
        <v>3985</v>
      </c>
      <c r="B1435">
        <v>2014</v>
      </c>
      <c r="C1435" t="s">
        <v>3986</v>
      </c>
      <c r="D1435" t="s">
        <v>3987</v>
      </c>
      <c r="E1435" t="s">
        <v>35</v>
      </c>
      <c r="F1435" t="s">
        <v>36</v>
      </c>
      <c r="G1435" t="s">
        <v>40</v>
      </c>
      <c r="H1435" s="1">
        <v>33818</v>
      </c>
      <c r="I1435" s="4">
        <f>IF(AND(ISNUMBER(H1435), ISNUMBER(O1435)), YEAR(O1435) - YEAR(H1435), "")</f>
        <v>22</v>
      </c>
      <c r="J1435" t="s">
        <v>38</v>
      </c>
      <c r="K1435" t="s">
        <v>38</v>
      </c>
      <c r="L1435" t="s">
        <v>38</v>
      </c>
      <c r="M1435" t="s">
        <v>38</v>
      </c>
      <c r="N1435">
        <v>230</v>
      </c>
      <c r="O1435" s="1">
        <v>41805</v>
      </c>
      <c r="P1435" t="s">
        <v>69</v>
      </c>
      <c r="Q1435">
        <v>25</v>
      </c>
      <c r="R1435">
        <v>8</v>
      </c>
      <c r="S1435">
        <v>0.97881355932203384</v>
      </c>
      <c r="T1435" t="s">
        <v>40</v>
      </c>
      <c r="U1435" t="s">
        <v>41</v>
      </c>
      <c r="V1435" t="s">
        <v>38</v>
      </c>
      <c r="W1435">
        <f t="shared" si="66"/>
        <v>0</v>
      </c>
      <c r="X1435">
        <v>0</v>
      </c>
      <c r="Y1435">
        <f>IFERROR(ROUND((X1435/N1435)*100, 2), "")</f>
        <v>0</v>
      </c>
      <c r="Z1435" t="str">
        <f t="shared" si="67"/>
        <v>NA</v>
      </c>
      <c r="AA1435">
        <f>_xlfn.XLOOKUP(A1435, [1]Sheet1!A:A, [1]Sheet1!I:I, "Nicht gefunden")</f>
        <v>5</v>
      </c>
      <c r="AB1435">
        <f>_xlfn.XLOOKUP(A1435, [1]Sheet1!A:A, [1]Sheet1!J:J, "Nicht gefunden")</f>
        <v>0.47570621468926549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 x14ac:dyDescent="0.3">
      <c r="A1436" t="s">
        <v>3988</v>
      </c>
      <c r="B1436">
        <v>2014</v>
      </c>
      <c r="C1436" t="s">
        <v>3989</v>
      </c>
      <c r="D1436" t="s">
        <v>944</v>
      </c>
      <c r="E1436" t="s">
        <v>45</v>
      </c>
      <c r="F1436" t="s">
        <v>38</v>
      </c>
      <c r="G1436" t="s">
        <v>38</v>
      </c>
      <c r="H1436" t="s">
        <v>38</v>
      </c>
      <c r="I1436" s="4" t="s">
        <v>38</v>
      </c>
      <c r="J1436" t="s">
        <v>38</v>
      </c>
      <c r="K1436" t="s">
        <v>38</v>
      </c>
      <c r="L1436" t="s">
        <v>38</v>
      </c>
      <c r="M1436" t="s">
        <v>38</v>
      </c>
      <c r="N1436">
        <v>556</v>
      </c>
      <c r="O1436" s="1">
        <v>41625</v>
      </c>
      <c r="P1436" t="s">
        <v>56</v>
      </c>
      <c r="Q1436">
        <v>20</v>
      </c>
      <c r="R1436">
        <v>2</v>
      </c>
      <c r="S1436">
        <v>0.85690235690235694</v>
      </c>
      <c r="T1436" t="s">
        <v>40</v>
      </c>
      <c r="U1436" t="s">
        <v>41</v>
      </c>
      <c r="V1436" t="s">
        <v>3990</v>
      </c>
      <c r="W1436">
        <f t="shared" si="66"/>
        <v>1</v>
      </c>
      <c r="X1436">
        <v>6</v>
      </c>
      <c r="Y1436">
        <f>IFERROR(ROUND((X1436/N1436)*100, 2), "")</f>
        <v>1.08</v>
      </c>
      <c r="Z1436" t="str">
        <f t="shared" si="67"/>
        <v>Light</v>
      </c>
      <c r="AA1436">
        <f>_xlfn.XLOOKUP(A1436, [1]Sheet1!A:A, [1]Sheet1!I:I, "Nicht gefunden")</f>
        <v>3</v>
      </c>
      <c r="AB1436">
        <f>_xlfn.XLOOKUP(A1436, [1]Sheet1!A:A, [1]Sheet1!J:J, "Nicht gefunden")</f>
        <v>0.46666666666666667</v>
      </c>
      <c r="AC1436">
        <v>0</v>
      </c>
      <c r="AD1436">
        <v>1</v>
      </c>
      <c r="AE1436">
        <v>0</v>
      </c>
      <c r="AF1436">
        <v>1</v>
      </c>
      <c r="AG1436">
        <v>0</v>
      </c>
      <c r="AH1436">
        <v>0</v>
      </c>
      <c r="AI1436">
        <v>3</v>
      </c>
      <c r="AJ1436">
        <v>1</v>
      </c>
    </row>
    <row r="1437" spans="1:36" x14ac:dyDescent="0.3">
      <c r="A1437" t="s">
        <v>3991</v>
      </c>
      <c r="B1437">
        <v>2014</v>
      </c>
      <c r="C1437" t="s">
        <v>3992</v>
      </c>
      <c r="D1437" t="s">
        <v>3031</v>
      </c>
      <c r="E1437" t="s">
        <v>35</v>
      </c>
      <c r="F1437" t="s">
        <v>36</v>
      </c>
      <c r="G1437" t="s">
        <v>3032</v>
      </c>
      <c r="H1437" s="1">
        <v>30293</v>
      </c>
      <c r="I1437" s="4">
        <f>IF(AND(ISNUMBER(H1437), ISNUMBER(O1437)), YEAR(O1437) - YEAR(H1437), "")</f>
        <v>32</v>
      </c>
      <c r="J1437" t="s">
        <v>38</v>
      </c>
      <c r="K1437" t="s">
        <v>38</v>
      </c>
      <c r="L1437" t="s">
        <v>38</v>
      </c>
      <c r="M1437" t="s">
        <v>38</v>
      </c>
      <c r="N1437">
        <v>606</v>
      </c>
      <c r="O1437" s="1">
        <v>41855</v>
      </c>
      <c r="P1437" t="s">
        <v>137</v>
      </c>
      <c r="Q1437">
        <v>19</v>
      </c>
      <c r="R1437">
        <v>2</v>
      </c>
      <c r="S1437">
        <v>0.90825688073394495</v>
      </c>
      <c r="T1437" t="s">
        <v>40</v>
      </c>
      <c r="U1437" t="s">
        <v>41</v>
      </c>
      <c r="V1437" t="s">
        <v>3993</v>
      </c>
      <c r="W1437">
        <f t="shared" si="66"/>
        <v>1</v>
      </c>
      <c r="X1437">
        <v>36</v>
      </c>
      <c r="Y1437">
        <f>IFERROR(ROUND((X1437/N1437)*100, 2), "")</f>
        <v>5.94</v>
      </c>
      <c r="Z1437" t="str">
        <f t="shared" si="67"/>
        <v>Heavy</v>
      </c>
      <c r="AA1437">
        <f>_xlfn.XLOOKUP(A1437, [1]Sheet1!A:A, [1]Sheet1!I:I, "Nicht gefunden")</f>
        <v>2</v>
      </c>
      <c r="AB1437">
        <f>_xlfn.XLOOKUP(A1437, [1]Sheet1!A:A, [1]Sheet1!J:J, "Nicht gefunden")</f>
        <v>0.88713178294573647</v>
      </c>
      <c r="AC1437">
        <v>6</v>
      </c>
      <c r="AD1437">
        <v>7</v>
      </c>
      <c r="AE1437">
        <v>0</v>
      </c>
      <c r="AF1437">
        <v>4</v>
      </c>
      <c r="AG1437">
        <v>0</v>
      </c>
      <c r="AH1437">
        <v>1</v>
      </c>
      <c r="AI1437">
        <v>1</v>
      </c>
      <c r="AJ1437">
        <v>17</v>
      </c>
    </row>
    <row r="1438" spans="1:36" x14ac:dyDescent="0.3">
      <c r="A1438" t="s">
        <v>3994</v>
      </c>
      <c r="B1438">
        <v>2014</v>
      </c>
      <c r="C1438" t="s">
        <v>3995</v>
      </c>
      <c r="D1438" t="s">
        <v>3996</v>
      </c>
      <c r="E1438" t="s">
        <v>45</v>
      </c>
      <c r="F1438" t="s">
        <v>38</v>
      </c>
      <c r="G1438" t="s">
        <v>38</v>
      </c>
      <c r="H1438" t="s">
        <v>38</v>
      </c>
      <c r="I1438" s="4" t="s">
        <v>38</v>
      </c>
      <c r="J1438" t="s">
        <v>38</v>
      </c>
      <c r="K1438" t="s">
        <v>38</v>
      </c>
      <c r="L1438" t="s">
        <v>38</v>
      </c>
      <c r="M1438" t="s">
        <v>38</v>
      </c>
      <c r="N1438">
        <v>180</v>
      </c>
      <c r="O1438" s="1">
        <v>41823</v>
      </c>
      <c r="P1438" t="s">
        <v>156</v>
      </c>
      <c r="Q1438">
        <v>22</v>
      </c>
      <c r="R1438">
        <v>4</v>
      </c>
      <c r="S1438">
        <v>0.91145833333333337</v>
      </c>
      <c r="T1438" t="s">
        <v>40</v>
      </c>
      <c r="U1438" t="s">
        <v>41</v>
      </c>
      <c r="V1438" t="s">
        <v>79</v>
      </c>
      <c r="W1438">
        <f t="shared" si="66"/>
        <v>1</v>
      </c>
      <c r="X1438">
        <v>1</v>
      </c>
      <c r="Y1438">
        <f>IFERROR(ROUND((X1438/N1438)*100, 2), "")</f>
        <v>0.56000000000000005</v>
      </c>
      <c r="Z1438" t="str">
        <f t="shared" si="67"/>
        <v>Light</v>
      </c>
      <c r="AA1438">
        <f>_xlfn.XLOOKUP(A1438, [1]Sheet1!A:A, [1]Sheet1!I:I, "Nicht gefunden")</f>
        <v>4</v>
      </c>
      <c r="AB1438">
        <f>_xlfn.XLOOKUP(A1438, [1]Sheet1!A:A, [1]Sheet1!J:J, "Nicht gefunden")</f>
        <v>0.97658536585365852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1</v>
      </c>
    </row>
    <row r="1439" spans="1:36" x14ac:dyDescent="0.3">
      <c r="A1439" t="s">
        <v>3997</v>
      </c>
      <c r="B1439">
        <v>2014</v>
      </c>
      <c r="C1439" t="s">
        <v>3998</v>
      </c>
      <c r="D1439" t="s">
        <v>3999</v>
      </c>
      <c r="E1439" t="s">
        <v>45</v>
      </c>
      <c r="F1439" t="s">
        <v>38</v>
      </c>
      <c r="G1439" t="s">
        <v>38</v>
      </c>
      <c r="H1439" t="s">
        <v>38</v>
      </c>
      <c r="I1439" s="4" t="s">
        <v>38</v>
      </c>
      <c r="J1439" t="s">
        <v>38</v>
      </c>
      <c r="K1439" t="s">
        <v>38</v>
      </c>
      <c r="L1439" t="s">
        <v>38</v>
      </c>
      <c r="M1439" t="s">
        <v>38</v>
      </c>
      <c r="N1439">
        <v>286</v>
      </c>
      <c r="O1439" s="1">
        <v>41716</v>
      </c>
      <c r="P1439" t="s">
        <v>51</v>
      </c>
      <c r="Q1439">
        <v>30</v>
      </c>
      <c r="R1439">
        <v>12</v>
      </c>
      <c r="S1439">
        <v>0.53636363636363638</v>
      </c>
      <c r="T1439" t="s">
        <v>40</v>
      </c>
      <c r="U1439" t="s">
        <v>41</v>
      </c>
      <c r="V1439" t="s">
        <v>38</v>
      </c>
      <c r="W1439">
        <f t="shared" si="66"/>
        <v>0</v>
      </c>
      <c r="X1439">
        <v>0</v>
      </c>
      <c r="Y1439">
        <f>IFERROR(ROUND((X1439/N1439)*100, 2), "")</f>
        <v>0</v>
      </c>
      <c r="Z1439" t="str">
        <f t="shared" si="67"/>
        <v>NA</v>
      </c>
      <c r="AA1439">
        <f>_xlfn.XLOOKUP(A1439, [1]Sheet1!A:A, [1]Sheet1!I:I, "Nicht gefunden")</f>
        <v>1</v>
      </c>
      <c r="AB1439">
        <f>_xlfn.XLOOKUP(A1439, [1]Sheet1!A:A, [1]Sheet1!J:J, "Nicht gefunden")</f>
        <v>0.99785522788203751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</row>
    <row r="1440" spans="1:36" x14ac:dyDescent="0.3">
      <c r="A1440" t="s">
        <v>4000</v>
      </c>
      <c r="B1440">
        <v>2014</v>
      </c>
      <c r="C1440" t="s">
        <v>1232</v>
      </c>
      <c r="D1440" t="s">
        <v>3396</v>
      </c>
      <c r="E1440" t="s">
        <v>35</v>
      </c>
      <c r="F1440" t="s">
        <v>36</v>
      </c>
      <c r="G1440" t="s">
        <v>40</v>
      </c>
      <c r="H1440" s="1">
        <v>31776</v>
      </c>
      <c r="I1440" s="4">
        <f>IF(AND(ISNUMBER(H1440), ISNUMBER(O1440)), YEAR(O1440) - YEAR(H1440), "")</f>
        <v>27</v>
      </c>
      <c r="J1440" t="s">
        <v>38</v>
      </c>
      <c r="K1440" t="s">
        <v>38</v>
      </c>
      <c r="L1440" t="s">
        <v>38</v>
      </c>
      <c r="M1440" t="s">
        <v>38</v>
      </c>
      <c r="N1440">
        <v>390</v>
      </c>
      <c r="O1440" s="1">
        <v>41460</v>
      </c>
      <c r="P1440" t="s">
        <v>69</v>
      </c>
      <c r="Q1440">
        <v>21</v>
      </c>
      <c r="R1440">
        <v>13</v>
      </c>
      <c r="S1440">
        <v>0.90975609756097564</v>
      </c>
      <c r="T1440" t="s">
        <v>40</v>
      </c>
      <c r="U1440" t="s">
        <v>41</v>
      </c>
      <c r="V1440" t="s">
        <v>79</v>
      </c>
      <c r="W1440">
        <f t="shared" si="66"/>
        <v>1</v>
      </c>
      <c r="X1440">
        <v>1</v>
      </c>
      <c r="Y1440">
        <f>IFERROR(ROUND((X1440/N1440)*100, 2), "")</f>
        <v>0.26</v>
      </c>
      <c r="Z1440" t="str">
        <f t="shared" si="67"/>
        <v>Light</v>
      </c>
      <c r="AA1440">
        <f>_xlfn.XLOOKUP(A1440, [1]Sheet1!A:A, [1]Sheet1!I:I, "Nicht gefunden")</f>
        <v>5</v>
      </c>
      <c r="AB1440">
        <f>_xlfn.XLOOKUP(A1440, [1]Sheet1!A:A, [1]Sheet1!J:J, "Nicht gefunden")</f>
        <v>0.74323607427055705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1</v>
      </c>
    </row>
    <row r="1441" spans="1:36" x14ac:dyDescent="0.3">
      <c r="A1441" t="s">
        <v>4001</v>
      </c>
      <c r="B1441">
        <v>2014</v>
      </c>
      <c r="C1441" t="s">
        <v>4002</v>
      </c>
      <c r="D1441" t="s">
        <v>4003</v>
      </c>
      <c r="E1441" t="s">
        <v>45</v>
      </c>
      <c r="F1441" t="s">
        <v>38</v>
      </c>
      <c r="G1441" t="s">
        <v>38</v>
      </c>
      <c r="H1441" t="s">
        <v>38</v>
      </c>
      <c r="I1441" s="4" t="s">
        <v>38</v>
      </c>
      <c r="J1441" t="s">
        <v>38</v>
      </c>
      <c r="K1441" t="s">
        <v>38</v>
      </c>
      <c r="L1441" t="s">
        <v>38</v>
      </c>
      <c r="M1441" t="s">
        <v>38</v>
      </c>
      <c r="N1441">
        <v>432</v>
      </c>
      <c r="O1441" s="1">
        <v>41743</v>
      </c>
      <c r="P1441" t="s">
        <v>56</v>
      </c>
      <c r="Q1441">
        <v>21</v>
      </c>
      <c r="R1441">
        <v>5</v>
      </c>
      <c r="S1441">
        <v>0.91759465478841873</v>
      </c>
      <c r="T1441" t="s">
        <v>40</v>
      </c>
      <c r="U1441" t="s">
        <v>41</v>
      </c>
      <c r="V1441" t="s">
        <v>4004</v>
      </c>
      <c r="W1441">
        <f t="shared" si="66"/>
        <v>1</v>
      </c>
      <c r="X1441">
        <v>6</v>
      </c>
      <c r="Y1441">
        <f>IFERROR(ROUND((X1441/N1441)*100, 2), "")</f>
        <v>1.39</v>
      </c>
      <c r="Z1441" t="str">
        <f t="shared" si="67"/>
        <v>Light</v>
      </c>
      <c r="AA1441">
        <f>_xlfn.XLOOKUP(A1441, [1]Sheet1!A:A, [1]Sheet1!I:I, "Nicht gefunden")</f>
        <v>1</v>
      </c>
      <c r="AB1441">
        <f>_xlfn.XLOOKUP(A1441, [1]Sheet1!A:A, [1]Sheet1!J:J, "Nicht gefunden")</f>
        <v>0.65344129554655872</v>
      </c>
      <c r="AC1441">
        <v>0</v>
      </c>
      <c r="AD1441">
        <v>0</v>
      </c>
      <c r="AE1441">
        <v>1</v>
      </c>
      <c r="AF1441">
        <v>0</v>
      </c>
      <c r="AG1441">
        <v>0</v>
      </c>
      <c r="AH1441">
        <v>0</v>
      </c>
      <c r="AI1441">
        <v>0</v>
      </c>
      <c r="AJ1441">
        <v>6</v>
      </c>
    </row>
    <row r="1442" spans="1:36" x14ac:dyDescent="0.3">
      <c r="A1442" t="s">
        <v>4005</v>
      </c>
      <c r="B1442">
        <v>2014</v>
      </c>
      <c r="C1442" t="s">
        <v>4006</v>
      </c>
      <c r="D1442" t="s">
        <v>4007</v>
      </c>
      <c r="E1442" t="s">
        <v>45</v>
      </c>
      <c r="F1442" t="s">
        <v>38</v>
      </c>
      <c r="G1442" t="s">
        <v>38</v>
      </c>
      <c r="H1442" t="s">
        <v>38</v>
      </c>
      <c r="I1442" s="4" t="s">
        <v>38</v>
      </c>
      <c r="J1442" t="s">
        <v>38</v>
      </c>
      <c r="K1442" t="s">
        <v>38</v>
      </c>
      <c r="L1442" t="s">
        <v>38</v>
      </c>
      <c r="M1442" t="s">
        <v>38</v>
      </c>
      <c r="N1442">
        <v>304</v>
      </c>
      <c r="O1442" s="1">
        <v>41613</v>
      </c>
      <c r="P1442" t="s">
        <v>156</v>
      </c>
      <c r="Q1442">
        <v>27</v>
      </c>
      <c r="R1442">
        <v>10</v>
      </c>
      <c r="S1442">
        <v>0.9553571428571429</v>
      </c>
      <c r="T1442" t="s">
        <v>40</v>
      </c>
      <c r="U1442" t="s">
        <v>41</v>
      </c>
      <c r="V1442" t="s">
        <v>38</v>
      </c>
      <c r="W1442">
        <f t="shared" si="66"/>
        <v>0</v>
      </c>
      <c r="X1442">
        <v>0</v>
      </c>
      <c r="Y1442">
        <f>IFERROR(ROUND((X1442/N1442)*100, 2), "")</f>
        <v>0</v>
      </c>
      <c r="Z1442" t="str">
        <f t="shared" si="67"/>
        <v>NA</v>
      </c>
      <c r="AA1442">
        <f>_xlfn.XLOOKUP(A1442, [1]Sheet1!A:A, [1]Sheet1!I:I, "Nicht gefunden")</f>
        <v>4</v>
      </c>
      <c r="AB1442">
        <f>_xlfn.XLOOKUP(A1442, [1]Sheet1!A:A, [1]Sheet1!J:J, "Nicht gefunden")</f>
        <v>0.91738035264483619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</row>
    <row r="1443" spans="1:36" x14ac:dyDescent="0.3">
      <c r="A1443" t="s">
        <v>4008</v>
      </c>
      <c r="B1443">
        <v>2014</v>
      </c>
      <c r="C1443" t="s">
        <v>4009</v>
      </c>
      <c r="D1443" t="s">
        <v>4010</v>
      </c>
      <c r="E1443" t="s">
        <v>45</v>
      </c>
      <c r="F1443" t="s">
        <v>38</v>
      </c>
      <c r="G1443" t="s">
        <v>38</v>
      </c>
      <c r="H1443" t="s">
        <v>38</v>
      </c>
      <c r="I1443" s="4" t="s">
        <v>38</v>
      </c>
      <c r="J1443" t="s">
        <v>38</v>
      </c>
      <c r="K1443" t="s">
        <v>38</v>
      </c>
      <c r="L1443" t="s">
        <v>38</v>
      </c>
      <c r="M1443" t="s">
        <v>38</v>
      </c>
      <c r="N1443">
        <v>534</v>
      </c>
      <c r="O1443" s="1">
        <v>41796</v>
      </c>
      <c r="P1443" t="s">
        <v>56</v>
      </c>
      <c r="Q1443">
        <v>25</v>
      </c>
      <c r="R1443">
        <v>6</v>
      </c>
      <c r="S1443">
        <v>0.89898989898989901</v>
      </c>
      <c r="T1443" t="s">
        <v>40</v>
      </c>
      <c r="U1443" t="s">
        <v>41</v>
      </c>
      <c r="V1443" t="s">
        <v>4011</v>
      </c>
      <c r="W1443">
        <f t="shared" si="66"/>
        <v>1</v>
      </c>
      <c r="X1443">
        <v>9</v>
      </c>
      <c r="Y1443">
        <f>IFERROR(ROUND((X1443/N1443)*100, 2), "")</f>
        <v>1.69</v>
      </c>
      <c r="Z1443" t="str">
        <f t="shared" si="67"/>
        <v>Light</v>
      </c>
      <c r="AA1443">
        <f>_xlfn.XLOOKUP(A1443, [1]Sheet1!A:A, [1]Sheet1!I:I, "Nicht gefunden")</f>
        <v>2</v>
      </c>
      <c r="AB1443">
        <f>_xlfn.XLOOKUP(A1443, [1]Sheet1!A:A, [1]Sheet1!J:J, "Nicht gefunden")</f>
        <v>0.40335731414868098</v>
      </c>
      <c r="AC1443">
        <v>1</v>
      </c>
      <c r="AD1443">
        <v>1</v>
      </c>
      <c r="AE1443">
        <v>0</v>
      </c>
      <c r="AF1443">
        <v>3</v>
      </c>
      <c r="AG1443">
        <v>1</v>
      </c>
      <c r="AH1443">
        <v>1</v>
      </c>
      <c r="AI1443">
        <v>0</v>
      </c>
      <c r="AJ1443">
        <v>2</v>
      </c>
    </row>
    <row r="1444" spans="1:36" x14ac:dyDescent="0.3">
      <c r="A1444" t="s">
        <v>4012</v>
      </c>
      <c r="B1444">
        <v>2014</v>
      </c>
      <c r="C1444" t="s">
        <v>4013</v>
      </c>
      <c r="D1444" t="s">
        <v>4014</v>
      </c>
      <c r="E1444" t="s">
        <v>45</v>
      </c>
      <c r="F1444" t="s">
        <v>38</v>
      </c>
      <c r="G1444" t="s">
        <v>38</v>
      </c>
      <c r="H1444" t="s">
        <v>38</v>
      </c>
      <c r="I1444" s="4" t="s">
        <v>38</v>
      </c>
      <c r="J1444" t="s">
        <v>38</v>
      </c>
      <c r="K1444" t="s">
        <v>38</v>
      </c>
      <c r="L1444" t="s">
        <v>38</v>
      </c>
      <c r="M1444" t="s">
        <v>38</v>
      </c>
      <c r="N1444">
        <v>700</v>
      </c>
      <c r="O1444" s="1">
        <v>41534</v>
      </c>
      <c r="P1444" t="s">
        <v>56</v>
      </c>
      <c r="Q1444">
        <v>25</v>
      </c>
      <c r="R1444">
        <v>13</v>
      </c>
      <c r="S1444">
        <v>0.88513513513513509</v>
      </c>
      <c r="T1444" t="s">
        <v>40</v>
      </c>
      <c r="U1444" t="s">
        <v>41</v>
      </c>
      <c r="V1444" t="s">
        <v>4015</v>
      </c>
      <c r="W1444">
        <f t="shared" si="66"/>
        <v>1</v>
      </c>
      <c r="X1444">
        <v>4</v>
      </c>
      <c r="Y1444">
        <f>IFERROR(ROUND((X1444/N1444)*100, 2), "")</f>
        <v>0.56999999999999995</v>
      </c>
      <c r="Z1444" t="str">
        <f t="shared" si="67"/>
        <v>Light</v>
      </c>
      <c r="AA1444">
        <f>_xlfn.XLOOKUP(A1444, [1]Sheet1!A:A, [1]Sheet1!I:I, "Nicht gefunden")</f>
        <v>3</v>
      </c>
      <c r="AB1444">
        <f>_xlfn.XLOOKUP(A1444, [1]Sheet1!A:A, [1]Sheet1!J:J, "Nicht gefunden")</f>
        <v>0.80373027259684371</v>
      </c>
      <c r="AC1444">
        <v>1</v>
      </c>
      <c r="AD1444">
        <v>2</v>
      </c>
      <c r="AE1444">
        <v>0</v>
      </c>
      <c r="AF1444">
        <v>0</v>
      </c>
      <c r="AG1444">
        <v>1</v>
      </c>
      <c r="AH1444">
        <v>0</v>
      </c>
      <c r="AI1444">
        <v>0</v>
      </c>
      <c r="AJ1444">
        <v>0</v>
      </c>
    </row>
    <row r="1445" spans="1:36" x14ac:dyDescent="0.3">
      <c r="A1445" t="s">
        <v>4016</v>
      </c>
      <c r="B1445">
        <v>2014</v>
      </c>
      <c r="C1445" t="s">
        <v>3684</v>
      </c>
      <c r="D1445" t="s">
        <v>2415</v>
      </c>
      <c r="E1445" t="s">
        <v>35</v>
      </c>
      <c r="F1445" t="s">
        <v>36</v>
      </c>
      <c r="G1445" t="s">
        <v>37</v>
      </c>
      <c r="H1445" s="1">
        <v>33931</v>
      </c>
      <c r="I1445" s="4">
        <f>IF(AND(ISNUMBER(H1445), ISNUMBER(O1445)), YEAR(O1445) - YEAR(H1445), "")</f>
        <v>21</v>
      </c>
      <c r="J1445" t="s">
        <v>38</v>
      </c>
      <c r="K1445" t="s">
        <v>38</v>
      </c>
      <c r="L1445" t="s">
        <v>38</v>
      </c>
      <c r="M1445" t="s">
        <v>38</v>
      </c>
      <c r="N1445">
        <v>284</v>
      </c>
      <c r="O1445" s="1">
        <v>41511</v>
      </c>
      <c r="P1445" t="s">
        <v>69</v>
      </c>
      <c r="Q1445">
        <v>15</v>
      </c>
      <c r="R1445">
        <v>1</v>
      </c>
      <c r="S1445">
        <v>0.94197952218430037</v>
      </c>
      <c r="T1445" t="s">
        <v>40</v>
      </c>
      <c r="U1445" t="s">
        <v>389</v>
      </c>
      <c r="V1445" t="s">
        <v>38</v>
      </c>
      <c r="W1445">
        <f t="shared" si="66"/>
        <v>0</v>
      </c>
      <c r="X1445">
        <v>0</v>
      </c>
      <c r="Y1445">
        <f>IFERROR(ROUND((X1445/N1445)*100, 2), "")</f>
        <v>0</v>
      </c>
      <c r="Z1445" t="str">
        <f t="shared" si="67"/>
        <v>NA</v>
      </c>
      <c r="AA1445">
        <v>4</v>
      </c>
      <c r="AB1445">
        <v>0.96061538461538454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3">
      <c r="A1446" t="s">
        <v>4017</v>
      </c>
      <c r="B1446">
        <v>2014</v>
      </c>
      <c r="C1446" t="s">
        <v>4018</v>
      </c>
      <c r="D1446" t="s">
        <v>930</v>
      </c>
      <c r="E1446" t="s">
        <v>35</v>
      </c>
      <c r="F1446" t="s">
        <v>55</v>
      </c>
      <c r="G1446" t="s">
        <v>37</v>
      </c>
      <c r="H1446" s="1">
        <v>29617</v>
      </c>
      <c r="I1446" s="4">
        <f>IF(AND(ISNUMBER(H1446), ISNUMBER(O1446)), YEAR(O1446) - YEAR(H1446), "")</f>
        <v>32</v>
      </c>
      <c r="J1446" t="s">
        <v>38</v>
      </c>
      <c r="K1446" t="s">
        <v>38</v>
      </c>
      <c r="L1446" t="s">
        <v>38</v>
      </c>
      <c r="M1446" t="s">
        <v>38</v>
      </c>
      <c r="N1446">
        <v>380</v>
      </c>
      <c r="O1446" s="1">
        <v>41547</v>
      </c>
      <c r="P1446" t="s">
        <v>69</v>
      </c>
      <c r="Q1446">
        <v>22</v>
      </c>
      <c r="R1446">
        <v>8</v>
      </c>
      <c r="S1446">
        <v>0.95533498759305213</v>
      </c>
      <c r="T1446" t="s">
        <v>40</v>
      </c>
      <c r="U1446" t="s">
        <v>41</v>
      </c>
      <c r="V1446" t="s">
        <v>604</v>
      </c>
      <c r="W1446">
        <f t="shared" si="66"/>
        <v>1</v>
      </c>
      <c r="X1446">
        <v>1</v>
      </c>
      <c r="Y1446">
        <f>IFERROR(ROUND((X1446/N1446)*100, 2), "")</f>
        <v>0.26</v>
      </c>
      <c r="Z1446" t="str">
        <f t="shared" si="67"/>
        <v>Light</v>
      </c>
      <c r="AA1446">
        <f>_xlfn.XLOOKUP(A1446, [1]Sheet1!A:A, [1]Sheet1!I:I, "Nicht gefunden")</f>
        <v>4</v>
      </c>
      <c r="AB1446">
        <f>_xlfn.XLOOKUP(A1446, [1]Sheet1!A:A, [1]Sheet1!J:J, "Nicht gefunden")</f>
        <v>0.97403651115618661</v>
      </c>
      <c r="AC1446">
        <v>0</v>
      </c>
      <c r="AD1446">
        <v>0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</row>
    <row r="1447" spans="1:36" x14ac:dyDescent="0.3">
      <c r="A1447" t="s">
        <v>4019</v>
      </c>
      <c r="B1447">
        <v>2014</v>
      </c>
      <c r="C1447" t="s">
        <v>3665</v>
      </c>
      <c r="D1447" t="s">
        <v>2381</v>
      </c>
      <c r="E1447" t="s">
        <v>35</v>
      </c>
      <c r="F1447" t="s">
        <v>36</v>
      </c>
      <c r="G1447" t="s">
        <v>37</v>
      </c>
      <c r="H1447" s="1">
        <v>30980</v>
      </c>
      <c r="I1447" s="4">
        <f>IF(AND(ISNUMBER(H1447), ISNUMBER(O1447)), YEAR(O1447) - YEAR(H1447), "")</f>
        <v>29</v>
      </c>
      <c r="J1447" t="s">
        <v>38</v>
      </c>
      <c r="K1447" t="s">
        <v>38</v>
      </c>
      <c r="L1447" t="s">
        <v>38</v>
      </c>
      <c r="M1447" t="s">
        <v>38</v>
      </c>
      <c r="N1447">
        <v>310</v>
      </c>
      <c r="O1447" s="1">
        <v>41496</v>
      </c>
      <c r="P1447" t="s">
        <v>69</v>
      </c>
      <c r="Q1447">
        <v>16</v>
      </c>
      <c r="R1447">
        <v>1</v>
      </c>
      <c r="S1447">
        <v>0.93891402714932126</v>
      </c>
      <c r="T1447" t="s">
        <v>40</v>
      </c>
      <c r="U1447" t="s">
        <v>389</v>
      </c>
      <c r="V1447" t="s">
        <v>38</v>
      </c>
      <c r="W1447">
        <f t="shared" si="66"/>
        <v>0</v>
      </c>
      <c r="X1447">
        <v>0</v>
      </c>
      <c r="Y1447">
        <f>IFERROR(ROUND((X1447/N1447)*100, 2), "")</f>
        <v>0</v>
      </c>
      <c r="Z1447" t="str">
        <f t="shared" si="67"/>
        <v>NA</v>
      </c>
      <c r="AA1447">
        <v>1</v>
      </c>
      <c r="AB1447">
        <v>0.54937611408199638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1:36" x14ac:dyDescent="0.3">
      <c r="A1448" t="s">
        <v>4020</v>
      </c>
      <c r="B1448">
        <v>2014</v>
      </c>
      <c r="C1448" t="s">
        <v>4021</v>
      </c>
      <c r="D1448" t="s">
        <v>3100</v>
      </c>
      <c r="E1448" t="s">
        <v>60</v>
      </c>
      <c r="F1448" t="s">
        <v>38</v>
      </c>
      <c r="G1448" t="s">
        <v>38</v>
      </c>
      <c r="H1448" t="s">
        <v>38</v>
      </c>
      <c r="I1448" s="4" t="s">
        <v>38</v>
      </c>
      <c r="J1448">
        <v>2004</v>
      </c>
      <c r="K1448">
        <v>2025</v>
      </c>
      <c r="L1448">
        <f t="shared" si="68"/>
        <v>21</v>
      </c>
      <c r="M1448" t="s">
        <v>61</v>
      </c>
      <c r="N1448">
        <v>520</v>
      </c>
      <c r="O1448" s="1">
        <v>41369</v>
      </c>
      <c r="P1448" t="s">
        <v>46</v>
      </c>
      <c r="Q1448">
        <v>24</v>
      </c>
      <c r="R1448">
        <v>10</v>
      </c>
      <c r="S1448">
        <v>0.8600337268128162</v>
      </c>
      <c r="T1448" t="s">
        <v>40</v>
      </c>
      <c r="U1448" t="s">
        <v>41</v>
      </c>
      <c r="V1448" t="s">
        <v>38</v>
      </c>
      <c r="W1448">
        <f t="shared" si="66"/>
        <v>0</v>
      </c>
      <c r="X1448">
        <v>0</v>
      </c>
      <c r="Y1448">
        <f>IFERROR(ROUND((X1448/N1448)*100, 2), "")</f>
        <v>0</v>
      </c>
      <c r="Z1448" t="str">
        <f t="shared" si="67"/>
        <v>NA</v>
      </c>
      <c r="AA1448">
        <f>_xlfn.XLOOKUP(A1448, [1]Sheet1!A:A, [1]Sheet1!I:I, "Nicht gefunden")</f>
        <v>4</v>
      </c>
      <c r="AB1448">
        <f>_xlfn.XLOOKUP(A1448, [1]Sheet1!A:A, [1]Sheet1!J:J, "Nicht gefunden")</f>
        <v>0.80450606585788564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</row>
    <row r="1449" spans="1:36" x14ac:dyDescent="0.3">
      <c r="A1449" t="s">
        <v>4022</v>
      </c>
      <c r="B1449">
        <v>2014</v>
      </c>
      <c r="C1449" t="s">
        <v>4023</v>
      </c>
      <c r="D1449" t="s">
        <v>4024</v>
      </c>
      <c r="E1449" t="s">
        <v>35</v>
      </c>
      <c r="F1449" t="s">
        <v>55</v>
      </c>
      <c r="G1449" t="s">
        <v>37</v>
      </c>
      <c r="H1449" s="1">
        <v>28862</v>
      </c>
      <c r="I1449" s="4">
        <f>IF(AND(ISNUMBER(H1449), ISNUMBER(O1449)), YEAR(O1449) - YEAR(H1449), "")</f>
        <v>34</v>
      </c>
      <c r="J1449" t="s">
        <v>38</v>
      </c>
      <c r="K1449" t="s">
        <v>38</v>
      </c>
      <c r="L1449" t="s">
        <v>38</v>
      </c>
      <c r="M1449" t="s">
        <v>38</v>
      </c>
      <c r="N1449">
        <v>356</v>
      </c>
      <c r="O1449" s="1">
        <v>41541</v>
      </c>
      <c r="P1449" t="s">
        <v>69</v>
      </c>
      <c r="Q1449">
        <v>19</v>
      </c>
      <c r="R1449">
        <v>8</v>
      </c>
      <c r="S1449">
        <v>0.96750000000000003</v>
      </c>
      <c r="T1449" t="s">
        <v>40</v>
      </c>
      <c r="U1449" t="s">
        <v>41</v>
      </c>
      <c r="V1449" t="s">
        <v>38</v>
      </c>
      <c r="W1449">
        <f t="shared" si="66"/>
        <v>0</v>
      </c>
      <c r="X1449">
        <v>0</v>
      </c>
      <c r="Y1449">
        <f>IFERROR(ROUND((X1449/N1449)*100, 2), "")</f>
        <v>0</v>
      </c>
      <c r="Z1449" t="str">
        <f t="shared" si="67"/>
        <v>NA</v>
      </c>
      <c r="AA1449">
        <f>_xlfn.XLOOKUP(A1449, [1]Sheet1!A:A, [1]Sheet1!I:I, "Nicht gefunden")</f>
        <v>4</v>
      </c>
      <c r="AB1449">
        <f>_xlfn.XLOOKUP(A1449, [1]Sheet1!A:A, [1]Sheet1!J:J, "Nicht gefunden")</f>
        <v>0.68028933092224231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3">
      <c r="A1450" t="s">
        <v>4025</v>
      </c>
      <c r="B1450">
        <v>2014</v>
      </c>
      <c r="C1450" t="s">
        <v>4026</v>
      </c>
      <c r="D1450" t="s">
        <v>4027</v>
      </c>
      <c r="E1450" t="s">
        <v>45</v>
      </c>
      <c r="F1450" t="s">
        <v>38</v>
      </c>
      <c r="G1450" t="s">
        <v>38</v>
      </c>
      <c r="H1450" t="s">
        <v>38</v>
      </c>
      <c r="I1450" s="4" t="s">
        <v>38</v>
      </c>
      <c r="J1450" t="s">
        <v>38</v>
      </c>
      <c r="K1450" t="s">
        <v>38</v>
      </c>
      <c r="L1450" t="s">
        <v>38</v>
      </c>
      <c r="M1450" t="s">
        <v>38</v>
      </c>
      <c r="N1450">
        <v>450</v>
      </c>
      <c r="O1450" s="1">
        <v>41680</v>
      </c>
      <c r="P1450" t="s">
        <v>39</v>
      </c>
      <c r="Q1450">
        <v>20</v>
      </c>
      <c r="R1450">
        <v>11</v>
      </c>
      <c r="S1450">
        <v>0.90043290043290047</v>
      </c>
      <c r="T1450" t="s">
        <v>40</v>
      </c>
      <c r="U1450" t="s">
        <v>41</v>
      </c>
      <c r="V1450" t="s">
        <v>38</v>
      </c>
      <c r="W1450">
        <f t="shared" si="66"/>
        <v>0</v>
      </c>
      <c r="X1450">
        <v>0</v>
      </c>
      <c r="Y1450">
        <f>IFERROR(ROUND((X1450/N1450)*100, 2), "")</f>
        <v>0</v>
      </c>
      <c r="Z1450" t="str">
        <f t="shared" si="67"/>
        <v>NA</v>
      </c>
      <c r="AA1450">
        <f>_xlfn.XLOOKUP(A1450, [1]Sheet1!A:A, [1]Sheet1!I:I, "Nicht gefunden")</f>
        <v>5</v>
      </c>
      <c r="AB1450">
        <f>_xlfn.XLOOKUP(A1450, [1]Sheet1!A:A, [1]Sheet1!J:J, "Nicht gefunden")</f>
        <v>0.49161793372319679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3">
      <c r="A1451" t="s">
        <v>4028</v>
      </c>
      <c r="B1451">
        <v>2014</v>
      </c>
      <c r="C1451" t="s">
        <v>4029</v>
      </c>
      <c r="D1451" t="s">
        <v>4030</v>
      </c>
      <c r="E1451" t="s">
        <v>60</v>
      </c>
      <c r="F1451" t="s">
        <v>38</v>
      </c>
      <c r="G1451" t="s">
        <v>38</v>
      </c>
      <c r="H1451" t="s">
        <v>38</v>
      </c>
      <c r="I1451" s="4" t="s">
        <v>38</v>
      </c>
      <c r="J1451">
        <v>2010</v>
      </c>
      <c r="K1451">
        <v>2025</v>
      </c>
      <c r="L1451">
        <f t="shared" si="68"/>
        <v>15</v>
      </c>
      <c r="M1451" t="s">
        <v>61</v>
      </c>
      <c r="N1451">
        <v>436</v>
      </c>
      <c r="O1451" s="1">
        <v>41446</v>
      </c>
      <c r="P1451" t="s">
        <v>69</v>
      </c>
      <c r="Q1451">
        <v>27</v>
      </c>
      <c r="R1451">
        <v>14</v>
      </c>
      <c r="S1451">
        <v>0.89937106918238996</v>
      </c>
      <c r="T1451" t="s">
        <v>40</v>
      </c>
      <c r="U1451" t="s">
        <v>41</v>
      </c>
      <c r="V1451" t="s">
        <v>38</v>
      </c>
      <c r="W1451">
        <f t="shared" si="66"/>
        <v>0</v>
      </c>
      <c r="X1451">
        <v>0</v>
      </c>
      <c r="Y1451">
        <f>IFERROR(ROUND((X1451/N1451)*100, 2), "")</f>
        <v>0</v>
      </c>
      <c r="Z1451" t="str">
        <f t="shared" si="67"/>
        <v>NA</v>
      </c>
      <c r="AA1451">
        <f>_xlfn.XLOOKUP(A1451, [1]Sheet1!A:A, [1]Sheet1!I:I, "Nicht gefunden")</f>
        <v>5</v>
      </c>
      <c r="AB1451">
        <f>_xlfn.XLOOKUP(A1451, [1]Sheet1!A:A, [1]Sheet1!J:J, "Nicht gefunden")</f>
        <v>0.54285714285714282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3">
      <c r="A1452" t="s">
        <v>4031</v>
      </c>
      <c r="B1452">
        <v>2014</v>
      </c>
      <c r="C1452" t="s">
        <v>4032</v>
      </c>
      <c r="D1452" t="s">
        <v>1172</v>
      </c>
      <c r="E1452" t="s">
        <v>60</v>
      </c>
      <c r="F1452" t="s">
        <v>38</v>
      </c>
      <c r="G1452" t="s">
        <v>38</v>
      </c>
      <c r="H1452" t="s">
        <v>38</v>
      </c>
      <c r="I1452" s="4" t="s">
        <v>38</v>
      </c>
      <c r="J1452">
        <v>1996</v>
      </c>
      <c r="K1452">
        <v>2025</v>
      </c>
      <c r="L1452">
        <f t="shared" si="68"/>
        <v>29</v>
      </c>
      <c r="M1452" t="s">
        <v>152</v>
      </c>
      <c r="N1452">
        <v>176</v>
      </c>
      <c r="O1452" s="1">
        <v>41761</v>
      </c>
      <c r="P1452" t="s">
        <v>69</v>
      </c>
      <c r="Q1452">
        <v>26</v>
      </c>
      <c r="R1452">
        <v>10</v>
      </c>
      <c r="S1452">
        <v>0.68376068376068377</v>
      </c>
      <c r="T1452" t="s">
        <v>40</v>
      </c>
      <c r="U1452" t="s">
        <v>41</v>
      </c>
      <c r="V1452" t="s">
        <v>38</v>
      </c>
      <c r="W1452">
        <f t="shared" si="66"/>
        <v>0</v>
      </c>
      <c r="X1452">
        <v>0</v>
      </c>
      <c r="Y1452">
        <f>IFERROR(ROUND((X1452/N1452)*100, 2), "")</f>
        <v>0</v>
      </c>
      <c r="Z1452" t="str">
        <f t="shared" si="67"/>
        <v>NA</v>
      </c>
      <c r="AA1452">
        <f>_xlfn.XLOOKUP(A1452, [1]Sheet1!A:A, [1]Sheet1!I:I, "Nicht gefunden")</f>
        <v>5</v>
      </c>
      <c r="AB1452">
        <f>_xlfn.XLOOKUP(A1452, [1]Sheet1!A:A, [1]Sheet1!J:J, "Nicht gefunden")</f>
        <v>0.99734219269102986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3">
      <c r="A1453" t="s">
        <v>4033</v>
      </c>
      <c r="B1453">
        <v>2014</v>
      </c>
      <c r="C1453" t="s">
        <v>4034</v>
      </c>
      <c r="D1453" t="s">
        <v>3834</v>
      </c>
      <c r="E1453" t="s">
        <v>35</v>
      </c>
      <c r="F1453" t="s">
        <v>55</v>
      </c>
      <c r="G1453" t="s">
        <v>40</v>
      </c>
      <c r="H1453" s="1">
        <v>33286</v>
      </c>
      <c r="I1453" s="4">
        <f>IF(AND(ISNUMBER(H1453), ISNUMBER(O1453)), YEAR(O1453) - YEAR(H1453), "")</f>
        <v>23</v>
      </c>
      <c r="J1453" t="s">
        <v>38</v>
      </c>
      <c r="K1453" t="s">
        <v>38</v>
      </c>
      <c r="L1453" t="s">
        <v>38</v>
      </c>
      <c r="M1453" t="s">
        <v>38</v>
      </c>
      <c r="N1453">
        <v>536</v>
      </c>
      <c r="O1453" s="1">
        <v>41813</v>
      </c>
      <c r="P1453" t="s">
        <v>69</v>
      </c>
      <c r="Q1453">
        <v>27</v>
      </c>
      <c r="R1453">
        <v>9</v>
      </c>
      <c r="S1453">
        <v>0.91800356506238856</v>
      </c>
      <c r="T1453" t="s">
        <v>40</v>
      </c>
      <c r="U1453" t="s">
        <v>95</v>
      </c>
      <c r="V1453" t="s">
        <v>38</v>
      </c>
      <c r="W1453">
        <f t="shared" si="66"/>
        <v>0</v>
      </c>
      <c r="X1453">
        <v>0</v>
      </c>
      <c r="Y1453">
        <f>IFERROR(ROUND((X1453/N1453)*100, 2), "")</f>
        <v>0</v>
      </c>
      <c r="Z1453" t="str">
        <f t="shared" si="67"/>
        <v>NA</v>
      </c>
      <c r="AA1453">
        <f>_xlfn.XLOOKUP(A1453, [1]Sheet1!A:A, [1]Sheet1!I:I, "Nicht gefunden")</f>
        <v>4</v>
      </c>
      <c r="AB1453">
        <f>_xlfn.XLOOKUP(A1453, [1]Sheet1!A:A, [1]Sheet1!J:J, "Nicht gefunden")</f>
        <v>0.81832669322709173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3">
      <c r="A1454" t="s">
        <v>4035</v>
      </c>
      <c r="B1454">
        <v>2014</v>
      </c>
      <c r="C1454" t="s">
        <v>4036</v>
      </c>
      <c r="D1454" t="s">
        <v>2567</v>
      </c>
      <c r="E1454" t="s">
        <v>35</v>
      </c>
      <c r="F1454" t="s">
        <v>55</v>
      </c>
      <c r="G1454" t="s">
        <v>37</v>
      </c>
      <c r="H1454" s="1">
        <v>31014</v>
      </c>
      <c r="I1454" s="4">
        <f>IF(AND(ISNUMBER(H1454), ISNUMBER(O1454)), YEAR(O1454) - YEAR(H1454), "")</f>
        <v>30</v>
      </c>
      <c r="J1454" t="s">
        <v>38</v>
      </c>
      <c r="K1454" t="s">
        <v>38</v>
      </c>
      <c r="L1454" t="s">
        <v>38</v>
      </c>
      <c r="M1454" t="s">
        <v>38</v>
      </c>
      <c r="N1454">
        <v>528</v>
      </c>
      <c r="O1454" s="1">
        <v>41660</v>
      </c>
      <c r="P1454" t="s">
        <v>137</v>
      </c>
      <c r="Q1454">
        <v>28</v>
      </c>
      <c r="R1454">
        <v>21</v>
      </c>
      <c r="S1454">
        <v>0.93841642228739008</v>
      </c>
      <c r="T1454" t="s">
        <v>40</v>
      </c>
      <c r="U1454" t="s">
        <v>41</v>
      </c>
      <c r="V1454" t="s">
        <v>4037</v>
      </c>
      <c r="W1454">
        <f t="shared" si="66"/>
        <v>1</v>
      </c>
      <c r="X1454">
        <v>1</v>
      </c>
      <c r="Y1454">
        <f>IFERROR(ROUND((X1454/N1454)*100, 2), "")</f>
        <v>0.19</v>
      </c>
      <c r="Z1454" t="str">
        <f t="shared" si="67"/>
        <v>Light</v>
      </c>
      <c r="AA1454">
        <f>_xlfn.XLOOKUP(A1454, [1]Sheet1!A:A, [1]Sheet1!I:I, "Nicht gefunden")</f>
        <v>3</v>
      </c>
      <c r="AB1454">
        <f>_xlfn.XLOOKUP(A1454, [1]Sheet1!A:A, [1]Sheet1!J:J, "Nicht gefunden")</f>
        <v>0.45652892561983471</v>
      </c>
      <c r="AC1454">
        <v>0</v>
      </c>
      <c r="AD1454">
        <v>0</v>
      </c>
      <c r="AE1454">
        <v>0</v>
      </c>
      <c r="AF1454">
        <v>0</v>
      </c>
      <c r="AG1454">
        <v>1</v>
      </c>
      <c r="AH1454">
        <v>0</v>
      </c>
      <c r="AI1454">
        <v>0</v>
      </c>
      <c r="AJ1454">
        <v>0</v>
      </c>
    </row>
    <row r="1455" spans="1:36" x14ac:dyDescent="0.3">
      <c r="A1455" t="s">
        <v>4038</v>
      </c>
      <c r="B1455">
        <v>2014</v>
      </c>
      <c r="C1455" t="s">
        <v>4039</v>
      </c>
      <c r="D1455" t="s">
        <v>4040</v>
      </c>
      <c r="E1455" t="s">
        <v>35</v>
      </c>
      <c r="F1455" t="s">
        <v>55</v>
      </c>
      <c r="G1455" t="s">
        <v>37</v>
      </c>
      <c r="H1455" s="1">
        <v>34550</v>
      </c>
      <c r="I1455" s="4">
        <f>IF(AND(ISNUMBER(H1455), ISNUMBER(O1455)), YEAR(O1455) - YEAR(H1455), "")</f>
        <v>20</v>
      </c>
      <c r="J1455" t="s">
        <v>38</v>
      </c>
      <c r="K1455" t="s">
        <v>38</v>
      </c>
      <c r="L1455" t="s">
        <v>38</v>
      </c>
      <c r="M1455" t="s">
        <v>38</v>
      </c>
      <c r="N1455">
        <v>551</v>
      </c>
      <c r="O1455" s="1">
        <v>41845</v>
      </c>
      <c r="P1455" t="s">
        <v>137</v>
      </c>
      <c r="Q1455">
        <v>20</v>
      </c>
      <c r="R1455">
        <v>6</v>
      </c>
      <c r="S1455">
        <v>0.85398981324278433</v>
      </c>
      <c r="T1455" t="s">
        <v>40</v>
      </c>
      <c r="U1455" t="s">
        <v>41</v>
      </c>
      <c r="V1455" t="s">
        <v>4041</v>
      </c>
      <c r="W1455">
        <f t="shared" si="66"/>
        <v>1</v>
      </c>
      <c r="X1455">
        <v>39</v>
      </c>
      <c r="Y1455">
        <f>IFERROR(ROUND((X1455/N1455)*100, 2), "")</f>
        <v>7.08</v>
      </c>
      <c r="Z1455" t="str">
        <f t="shared" si="67"/>
        <v>Heavy</v>
      </c>
      <c r="AA1455">
        <f>_xlfn.XLOOKUP(A1455, [1]Sheet1!A:A, [1]Sheet1!I:I, "Nicht gefunden")</f>
        <v>2</v>
      </c>
      <c r="AB1455">
        <f>_xlfn.XLOOKUP(A1455, [1]Sheet1!A:A, [1]Sheet1!J:J, "Nicht gefunden")</f>
        <v>0.99870340356564025</v>
      </c>
      <c r="AC1455">
        <v>0</v>
      </c>
      <c r="AD1455">
        <v>2</v>
      </c>
      <c r="AE1455">
        <v>0</v>
      </c>
      <c r="AF1455">
        <v>3</v>
      </c>
      <c r="AG1455">
        <v>10</v>
      </c>
      <c r="AH1455">
        <v>16</v>
      </c>
      <c r="AI1455">
        <v>7</v>
      </c>
      <c r="AJ1455">
        <v>1</v>
      </c>
    </row>
    <row r="1456" spans="1:36" x14ac:dyDescent="0.3">
      <c r="A1456" t="s">
        <v>4042</v>
      </c>
      <c r="B1456">
        <v>2014</v>
      </c>
      <c r="C1456" t="s">
        <v>3734</v>
      </c>
      <c r="D1456" t="s">
        <v>3735</v>
      </c>
      <c r="E1456" t="s">
        <v>45</v>
      </c>
      <c r="F1456" t="s">
        <v>38</v>
      </c>
      <c r="G1456" t="s">
        <v>38</v>
      </c>
      <c r="H1456" t="s">
        <v>38</v>
      </c>
      <c r="I1456" s="4" t="s">
        <v>38</v>
      </c>
      <c r="J1456" t="s">
        <v>38</v>
      </c>
      <c r="K1456" t="s">
        <v>38</v>
      </c>
      <c r="L1456" t="s">
        <v>38</v>
      </c>
      <c r="M1456" t="s">
        <v>38</v>
      </c>
      <c r="N1456">
        <v>252</v>
      </c>
      <c r="O1456" s="1">
        <v>41493</v>
      </c>
      <c r="P1456" t="s">
        <v>56</v>
      </c>
      <c r="Q1456">
        <v>14</v>
      </c>
      <c r="R1456">
        <v>4</v>
      </c>
      <c r="S1456">
        <v>0.978494623655914</v>
      </c>
      <c r="T1456" t="s">
        <v>40</v>
      </c>
      <c r="U1456" t="s">
        <v>389</v>
      </c>
      <c r="V1456" t="s">
        <v>38</v>
      </c>
      <c r="W1456">
        <f t="shared" si="66"/>
        <v>0</v>
      </c>
      <c r="X1456">
        <v>0</v>
      </c>
      <c r="Y1456">
        <f>IFERROR(ROUND((X1456/N1456)*100, 2), "")</f>
        <v>0</v>
      </c>
      <c r="Z1456" t="str">
        <f t="shared" si="67"/>
        <v>NA</v>
      </c>
      <c r="AA1456">
        <v>3</v>
      </c>
      <c r="AB1456">
        <v>0.55190615835777124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</row>
    <row r="1457" spans="1:36" x14ac:dyDescent="0.3">
      <c r="A1457" t="s">
        <v>4043</v>
      </c>
      <c r="B1457">
        <v>2014</v>
      </c>
      <c r="C1457" t="s">
        <v>4044</v>
      </c>
      <c r="D1457" t="s">
        <v>3834</v>
      </c>
      <c r="E1457" t="s">
        <v>35</v>
      </c>
      <c r="F1457" t="s">
        <v>55</v>
      </c>
      <c r="G1457" t="s">
        <v>40</v>
      </c>
      <c r="H1457" s="1">
        <v>33286</v>
      </c>
      <c r="I1457" s="4">
        <f>IF(AND(ISNUMBER(H1457), ISNUMBER(O1457)), YEAR(O1457) - YEAR(H1457), "")</f>
        <v>23</v>
      </c>
      <c r="J1457" t="s">
        <v>38</v>
      </c>
      <c r="K1457" t="s">
        <v>38</v>
      </c>
      <c r="L1457" t="s">
        <v>38</v>
      </c>
      <c r="M1457" t="s">
        <v>38</v>
      </c>
      <c r="N1457">
        <v>432</v>
      </c>
      <c r="O1457" s="1">
        <v>41737</v>
      </c>
      <c r="P1457" t="s">
        <v>69</v>
      </c>
      <c r="Q1457">
        <v>20</v>
      </c>
      <c r="R1457">
        <v>13</v>
      </c>
      <c r="S1457">
        <v>0.9007633587786259</v>
      </c>
      <c r="T1457" t="s">
        <v>40</v>
      </c>
      <c r="U1457" t="s">
        <v>41</v>
      </c>
      <c r="V1457" t="s">
        <v>38</v>
      </c>
      <c r="W1457">
        <f t="shared" si="66"/>
        <v>0</v>
      </c>
      <c r="X1457">
        <v>0</v>
      </c>
      <c r="Y1457">
        <f>IFERROR(ROUND((X1457/N1457)*100, 2), "")</f>
        <v>0</v>
      </c>
      <c r="Z1457" t="str">
        <f t="shared" si="67"/>
        <v>NA</v>
      </c>
      <c r="AA1457">
        <f>_xlfn.XLOOKUP(A1457, [1]Sheet1!A:A, [1]Sheet1!I:I, "Nicht gefunden")</f>
        <v>4</v>
      </c>
      <c r="AB1457">
        <f>_xlfn.XLOOKUP(A1457, [1]Sheet1!A:A, [1]Sheet1!J:J, "Nicht gefunden")</f>
        <v>0.59086757990867578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</row>
    <row r="1458" spans="1:36" x14ac:dyDescent="0.3">
      <c r="A1458" t="s">
        <v>4045</v>
      </c>
      <c r="B1458">
        <v>2014</v>
      </c>
      <c r="C1458" t="s">
        <v>3647</v>
      </c>
      <c r="D1458" t="s">
        <v>3615</v>
      </c>
      <c r="E1458" t="s">
        <v>60</v>
      </c>
      <c r="F1458" t="s">
        <v>38</v>
      </c>
      <c r="G1458" t="s">
        <v>38</v>
      </c>
      <c r="H1458" t="s">
        <v>38</v>
      </c>
      <c r="I1458" s="4" t="s">
        <v>38</v>
      </c>
      <c r="J1458">
        <v>2008</v>
      </c>
      <c r="K1458">
        <v>2025</v>
      </c>
      <c r="L1458">
        <f t="shared" si="68"/>
        <v>17</v>
      </c>
      <c r="M1458" t="s">
        <v>61</v>
      </c>
      <c r="N1458">
        <v>184</v>
      </c>
      <c r="O1458" s="1">
        <v>40953</v>
      </c>
      <c r="P1458" t="s">
        <v>46</v>
      </c>
      <c r="Q1458">
        <v>19</v>
      </c>
      <c r="R1458">
        <v>3</v>
      </c>
      <c r="S1458">
        <v>0.8571428571428571</v>
      </c>
      <c r="T1458" t="s">
        <v>40</v>
      </c>
      <c r="U1458" t="s">
        <v>389</v>
      </c>
      <c r="V1458" t="s">
        <v>38</v>
      </c>
      <c r="W1458">
        <f t="shared" si="66"/>
        <v>0</v>
      </c>
      <c r="X1458">
        <v>0</v>
      </c>
      <c r="Y1458">
        <f>IFERROR(ROUND((X1458/N1458)*100, 2), "")</f>
        <v>0</v>
      </c>
      <c r="Z1458" t="str">
        <f t="shared" si="67"/>
        <v>NA</v>
      </c>
      <c r="AA1458">
        <v>5</v>
      </c>
      <c r="AB1458">
        <v>0.95073313782991198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3">
      <c r="A1459" t="s">
        <v>4046</v>
      </c>
      <c r="B1459">
        <v>2014</v>
      </c>
      <c r="C1459" t="s">
        <v>4047</v>
      </c>
      <c r="D1459" t="s">
        <v>4048</v>
      </c>
      <c r="E1459" t="s">
        <v>45</v>
      </c>
      <c r="F1459" t="s">
        <v>38</v>
      </c>
      <c r="G1459" t="s">
        <v>38</v>
      </c>
      <c r="H1459" t="s">
        <v>38</v>
      </c>
      <c r="I1459" s="4" t="s">
        <v>38</v>
      </c>
      <c r="J1459" t="s">
        <v>38</v>
      </c>
      <c r="K1459" t="s">
        <v>38</v>
      </c>
      <c r="L1459" t="s">
        <v>38</v>
      </c>
      <c r="M1459" t="s">
        <v>38</v>
      </c>
      <c r="N1459">
        <v>676</v>
      </c>
      <c r="O1459" s="1">
        <v>41523</v>
      </c>
      <c r="P1459" t="s">
        <v>137</v>
      </c>
      <c r="Q1459">
        <v>17</v>
      </c>
      <c r="R1459">
        <v>19</v>
      </c>
      <c r="S1459">
        <v>0.7317415730337079</v>
      </c>
      <c r="T1459" t="s">
        <v>40</v>
      </c>
      <c r="U1459" t="s">
        <v>41</v>
      </c>
      <c r="V1459" t="s">
        <v>4049</v>
      </c>
      <c r="W1459">
        <f t="shared" si="66"/>
        <v>1</v>
      </c>
      <c r="X1459">
        <v>11</v>
      </c>
      <c r="Y1459">
        <f>IFERROR(ROUND((X1459/N1459)*100, 2), "")</f>
        <v>1.63</v>
      </c>
      <c r="Z1459" t="str">
        <f t="shared" si="67"/>
        <v>Light</v>
      </c>
      <c r="AA1459">
        <f>_xlfn.XLOOKUP(A1459, [1]Sheet1!A:A, [1]Sheet1!I:I, "Nicht gefunden")</f>
        <v>1</v>
      </c>
      <c r="AB1459">
        <f>_xlfn.XLOOKUP(A1459, [1]Sheet1!A:A, [1]Sheet1!J:J, "Nicht gefunden")</f>
        <v>0.51441689623507814</v>
      </c>
      <c r="AC1459">
        <v>1</v>
      </c>
      <c r="AD1459">
        <v>3</v>
      </c>
      <c r="AE1459">
        <v>0</v>
      </c>
      <c r="AF1459">
        <v>5</v>
      </c>
      <c r="AG1459">
        <v>0</v>
      </c>
      <c r="AH1459">
        <v>0</v>
      </c>
      <c r="AI1459">
        <v>2</v>
      </c>
      <c r="AJ1459">
        <v>0</v>
      </c>
    </row>
    <row r="1460" spans="1:36" x14ac:dyDescent="0.3">
      <c r="A1460" t="s">
        <v>4050</v>
      </c>
      <c r="B1460">
        <v>2014</v>
      </c>
      <c r="C1460" t="s">
        <v>4051</v>
      </c>
      <c r="D1460" t="s">
        <v>4052</v>
      </c>
      <c r="E1460" t="s">
        <v>60</v>
      </c>
      <c r="F1460" t="s">
        <v>38</v>
      </c>
      <c r="G1460" t="s">
        <v>38</v>
      </c>
      <c r="H1460" t="s">
        <v>38</v>
      </c>
      <c r="I1460" s="4" t="s">
        <v>38</v>
      </c>
      <c r="J1460">
        <v>2009</v>
      </c>
      <c r="K1460">
        <v>2025</v>
      </c>
      <c r="L1460">
        <f t="shared" si="68"/>
        <v>16</v>
      </c>
      <c r="M1460" t="s">
        <v>61</v>
      </c>
      <c r="N1460">
        <v>218</v>
      </c>
      <c r="O1460" s="1">
        <v>41425</v>
      </c>
      <c r="P1460" t="s">
        <v>69</v>
      </c>
      <c r="Q1460">
        <v>23</v>
      </c>
      <c r="R1460">
        <v>13</v>
      </c>
      <c r="S1460">
        <v>0.90308370044052866</v>
      </c>
      <c r="T1460" t="s">
        <v>40</v>
      </c>
      <c r="U1460" t="s">
        <v>41</v>
      </c>
      <c r="V1460" t="s">
        <v>38</v>
      </c>
      <c r="W1460">
        <f t="shared" si="66"/>
        <v>0</v>
      </c>
      <c r="X1460">
        <v>0</v>
      </c>
      <c r="Y1460">
        <f>IFERROR(ROUND((X1460/N1460)*100, 2), "")</f>
        <v>0</v>
      </c>
      <c r="Z1460" t="str">
        <f t="shared" si="67"/>
        <v>NA</v>
      </c>
      <c r="AA1460">
        <f>_xlfn.XLOOKUP(A1460, [1]Sheet1!A:A, [1]Sheet1!I:I, "Nicht gefunden")</f>
        <v>5</v>
      </c>
      <c r="AB1460">
        <f>_xlfn.XLOOKUP(A1460, [1]Sheet1!A:A, [1]Sheet1!J:J, "Nicht gefunden")</f>
        <v>0.66126126126126128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3">
      <c r="A1461" t="s">
        <v>4053</v>
      </c>
      <c r="B1461">
        <v>2014</v>
      </c>
      <c r="C1461" t="s">
        <v>4054</v>
      </c>
      <c r="D1461" t="s">
        <v>3687</v>
      </c>
      <c r="E1461" t="s">
        <v>35</v>
      </c>
      <c r="F1461" t="s">
        <v>55</v>
      </c>
      <c r="G1461" t="s">
        <v>3688</v>
      </c>
      <c r="H1461" s="1">
        <v>32759</v>
      </c>
      <c r="I1461" s="4">
        <f>IF(AND(ISNUMBER(H1461), ISNUMBER(O1461)), YEAR(O1461) - YEAR(H1461), "")</f>
        <v>24</v>
      </c>
      <c r="J1461" t="s">
        <v>38</v>
      </c>
      <c r="K1461" t="s">
        <v>38</v>
      </c>
      <c r="L1461" t="s">
        <v>38</v>
      </c>
      <c r="M1461" t="s">
        <v>38</v>
      </c>
      <c r="N1461">
        <v>182</v>
      </c>
      <c r="O1461" s="1">
        <v>41530</v>
      </c>
      <c r="P1461" t="s">
        <v>156</v>
      </c>
      <c r="Q1461">
        <v>21</v>
      </c>
      <c r="R1461">
        <v>16</v>
      </c>
      <c r="S1461">
        <v>0.90909090909090906</v>
      </c>
      <c r="T1461" t="s">
        <v>40</v>
      </c>
      <c r="U1461" t="s">
        <v>41</v>
      </c>
      <c r="V1461" t="s">
        <v>38</v>
      </c>
      <c r="W1461">
        <f t="shared" si="66"/>
        <v>0</v>
      </c>
      <c r="X1461">
        <v>0</v>
      </c>
      <c r="Y1461">
        <f>IFERROR(ROUND((X1461/N1461)*100, 2), "")</f>
        <v>0</v>
      </c>
      <c r="Z1461" t="str">
        <f t="shared" si="67"/>
        <v>NA</v>
      </c>
      <c r="AA1461">
        <f>_xlfn.XLOOKUP(A1461, [1]Sheet1!A:A, [1]Sheet1!I:I, "Nicht gefunden")</f>
        <v>4</v>
      </c>
      <c r="AB1461">
        <f>_xlfn.XLOOKUP(A1461, [1]Sheet1!A:A, [1]Sheet1!J:J, "Nicht gefunden")</f>
        <v>0.99678714859437745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</row>
    <row r="1462" spans="1:36" x14ac:dyDescent="0.3">
      <c r="A1462" t="s">
        <v>4055</v>
      </c>
      <c r="B1462">
        <v>2014</v>
      </c>
      <c r="C1462" t="s">
        <v>4056</v>
      </c>
      <c r="D1462" t="s">
        <v>2694</v>
      </c>
      <c r="E1462" t="s">
        <v>35</v>
      </c>
      <c r="F1462" t="s">
        <v>55</v>
      </c>
      <c r="G1462" t="s">
        <v>37</v>
      </c>
      <c r="H1462" s="1">
        <v>32772</v>
      </c>
      <c r="I1462" s="4">
        <f>IF(AND(ISNUMBER(H1462), ISNUMBER(O1462)), YEAR(O1462) - YEAR(H1462), "")</f>
        <v>24</v>
      </c>
      <c r="J1462" t="s">
        <v>38</v>
      </c>
      <c r="K1462" t="s">
        <v>38</v>
      </c>
      <c r="L1462" t="s">
        <v>38</v>
      </c>
      <c r="M1462" t="s">
        <v>38</v>
      </c>
      <c r="N1462">
        <v>400</v>
      </c>
      <c r="O1462" s="1">
        <v>41585</v>
      </c>
      <c r="P1462" t="s">
        <v>69</v>
      </c>
      <c r="Q1462">
        <v>29</v>
      </c>
      <c r="R1462">
        <v>14</v>
      </c>
      <c r="S1462">
        <v>0.91762013729977121</v>
      </c>
      <c r="T1462" t="s">
        <v>40</v>
      </c>
      <c r="U1462" t="s">
        <v>41</v>
      </c>
      <c r="V1462" t="s">
        <v>454</v>
      </c>
      <c r="W1462">
        <f t="shared" si="66"/>
        <v>1</v>
      </c>
      <c r="X1462">
        <v>1</v>
      </c>
      <c r="Y1462">
        <f>IFERROR(ROUND((X1462/N1462)*100, 2), "")</f>
        <v>0.25</v>
      </c>
      <c r="Z1462" t="str">
        <f t="shared" si="67"/>
        <v>Light</v>
      </c>
      <c r="AA1462">
        <f>_xlfn.XLOOKUP(A1462, [1]Sheet1!A:A, [1]Sheet1!I:I, "Nicht gefunden")</f>
        <v>1</v>
      </c>
      <c r="AB1462">
        <f>_xlfn.XLOOKUP(A1462, [1]Sheet1!A:A, [1]Sheet1!J:J, "Nicht gefunden")</f>
        <v>0.99844054580896691</v>
      </c>
      <c r="AC1462">
        <v>1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3">
      <c r="A1463" t="s">
        <v>4057</v>
      </c>
      <c r="B1463">
        <v>2014</v>
      </c>
      <c r="C1463" t="s">
        <v>4058</v>
      </c>
      <c r="D1463" t="s">
        <v>1237</v>
      </c>
      <c r="E1463" t="s">
        <v>60</v>
      </c>
      <c r="F1463" t="s">
        <v>38</v>
      </c>
      <c r="G1463" t="s">
        <v>38</v>
      </c>
      <c r="H1463" t="s">
        <v>38</v>
      </c>
      <c r="I1463" s="4" t="s">
        <v>38</v>
      </c>
      <c r="J1463">
        <v>2002</v>
      </c>
      <c r="K1463">
        <v>2025</v>
      </c>
      <c r="L1463">
        <f t="shared" si="68"/>
        <v>23</v>
      </c>
      <c r="M1463" t="s">
        <v>61</v>
      </c>
      <c r="N1463">
        <v>402</v>
      </c>
      <c r="O1463" s="1">
        <v>41876</v>
      </c>
      <c r="P1463" t="s">
        <v>69</v>
      </c>
      <c r="Q1463">
        <v>17</v>
      </c>
      <c r="R1463">
        <v>3</v>
      </c>
      <c r="S1463">
        <v>0.87063655030800824</v>
      </c>
      <c r="T1463" t="s">
        <v>40</v>
      </c>
      <c r="U1463" t="s">
        <v>95</v>
      </c>
      <c r="V1463" t="s">
        <v>38</v>
      </c>
      <c r="W1463">
        <f t="shared" si="66"/>
        <v>0</v>
      </c>
      <c r="X1463">
        <v>0</v>
      </c>
      <c r="Y1463">
        <f>IFERROR(ROUND((X1463/N1463)*100, 2), "")</f>
        <v>0</v>
      </c>
      <c r="Z1463" t="str">
        <f t="shared" si="67"/>
        <v>NA</v>
      </c>
      <c r="AA1463">
        <f>_xlfn.XLOOKUP(A1463, [1]Sheet1!A:A, [1]Sheet1!I:I, "Nicht gefunden")</f>
        <v>4</v>
      </c>
      <c r="AB1463">
        <f>_xlfn.XLOOKUP(A1463, [1]Sheet1!A:A, [1]Sheet1!J:J, "Nicht gefunden")</f>
        <v>0.5364948453608247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</row>
    <row r="1464" spans="1:36" x14ac:dyDescent="0.3">
      <c r="A1464" t="s">
        <v>4059</v>
      </c>
      <c r="B1464">
        <v>2014</v>
      </c>
      <c r="C1464" t="s">
        <v>4060</v>
      </c>
      <c r="D1464" t="s">
        <v>2791</v>
      </c>
      <c r="E1464" t="s">
        <v>35</v>
      </c>
      <c r="F1464" t="s">
        <v>55</v>
      </c>
      <c r="G1464" t="s">
        <v>37</v>
      </c>
      <c r="H1464" s="1">
        <v>28184</v>
      </c>
      <c r="I1464" s="4">
        <f>IF(AND(ISNUMBER(H1464), ISNUMBER(O1464)), YEAR(O1464) - YEAR(H1464), "")</f>
        <v>37</v>
      </c>
      <c r="J1464" t="s">
        <v>38</v>
      </c>
      <c r="K1464" t="s">
        <v>38</v>
      </c>
      <c r="L1464" t="s">
        <v>38</v>
      </c>
      <c r="M1464" t="s">
        <v>38</v>
      </c>
      <c r="N1464">
        <v>312</v>
      </c>
      <c r="O1464" s="1">
        <v>41842</v>
      </c>
      <c r="P1464" t="s">
        <v>39</v>
      </c>
      <c r="Q1464">
        <v>20</v>
      </c>
      <c r="R1464">
        <v>12</v>
      </c>
      <c r="S1464">
        <v>0.89296636085626913</v>
      </c>
      <c r="T1464" t="s">
        <v>40</v>
      </c>
      <c r="U1464" t="s">
        <v>41</v>
      </c>
      <c r="V1464" t="s">
        <v>38</v>
      </c>
      <c r="W1464">
        <f t="shared" si="66"/>
        <v>0</v>
      </c>
      <c r="X1464">
        <v>0</v>
      </c>
      <c r="Y1464">
        <f>IFERROR(ROUND((X1464/N1464)*100, 2), "")</f>
        <v>0</v>
      </c>
      <c r="Z1464" t="str">
        <f t="shared" si="67"/>
        <v>NA</v>
      </c>
      <c r="AA1464">
        <f>_xlfn.XLOOKUP(A1464, [1]Sheet1!A:A, [1]Sheet1!I:I, "Nicht gefunden")</f>
        <v>5</v>
      </c>
      <c r="AB1464">
        <f>_xlfn.XLOOKUP(A1464, [1]Sheet1!A:A, [1]Sheet1!J:J, "Nicht gefunden")</f>
        <v>0.67645429362880882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3">
      <c r="A1465" t="s">
        <v>4061</v>
      </c>
      <c r="B1465">
        <v>2014</v>
      </c>
      <c r="C1465" t="s">
        <v>4062</v>
      </c>
      <c r="D1465" t="s">
        <v>3326</v>
      </c>
      <c r="E1465" t="s">
        <v>35</v>
      </c>
      <c r="F1465" t="s">
        <v>55</v>
      </c>
      <c r="G1465" t="s">
        <v>37</v>
      </c>
      <c r="H1465" s="1">
        <v>27958</v>
      </c>
      <c r="I1465" s="4">
        <f>IF(AND(ISNUMBER(H1465), ISNUMBER(O1465)), YEAR(O1465) - YEAR(H1465), "")</f>
        <v>38</v>
      </c>
      <c r="J1465" t="s">
        <v>38</v>
      </c>
      <c r="K1465" t="s">
        <v>38</v>
      </c>
      <c r="L1465" t="s">
        <v>38</v>
      </c>
      <c r="M1465" t="s">
        <v>38</v>
      </c>
      <c r="N1465">
        <v>370</v>
      </c>
      <c r="O1465" s="1">
        <v>41722</v>
      </c>
      <c r="P1465" t="s">
        <v>39</v>
      </c>
      <c r="Q1465">
        <v>20</v>
      </c>
      <c r="R1465">
        <v>14</v>
      </c>
      <c r="S1465">
        <v>0.90133333333333332</v>
      </c>
      <c r="T1465" t="s">
        <v>40</v>
      </c>
      <c r="U1465" t="s">
        <v>41</v>
      </c>
      <c r="V1465" t="s">
        <v>38</v>
      </c>
      <c r="W1465">
        <f t="shared" si="66"/>
        <v>0</v>
      </c>
      <c r="X1465">
        <v>0</v>
      </c>
      <c r="Y1465">
        <f>IFERROR(ROUND((X1465/N1465)*100, 2), "")</f>
        <v>0</v>
      </c>
      <c r="Z1465" t="str">
        <f t="shared" si="67"/>
        <v>NA</v>
      </c>
      <c r="AA1465">
        <f>_xlfn.XLOOKUP(A1465, [1]Sheet1!A:A, [1]Sheet1!I:I, "Nicht gefunden")</f>
        <v>5</v>
      </c>
      <c r="AB1465">
        <f>_xlfn.XLOOKUP(A1465, [1]Sheet1!A:A, [1]Sheet1!J:J, "Nicht gefunden")</f>
        <v>0.53108910891089112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3">
      <c r="A1466" t="s">
        <v>4063</v>
      </c>
      <c r="B1466">
        <v>2014</v>
      </c>
      <c r="C1466" t="s">
        <v>4064</v>
      </c>
      <c r="D1466" t="s">
        <v>4065</v>
      </c>
      <c r="E1466" t="s">
        <v>45</v>
      </c>
      <c r="F1466" t="s">
        <v>38</v>
      </c>
      <c r="G1466" t="s">
        <v>38</v>
      </c>
      <c r="H1466" t="s">
        <v>38</v>
      </c>
      <c r="I1466" s="4" t="s">
        <v>38</v>
      </c>
      <c r="J1466" t="s">
        <v>38</v>
      </c>
      <c r="K1466" t="s">
        <v>38</v>
      </c>
      <c r="L1466" t="s">
        <v>38</v>
      </c>
      <c r="M1466" t="s">
        <v>38</v>
      </c>
      <c r="N1466">
        <v>388</v>
      </c>
      <c r="O1466" s="1">
        <v>41660</v>
      </c>
      <c r="P1466" t="s">
        <v>56</v>
      </c>
      <c r="Q1466">
        <v>24</v>
      </c>
      <c r="R1466">
        <v>24</v>
      </c>
      <c r="S1466">
        <v>0.9320843091334895</v>
      </c>
      <c r="T1466" t="s">
        <v>40</v>
      </c>
      <c r="U1466" t="s">
        <v>41</v>
      </c>
      <c r="V1466" t="s">
        <v>4066</v>
      </c>
      <c r="W1466">
        <f t="shared" si="66"/>
        <v>1</v>
      </c>
      <c r="X1466">
        <v>8</v>
      </c>
      <c r="Y1466">
        <f>IFERROR(ROUND((X1466/N1466)*100, 2), "")</f>
        <v>2.06</v>
      </c>
      <c r="Z1466" t="str">
        <f t="shared" si="67"/>
        <v>Moderate</v>
      </c>
      <c r="AA1466">
        <f>_xlfn.XLOOKUP(A1466, [1]Sheet1!A:A, [1]Sheet1!I:I, "Nicht gefunden")</f>
        <v>2</v>
      </c>
      <c r="AB1466">
        <f>_xlfn.XLOOKUP(A1466, [1]Sheet1!A:A, [1]Sheet1!J:J, "Nicht gefunden")</f>
        <v>0.75262206148282096</v>
      </c>
      <c r="AC1466">
        <v>0</v>
      </c>
      <c r="AD1466">
        <v>2</v>
      </c>
      <c r="AE1466">
        <v>0</v>
      </c>
      <c r="AF1466">
        <v>2</v>
      </c>
      <c r="AG1466">
        <v>1</v>
      </c>
      <c r="AH1466">
        <v>1</v>
      </c>
      <c r="AI1466">
        <v>0</v>
      </c>
      <c r="AJ1466">
        <v>2</v>
      </c>
    </row>
    <row r="1467" spans="1:36" x14ac:dyDescent="0.3">
      <c r="A1467" t="s">
        <v>4067</v>
      </c>
      <c r="B1467">
        <v>2014</v>
      </c>
      <c r="C1467" t="s">
        <v>4068</v>
      </c>
      <c r="D1467" t="s">
        <v>3883</v>
      </c>
      <c r="E1467" t="s">
        <v>60</v>
      </c>
      <c r="F1467" t="s">
        <v>38</v>
      </c>
      <c r="G1467" t="s">
        <v>38</v>
      </c>
      <c r="H1467" t="s">
        <v>38</v>
      </c>
      <c r="I1467" s="4" t="s">
        <v>38</v>
      </c>
      <c r="J1467">
        <v>2010</v>
      </c>
      <c r="K1467">
        <v>2022</v>
      </c>
      <c r="L1467">
        <f t="shared" si="68"/>
        <v>12</v>
      </c>
      <c r="M1467" t="s">
        <v>61</v>
      </c>
      <c r="N1467">
        <v>440</v>
      </c>
      <c r="O1467" s="1">
        <v>41828</v>
      </c>
      <c r="P1467" t="s">
        <v>39</v>
      </c>
      <c r="Q1467">
        <v>20</v>
      </c>
      <c r="R1467">
        <v>11</v>
      </c>
      <c r="S1467">
        <v>0.87472527472527473</v>
      </c>
      <c r="T1467" t="s">
        <v>40</v>
      </c>
      <c r="U1467" t="s">
        <v>41</v>
      </c>
      <c r="V1467" t="s">
        <v>38</v>
      </c>
      <c r="W1467">
        <f t="shared" si="66"/>
        <v>0</v>
      </c>
      <c r="X1467">
        <v>0</v>
      </c>
      <c r="Y1467">
        <f>IFERROR(ROUND((X1467/N1467)*100, 2), "")</f>
        <v>0</v>
      </c>
      <c r="Z1467" t="str">
        <f t="shared" si="67"/>
        <v>NA</v>
      </c>
      <c r="AA1467">
        <f>_xlfn.XLOOKUP(A1467, [1]Sheet1!A:A, [1]Sheet1!I:I, "Nicht gefunden")</f>
        <v>5</v>
      </c>
      <c r="AB1467">
        <f>_xlfn.XLOOKUP(A1467, [1]Sheet1!A:A, [1]Sheet1!J:J, "Nicht gefunden")</f>
        <v>0.61771812080536914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3">
      <c r="A1468" t="s">
        <v>4069</v>
      </c>
      <c r="B1468">
        <v>2014</v>
      </c>
      <c r="C1468" t="s">
        <v>4070</v>
      </c>
      <c r="D1468" t="s">
        <v>2251</v>
      </c>
      <c r="E1468" t="s">
        <v>60</v>
      </c>
      <c r="F1468" t="s">
        <v>38</v>
      </c>
      <c r="G1468" t="s">
        <v>38</v>
      </c>
      <c r="H1468" t="s">
        <v>38</v>
      </c>
      <c r="I1468" s="4" t="s">
        <v>38</v>
      </c>
      <c r="J1468">
        <v>2004</v>
      </c>
      <c r="K1468">
        <v>2025</v>
      </c>
      <c r="L1468">
        <f t="shared" si="68"/>
        <v>21</v>
      </c>
      <c r="M1468" t="s">
        <v>61</v>
      </c>
      <c r="N1468">
        <v>414</v>
      </c>
      <c r="O1468" s="1">
        <v>41743</v>
      </c>
      <c r="P1468" t="s">
        <v>69</v>
      </c>
      <c r="Q1468">
        <v>20</v>
      </c>
      <c r="R1468">
        <v>15</v>
      </c>
      <c r="S1468">
        <v>0.84682713347921224</v>
      </c>
      <c r="T1468" t="s">
        <v>40</v>
      </c>
      <c r="U1468" t="s">
        <v>41</v>
      </c>
      <c r="V1468" t="s">
        <v>38</v>
      </c>
      <c r="W1468">
        <f t="shared" si="66"/>
        <v>0</v>
      </c>
      <c r="X1468">
        <v>0</v>
      </c>
      <c r="Y1468">
        <f>IFERROR(ROUND((X1468/N1468)*100, 2), "")</f>
        <v>0</v>
      </c>
      <c r="Z1468" t="str">
        <f t="shared" si="67"/>
        <v>NA</v>
      </c>
      <c r="AA1468">
        <f>_xlfn.XLOOKUP(A1468, [1]Sheet1!A:A, [1]Sheet1!I:I, "Nicht gefunden")</f>
        <v>5</v>
      </c>
      <c r="AB1468">
        <f>_xlfn.XLOOKUP(A1468, [1]Sheet1!A:A, [1]Sheet1!J:J, "Nicht gefunden")</f>
        <v>0.54224598930481283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</row>
    <row r="1469" spans="1:36" x14ac:dyDescent="0.3">
      <c r="A1469" t="s">
        <v>4071</v>
      </c>
      <c r="B1469">
        <v>2014</v>
      </c>
      <c r="C1469" t="s">
        <v>2993</v>
      </c>
      <c r="D1469" t="s">
        <v>4072</v>
      </c>
      <c r="E1469" t="s">
        <v>35</v>
      </c>
      <c r="F1469" t="s">
        <v>55</v>
      </c>
      <c r="G1469" t="s">
        <v>37</v>
      </c>
      <c r="H1469" s="1">
        <v>31067</v>
      </c>
      <c r="I1469" s="4">
        <f>IF(AND(ISNUMBER(H1469), ISNUMBER(O1469)), YEAR(O1469) - YEAR(H1469), "")</f>
        <v>28</v>
      </c>
      <c r="J1469" t="s">
        <v>38</v>
      </c>
      <c r="K1469" t="s">
        <v>38</v>
      </c>
      <c r="L1469" t="s">
        <v>38</v>
      </c>
      <c r="M1469" t="s">
        <v>38</v>
      </c>
      <c r="N1469">
        <v>332</v>
      </c>
      <c r="O1469" s="1">
        <v>41624</v>
      </c>
      <c r="P1469" t="s">
        <v>39</v>
      </c>
      <c r="Q1469">
        <v>25</v>
      </c>
      <c r="R1469">
        <v>20</v>
      </c>
      <c r="S1469">
        <v>0.91907514450867056</v>
      </c>
      <c r="T1469" t="s">
        <v>40</v>
      </c>
      <c r="U1469" t="s">
        <v>41</v>
      </c>
      <c r="V1469" t="s">
        <v>38</v>
      </c>
      <c r="W1469">
        <f t="shared" si="66"/>
        <v>0</v>
      </c>
      <c r="X1469">
        <v>0</v>
      </c>
      <c r="Y1469">
        <f>IFERROR(ROUND((X1469/N1469)*100, 2), "")</f>
        <v>0</v>
      </c>
      <c r="Z1469" t="str">
        <f t="shared" si="67"/>
        <v>NA</v>
      </c>
      <c r="AA1469">
        <f>_xlfn.XLOOKUP(A1469, [1]Sheet1!A:A, [1]Sheet1!I:I, "Nicht gefunden")</f>
        <v>2</v>
      </c>
      <c r="AB1469">
        <f>_xlfn.XLOOKUP(A1469, [1]Sheet1!A:A, [1]Sheet1!J:J, "Nicht gefunden")</f>
        <v>0.54890965732087227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</row>
    <row r="1470" spans="1:36" x14ac:dyDescent="0.3">
      <c r="A1470" t="s">
        <v>4073</v>
      </c>
      <c r="B1470">
        <v>2014</v>
      </c>
      <c r="C1470" t="s">
        <v>4074</v>
      </c>
      <c r="D1470" t="s">
        <v>4075</v>
      </c>
      <c r="E1470" t="s">
        <v>35</v>
      </c>
      <c r="F1470" t="s">
        <v>36</v>
      </c>
      <c r="G1470" t="s">
        <v>37</v>
      </c>
      <c r="H1470" s="1">
        <v>35491</v>
      </c>
      <c r="I1470" s="4">
        <f>IF(AND(ISNUMBER(H1470), ISNUMBER(O1470)), YEAR(O1470) - YEAR(H1470), "")</f>
        <v>17</v>
      </c>
      <c r="J1470" t="s">
        <v>38</v>
      </c>
      <c r="K1470" t="s">
        <v>38</v>
      </c>
      <c r="L1470" t="s">
        <v>38</v>
      </c>
      <c r="M1470" t="s">
        <v>38</v>
      </c>
      <c r="N1470">
        <v>408</v>
      </c>
      <c r="O1470" s="1">
        <v>41752</v>
      </c>
      <c r="P1470" t="s">
        <v>69</v>
      </c>
      <c r="Q1470">
        <v>20</v>
      </c>
      <c r="R1470">
        <v>16</v>
      </c>
      <c r="S1470">
        <v>0.96707818930041156</v>
      </c>
      <c r="T1470" t="s">
        <v>40</v>
      </c>
      <c r="U1470" t="s">
        <v>41</v>
      </c>
      <c r="V1470" t="s">
        <v>38</v>
      </c>
      <c r="W1470">
        <f t="shared" si="66"/>
        <v>0</v>
      </c>
      <c r="X1470">
        <v>0</v>
      </c>
      <c r="Y1470">
        <f>IFERROR(ROUND((X1470/N1470)*100, 2), "")</f>
        <v>0</v>
      </c>
      <c r="Z1470" t="str">
        <f t="shared" si="67"/>
        <v>NA</v>
      </c>
      <c r="AA1470">
        <f>_xlfn.XLOOKUP(A1470, [1]Sheet1!A:A, [1]Sheet1!I:I, "Nicht gefunden")</f>
        <v>3</v>
      </c>
      <c r="AB1470">
        <f>_xlfn.XLOOKUP(A1470, [1]Sheet1!A:A, [1]Sheet1!J:J, "Nicht gefunden")</f>
        <v>0.92691680261011422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</row>
    <row r="1471" spans="1:36" x14ac:dyDescent="0.3">
      <c r="A1471" t="s">
        <v>4076</v>
      </c>
      <c r="B1471">
        <v>2014</v>
      </c>
      <c r="C1471" t="s">
        <v>4077</v>
      </c>
      <c r="D1471" t="s">
        <v>4078</v>
      </c>
      <c r="E1471" t="s">
        <v>60</v>
      </c>
      <c r="F1471" t="s">
        <v>38</v>
      </c>
      <c r="G1471" t="s">
        <v>38</v>
      </c>
      <c r="H1471" t="s">
        <v>38</v>
      </c>
      <c r="I1471" s="4" t="s">
        <v>38</v>
      </c>
      <c r="J1471">
        <v>2012</v>
      </c>
      <c r="K1471">
        <v>2022</v>
      </c>
      <c r="L1471">
        <f t="shared" si="68"/>
        <v>10</v>
      </c>
      <c r="M1471" t="s">
        <v>152</v>
      </c>
      <c r="N1471">
        <v>330</v>
      </c>
      <c r="O1471" s="1">
        <v>41712</v>
      </c>
      <c r="P1471" t="s">
        <v>69</v>
      </c>
      <c r="Q1471">
        <v>20</v>
      </c>
      <c r="R1471">
        <v>14</v>
      </c>
      <c r="S1471">
        <v>0.95041322314049592</v>
      </c>
      <c r="T1471" t="s">
        <v>40</v>
      </c>
      <c r="U1471" t="s">
        <v>41</v>
      </c>
      <c r="V1471" t="s">
        <v>38</v>
      </c>
      <c r="W1471">
        <f t="shared" si="66"/>
        <v>0</v>
      </c>
      <c r="X1471">
        <v>0</v>
      </c>
      <c r="Y1471">
        <f>IFERROR(ROUND((X1471/N1471)*100, 2), "")</f>
        <v>0</v>
      </c>
      <c r="Z1471" t="str">
        <f t="shared" si="67"/>
        <v>NA</v>
      </c>
      <c r="AA1471">
        <f>_xlfn.XLOOKUP(A1471, [1]Sheet1!A:A, [1]Sheet1!I:I, "Nicht gefunden")</f>
        <v>4</v>
      </c>
      <c r="AB1471">
        <f>_xlfn.XLOOKUP(A1471, [1]Sheet1!A:A, [1]Sheet1!J:J, "Nicht gefunden")</f>
        <v>0.84070021881838075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</row>
    <row r="1472" spans="1:36" x14ac:dyDescent="0.3">
      <c r="A1472" t="s">
        <v>4079</v>
      </c>
      <c r="B1472">
        <v>2014</v>
      </c>
      <c r="C1472" t="s">
        <v>4058</v>
      </c>
      <c r="D1472" t="s">
        <v>4080</v>
      </c>
      <c r="E1472" t="s">
        <v>35</v>
      </c>
      <c r="F1472" t="s">
        <v>55</v>
      </c>
      <c r="G1472" t="s">
        <v>4081</v>
      </c>
      <c r="H1472" s="1">
        <v>35200</v>
      </c>
      <c r="I1472" s="4">
        <f>IF(AND(ISNUMBER(H1472), ISNUMBER(O1472)), YEAR(O1472) - YEAR(H1472), "")</f>
        <v>17</v>
      </c>
      <c r="J1472" t="s">
        <v>38</v>
      </c>
      <c r="K1472" t="s">
        <v>38</v>
      </c>
      <c r="L1472" t="s">
        <v>38</v>
      </c>
      <c r="M1472" t="s">
        <v>38</v>
      </c>
      <c r="N1472">
        <v>4</v>
      </c>
      <c r="O1472" s="1">
        <v>41472</v>
      </c>
      <c r="P1472" t="s">
        <v>156</v>
      </c>
      <c r="Q1472">
        <v>21</v>
      </c>
      <c r="R1472">
        <v>21</v>
      </c>
      <c r="S1472">
        <v>0.6</v>
      </c>
      <c r="T1472" t="s">
        <v>40</v>
      </c>
      <c r="U1472" t="s">
        <v>41</v>
      </c>
      <c r="V1472" t="s">
        <v>4082</v>
      </c>
      <c r="W1472">
        <f t="shared" si="66"/>
        <v>1</v>
      </c>
      <c r="X1472">
        <v>1</v>
      </c>
      <c r="Y1472">
        <f>IFERROR(ROUND((X1472/N1472)*100, 2), "")</f>
        <v>25</v>
      </c>
      <c r="Z1472" t="str">
        <f t="shared" si="67"/>
        <v>Heavy</v>
      </c>
      <c r="AA1472">
        <f>_xlfn.XLOOKUP(A1472, [1]Sheet1!A:A, [1]Sheet1!I:I, "Nicht gefunden")</f>
        <v>1</v>
      </c>
      <c r="AB1472">
        <f>_xlfn.XLOOKUP(A1472, [1]Sheet1!A:A, [1]Sheet1!J:J, "Nicht gefunden")</f>
        <v>0.84000000000000008</v>
      </c>
      <c r="AC1472">
        <v>0</v>
      </c>
      <c r="AD1472">
        <v>0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</row>
    <row r="1473" spans="1:36" x14ac:dyDescent="0.3">
      <c r="A1473" t="s">
        <v>4083</v>
      </c>
      <c r="B1473">
        <v>2014</v>
      </c>
      <c r="C1473" t="s">
        <v>4084</v>
      </c>
      <c r="D1473" t="s">
        <v>4085</v>
      </c>
      <c r="E1473" t="s">
        <v>45</v>
      </c>
      <c r="F1473" t="s">
        <v>38</v>
      </c>
      <c r="G1473" t="s">
        <v>38</v>
      </c>
      <c r="H1473" t="s">
        <v>38</v>
      </c>
      <c r="I1473" s="4" t="s">
        <v>38</v>
      </c>
      <c r="J1473" t="s">
        <v>38</v>
      </c>
      <c r="K1473" t="s">
        <v>38</v>
      </c>
      <c r="L1473" t="s">
        <v>38</v>
      </c>
      <c r="M1473" t="s">
        <v>38</v>
      </c>
      <c r="N1473">
        <v>841</v>
      </c>
      <c r="O1473" s="1">
        <v>41795</v>
      </c>
      <c r="P1473" t="s">
        <v>137</v>
      </c>
      <c r="Q1473">
        <v>22</v>
      </c>
      <c r="R1473">
        <v>16</v>
      </c>
      <c r="S1473">
        <v>0.7868303571428571</v>
      </c>
      <c r="T1473" t="s">
        <v>40</v>
      </c>
      <c r="U1473" t="s">
        <v>41</v>
      </c>
      <c r="V1473" t="s">
        <v>4086</v>
      </c>
      <c r="W1473">
        <f t="shared" si="66"/>
        <v>1</v>
      </c>
      <c r="X1473">
        <v>42</v>
      </c>
      <c r="Y1473">
        <f>IFERROR(ROUND((X1473/N1473)*100, 2), "")</f>
        <v>4.99</v>
      </c>
      <c r="Z1473" t="str">
        <f t="shared" si="67"/>
        <v>Moderate</v>
      </c>
      <c r="AA1473">
        <f>_xlfn.XLOOKUP(A1473, [1]Sheet1!A:A, [1]Sheet1!I:I, "Nicht gefunden")</f>
        <v>2</v>
      </c>
      <c r="AB1473">
        <f>_xlfn.XLOOKUP(A1473, [1]Sheet1!A:A, [1]Sheet1!J:J, "Nicht gefunden")</f>
        <v>0.7744870651204282</v>
      </c>
      <c r="AC1473">
        <v>0</v>
      </c>
      <c r="AD1473">
        <v>13</v>
      </c>
      <c r="AE1473">
        <v>0</v>
      </c>
      <c r="AF1473">
        <v>2</v>
      </c>
      <c r="AG1473">
        <v>0</v>
      </c>
      <c r="AH1473">
        <v>21</v>
      </c>
      <c r="AI1473">
        <v>5</v>
      </c>
      <c r="AJ1473">
        <v>1</v>
      </c>
    </row>
    <row r="1474" spans="1:36" x14ac:dyDescent="0.3">
      <c r="A1474" t="s">
        <v>4087</v>
      </c>
      <c r="B1474">
        <v>2014</v>
      </c>
      <c r="C1474" t="s">
        <v>4088</v>
      </c>
      <c r="D1474" t="s">
        <v>610</v>
      </c>
      <c r="E1474" t="s">
        <v>35</v>
      </c>
      <c r="F1474" t="s">
        <v>55</v>
      </c>
      <c r="G1474" t="s">
        <v>37</v>
      </c>
      <c r="H1474" s="1">
        <v>24923</v>
      </c>
      <c r="I1474" s="4">
        <f>IF(AND(ISNUMBER(H1474), ISNUMBER(O1474)), YEAR(O1474) - YEAR(H1474), "")</f>
        <v>46</v>
      </c>
      <c r="J1474" t="s">
        <v>38</v>
      </c>
      <c r="K1474" t="s">
        <v>38</v>
      </c>
      <c r="L1474" t="s">
        <v>38</v>
      </c>
      <c r="M1474" t="s">
        <v>38</v>
      </c>
      <c r="N1474">
        <v>221</v>
      </c>
      <c r="O1474" s="1">
        <v>41810</v>
      </c>
      <c r="P1474" t="s">
        <v>39</v>
      </c>
      <c r="Q1474">
        <v>20</v>
      </c>
      <c r="R1474">
        <v>23</v>
      </c>
      <c r="S1474">
        <v>0.82173913043478264</v>
      </c>
      <c r="T1474" t="s">
        <v>40</v>
      </c>
      <c r="U1474" t="s">
        <v>41</v>
      </c>
      <c r="V1474" t="s">
        <v>38</v>
      </c>
      <c r="W1474">
        <f t="shared" si="66"/>
        <v>0</v>
      </c>
      <c r="X1474">
        <v>0</v>
      </c>
      <c r="Y1474">
        <f>IFERROR(ROUND((X1474/N1474)*100, 2), "")</f>
        <v>0</v>
      </c>
      <c r="Z1474" t="str">
        <f t="shared" si="67"/>
        <v>NA</v>
      </c>
      <c r="AA1474">
        <f>_xlfn.XLOOKUP(A1474, [1]Sheet1!A:A, [1]Sheet1!I:I, "Nicht gefunden")</f>
        <v>5</v>
      </c>
      <c r="AB1474">
        <f>_xlfn.XLOOKUP(A1474, [1]Sheet1!A:A, [1]Sheet1!J:J, "Nicht gefunden")</f>
        <v>0.92219873150105702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3">
      <c r="A1475" t="s">
        <v>4089</v>
      </c>
      <c r="B1475">
        <v>2014</v>
      </c>
      <c r="C1475" t="s">
        <v>3888</v>
      </c>
      <c r="D1475" t="s">
        <v>2364</v>
      </c>
      <c r="E1475" t="s">
        <v>35</v>
      </c>
      <c r="F1475" t="s">
        <v>36</v>
      </c>
      <c r="G1475" t="s">
        <v>37</v>
      </c>
      <c r="H1475" s="1">
        <v>29196</v>
      </c>
      <c r="I1475" s="4">
        <f>IF(AND(ISNUMBER(H1475), ISNUMBER(O1475)), YEAR(O1475) - YEAR(H1475), "")</f>
        <v>34</v>
      </c>
      <c r="J1475" t="s">
        <v>38</v>
      </c>
      <c r="K1475" t="s">
        <v>38</v>
      </c>
      <c r="L1475" t="s">
        <v>38</v>
      </c>
      <c r="M1475" t="s">
        <v>38</v>
      </c>
      <c r="N1475">
        <v>346</v>
      </c>
      <c r="O1475" s="1">
        <v>41387</v>
      </c>
      <c r="P1475" t="s">
        <v>69</v>
      </c>
      <c r="Q1475">
        <v>15</v>
      </c>
      <c r="R1475">
        <v>23</v>
      </c>
      <c r="S1475">
        <v>0.89830508474576276</v>
      </c>
      <c r="T1475" t="s">
        <v>40</v>
      </c>
      <c r="U1475" t="s">
        <v>389</v>
      </c>
      <c r="V1475" t="s">
        <v>38</v>
      </c>
      <c r="W1475">
        <f t="shared" ref="W1475:W1538" si="69">IF(V1475="NA", 0, 1)</f>
        <v>0</v>
      </c>
      <c r="X1475">
        <v>0</v>
      </c>
      <c r="Y1475">
        <f>IFERROR(ROUND((X1475/N1475)*100, 2), "")</f>
        <v>0</v>
      </c>
      <c r="Z1475" t="str">
        <f t="shared" ref="Z1475:Z1538" si="70">IF(Y1475&gt;=5, "Heavy", IF(Y1475&gt;=2, "Moderate", IF(Y1475&gt;0, "Light", "NA")))</f>
        <v>NA</v>
      </c>
      <c r="AA1475">
        <v>4</v>
      </c>
      <c r="AB1475">
        <v>0.80435835351089591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3">
      <c r="A1476" t="s">
        <v>4090</v>
      </c>
      <c r="B1476">
        <v>2014</v>
      </c>
      <c r="C1476" t="s">
        <v>4091</v>
      </c>
      <c r="D1476" t="s">
        <v>4092</v>
      </c>
      <c r="E1476" t="s">
        <v>60</v>
      </c>
      <c r="F1476" t="s">
        <v>38</v>
      </c>
      <c r="G1476" t="s">
        <v>38</v>
      </c>
      <c r="H1476" t="s">
        <v>38</v>
      </c>
      <c r="I1476" s="4" t="s">
        <v>38</v>
      </c>
      <c r="J1476">
        <v>2011</v>
      </c>
      <c r="K1476">
        <v>2025</v>
      </c>
      <c r="L1476">
        <f t="shared" si="68"/>
        <v>14</v>
      </c>
      <c r="M1476" t="s">
        <v>61</v>
      </c>
      <c r="N1476">
        <v>370</v>
      </c>
      <c r="O1476" s="1">
        <v>40996</v>
      </c>
      <c r="P1476" t="s">
        <v>46</v>
      </c>
      <c r="Q1476">
        <v>10</v>
      </c>
      <c r="R1476">
        <v>14</v>
      </c>
      <c r="S1476">
        <v>0.86493506493506489</v>
      </c>
      <c r="T1476" t="s">
        <v>40</v>
      </c>
      <c r="U1476" t="s">
        <v>41</v>
      </c>
      <c r="V1476" t="s">
        <v>38</v>
      </c>
      <c r="W1476">
        <f t="shared" si="69"/>
        <v>0</v>
      </c>
      <c r="X1476">
        <v>0</v>
      </c>
      <c r="Y1476">
        <f>IFERROR(ROUND((X1476/N1476)*100, 2), "")</f>
        <v>0</v>
      </c>
      <c r="Z1476" t="str">
        <f t="shared" si="70"/>
        <v>NA</v>
      </c>
      <c r="AA1476">
        <f>_xlfn.XLOOKUP(A1476, [1]Sheet1!A:A, [1]Sheet1!I:I, "Nicht gefunden")</f>
        <v>4</v>
      </c>
      <c r="AB1476">
        <f>_xlfn.XLOOKUP(A1476, [1]Sheet1!A:A, [1]Sheet1!J:J, "Nicht gefunden")</f>
        <v>0.73874239350912774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3">
      <c r="A1477" t="s">
        <v>4093</v>
      </c>
      <c r="B1477">
        <v>2014</v>
      </c>
      <c r="C1477" t="s">
        <v>4094</v>
      </c>
      <c r="D1477" t="s">
        <v>4095</v>
      </c>
      <c r="E1477" t="s">
        <v>35</v>
      </c>
      <c r="F1477" t="s">
        <v>55</v>
      </c>
      <c r="G1477" t="s">
        <v>37</v>
      </c>
      <c r="H1477" s="1">
        <v>31024</v>
      </c>
      <c r="I1477" s="4">
        <f>IF(AND(ISNUMBER(H1477), ISNUMBER(O1477)), YEAR(O1477) - YEAR(H1477), "")</f>
        <v>30</v>
      </c>
      <c r="J1477" t="s">
        <v>38</v>
      </c>
      <c r="K1477" t="s">
        <v>38</v>
      </c>
      <c r="L1477" t="s">
        <v>38</v>
      </c>
      <c r="M1477" t="s">
        <v>38</v>
      </c>
      <c r="N1477">
        <v>358</v>
      </c>
      <c r="O1477" s="1">
        <v>41836</v>
      </c>
      <c r="P1477" t="s">
        <v>39</v>
      </c>
      <c r="Q1477">
        <v>21</v>
      </c>
      <c r="R1477">
        <v>30</v>
      </c>
      <c r="S1477">
        <v>0.86493506493506489</v>
      </c>
      <c r="T1477" t="s">
        <v>40</v>
      </c>
      <c r="U1477" t="s">
        <v>41</v>
      </c>
      <c r="V1477" t="s">
        <v>38</v>
      </c>
      <c r="W1477">
        <f t="shared" si="69"/>
        <v>0</v>
      </c>
      <c r="X1477">
        <v>0</v>
      </c>
      <c r="Y1477">
        <f>IFERROR(ROUND((X1477/N1477)*100, 2), "")</f>
        <v>0</v>
      </c>
      <c r="Z1477" t="str">
        <f t="shared" si="70"/>
        <v>NA</v>
      </c>
      <c r="AA1477">
        <f>_xlfn.XLOOKUP(A1477, [1]Sheet1!A:A, [1]Sheet1!I:I, "Nicht gefunden")</f>
        <v>5</v>
      </c>
      <c r="AB1477">
        <f>_xlfn.XLOOKUP(A1477, [1]Sheet1!A:A, [1]Sheet1!J:J, "Nicht gefunden")</f>
        <v>0.66825688073394496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3">
      <c r="A1478" t="s">
        <v>4096</v>
      </c>
      <c r="B1478">
        <v>2014</v>
      </c>
      <c r="C1478" t="s">
        <v>4097</v>
      </c>
      <c r="D1478" t="s">
        <v>4098</v>
      </c>
      <c r="E1478" t="s">
        <v>45</v>
      </c>
      <c r="F1478" t="s">
        <v>38</v>
      </c>
      <c r="G1478" t="s">
        <v>38</v>
      </c>
      <c r="H1478" t="s">
        <v>38</v>
      </c>
      <c r="I1478" s="4" t="s">
        <v>38</v>
      </c>
      <c r="J1478" t="s">
        <v>38</v>
      </c>
      <c r="K1478" t="s">
        <v>38</v>
      </c>
      <c r="L1478" t="s">
        <v>38</v>
      </c>
      <c r="M1478" t="s">
        <v>38</v>
      </c>
      <c r="N1478">
        <v>554</v>
      </c>
      <c r="O1478" s="1">
        <v>41820</v>
      </c>
      <c r="P1478" t="s">
        <v>56</v>
      </c>
      <c r="Q1478">
        <v>22</v>
      </c>
      <c r="R1478">
        <v>27</v>
      </c>
      <c r="S1478">
        <v>0.91839999999999999</v>
      </c>
      <c r="T1478" t="s">
        <v>40</v>
      </c>
      <c r="U1478" t="s">
        <v>41</v>
      </c>
      <c r="V1478" t="s">
        <v>4099</v>
      </c>
      <c r="W1478">
        <f t="shared" si="69"/>
        <v>1</v>
      </c>
      <c r="X1478">
        <v>2</v>
      </c>
      <c r="Y1478">
        <f>IFERROR(ROUND((X1478/N1478)*100, 2), "")</f>
        <v>0.36</v>
      </c>
      <c r="Z1478" t="str">
        <f t="shared" si="70"/>
        <v>Light</v>
      </c>
      <c r="AA1478">
        <f>_xlfn.XLOOKUP(A1478, [1]Sheet1!A:A, [1]Sheet1!I:I, "Nicht gefunden")</f>
        <v>3</v>
      </c>
      <c r="AB1478">
        <f>_xlfn.XLOOKUP(A1478, [1]Sheet1!A:A, [1]Sheet1!J:J, "Nicht gefunden")</f>
        <v>0.7886990801576873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2</v>
      </c>
      <c r="AI1478">
        <v>0</v>
      </c>
      <c r="AJ1478">
        <v>0</v>
      </c>
    </row>
    <row r="1479" spans="1:36" x14ac:dyDescent="0.3">
      <c r="A1479" t="s">
        <v>4100</v>
      </c>
      <c r="B1479">
        <v>2014</v>
      </c>
      <c r="C1479" t="s">
        <v>4101</v>
      </c>
      <c r="D1479" t="s">
        <v>4102</v>
      </c>
      <c r="E1479" t="s">
        <v>45</v>
      </c>
      <c r="F1479" t="s">
        <v>38</v>
      </c>
      <c r="G1479" t="s">
        <v>38</v>
      </c>
      <c r="H1479" t="s">
        <v>38</v>
      </c>
      <c r="I1479" s="4" t="s">
        <v>38</v>
      </c>
      <c r="J1479" t="s">
        <v>38</v>
      </c>
      <c r="K1479" t="s">
        <v>38</v>
      </c>
      <c r="L1479" t="s">
        <v>38</v>
      </c>
      <c r="M1479" t="s">
        <v>38</v>
      </c>
      <c r="N1479">
        <v>270</v>
      </c>
      <c r="O1479" s="1">
        <v>41761</v>
      </c>
      <c r="P1479" t="s">
        <v>69</v>
      </c>
      <c r="Q1479">
        <v>20</v>
      </c>
      <c r="R1479">
        <v>9</v>
      </c>
      <c r="S1479">
        <v>0.96028880866425992</v>
      </c>
      <c r="T1479" t="s">
        <v>40</v>
      </c>
      <c r="U1479" t="s">
        <v>41</v>
      </c>
      <c r="V1479" t="s">
        <v>38</v>
      </c>
      <c r="W1479">
        <f t="shared" si="69"/>
        <v>0</v>
      </c>
      <c r="X1479">
        <v>0</v>
      </c>
      <c r="Y1479">
        <f>IFERROR(ROUND((X1479/N1479)*100, 2), "")</f>
        <v>0</v>
      </c>
      <c r="Z1479" t="str">
        <f t="shared" si="70"/>
        <v>NA</v>
      </c>
      <c r="AA1479">
        <f>_xlfn.XLOOKUP(A1479, [1]Sheet1!A:A, [1]Sheet1!I:I, "Nicht gefunden")</f>
        <v>3</v>
      </c>
      <c r="AB1479">
        <f>_xlfn.XLOOKUP(A1479, [1]Sheet1!A:A, [1]Sheet1!J:J, "Nicht gefunden")</f>
        <v>0.48310991957104549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3">
      <c r="A1480" t="s">
        <v>4103</v>
      </c>
      <c r="B1480">
        <v>2014</v>
      </c>
      <c r="C1480" t="s">
        <v>4104</v>
      </c>
      <c r="D1480" t="s">
        <v>1189</v>
      </c>
      <c r="E1480" t="s">
        <v>35</v>
      </c>
      <c r="F1480" t="s">
        <v>55</v>
      </c>
      <c r="G1480" t="s">
        <v>37</v>
      </c>
      <c r="H1480" s="1">
        <v>27718</v>
      </c>
      <c r="I1480" s="4">
        <f>IF(AND(ISNUMBER(H1480), ISNUMBER(O1480)), YEAR(O1480) - YEAR(H1480), "")</f>
        <v>39</v>
      </c>
      <c r="J1480" t="s">
        <v>38</v>
      </c>
      <c r="K1480" t="s">
        <v>38</v>
      </c>
      <c r="L1480" t="s">
        <v>38</v>
      </c>
      <c r="M1480" t="s">
        <v>38</v>
      </c>
      <c r="N1480">
        <v>306</v>
      </c>
      <c r="O1480" s="1">
        <v>41695</v>
      </c>
      <c r="P1480" t="s">
        <v>39</v>
      </c>
      <c r="Q1480">
        <v>20</v>
      </c>
      <c r="R1480">
        <v>27</v>
      </c>
      <c r="S1480">
        <v>0.90273556231003038</v>
      </c>
      <c r="T1480" t="s">
        <v>40</v>
      </c>
      <c r="U1480" t="s">
        <v>41</v>
      </c>
      <c r="V1480" t="s">
        <v>454</v>
      </c>
      <c r="W1480">
        <f t="shared" si="69"/>
        <v>1</v>
      </c>
      <c r="X1480">
        <v>1</v>
      </c>
      <c r="Y1480">
        <f>IFERROR(ROUND((X1480/N1480)*100, 2), "")</f>
        <v>0.33</v>
      </c>
      <c r="Z1480" t="str">
        <f t="shared" si="70"/>
        <v>Light</v>
      </c>
      <c r="AA1480">
        <f>_xlfn.XLOOKUP(A1480, [1]Sheet1!A:A, [1]Sheet1!I:I, "Nicht gefunden")</f>
        <v>5</v>
      </c>
      <c r="AB1480">
        <f>_xlfn.XLOOKUP(A1480, [1]Sheet1!A:A, [1]Sheet1!J:J, "Nicht gefunden")</f>
        <v>0.61511335012594459</v>
      </c>
      <c r="AC1480">
        <v>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</row>
    <row r="1481" spans="1:36" x14ac:dyDescent="0.3">
      <c r="A1481" t="s">
        <v>4105</v>
      </c>
      <c r="B1481">
        <v>2014</v>
      </c>
      <c r="C1481" t="s">
        <v>4106</v>
      </c>
      <c r="D1481" t="s">
        <v>2381</v>
      </c>
      <c r="E1481" t="s">
        <v>35</v>
      </c>
      <c r="F1481" t="s">
        <v>36</v>
      </c>
      <c r="G1481" t="s">
        <v>37</v>
      </c>
      <c r="H1481" s="1">
        <v>30980</v>
      </c>
      <c r="I1481" s="4">
        <f>IF(AND(ISNUMBER(H1481), ISNUMBER(O1481)), YEAR(O1481) - YEAR(H1481), "")</f>
        <v>29</v>
      </c>
      <c r="J1481" t="s">
        <v>38</v>
      </c>
      <c r="K1481" t="s">
        <v>38</v>
      </c>
      <c r="L1481" t="s">
        <v>38</v>
      </c>
      <c r="M1481" t="s">
        <v>38</v>
      </c>
      <c r="N1481">
        <v>368</v>
      </c>
      <c r="O1481" s="1">
        <v>41565</v>
      </c>
      <c r="P1481" t="s">
        <v>69</v>
      </c>
      <c r="Q1481">
        <v>18</v>
      </c>
      <c r="R1481">
        <v>17</v>
      </c>
      <c r="S1481">
        <v>0.91919191919191923</v>
      </c>
      <c r="T1481" t="s">
        <v>40</v>
      </c>
      <c r="U1481" t="s">
        <v>41</v>
      </c>
      <c r="V1481" t="s">
        <v>38</v>
      </c>
      <c r="W1481">
        <f t="shared" si="69"/>
        <v>0</v>
      </c>
      <c r="X1481">
        <v>0</v>
      </c>
      <c r="Y1481">
        <f>IFERROR(ROUND((X1481/N1481)*100, 2), "")</f>
        <v>0</v>
      </c>
      <c r="Z1481" t="str">
        <f t="shared" si="70"/>
        <v>NA</v>
      </c>
      <c r="AA1481">
        <f>_xlfn.XLOOKUP(A1481, [1]Sheet1!A:A, [1]Sheet1!I:I, "Nicht gefunden")</f>
        <v>2</v>
      </c>
      <c r="AB1481">
        <f>_xlfn.XLOOKUP(A1481, [1]Sheet1!A:A, [1]Sheet1!J:J, "Nicht gefunden")</f>
        <v>0.47260579064587971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</row>
    <row r="1482" spans="1:36" x14ac:dyDescent="0.3">
      <c r="A1482" t="s">
        <v>4107</v>
      </c>
      <c r="B1482">
        <v>2014</v>
      </c>
      <c r="C1482" t="s">
        <v>2159</v>
      </c>
      <c r="D1482" t="s">
        <v>2827</v>
      </c>
      <c r="E1482" t="s">
        <v>60</v>
      </c>
      <c r="F1482" t="s">
        <v>38</v>
      </c>
      <c r="G1482" t="s">
        <v>38</v>
      </c>
      <c r="H1482" t="s">
        <v>38</v>
      </c>
      <c r="I1482" s="4" t="s">
        <v>38</v>
      </c>
      <c r="J1482">
        <v>2006</v>
      </c>
      <c r="K1482">
        <v>2025</v>
      </c>
      <c r="L1482">
        <f t="shared" ref="L1482:L1507" si="71">K1482-J1482</f>
        <v>19</v>
      </c>
      <c r="M1482" t="s">
        <v>61</v>
      </c>
      <c r="N1482">
        <v>282</v>
      </c>
      <c r="O1482" s="1">
        <v>41778</v>
      </c>
      <c r="P1482" t="s">
        <v>39</v>
      </c>
      <c r="Q1482">
        <v>20</v>
      </c>
      <c r="R1482">
        <v>31</v>
      </c>
      <c r="S1482">
        <v>0.90033222591362128</v>
      </c>
      <c r="T1482" t="s">
        <v>40</v>
      </c>
      <c r="U1482" t="s">
        <v>41</v>
      </c>
      <c r="V1482" t="s">
        <v>38</v>
      </c>
      <c r="W1482">
        <f t="shared" si="69"/>
        <v>0</v>
      </c>
      <c r="X1482">
        <v>0</v>
      </c>
      <c r="Y1482">
        <f>IFERROR(ROUND((X1482/N1482)*100, 2), "")</f>
        <v>0</v>
      </c>
      <c r="Z1482" t="str">
        <f t="shared" si="70"/>
        <v>NA</v>
      </c>
      <c r="AA1482">
        <f>_xlfn.XLOOKUP(A1482, [1]Sheet1!A:A, [1]Sheet1!I:I, "Nicht gefunden")</f>
        <v>1</v>
      </c>
      <c r="AB1482">
        <f>_xlfn.XLOOKUP(A1482, [1]Sheet1!A:A, [1]Sheet1!J:J, "Nicht gefunden")</f>
        <v>0.43171247357293868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</row>
    <row r="1483" spans="1:36" x14ac:dyDescent="0.3">
      <c r="A1483" t="s">
        <v>4108</v>
      </c>
      <c r="B1483">
        <v>2014</v>
      </c>
      <c r="C1483" t="s">
        <v>4109</v>
      </c>
      <c r="D1483" t="s">
        <v>4110</v>
      </c>
      <c r="E1483" t="s">
        <v>45</v>
      </c>
      <c r="F1483" t="s">
        <v>38</v>
      </c>
      <c r="G1483" t="s">
        <v>38</v>
      </c>
      <c r="H1483" t="s">
        <v>38</v>
      </c>
      <c r="I1483" s="4" t="s">
        <v>38</v>
      </c>
      <c r="J1483" t="s">
        <v>38</v>
      </c>
      <c r="K1483" t="s">
        <v>38</v>
      </c>
      <c r="L1483" t="s">
        <v>38</v>
      </c>
      <c r="M1483" t="s">
        <v>38</v>
      </c>
      <c r="N1483">
        <v>316</v>
      </c>
      <c r="O1483" s="1">
        <v>41395</v>
      </c>
      <c r="P1483" t="s">
        <v>156</v>
      </c>
      <c r="Q1483">
        <v>20</v>
      </c>
      <c r="R1483">
        <v>19</v>
      </c>
      <c r="S1483">
        <v>0.94581280788177335</v>
      </c>
      <c r="T1483" t="s">
        <v>40</v>
      </c>
      <c r="U1483" t="s">
        <v>41</v>
      </c>
      <c r="V1483" t="s">
        <v>38</v>
      </c>
      <c r="W1483">
        <f t="shared" si="69"/>
        <v>0</v>
      </c>
      <c r="X1483">
        <v>0</v>
      </c>
      <c r="Y1483">
        <f>IFERROR(ROUND((X1483/N1483)*100, 2), "")</f>
        <v>0</v>
      </c>
      <c r="Z1483" t="str">
        <f t="shared" si="70"/>
        <v>NA</v>
      </c>
      <c r="AA1483">
        <f>_xlfn.XLOOKUP(A1483, [1]Sheet1!A:A, [1]Sheet1!I:I, "Nicht gefunden")</f>
        <v>3</v>
      </c>
      <c r="AB1483">
        <f>_xlfn.XLOOKUP(A1483, [1]Sheet1!A:A, [1]Sheet1!J:J, "Nicht gefunden")</f>
        <v>0.79146067415730337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</row>
    <row r="1484" spans="1:36" x14ac:dyDescent="0.3">
      <c r="A1484" t="s">
        <v>4111</v>
      </c>
      <c r="B1484">
        <v>2014</v>
      </c>
      <c r="C1484" t="s">
        <v>3643</v>
      </c>
      <c r="D1484" t="s">
        <v>3644</v>
      </c>
      <c r="E1484" t="s">
        <v>45</v>
      </c>
      <c r="F1484" t="s">
        <v>38</v>
      </c>
      <c r="G1484" t="s">
        <v>38</v>
      </c>
      <c r="H1484" t="s">
        <v>38</v>
      </c>
      <c r="I1484" s="4" t="s">
        <v>38</v>
      </c>
      <c r="J1484" t="s">
        <v>38</v>
      </c>
      <c r="K1484" t="s">
        <v>38</v>
      </c>
      <c r="L1484" t="s">
        <v>38</v>
      </c>
      <c r="M1484" t="s">
        <v>38</v>
      </c>
      <c r="N1484">
        <v>742</v>
      </c>
      <c r="O1484" s="1">
        <v>41359</v>
      </c>
      <c r="P1484" t="s">
        <v>56</v>
      </c>
      <c r="Q1484">
        <v>35</v>
      </c>
      <c r="R1484">
        <v>1</v>
      </c>
      <c r="S1484">
        <v>0.92658227848101271</v>
      </c>
      <c r="T1484" t="s">
        <v>40</v>
      </c>
      <c r="U1484" t="s">
        <v>389</v>
      </c>
      <c r="V1484" t="s">
        <v>3645</v>
      </c>
      <c r="W1484">
        <f t="shared" si="69"/>
        <v>1</v>
      </c>
      <c r="X1484">
        <v>5</v>
      </c>
      <c r="Y1484">
        <f>IFERROR(ROUND((X1484/N1484)*100, 2), "")</f>
        <v>0.67</v>
      </c>
      <c r="Z1484" t="str">
        <f t="shared" si="70"/>
        <v>Light</v>
      </c>
      <c r="AA1484">
        <v>2</v>
      </c>
      <c r="AB1484">
        <v>0.45910931174089059</v>
      </c>
      <c r="AC1484">
        <v>3</v>
      </c>
      <c r="AD1484">
        <v>2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</row>
    <row r="1485" spans="1:36" x14ac:dyDescent="0.3">
      <c r="A1485" t="s">
        <v>4112</v>
      </c>
      <c r="B1485">
        <v>2014</v>
      </c>
      <c r="C1485" t="s">
        <v>4113</v>
      </c>
      <c r="D1485" t="s">
        <v>4114</v>
      </c>
      <c r="E1485" t="s">
        <v>45</v>
      </c>
      <c r="F1485" t="s">
        <v>38</v>
      </c>
      <c r="G1485" t="s">
        <v>38</v>
      </c>
      <c r="H1485" t="s">
        <v>38</v>
      </c>
      <c r="I1485" s="4" t="s">
        <v>38</v>
      </c>
      <c r="J1485" t="s">
        <v>38</v>
      </c>
      <c r="K1485" t="s">
        <v>38</v>
      </c>
      <c r="L1485" t="s">
        <v>38</v>
      </c>
      <c r="M1485" t="s">
        <v>38</v>
      </c>
      <c r="N1485">
        <v>586</v>
      </c>
      <c r="O1485" s="1">
        <v>41568</v>
      </c>
      <c r="P1485" t="s">
        <v>69</v>
      </c>
      <c r="Q1485">
        <v>11</v>
      </c>
      <c r="R1485">
        <v>13</v>
      </c>
      <c r="S1485">
        <v>0.96895424836601307</v>
      </c>
      <c r="T1485" t="s">
        <v>40</v>
      </c>
      <c r="U1485" t="s">
        <v>41</v>
      </c>
      <c r="V1485" t="s">
        <v>4115</v>
      </c>
      <c r="W1485">
        <f t="shared" si="69"/>
        <v>1</v>
      </c>
      <c r="X1485">
        <v>3</v>
      </c>
      <c r="Y1485">
        <f>IFERROR(ROUND((X1485/N1485)*100, 2), "")</f>
        <v>0.51</v>
      </c>
      <c r="Z1485" t="str">
        <f t="shared" si="70"/>
        <v>Light</v>
      </c>
      <c r="AA1485">
        <f>_xlfn.XLOOKUP(A1485, [1]Sheet1!A:A, [1]Sheet1!I:I, "Nicht gefunden")</f>
        <v>1</v>
      </c>
      <c r="AB1485">
        <f>_xlfn.XLOOKUP(A1485, [1]Sheet1!A:A, [1]Sheet1!J:J, "Nicht gefunden")</f>
        <v>0.58118609406952959</v>
      </c>
      <c r="AC1485">
        <v>0</v>
      </c>
      <c r="AD1485">
        <v>0</v>
      </c>
      <c r="AE1485">
        <v>0</v>
      </c>
      <c r="AF1485">
        <v>1</v>
      </c>
      <c r="AG1485">
        <v>0</v>
      </c>
      <c r="AH1485">
        <v>0</v>
      </c>
      <c r="AI1485">
        <v>2</v>
      </c>
      <c r="AJ1485">
        <v>0</v>
      </c>
    </row>
    <row r="1486" spans="1:36" x14ac:dyDescent="0.3">
      <c r="A1486" t="s">
        <v>4116</v>
      </c>
      <c r="B1486">
        <v>2014</v>
      </c>
      <c r="C1486" t="s">
        <v>4117</v>
      </c>
      <c r="D1486" t="s">
        <v>4118</v>
      </c>
      <c r="E1486" t="s">
        <v>45</v>
      </c>
      <c r="F1486" t="s">
        <v>38</v>
      </c>
      <c r="G1486" t="s">
        <v>38</v>
      </c>
      <c r="H1486" t="s">
        <v>38</v>
      </c>
      <c r="I1486" s="4" t="s">
        <v>38</v>
      </c>
      <c r="J1486" t="s">
        <v>38</v>
      </c>
      <c r="K1486" t="s">
        <v>38</v>
      </c>
      <c r="L1486" t="s">
        <v>38</v>
      </c>
      <c r="M1486" t="s">
        <v>38</v>
      </c>
      <c r="N1486">
        <v>344</v>
      </c>
      <c r="O1486" s="1">
        <v>41651</v>
      </c>
      <c r="P1486" t="s">
        <v>51</v>
      </c>
      <c r="Q1486">
        <v>19</v>
      </c>
      <c r="R1486">
        <v>15</v>
      </c>
      <c r="S1486">
        <v>0.95308641975308639</v>
      </c>
      <c r="T1486" t="s">
        <v>40</v>
      </c>
      <c r="U1486" t="s">
        <v>41</v>
      </c>
      <c r="V1486" t="s">
        <v>38</v>
      </c>
      <c r="W1486">
        <f t="shared" si="69"/>
        <v>0</v>
      </c>
      <c r="X1486">
        <v>0</v>
      </c>
      <c r="Y1486">
        <f>IFERROR(ROUND((X1486/N1486)*100, 2), "")</f>
        <v>0</v>
      </c>
      <c r="Z1486" t="str">
        <f t="shared" si="70"/>
        <v>NA</v>
      </c>
      <c r="AA1486">
        <f>_xlfn.XLOOKUP(A1486, [1]Sheet1!A:A, [1]Sheet1!I:I, "Nicht gefunden")</f>
        <v>4</v>
      </c>
      <c r="AB1486">
        <f>_xlfn.XLOOKUP(A1486, [1]Sheet1!A:A, [1]Sheet1!J:J, "Nicht gefunden")</f>
        <v>0.99790026246719155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</row>
    <row r="1487" spans="1:36" x14ac:dyDescent="0.3">
      <c r="A1487" t="s">
        <v>4119</v>
      </c>
      <c r="B1487">
        <v>2014</v>
      </c>
      <c r="C1487" t="s">
        <v>4120</v>
      </c>
      <c r="D1487" t="s">
        <v>4121</v>
      </c>
      <c r="E1487" t="s">
        <v>60</v>
      </c>
      <c r="F1487" t="s">
        <v>38</v>
      </c>
      <c r="G1487" t="s">
        <v>38</v>
      </c>
      <c r="H1487" t="s">
        <v>38</v>
      </c>
      <c r="I1487" s="4" t="s">
        <v>38</v>
      </c>
      <c r="J1487">
        <v>2011</v>
      </c>
      <c r="K1487">
        <v>2025</v>
      </c>
      <c r="L1487">
        <f t="shared" si="71"/>
        <v>14</v>
      </c>
      <c r="M1487" t="s">
        <v>68</v>
      </c>
      <c r="N1487">
        <v>348</v>
      </c>
      <c r="O1487" s="1">
        <v>41835</v>
      </c>
      <c r="P1487" t="s">
        <v>46</v>
      </c>
      <c r="Q1487">
        <v>20</v>
      </c>
      <c r="R1487">
        <v>16</v>
      </c>
      <c r="S1487">
        <v>0.92991913746630728</v>
      </c>
      <c r="T1487" t="s">
        <v>40</v>
      </c>
      <c r="U1487" t="s">
        <v>41</v>
      </c>
      <c r="V1487" t="s">
        <v>38</v>
      </c>
      <c r="W1487">
        <f t="shared" si="69"/>
        <v>0</v>
      </c>
      <c r="X1487">
        <v>0</v>
      </c>
      <c r="Y1487">
        <f>IFERROR(ROUND((X1487/N1487)*100, 2), "")</f>
        <v>0</v>
      </c>
      <c r="Z1487" t="str">
        <f t="shared" si="70"/>
        <v>NA</v>
      </c>
      <c r="AA1487">
        <f>_xlfn.XLOOKUP(A1487, [1]Sheet1!A:A, [1]Sheet1!I:I, "Nicht gefunden")</f>
        <v>4</v>
      </c>
      <c r="AB1487">
        <f>_xlfn.XLOOKUP(A1487, [1]Sheet1!A:A, [1]Sheet1!J:J, "Nicht gefunden")</f>
        <v>0.99836400817995907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</row>
    <row r="1488" spans="1:36" x14ac:dyDescent="0.3">
      <c r="A1488" t="s">
        <v>4122</v>
      </c>
      <c r="B1488">
        <v>2014</v>
      </c>
      <c r="C1488" t="s">
        <v>4123</v>
      </c>
      <c r="D1488" t="s">
        <v>4124</v>
      </c>
      <c r="E1488" t="s">
        <v>45</v>
      </c>
      <c r="F1488" t="s">
        <v>38</v>
      </c>
      <c r="G1488" t="s">
        <v>38</v>
      </c>
      <c r="H1488" t="s">
        <v>38</v>
      </c>
      <c r="I1488" s="4" t="s">
        <v>38</v>
      </c>
      <c r="J1488" t="s">
        <v>38</v>
      </c>
      <c r="K1488" t="s">
        <v>38</v>
      </c>
      <c r="L1488" t="s">
        <v>38</v>
      </c>
      <c r="M1488" t="s">
        <v>38</v>
      </c>
      <c r="N1488">
        <v>592</v>
      </c>
      <c r="O1488" s="1">
        <v>41807</v>
      </c>
      <c r="P1488" t="s">
        <v>137</v>
      </c>
      <c r="Q1488">
        <v>20</v>
      </c>
      <c r="R1488">
        <v>33</v>
      </c>
      <c r="S1488">
        <v>0.88025889967637538</v>
      </c>
      <c r="T1488" t="s">
        <v>40</v>
      </c>
      <c r="U1488" t="s">
        <v>41</v>
      </c>
      <c r="V1488" t="s">
        <v>4125</v>
      </c>
      <c r="W1488">
        <f t="shared" si="69"/>
        <v>1</v>
      </c>
      <c r="X1488">
        <v>37</v>
      </c>
      <c r="Y1488">
        <f>IFERROR(ROUND((X1488/N1488)*100, 2), "")</f>
        <v>6.25</v>
      </c>
      <c r="Z1488" t="str">
        <f t="shared" si="70"/>
        <v>Heavy</v>
      </c>
      <c r="AA1488">
        <f>_xlfn.XLOOKUP(A1488, [1]Sheet1!A:A, [1]Sheet1!I:I, "Nicht gefunden")</f>
        <v>2</v>
      </c>
      <c r="AB1488">
        <f>_xlfn.XLOOKUP(A1488, [1]Sheet1!A:A, [1]Sheet1!J:J, "Nicht gefunden")</f>
        <v>0.82644873699851418</v>
      </c>
      <c r="AC1488">
        <v>2</v>
      </c>
      <c r="AD1488">
        <v>15</v>
      </c>
      <c r="AE1488">
        <v>1</v>
      </c>
      <c r="AF1488">
        <v>7</v>
      </c>
      <c r="AG1488">
        <v>4</v>
      </c>
      <c r="AH1488">
        <v>2</v>
      </c>
      <c r="AI1488">
        <v>2</v>
      </c>
      <c r="AJ1488">
        <v>5</v>
      </c>
    </row>
    <row r="1489" spans="1:36" x14ac:dyDescent="0.3">
      <c r="A1489" t="s">
        <v>4126</v>
      </c>
      <c r="B1489">
        <v>2014</v>
      </c>
      <c r="C1489" t="s">
        <v>4127</v>
      </c>
      <c r="D1489" t="s">
        <v>4128</v>
      </c>
      <c r="E1489" t="s">
        <v>60</v>
      </c>
      <c r="F1489" t="s">
        <v>38</v>
      </c>
      <c r="G1489" t="s">
        <v>38</v>
      </c>
      <c r="H1489" t="s">
        <v>38</v>
      </c>
      <c r="I1489" s="4" t="s">
        <v>38</v>
      </c>
      <c r="J1489">
        <v>2007</v>
      </c>
      <c r="K1489">
        <v>2025</v>
      </c>
      <c r="L1489">
        <f t="shared" si="71"/>
        <v>18</v>
      </c>
      <c r="M1489" t="s">
        <v>4129</v>
      </c>
      <c r="N1489">
        <v>302</v>
      </c>
      <c r="O1489" s="1">
        <v>41121</v>
      </c>
      <c r="P1489" t="s">
        <v>46</v>
      </c>
      <c r="Q1489">
        <v>21</v>
      </c>
      <c r="R1489">
        <v>31</v>
      </c>
      <c r="S1489">
        <v>0.9320987654320988</v>
      </c>
      <c r="T1489" t="s">
        <v>40</v>
      </c>
      <c r="U1489" t="s">
        <v>41</v>
      </c>
      <c r="V1489" t="s">
        <v>38</v>
      </c>
      <c r="W1489">
        <f t="shared" si="69"/>
        <v>0</v>
      </c>
      <c r="X1489">
        <v>0</v>
      </c>
      <c r="Y1489">
        <f>IFERROR(ROUND((X1489/N1489)*100, 2), "")</f>
        <v>0</v>
      </c>
      <c r="Z1489" t="str">
        <f t="shared" si="70"/>
        <v>NA</v>
      </c>
      <c r="AA1489">
        <f>_xlfn.XLOOKUP(A1489, [1]Sheet1!A:A, [1]Sheet1!I:I, "Nicht gefunden")</f>
        <v>4</v>
      </c>
      <c r="AB1489">
        <f>_xlfn.XLOOKUP(A1489, [1]Sheet1!A:A, [1]Sheet1!J:J, "Nicht gefunden")</f>
        <v>0.99765395894428144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</row>
    <row r="1490" spans="1:36" x14ac:dyDescent="0.3">
      <c r="A1490" t="s">
        <v>4130</v>
      </c>
      <c r="B1490">
        <v>2014</v>
      </c>
      <c r="C1490" t="s">
        <v>4131</v>
      </c>
      <c r="D1490" t="s">
        <v>3090</v>
      </c>
      <c r="E1490" t="s">
        <v>45</v>
      </c>
      <c r="F1490" t="s">
        <v>38</v>
      </c>
      <c r="G1490" t="s">
        <v>38</v>
      </c>
      <c r="H1490" t="s">
        <v>38</v>
      </c>
      <c r="I1490" s="4" t="s">
        <v>38</v>
      </c>
      <c r="J1490" t="s">
        <v>38</v>
      </c>
      <c r="K1490" t="s">
        <v>38</v>
      </c>
      <c r="L1490" t="s">
        <v>38</v>
      </c>
      <c r="M1490" t="s">
        <v>38</v>
      </c>
      <c r="N1490">
        <v>798</v>
      </c>
      <c r="O1490" s="1">
        <v>41765</v>
      </c>
      <c r="P1490" t="s">
        <v>137</v>
      </c>
      <c r="Q1490">
        <v>20</v>
      </c>
      <c r="R1490">
        <v>26</v>
      </c>
      <c r="S1490">
        <v>0.8571428571428571</v>
      </c>
      <c r="T1490" t="s">
        <v>40</v>
      </c>
      <c r="U1490" t="s">
        <v>41</v>
      </c>
      <c r="V1490" t="s">
        <v>4132</v>
      </c>
      <c r="W1490">
        <f t="shared" si="69"/>
        <v>1</v>
      </c>
      <c r="X1490">
        <v>39</v>
      </c>
      <c r="Y1490">
        <f>IFERROR(ROUND((X1490/N1490)*100, 2), "")</f>
        <v>4.8899999999999997</v>
      </c>
      <c r="Z1490" t="str">
        <f t="shared" si="70"/>
        <v>Moderate</v>
      </c>
      <c r="AA1490">
        <f>_xlfn.XLOOKUP(A1490, [1]Sheet1!A:A, [1]Sheet1!I:I, "Nicht gefunden")</f>
        <v>2</v>
      </c>
      <c r="AB1490">
        <f>_xlfn.XLOOKUP(A1490, [1]Sheet1!A:A, [1]Sheet1!J:J, "Nicht gefunden")</f>
        <v>0.65978784956605596</v>
      </c>
      <c r="AC1490">
        <v>2</v>
      </c>
      <c r="AD1490">
        <v>4</v>
      </c>
      <c r="AE1490">
        <v>2</v>
      </c>
      <c r="AF1490">
        <v>5</v>
      </c>
      <c r="AG1490">
        <v>0</v>
      </c>
      <c r="AH1490">
        <v>24</v>
      </c>
      <c r="AI1490">
        <v>2</v>
      </c>
      <c r="AJ1490">
        <v>2</v>
      </c>
    </row>
    <row r="1491" spans="1:36" x14ac:dyDescent="0.3">
      <c r="A1491" t="s">
        <v>4133</v>
      </c>
      <c r="B1491">
        <v>2014</v>
      </c>
      <c r="C1491" s="3">
        <v>23</v>
      </c>
      <c r="D1491" t="s">
        <v>4134</v>
      </c>
      <c r="E1491" t="s">
        <v>45</v>
      </c>
      <c r="F1491" t="s">
        <v>38</v>
      </c>
      <c r="G1491" t="s">
        <v>38</v>
      </c>
      <c r="H1491" t="s">
        <v>38</v>
      </c>
      <c r="I1491" s="4" t="s">
        <v>38</v>
      </c>
      <c r="J1491" t="s">
        <v>38</v>
      </c>
      <c r="K1491" t="s">
        <v>38</v>
      </c>
      <c r="L1491" t="s">
        <v>38</v>
      </c>
      <c r="M1491" t="s">
        <v>38</v>
      </c>
      <c r="N1491">
        <v>688</v>
      </c>
      <c r="O1491" s="1">
        <v>41527</v>
      </c>
      <c r="P1491" t="s">
        <v>137</v>
      </c>
      <c r="Q1491">
        <v>13</v>
      </c>
      <c r="R1491">
        <v>11</v>
      </c>
      <c r="S1491">
        <v>0.83678756476683935</v>
      </c>
      <c r="T1491" t="s">
        <v>40</v>
      </c>
      <c r="U1491" t="s">
        <v>41</v>
      </c>
      <c r="V1491" t="s">
        <v>4135</v>
      </c>
      <c r="W1491">
        <f t="shared" si="69"/>
        <v>1</v>
      </c>
      <c r="X1491">
        <v>2</v>
      </c>
      <c r="Y1491">
        <f>IFERROR(ROUND((X1491/N1491)*100, 2), "")</f>
        <v>0.28999999999999998</v>
      </c>
      <c r="Z1491" t="str">
        <f t="shared" si="70"/>
        <v>Light</v>
      </c>
      <c r="AA1491">
        <f>_xlfn.XLOOKUP(A1491, [1]Sheet1!A:A, [1]Sheet1!I:I, "Nicht gefunden")</f>
        <v>2</v>
      </c>
      <c r="AB1491">
        <f>_xlfn.XLOOKUP(A1491, [1]Sheet1!A:A, [1]Sheet1!J:J, "Nicht gefunden")</f>
        <v>0.8616063548102384</v>
      </c>
      <c r="AC1491">
        <v>0</v>
      </c>
      <c r="AD1491">
        <v>1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</row>
    <row r="1492" spans="1:36" x14ac:dyDescent="0.3">
      <c r="A1492" t="s">
        <v>4136</v>
      </c>
      <c r="B1492">
        <v>2014</v>
      </c>
      <c r="C1492" t="s">
        <v>4137</v>
      </c>
      <c r="D1492" t="s">
        <v>3320</v>
      </c>
      <c r="E1492" t="s">
        <v>35</v>
      </c>
      <c r="F1492" t="s">
        <v>55</v>
      </c>
      <c r="G1492" t="s">
        <v>37</v>
      </c>
      <c r="H1492" s="1">
        <v>29826</v>
      </c>
      <c r="I1492" s="4">
        <f>IF(AND(ISNUMBER(H1492), ISNUMBER(O1492)), YEAR(O1492) - YEAR(H1492), "")</f>
        <v>32</v>
      </c>
      <c r="J1492" t="s">
        <v>38</v>
      </c>
      <c r="K1492" t="s">
        <v>38</v>
      </c>
      <c r="L1492" t="s">
        <v>38</v>
      </c>
      <c r="M1492" t="s">
        <v>38</v>
      </c>
      <c r="N1492">
        <v>242</v>
      </c>
      <c r="O1492" s="1">
        <v>41611</v>
      </c>
      <c r="P1492" t="s">
        <v>39</v>
      </c>
      <c r="Q1492">
        <v>20</v>
      </c>
      <c r="R1492">
        <v>26</v>
      </c>
      <c r="S1492">
        <v>0.78740157480314965</v>
      </c>
      <c r="T1492" t="s">
        <v>40</v>
      </c>
      <c r="U1492" t="s">
        <v>41</v>
      </c>
      <c r="V1492" t="s">
        <v>38</v>
      </c>
      <c r="W1492">
        <f t="shared" si="69"/>
        <v>0</v>
      </c>
      <c r="X1492">
        <v>0</v>
      </c>
      <c r="Y1492">
        <f>IFERROR(ROUND((X1492/N1492)*100, 2), "")</f>
        <v>0</v>
      </c>
      <c r="Z1492" t="str">
        <f t="shared" si="70"/>
        <v>NA</v>
      </c>
      <c r="AA1492">
        <f>_xlfn.XLOOKUP(A1492, [1]Sheet1!A:A, [1]Sheet1!I:I, "Nicht gefunden")</f>
        <v>5</v>
      </c>
      <c r="AB1492">
        <f>_xlfn.XLOOKUP(A1492, [1]Sheet1!A:A, [1]Sheet1!J:J, "Nicht gefunden")</f>
        <v>0.9887058823529411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</row>
    <row r="1493" spans="1:36" x14ac:dyDescent="0.3">
      <c r="A1493" t="s">
        <v>4138</v>
      </c>
      <c r="B1493">
        <v>2014</v>
      </c>
      <c r="C1493" t="s">
        <v>4139</v>
      </c>
      <c r="D1493" t="s">
        <v>4140</v>
      </c>
      <c r="E1493" t="s">
        <v>45</v>
      </c>
      <c r="F1493" t="s">
        <v>38</v>
      </c>
      <c r="G1493" t="s">
        <v>38</v>
      </c>
      <c r="H1493" t="s">
        <v>38</v>
      </c>
      <c r="I1493" s="4" t="s">
        <v>38</v>
      </c>
      <c r="J1493" t="s">
        <v>38</v>
      </c>
      <c r="K1493" t="s">
        <v>38</v>
      </c>
      <c r="L1493" t="s">
        <v>38</v>
      </c>
      <c r="M1493" t="s">
        <v>38</v>
      </c>
      <c r="N1493">
        <v>618</v>
      </c>
      <c r="O1493" s="1">
        <v>41555</v>
      </c>
      <c r="P1493" t="s">
        <v>137</v>
      </c>
      <c r="Q1493">
        <v>9</v>
      </c>
      <c r="R1493">
        <v>15</v>
      </c>
      <c r="S1493">
        <v>0.83534743202416917</v>
      </c>
      <c r="T1493" t="s">
        <v>40</v>
      </c>
      <c r="U1493" t="s">
        <v>41</v>
      </c>
      <c r="V1493" t="s">
        <v>4141</v>
      </c>
      <c r="W1493">
        <f t="shared" si="69"/>
        <v>1</v>
      </c>
      <c r="X1493">
        <v>18</v>
      </c>
      <c r="Y1493">
        <f>IFERROR(ROUND((X1493/N1493)*100, 2), "")</f>
        <v>2.91</v>
      </c>
      <c r="Z1493" t="str">
        <f t="shared" si="70"/>
        <v>Moderate</v>
      </c>
      <c r="AA1493">
        <f>_xlfn.XLOOKUP(A1493, [1]Sheet1!A:A, [1]Sheet1!I:I, "Nicht gefunden")</f>
        <v>2</v>
      </c>
      <c r="AB1493">
        <f>_xlfn.XLOOKUP(A1493, [1]Sheet1!A:A, [1]Sheet1!J:J, "Nicht gefunden")</f>
        <v>0.58065241844769411</v>
      </c>
      <c r="AC1493">
        <v>0</v>
      </c>
      <c r="AD1493">
        <v>2</v>
      </c>
      <c r="AE1493">
        <v>2</v>
      </c>
      <c r="AF1493">
        <v>6</v>
      </c>
      <c r="AG1493">
        <v>1</v>
      </c>
      <c r="AH1493">
        <v>2</v>
      </c>
      <c r="AI1493">
        <v>3</v>
      </c>
      <c r="AJ1493">
        <v>4</v>
      </c>
    </row>
    <row r="1494" spans="1:36" x14ac:dyDescent="0.3">
      <c r="A1494" t="s">
        <v>4142</v>
      </c>
      <c r="B1494">
        <v>2014</v>
      </c>
      <c r="C1494" t="s">
        <v>4143</v>
      </c>
      <c r="D1494" t="s">
        <v>4121</v>
      </c>
      <c r="E1494" t="s">
        <v>60</v>
      </c>
      <c r="F1494" t="s">
        <v>38</v>
      </c>
      <c r="G1494" t="s">
        <v>38</v>
      </c>
      <c r="H1494" t="s">
        <v>38</v>
      </c>
      <c r="I1494" s="4" t="s">
        <v>38</v>
      </c>
      <c r="J1494">
        <v>2011</v>
      </c>
      <c r="K1494">
        <v>2025</v>
      </c>
      <c r="L1494">
        <f t="shared" si="71"/>
        <v>14</v>
      </c>
      <c r="M1494" t="s">
        <v>68</v>
      </c>
      <c r="N1494">
        <v>282</v>
      </c>
      <c r="O1494" s="1">
        <v>41691</v>
      </c>
      <c r="P1494" t="s">
        <v>46</v>
      </c>
      <c r="Q1494">
        <v>20</v>
      </c>
      <c r="R1494">
        <v>24</v>
      </c>
      <c r="S1494">
        <v>0.95512820512820518</v>
      </c>
      <c r="T1494" t="s">
        <v>40</v>
      </c>
      <c r="U1494" t="s">
        <v>41</v>
      </c>
      <c r="V1494" t="s">
        <v>47</v>
      </c>
      <c r="W1494">
        <f t="shared" si="69"/>
        <v>1</v>
      </c>
      <c r="X1494">
        <v>1</v>
      </c>
      <c r="Y1494">
        <f>IFERROR(ROUND((X1494/N1494)*100, 2), "")</f>
        <v>0.35</v>
      </c>
      <c r="Z1494" t="str">
        <f t="shared" si="70"/>
        <v>Light</v>
      </c>
      <c r="AA1494">
        <f>_xlfn.XLOOKUP(A1494, [1]Sheet1!A:A, [1]Sheet1!I:I, "Nicht gefunden")</f>
        <v>5</v>
      </c>
      <c r="AB1494">
        <f>_xlfn.XLOOKUP(A1494, [1]Sheet1!A:A, [1]Sheet1!J:J, "Nicht gefunden")</f>
        <v>0.62389610389610384</v>
      </c>
      <c r="AC1494">
        <v>0</v>
      </c>
      <c r="AD1494">
        <v>0</v>
      </c>
      <c r="AE1494">
        <v>1</v>
      </c>
      <c r="AF1494">
        <v>0</v>
      </c>
      <c r="AG1494">
        <v>0</v>
      </c>
      <c r="AH1494">
        <v>0</v>
      </c>
      <c r="AI1494">
        <v>0</v>
      </c>
      <c r="AJ1494">
        <v>1</v>
      </c>
    </row>
    <row r="1495" spans="1:36" x14ac:dyDescent="0.3">
      <c r="A1495" t="s">
        <v>4144</v>
      </c>
      <c r="B1495">
        <v>2014</v>
      </c>
      <c r="C1495" t="s">
        <v>4145</v>
      </c>
      <c r="D1495" t="s">
        <v>4146</v>
      </c>
      <c r="E1495" t="s">
        <v>45</v>
      </c>
      <c r="F1495" t="s">
        <v>38</v>
      </c>
      <c r="G1495" t="s">
        <v>38</v>
      </c>
      <c r="H1495" t="s">
        <v>38</v>
      </c>
      <c r="I1495" s="4" t="s">
        <v>38</v>
      </c>
      <c r="J1495" t="s">
        <v>38</v>
      </c>
      <c r="K1495" t="s">
        <v>38</v>
      </c>
      <c r="L1495" t="s">
        <v>38</v>
      </c>
      <c r="M1495" t="s">
        <v>38</v>
      </c>
      <c r="N1495">
        <v>237</v>
      </c>
      <c r="O1495" s="1">
        <v>41540</v>
      </c>
      <c r="P1495" t="s">
        <v>156</v>
      </c>
      <c r="Q1495">
        <v>9</v>
      </c>
      <c r="R1495">
        <v>18</v>
      </c>
      <c r="S1495">
        <v>0.88844621513944222</v>
      </c>
      <c r="T1495" t="s">
        <v>40</v>
      </c>
      <c r="U1495" t="s">
        <v>41</v>
      </c>
      <c r="V1495" t="s">
        <v>38</v>
      </c>
      <c r="W1495">
        <f t="shared" si="69"/>
        <v>0</v>
      </c>
      <c r="X1495">
        <v>0</v>
      </c>
      <c r="Y1495">
        <f>IFERROR(ROUND((X1495/N1495)*100, 2), "")</f>
        <v>0</v>
      </c>
      <c r="Z1495" t="str">
        <f t="shared" si="70"/>
        <v>NA</v>
      </c>
      <c r="AA1495">
        <f>_xlfn.XLOOKUP(A1495, [1]Sheet1!A:A, [1]Sheet1!I:I, "Nicht gefunden")</f>
        <v>4</v>
      </c>
      <c r="AB1495">
        <f>_xlfn.XLOOKUP(A1495, [1]Sheet1!A:A, [1]Sheet1!J:J, "Nicht gefunden")</f>
        <v>0.68984615384615378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</row>
    <row r="1496" spans="1:36" x14ac:dyDescent="0.3">
      <c r="A1496" t="s">
        <v>4147</v>
      </c>
      <c r="B1496">
        <v>2014</v>
      </c>
      <c r="C1496" t="s">
        <v>4148</v>
      </c>
      <c r="D1496" t="s">
        <v>1281</v>
      </c>
      <c r="E1496" t="s">
        <v>35</v>
      </c>
      <c r="F1496" t="s">
        <v>36</v>
      </c>
      <c r="G1496" t="s">
        <v>37</v>
      </c>
      <c r="H1496" s="1">
        <v>29833</v>
      </c>
      <c r="I1496" s="4">
        <f>IF(AND(ISNUMBER(H1496), ISNUMBER(O1496)), YEAR(O1496) - YEAR(H1496), "")</f>
        <v>32</v>
      </c>
      <c r="J1496" t="s">
        <v>38</v>
      </c>
      <c r="K1496" t="s">
        <v>38</v>
      </c>
      <c r="L1496" t="s">
        <v>38</v>
      </c>
      <c r="M1496" t="s">
        <v>38</v>
      </c>
      <c r="N1496">
        <v>641</v>
      </c>
      <c r="O1496" s="1">
        <v>41621</v>
      </c>
      <c r="P1496" t="s">
        <v>56</v>
      </c>
      <c r="Q1496">
        <v>21</v>
      </c>
      <c r="R1496">
        <v>23</v>
      </c>
      <c r="S1496">
        <v>0.79420289855072468</v>
      </c>
      <c r="T1496" t="s">
        <v>40</v>
      </c>
      <c r="U1496" t="s">
        <v>41</v>
      </c>
      <c r="V1496" t="s">
        <v>4149</v>
      </c>
      <c r="W1496">
        <f t="shared" si="69"/>
        <v>1</v>
      </c>
      <c r="X1496">
        <v>3</v>
      </c>
      <c r="Y1496">
        <f>IFERROR(ROUND((X1496/N1496)*100, 2), "")</f>
        <v>0.47</v>
      </c>
      <c r="Z1496" t="str">
        <f t="shared" si="70"/>
        <v>Light</v>
      </c>
      <c r="AA1496">
        <f>_xlfn.XLOOKUP(A1496, [1]Sheet1!A:A, [1]Sheet1!I:I, "Nicht gefunden")</f>
        <v>2</v>
      </c>
      <c r="AB1496">
        <f>_xlfn.XLOOKUP(A1496, [1]Sheet1!A:A, [1]Sheet1!J:J, "Nicht gefunden")</f>
        <v>0.44732461355529129</v>
      </c>
      <c r="AC1496">
        <v>1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1</v>
      </c>
    </row>
    <row r="1497" spans="1:36" x14ac:dyDescent="0.3">
      <c r="A1497" t="s">
        <v>4150</v>
      </c>
      <c r="B1497">
        <v>2014</v>
      </c>
      <c r="C1497" t="s">
        <v>4151</v>
      </c>
      <c r="D1497" t="s">
        <v>4152</v>
      </c>
      <c r="E1497" t="s">
        <v>45</v>
      </c>
      <c r="F1497" t="s">
        <v>38</v>
      </c>
      <c r="G1497" t="s">
        <v>38</v>
      </c>
      <c r="H1497" t="s">
        <v>38</v>
      </c>
      <c r="I1497" s="4" t="s">
        <v>38</v>
      </c>
      <c r="J1497" t="s">
        <v>38</v>
      </c>
      <c r="K1497" t="s">
        <v>38</v>
      </c>
      <c r="L1497" t="s">
        <v>38</v>
      </c>
      <c r="M1497" t="s">
        <v>38</v>
      </c>
      <c r="N1497">
        <v>414</v>
      </c>
      <c r="O1497" s="1">
        <v>41695</v>
      </c>
      <c r="P1497" t="s">
        <v>137</v>
      </c>
      <c r="Q1497">
        <v>20</v>
      </c>
      <c r="R1497">
        <v>38</v>
      </c>
      <c r="S1497">
        <v>0.89473684210526316</v>
      </c>
      <c r="T1497" t="s">
        <v>40</v>
      </c>
      <c r="U1497" t="s">
        <v>41</v>
      </c>
      <c r="V1497" t="s">
        <v>4153</v>
      </c>
      <c r="W1497">
        <f t="shared" si="69"/>
        <v>1</v>
      </c>
      <c r="X1497">
        <v>11</v>
      </c>
      <c r="Y1497">
        <f>IFERROR(ROUND((X1497/N1497)*100, 2), "")</f>
        <v>2.66</v>
      </c>
      <c r="Z1497" t="str">
        <f t="shared" si="70"/>
        <v>Moderate</v>
      </c>
      <c r="AA1497">
        <f>_xlfn.XLOOKUP(A1497, [1]Sheet1!A:A, [1]Sheet1!I:I, "Nicht gefunden")</f>
        <v>2</v>
      </c>
      <c r="AB1497">
        <f>_xlfn.XLOOKUP(A1497, [1]Sheet1!A:A, [1]Sheet1!J:J, "Nicht gefunden")</f>
        <v>0.48406909788867558</v>
      </c>
      <c r="AC1497">
        <v>1</v>
      </c>
      <c r="AD1497">
        <v>0</v>
      </c>
      <c r="AE1497">
        <v>0</v>
      </c>
      <c r="AF1497">
        <v>1</v>
      </c>
      <c r="AG1497">
        <v>0</v>
      </c>
      <c r="AH1497">
        <v>4</v>
      </c>
      <c r="AI1497">
        <v>0</v>
      </c>
      <c r="AJ1497">
        <v>5</v>
      </c>
    </row>
    <row r="1498" spans="1:36" x14ac:dyDescent="0.3">
      <c r="A1498" t="s">
        <v>4154</v>
      </c>
      <c r="B1498">
        <v>2014</v>
      </c>
      <c r="C1498" t="s">
        <v>4155</v>
      </c>
      <c r="D1498" t="s">
        <v>2664</v>
      </c>
      <c r="E1498" t="s">
        <v>35</v>
      </c>
      <c r="F1498" t="s">
        <v>55</v>
      </c>
      <c r="G1498" t="s">
        <v>133</v>
      </c>
      <c r="H1498" s="1">
        <v>31709</v>
      </c>
      <c r="I1498" s="4">
        <f>IF(AND(ISNUMBER(H1498), ISNUMBER(O1498)), YEAR(O1498) - YEAR(H1498), "")</f>
        <v>28</v>
      </c>
      <c r="J1498" t="s">
        <v>38</v>
      </c>
      <c r="K1498" t="s">
        <v>38</v>
      </c>
      <c r="L1498" t="s">
        <v>38</v>
      </c>
      <c r="M1498" t="s">
        <v>38</v>
      </c>
      <c r="N1498">
        <v>896</v>
      </c>
      <c r="O1498" s="1">
        <v>41791</v>
      </c>
      <c r="P1498" t="s">
        <v>137</v>
      </c>
      <c r="Q1498">
        <v>20</v>
      </c>
      <c r="R1498">
        <v>35</v>
      </c>
      <c r="S1498">
        <v>0.83211678832116787</v>
      </c>
      <c r="T1498" t="s">
        <v>40</v>
      </c>
      <c r="U1498" t="s">
        <v>41</v>
      </c>
      <c r="V1498" t="s">
        <v>4156</v>
      </c>
      <c r="W1498">
        <f t="shared" si="69"/>
        <v>1</v>
      </c>
      <c r="X1498">
        <v>42</v>
      </c>
      <c r="Y1498">
        <f>IFERROR(ROUND((X1498/N1498)*100, 2), "")</f>
        <v>4.6900000000000004</v>
      </c>
      <c r="Z1498" t="str">
        <f t="shared" si="70"/>
        <v>Moderate</v>
      </c>
      <c r="AA1498">
        <f>_xlfn.XLOOKUP(A1498, [1]Sheet1!A:A, [1]Sheet1!I:I, "Nicht gefunden")</f>
        <v>2</v>
      </c>
      <c r="AB1498">
        <f>_xlfn.XLOOKUP(A1498, [1]Sheet1!A:A, [1]Sheet1!J:J, "Nicht gefunden")</f>
        <v>0.64050144648023144</v>
      </c>
      <c r="AC1498">
        <v>0</v>
      </c>
      <c r="AD1498">
        <v>1</v>
      </c>
      <c r="AE1498">
        <v>0</v>
      </c>
      <c r="AF1498">
        <v>6</v>
      </c>
      <c r="AG1498">
        <v>0</v>
      </c>
      <c r="AH1498">
        <v>17</v>
      </c>
      <c r="AI1498">
        <v>18</v>
      </c>
      <c r="AJ1498">
        <v>0</v>
      </c>
    </row>
    <row r="1499" spans="1:36" x14ac:dyDescent="0.3">
      <c r="A1499" t="s">
        <v>4157</v>
      </c>
      <c r="B1499">
        <v>2014</v>
      </c>
      <c r="C1499" t="s">
        <v>4158</v>
      </c>
      <c r="D1499" t="s">
        <v>3626</v>
      </c>
      <c r="E1499" t="s">
        <v>35</v>
      </c>
      <c r="F1499" t="s">
        <v>55</v>
      </c>
      <c r="G1499" t="s">
        <v>37</v>
      </c>
      <c r="H1499" s="1">
        <v>29016</v>
      </c>
      <c r="I1499" s="4">
        <f>IF(AND(ISNUMBER(H1499), ISNUMBER(O1499)), YEAR(O1499) - YEAR(H1499), "")</f>
        <v>35</v>
      </c>
      <c r="J1499" t="s">
        <v>38</v>
      </c>
      <c r="K1499" t="s">
        <v>38</v>
      </c>
      <c r="L1499" t="s">
        <v>38</v>
      </c>
      <c r="M1499" t="s">
        <v>38</v>
      </c>
      <c r="N1499">
        <v>207</v>
      </c>
      <c r="O1499" s="1">
        <v>41688</v>
      </c>
      <c r="P1499" t="s">
        <v>39</v>
      </c>
      <c r="Q1499">
        <v>20</v>
      </c>
      <c r="R1499">
        <v>33</v>
      </c>
      <c r="S1499">
        <v>0.93506493506493504</v>
      </c>
      <c r="T1499" t="s">
        <v>40</v>
      </c>
      <c r="U1499" t="s">
        <v>41</v>
      </c>
      <c r="V1499" t="s">
        <v>38</v>
      </c>
      <c r="W1499">
        <f t="shared" si="69"/>
        <v>0</v>
      </c>
      <c r="X1499">
        <v>0</v>
      </c>
      <c r="Y1499">
        <f>IFERROR(ROUND((X1499/N1499)*100, 2), "")</f>
        <v>0</v>
      </c>
      <c r="Z1499" t="str">
        <f t="shared" si="70"/>
        <v>NA</v>
      </c>
      <c r="AA1499">
        <f>_xlfn.XLOOKUP(A1499, [1]Sheet1!A:A, [1]Sheet1!I:I, "Nicht gefunden")</f>
        <v>5</v>
      </c>
      <c r="AB1499">
        <f>_xlfn.XLOOKUP(A1499, [1]Sheet1!A:A, [1]Sheet1!J:J, "Nicht gefunden")</f>
        <v>0.9977077363896848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</row>
    <row r="1500" spans="1:36" x14ac:dyDescent="0.3">
      <c r="A1500" t="s">
        <v>4159</v>
      </c>
      <c r="B1500">
        <v>2014</v>
      </c>
      <c r="C1500" t="s">
        <v>4160</v>
      </c>
      <c r="D1500" t="s">
        <v>4161</v>
      </c>
      <c r="E1500" t="s">
        <v>45</v>
      </c>
      <c r="F1500" t="s">
        <v>38</v>
      </c>
      <c r="G1500" t="s">
        <v>38</v>
      </c>
      <c r="H1500" t="s">
        <v>38</v>
      </c>
      <c r="I1500" s="4" t="s">
        <v>38</v>
      </c>
      <c r="J1500" t="s">
        <v>38</v>
      </c>
      <c r="K1500" t="s">
        <v>38</v>
      </c>
      <c r="L1500" t="s">
        <v>38</v>
      </c>
      <c r="M1500" t="s">
        <v>38</v>
      </c>
      <c r="N1500">
        <v>284</v>
      </c>
      <c r="O1500" s="1">
        <v>41778</v>
      </c>
      <c r="P1500" t="s">
        <v>39</v>
      </c>
      <c r="Q1500">
        <v>20</v>
      </c>
      <c r="R1500">
        <v>19</v>
      </c>
      <c r="S1500">
        <v>0.88395904436860073</v>
      </c>
      <c r="T1500" t="s">
        <v>40</v>
      </c>
      <c r="U1500" t="s">
        <v>41</v>
      </c>
      <c r="V1500" t="s">
        <v>38</v>
      </c>
      <c r="W1500">
        <f t="shared" si="69"/>
        <v>0</v>
      </c>
      <c r="X1500">
        <v>0</v>
      </c>
      <c r="Y1500">
        <f>IFERROR(ROUND((X1500/N1500)*100, 2), "")</f>
        <v>0</v>
      </c>
      <c r="Z1500" t="str">
        <f t="shared" si="70"/>
        <v>NA</v>
      </c>
      <c r="AA1500">
        <f>_xlfn.XLOOKUP(A1500, [1]Sheet1!A:A, [1]Sheet1!I:I, "Nicht gefunden")</f>
        <v>2</v>
      </c>
      <c r="AB1500">
        <f>_xlfn.XLOOKUP(A1500, [1]Sheet1!A:A, [1]Sheet1!J:J, "Nicht gefunden")</f>
        <v>0.53753424657534243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</row>
    <row r="1501" spans="1:36" x14ac:dyDescent="0.3">
      <c r="A1501" t="s">
        <v>4162</v>
      </c>
      <c r="B1501">
        <v>2014</v>
      </c>
      <c r="C1501" t="s">
        <v>4163</v>
      </c>
      <c r="D1501" t="s">
        <v>2415</v>
      </c>
      <c r="E1501" t="s">
        <v>35</v>
      </c>
      <c r="F1501" t="s">
        <v>36</v>
      </c>
      <c r="G1501" t="s">
        <v>37</v>
      </c>
      <c r="H1501" s="1">
        <v>33931</v>
      </c>
      <c r="I1501" s="4">
        <f>IF(AND(ISNUMBER(H1501), ISNUMBER(O1501)), YEAR(O1501) - YEAR(H1501), "")</f>
        <v>21</v>
      </c>
      <c r="J1501" t="s">
        <v>38</v>
      </c>
      <c r="K1501" t="s">
        <v>38</v>
      </c>
      <c r="L1501" t="s">
        <v>38</v>
      </c>
      <c r="M1501" t="s">
        <v>38</v>
      </c>
      <c r="N1501">
        <v>186</v>
      </c>
      <c r="O1501" s="1">
        <v>41625</v>
      </c>
      <c r="P1501" t="s">
        <v>69</v>
      </c>
      <c r="Q1501">
        <v>16</v>
      </c>
      <c r="R1501">
        <v>21</v>
      </c>
      <c r="S1501">
        <v>0.9128205128205128</v>
      </c>
      <c r="T1501" t="s">
        <v>40</v>
      </c>
      <c r="U1501" t="s">
        <v>41</v>
      </c>
      <c r="V1501" t="s">
        <v>38</v>
      </c>
      <c r="W1501">
        <f t="shared" si="69"/>
        <v>0</v>
      </c>
      <c r="X1501">
        <v>0</v>
      </c>
      <c r="Y1501">
        <f>IFERROR(ROUND((X1501/N1501)*100, 2), "")</f>
        <v>0</v>
      </c>
      <c r="Z1501" t="str">
        <f t="shared" si="70"/>
        <v>NA</v>
      </c>
      <c r="AA1501">
        <f>_xlfn.XLOOKUP(A1501, [1]Sheet1!A:A, [1]Sheet1!I:I, "Nicht gefunden")</f>
        <v>4</v>
      </c>
      <c r="AB1501">
        <f>_xlfn.XLOOKUP(A1501, [1]Sheet1!A:A, [1]Sheet1!J:J, "Nicht gefunden")</f>
        <v>0.53422222222222226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</row>
    <row r="1502" spans="1:36" x14ac:dyDescent="0.3">
      <c r="A1502" t="s">
        <v>4164</v>
      </c>
      <c r="B1502">
        <v>2015</v>
      </c>
      <c r="C1502" t="s">
        <v>4165</v>
      </c>
      <c r="D1502" t="s">
        <v>4166</v>
      </c>
      <c r="E1502" t="s">
        <v>45</v>
      </c>
      <c r="F1502" t="s">
        <v>38</v>
      </c>
      <c r="G1502" t="s">
        <v>38</v>
      </c>
      <c r="H1502" t="s">
        <v>38</v>
      </c>
      <c r="I1502" s="4" t="s">
        <v>38</v>
      </c>
      <c r="J1502" t="s">
        <v>38</v>
      </c>
      <c r="K1502" t="s">
        <v>38</v>
      </c>
      <c r="L1502" t="s">
        <v>38</v>
      </c>
      <c r="M1502" t="s">
        <v>38</v>
      </c>
      <c r="N1502">
        <v>566</v>
      </c>
      <c r="O1502" s="1">
        <v>41953</v>
      </c>
      <c r="P1502" t="s">
        <v>1803</v>
      </c>
      <c r="Q1502">
        <v>5</v>
      </c>
      <c r="R1502">
        <v>3</v>
      </c>
      <c r="S1502">
        <v>0.62620689655172412</v>
      </c>
      <c r="T1502" t="s">
        <v>40</v>
      </c>
      <c r="U1502" t="s">
        <v>41</v>
      </c>
      <c r="V1502" t="s">
        <v>1389</v>
      </c>
      <c r="W1502">
        <f t="shared" si="69"/>
        <v>1</v>
      </c>
      <c r="X1502">
        <v>9</v>
      </c>
      <c r="Y1502">
        <f>IFERROR(ROUND((X1502/N1502)*100, 2), "")</f>
        <v>1.59</v>
      </c>
      <c r="Z1502" t="str">
        <f t="shared" si="70"/>
        <v>Light</v>
      </c>
      <c r="AA1502">
        <f>_xlfn.XLOOKUP(A1502, [1]Sheet1!A:A, [1]Sheet1!I:I, "Nicht gefunden")</f>
        <v>1</v>
      </c>
      <c r="AB1502">
        <f>_xlfn.XLOOKUP(A1502, [1]Sheet1!A:A, [1]Sheet1!J:J, "Nicht gefunden")</f>
        <v>0.8433566433566434</v>
      </c>
      <c r="AC1502">
        <v>0</v>
      </c>
      <c r="AD1502">
        <v>0</v>
      </c>
      <c r="AE1502">
        <v>9</v>
      </c>
      <c r="AF1502">
        <v>0</v>
      </c>
      <c r="AG1502">
        <v>0</v>
      </c>
      <c r="AH1502">
        <v>0</v>
      </c>
      <c r="AI1502">
        <v>0</v>
      </c>
      <c r="AJ1502">
        <v>9</v>
      </c>
    </row>
    <row r="1503" spans="1:36" x14ac:dyDescent="0.3">
      <c r="A1503" t="s">
        <v>4167</v>
      </c>
      <c r="B1503">
        <v>2015</v>
      </c>
      <c r="C1503" t="s">
        <v>4168</v>
      </c>
      <c r="D1503" t="s">
        <v>3834</v>
      </c>
      <c r="E1503" t="s">
        <v>35</v>
      </c>
      <c r="F1503" t="s">
        <v>55</v>
      </c>
      <c r="G1503" t="s">
        <v>40</v>
      </c>
      <c r="H1503" s="1">
        <v>33286</v>
      </c>
      <c r="I1503" s="4">
        <f>IF(AND(ISNUMBER(H1503), ISNUMBER(O1503)), YEAR(O1503) - YEAR(H1503), "")</f>
        <v>23</v>
      </c>
      <c r="J1503" t="s">
        <v>38</v>
      </c>
      <c r="K1503" t="s">
        <v>38</v>
      </c>
      <c r="L1503" t="s">
        <v>38</v>
      </c>
      <c r="M1503" t="s">
        <v>38</v>
      </c>
      <c r="N1503">
        <v>350</v>
      </c>
      <c r="O1503" s="1">
        <v>41813</v>
      </c>
      <c r="P1503" t="s">
        <v>69</v>
      </c>
      <c r="Q1503">
        <v>48</v>
      </c>
      <c r="R1503">
        <v>2</v>
      </c>
      <c r="S1503">
        <v>0.91489361702127658</v>
      </c>
      <c r="T1503" t="s">
        <v>40</v>
      </c>
      <c r="U1503" t="s">
        <v>41</v>
      </c>
      <c r="V1503" t="s">
        <v>38</v>
      </c>
      <c r="W1503">
        <f t="shared" si="69"/>
        <v>0</v>
      </c>
      <c r="X1503">
        <v>0</v>
      </c>
      <c r="Y1503">
        <f>IFERROR(ROUND((X1503/N1503)*100, 2), "")</f>
        <v>0</v>
      </c>
      <c r="Z1503" t="str">
        <f t="shared" si="70"/>
        <v>NA</v>
      </c>
      <c r="AA1503">
        <f>_xlfn.XLOOKUP(A1503, [1]Sheet1!A:A, [1]Sheet1!I:I, "Nicht gefunden")</f>
        <v>4</v>
      </c>
      <c r="AB1503">
        <f>_xlfn.XLOOKUP(A1503, [1]Sheet1!A:A, [1]Sheet1!J:J, "Nicht gefunden")</f>
        <v>0.67076350093109871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</row>
    <row r="1504" spans="1:36" x14ac:dyDescent="0.3">
      <c r="A1504" t="s">
        <v>4169</v>
      </c>
      <c r="B1504">
        <v>2015</v>
      </c>
      <c r="C1504" t="s">
        <v>2414</v>
      </c>
      <c r="D1504" t="s">
        <v>4170</v>
      </c>
      <c r="E1504" t="s">
        <v>45</v>
      </c>
      <c r="F1504" t="s">
        <v>38</v>
      </c>
      <c r="G1504" t="s">
        <v>38</v>
      </c>
      <c r="H1504" t="s">
        <v>38</v>
      </c>
      <c r="I1504" s="4" t="s">
        <v>38</v>
      </c>
      <c r="J1504" t="s">
        <v>38</v>
      </c>
      <c r="K1504" t="s">
        <v>38</v>
      </c>
      <c r="L1504" t="s">
        <v>38</v>
      </c>
      <c r="M1504" t="s">
        <v>38</v>
      </c>
      <c r="N1504">
        <v>378</v>
      </c>
      <c r="O1504" s="1">
        <v>42072</v>
      </c>
      <c r="P1504" t="s">
        <v>137</v>
      </c>
      <c r="Q1504">
        <v>40</v>
      </c>
      <c r="R1504">
        <v>1</v>
      </c>
      <c r="S1504">
        <v>0.914572864321608</v>
      </c>
      <c r="T1504" t="s">
        <v>40</v>
      </c>
      <c r="U1504" t="s">
        <v>95</v>
      </c>
      <c r="V1504" t="s">
        <v>38</v>
      </c>
      <c r="W1504">
        <f t="shared" si="69"/>
        <v>0</v>
      </c>
      <c r="X1504">
        <v>0</v>
      </c>
      <c r="Y1504">
        <f>IFERROR(ROUND((X1504/N1504)*100, 2), "")</f>
        <v>0</v>
      </c>
      <c r="Z1504" t="str">
        <f t="shared" si="70"/>
        <v>NA</v>
      </c>
      <c r="AA1504">
        <f>_xlfn.XLOOKUP(A1504, [1]Sheet1!A:A, [1]Sheet1!I:I, "Nicht gefunden")</f>
        <v>4</v>
      </c>
      <c r="AB1504">
        <f>_xlfn.XLOOKUP(A1504, [1]Sheet1!A:A, [1]Sheet1!J:J, "Nicht gefunden")</f>
        <v>0.96120092378752886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</row>
    <row r="1505" spans="1:36" x14ac:dyDescent="0.3">
      <c r="A1505" t="s">
        <v>4171</v>
      </c>
      <c r="B1505">
        <v>2015</v>
      </c>
      <c r="C1505" t="s">
        <v>4172</v>
      </c>
      <c r="D1505" t="s">
        <v>4173</v>
      </c>
      <c r="E1505" t="s">
        <v>35</v>
      </c>
      <c r="F1505" t="s">
        <v>55</v>
      </c>
      <c r="G1505" t="s">
        <v>37</v>
      </c>
      <c r="H1505" s="1">
        <v>33031</v>
      </c>
      <c r="I1505" s="4">
        <f>IF(AND(ISNUMBER(H1505), ISNUMBER(O1505)), YEAR(O1505) - YEAR(H1505), "")</f>
        <v>24</v>
      </c>
      <c r="J1505" t="s">
        <v>38</v>
      </c>
      <c r="K1505" t="s">
        <v>38</v>
      </c>
      <c r="L1505" t="s">
        <v>38</v>
      </c>
      <c r="M1505" t="s">
        <v>38</v>
      </c>
      <c r="N1505">
        <v>530</v>
      </c>
      <c r="O1505" s="1">
        <v>41706</v>
      </c>
      <c r="P1505" t="s">
        <v>137</v>
      </c>
      <c r="Q1505">
        <v>47</v>
      </c>
      <c r="R1505">
        <v>2</v>
      </c>
      <c r="S1505">
        <v>0.83182640144665465</v>
      </c>
      <c r="T1505" t="s">
        <v>40</v>
      </c>
      <c r="U1505" t="s">
        <v>41</v>
      </c>
      <c r="V1505" t="s">
        <v>4174</v>
      </c>
      <c r="W1505">
        <f t="shared" si="69"/>
        <v>1</v>
      </c>
      <c r="X1505">
        <v>6</v>
      </c>
      <c r="Y1505">
        <f>IFERROR(ROUND((X1505/N1505)*100, 2), "")</f>
        <v>1.1299999999999999</v>
      </c>
      <c r="Z1505" t="str">
        <f t="shared" si="70"/>
        <v>Light</v>
      </c>
      <c r="AA1505">
        <f>_xlfn.XLOOKUP(A1505, [1]Sheet1!A:A, [1]Sheet1!I:I, "Nicht gefunden")</f>
        <v>2</v>
      </c>
      <c r="AB1505">
        <f>_xlfn.XLOOKUP(A1505, [1]Sheet1!A:A, [1]Sheet1!J:J, "Nicht gefunden")</f>
        <v>0.79065420560747668</v>
      </c>
      <c r="AC1505">
        <v>1</v>
      </c>
      <c r="AD1505">
        <v>0</v>
      </c>
      <c r="AE1505">
        <v>2</v>
      </c>
      <c r="AF1505">
        <v>1</v>
      </c>
      <c r="AG1505">
        <v>1</v>
      </c>
      <c r="AH1505">
        <v>0</v>
      </c>
      <c r="AI1505">
        <v>1</v>
      </c>
      <c r="AJ1505">
        <v>2</v>
      </c>
    </row>
    <row r="1506" spans="1:36" x14ac:dyDescent="0.3">
      <c r="A1506" t="s">
        <v>4175</v>
      </c>
      <c r="B1506">
        <v>2015</v>
      </c>
      <c r="C1506" t="s">
        <v>2745</v>
      </c>
      <c r="D1506" t="s">
        <v>1237</v>
      </c>
      <c r="E1506" t="s">
        <v>60</v>
      </c>
      <c r="F1506" t="s">
        <v>38</v>
      </c>
      <c r="G1506" t="s">
        <v>38</v>
      </c>
      <c r="H1506" t="s">
        <v>38</v>
      </c>
      <c r="I1506" s="4" t="s">
        <v>38</v>
      </c>
      <c r="J1506">
        <v>2002</v>
      </c>
      <c r="K1506">
        <v>2025</v>
      </c>
      <c r="L1506">
        <f t="shared" si="71"/>
        <v>23</v>
      </c>
      <c r="M1506" t="s">
        <v>61</v>
      </c>
      <c r="N1506">
        <v>406</v>
      </c>
      <c r="O1506" s="1">
        <v>41880</v>
      </c>
      <c r="P1506" t="s">
        <v>69</v>
      </c>
      <c r="Q1506">
        <v>42</v>
      </c>
      <c r="R1506">
        <v>2</v>
      </c>
      <c r="S1506">
        <v>0.92183908045977014</v>
      </c>
      <c r="T1506" t="s">
        <v>40</v>
      </c>
      <c r="U1506" t="s">
        <v>41</v>
      </c>
      <c r="V1506" t="s">
        <v>99</v>
      </c>
      <c r="W1506">
        <f t="shared" si="69"/>
        <v>1</v>
      </c>
      <c r="X1506">
        <v>1</v>
      </c>
      <c r="Y1506">
        <f>IFERROR(ROUND((X1506/N1506)*100, 2), "")</f>
        <v>0.25</v>
      </c>
      <c r="Z1506" t="str">
        <f t="shared" si="70"/>
        <v>Light</v>
      </c>
      <c r="AA1506">
        <f>_xlfn.XLOOKUP(A1506, [1]Sheet1!A:A, [1]Sheet1!I:I, "Nicht gefunden")</f>
        <v>3</v>
      </c>
      <c r="AB1506">
        <f>_xlfn.XLOOKUP(A1506, [1]Sheet1!A:A, [1]Sheet1!J:J, "Nicht gefunden")</f>
        <v>0.60101781170483459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</v>
      </c>
      <c r="AJ1506">
        <v>0</v>
      </c>
    </row>
    <row r="1507" spans="1:36" x14ac:dyDescent="0.3">
      <c r="A1507" t="s">
        <v>4176</v>
      </c>
      <c r="B1507">
        <v>2015</v>
      </c>
      <c r="C1507" t="s">
        <v>4177</v>
      </c>
      <c r="D1507" t="s">
        <v>4178</v>
      </c>
      <c r="E1507" t="s">
        <v>60</v>
      </c>
      <c r="F1507" t="s">
        <v>38</v>
      </c>
      <c r="G1507" t="s">
        <v>38</v>
      </c>
      <c r="H1507" t="s">
        <v>38</v>
      </c>
      <c r="I1507" s="4" t="s">
        <v>38</v>
      </c>
      <c r="J1507">
        <v>2006</v>
      </c>
      <c r="K1507">
        <v>2025</v>
      </c>
      <c r="L1507">
        <f t="shared" si="71"/>
        <v>19</v>
      </c>
      <c r="M1507" t="s">
        <v>61</v>
      </c>
      <c r="N1507">
        <v>266</v>
      </c>
      <c r="O1507" s="1">
        <v>41975</v>
      </c>
      <c r="P1507" t="s">
        <v>69</v>
      </c>
      <c r="Q1507">
        <v>48</v>
      </c>
      <c r="R1507">
        <v>4</v>
      </c>
      <c r="S1507">
        <v>0.89473684210526316</v>
      </c>
      <c r="T1507" t="s">
        <v>40</v>
      </c>
      <c r="U1507" t="s">
        <v>41</v>
      </c>
      <c r="V1507" t="s">
        <v>38</v>
      </c>
      <c r="W1507">
        <f t="shared" si="69"/>
        <v>0</v>
      </c>
      <c r="X1507">
        <v>0</v>
      </c>
      <c r="Y1507">
        <f>IFERROR(ROUND((X1507/N1507)*100, 2), "")</f>
        <v>0</v>
      </c>
      <c r="Z1507" t="str">
        <f t="shared" si="70"/>
        <v>NA</v>
      </c>
      <c r="AA1507">
        <f>_xlfn.XLOOKUP(A1507, [1]Sheet1!A:A, [1]Sheet1!I:I, "Nicht gefunden")</f>
        <v>4</v>
      </c>
      <c r="AB1507">
        <f>_xlfn.XLOOKUP(A1507, [1]Sheet1!A:A, [1]Sheet1!J:J, "Nicht gefunden")</f>
        <v>0.67194244604316544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1:36" x14ac:dyDescent="0.3">
      <c r="A1508" t="s">
        <v>4179</v>
      </c>
      <c r="B1508">
        <v>2015</v>
      </c>
      <c r="C1508" t="s">
        <v>4180</v>
      </c>
      <c r="D1508" t="s">
        <v>2316</v>
      </c>
      <c r="E1508" t="s">
        <v>35</v>
      </c>
      <c r="F1508" t="s">
        <v>36</v>
      </c>
      <c r="G1508" t="s">
        <v>37</v>
      </c>
      <c r="H1508" s="1">
        <v>32855</v>
      </c>
      <c r="I1508" s="4">
        <f>IF(AND(ISNUMBER(H1508), ISNUMBER(O1508)), YEAR(O1508) - YEAR(H1508), "")</f>
        <v>25</v>
      </c>
      <c r="J1508" t="s">
        <v>38</v>
      </c>
      <c r="K1508" t="s">
        <v>38</v>
      </c>
      <c r="L1508" t="s">
        <v>38</v>
      </c>
      <c r="M1508" t="s">
        <v>38</v>
      </c>
      <c r="N1508">
        <v>532</v>
      </c>
      <c r="O1508" s="1">
        <v>41939</v>
      </c>
      <c r="P1508" t="s">
        <v>69</v>
      </c>
      <c r="Q1508">
        <v>29</v>
      </c>
      <c r="R1508">
        <v>1</v>
      </c>
      <c r="S1508">
        <v>0.88795986622073575</v>
      </c>
      <c r="T1508" t="s">
        <v>40</v>
      </c>
      <c r="U1508" t="s">
        <v>41</v>
      </c>
      <c r="V1508" t="s">
        <v>38</v>
      </c>
      <c r="W1508">
        <f t="shared" si="69"/>
        <v>0</v>
      </c>
      <c r="X1508">
        <v>0</v>
      </c>
      <c r="Y1508">
        <f>IFERROR(ROUND((X1508/N1508)*100, 2), "")</f>
        <v>0</v>
      </c>
      <c r="Z1508" t="str">
        <f t="shared" si="70"/>
        <v>NA</v>
      </c>
      <c r="AA1508">
        <f>_xlfn.XLOOKUP(A1508, [1]Sheet1!A:A, [1]Sheet1!I:I, "Nicht gefunden")</f>
        <v>4</v>
      </c>
      <c r="AB1508">
        <f>_xlfn.XLOOKUP(A1508, [1]Sheet1!A:A, [1]Sheet1!J:J, "Nicht gefunden")</f>
        <v>0.80859465737514524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3">
      <c r="A1509" t="s">
        <v>4181</v>
      </c>
      <c r="B1509">
        <v>2015</v>
      </c>
      <c r="C1509" t="s">
        <v>4182</v>
      </c>
      <c r="D1509" t="s">
        <v>4183</v>
      </c>
      <c r="E1509" t="s">
        <v>35</v>
      </c>
      <c r="F1509" t="s">
        <v>55</v>
      </c>
      <c r="G1509" t="s">
        <v>37</v>
      </c>
      <c r="H1509" s="1">
        <v>35817</v>
      </c>
      <c r="I1509" s="4">
        <f>IF(AND(ISNUMBER(H1509), ISNUMBER(O1509)), YEAR(O1509) - YEAR(H1509), "")</f>
        <v>17</v>
      </c>
      <c r="J1509" t="s">
        <v>38</v>
      </c>
      <c r="K1509" t="s">
        <v>38</v>
      </c>
      <c r="L1509" t="s">
        <v>38</v>
      </c>
      <c r="M1509" t="s">
        <v>38</v>
      </c>
      <c r="N1509">
        <v>289</v>
      </c>
      <c r="O1509" s="1">
        <v>42129</v>
      </c>
      <c r="P1509" t="s">
        <v>137</v>
      </c>
      <c r="Q1509">
        <v>42</v>
      </c>
      <c r="R1509">
        <v>3</v>
      </c>
      <c r="S1509">
        <v>0.80968858131487886</v>
      </c>
      <c r="T1509" t="s">
        <v>40</v>
      </c>
      <c r="U1509" t="s">
        <v>95</v>
      </c>
      <c r="V1509" t="s">
        <v>38</v>
      </c>
      <c r="W1509">
        <f t="shared" si="69"/>
        <v>0</v>
      </c>
      <c r="X1509">
        <v>0</v>
      </c>
      <c r="Y1509">
        <f>IFERROR(ROUND((X1509/N1509)*100, 2), "")</f>
        <v>0</v>
      </c>
      <c r="Z1509" t="str">
        <f t="shared" si="70"/>
        <v>NA</v>
      </c>
      <c r="AA1509">
        <f>_xlfn.XLOOKUP(A1509, [1]Sheet1!A:A, [1]Sheet1!I:I, "Nicht gefunden")</f>
        <v>5</v>
      </c>
      <c r="AB1509">
        <f>_xlfn.XLOOKUP(A1509, [1]Sheet1!A:A, [1]Sheet1!J:J, "Nicht gefunden")</f>
        <v>0.99858407079646028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3">
      <c r="A1510" t="s">
        <v>4184</v>
      </c>
      <c r="B1510">
        <v>2015</v>
      </c>
      <c r="C1510" t="s">
        <v>4185</v>
      </c>
      <c r="D1510" t="s">
        <v>4186</v>
      </c>
      <c r="E1510" t="s">
        <v>35</v>
      </c>
      <c r="F1510" t="s">
        <v>55</v>
      </c>
      <c r="G1510" t="s">
        <v>133</v>
      </c>
      <c r="H1510" s="1">
        <v>32889</v>
      </c>
      <c r="I1510" s="4">
        <f>IF(AND(ISNUMBER(H1510), ISNUMBER(O1510)), YEAR(O1510) - YEAR(H1510), "")</f>
        <v>24</v>
      </c>
      <c r="J1510" t="s">
        <v>38</v>
      </c>
      <c r="K1510" t="s">
        <v>38</v>
      </c>
      <c r="L1510" t="s">
        <v>38</v>
      </c>
      <c r="M1510" t="s">
        <v>38</v>
      </c>
      <c r="N1510">
        <v>310</v>
      </c>
      <c r="O1510" s="1">
        <v>41990</v>
      </c>
      <c r="P1510" t="s">
        <v>56</v>
      </c>
      <c r="Q1510">
        <v>43</v>
      </c>
      <c r="R1510">
        <v>3</v>
      </c>
      <c r="S1510">
        <v>0.95</v>
      </c>
      <c r="T1510" t="s">
        <v>40</v>
      </c>
      <c r="U1510" t="s">
        <v>41</v>
      </c>
      <c r="V1510" t="s">
        <v>38</v>
      </c>
      <c r="W1510">
        <f t="shared" si="69"/>
        <v>0</v>
      </c>
      <c r="X1510">
        <v>0</v>
      </c>
      <c r="Y1510">
        <f>IFERROR(ROUND((X1510/N1510)*100, 2), "")</f>
        <v>0</v>
      </c>
      <c r="Z1510" t="str">
        <f t="shared" si="70"/>
        <v>NA</v>
      </c>
      <c r="AA1510">
        <f>_xlfn.XLOOKUP(A1510, [1]Sheet1!A:A, [1]Sheet1!I:I, "Nicht gefunden")</f>
        <v>4</v>
      </c>
      <c r="AB1510">
        <f>_xlfn.XLOOKUP(A1510, [1]Sheet1!A:A, [1]Sheet1!J:J, "Nicht gefunden")</f>
        <v>0.97615176151761518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</row>
    <row r="1511" spans="1:36" x14ac:dyDescent="0.3">
      <c r="A1511" t="s">
        <v>4187</v>
      </c>
      <c r="B1511">
        <v>2015</v>
      </c>
      <c r="C1511" t="s">
        <v>4188</v>
      </c>
      <c r="D1511" t="s">
        <v>4186</v>
      </c>
      <c r="E1511" t="s">
        <v>35</v>
      </c>
      <c r="F1511" t="s">
        <v>55</v>
      </c>
      <c r="G1511" t="s">
        <v>133</v>
      </c>
      <c r="H1511" s="1">
        <v>32889</v>
      </c>
      <c r="I1511" s="4">
        <f>IF(AND(ISNUMBER(H1511), ISNUMBER(O1511)), YEAR(O1511) - YEAR(H1511), "")</f>
        <v>25</v>
      </c>
      <c r="J1511" t="s">
        <v>38</v>
      </c>
      <c r="K1511" t="s">
        <v>38</v>
      </c>
      <c r="L1511" t="s">
        <v>38</v>
      </c>
      <c r="M1511" t="s">
        <v>38</v>
      </c>
      <c r="N1511">
        <v>332</v>
      </c>
      <c r="O1511" s="1">
        <v>42151</v>
      </c>
      <c r="P1511" t="s">
        <v>56</v>
      </c>
      <c r="Q1511">
        <v>29</v>
      </c>
      <c r="R1511">
        <v>1</v>
      </c>
      <c r="S1511">
        <v>0.84022038567493118</v>
      </c>
      <c r="T1511" t="s">
        <v>40</v>
      </c>
      <c r="U1511" t="s">
        <v>95</v>
      </c>
      <c r="V1511" t="s">
        <v>4189</v>
      </c>
      <c r="W1511">
        <f t="shared" si="69"/>
        <v>1</v>
      </c>
      <c r="X1511">
        <v>11</v>
      </c>
      <c r="Y1511">
        <f>IFERROR(ROUND((X1511/N1511)*100, 2), "")</f>
        <v>3.31</v>
      </c>
      <c r="Z1511" t="str">
        <f t="shared" si="70"/>
        <v>Moderate</v>
      </c>
      <c r="AA1511">
        <f>_xlfn.XLOOKUP(A1511, [1]Sheet1!A:A, [1]Sheet1!I:I, "Nicht gefunden")</f>
        <v>3</v>
      </c>
      <c r="AB1511">
        <f>_xlfn.XLOOKUP(A1511, [1]Sheet1!A:A, [1]Sheet1!J:J, "Nicht gefunden")</f>
        <v>0.90110375275938193</v>
      </c>
      <c r="AC1511">
        <v>0</v>
      </c>
      <c r="AD1511">
        <v>1</v>
      </c>
      <c r="AE1511">
        <v>0</v>
      </c>
      <c r="AF1511">
        <v>10</v>
      </c>
      <c r="AG1511">
        <v>0</v>
      </c>
      <c r="AH1511">
        <v>0</v>
      </c>
      <c r="AI1511">
        <v>0</v>
      </c>
      <c r="AJ1511">
        <v>0</v>
      </c>
    </row>
    <row r="1512" spans="1:36" x14ac:dyDescent="0.3">
      <c r="A1512" t="s">
        <v>4190</v>
      </c>
      <c r="B1512">
        <v>2015</v>
      </c>
      <c r="C1512" t="s">
        <v>4191</v>
      </c>
      <c r="D1512" t="s">
        <v>4192</v>
      </c>
      <c r="E1512" t="s">
        <v>35</v>
      </c>
      <c r="F1512" t="s">
        <v>55</v>
      </c>
      <c r="G1512" t="s">
        <v>870</v>
      </c>
      <c r="H1512" s="1">
        <v>31658</v>
      </c>
      <c r="I1512" s="4">
        <f>IF(AND(ISNUMBER(H1512), ISNUMBER(O1512)), YEAR(O1512) - YEAR(H1512), "")</f>
        <v>28</v>
      </c>
      <c r="J1512" t="s">
        <v>38</v>
      </c>
      <c r="K1512" t="s">
        <v>38</v>
      </c>
      <c r="L1512" t="s">
        <v>38</v>
      </c>
      <c r="M1512" t="s">
        <v>38</v>
      </c>
      <c r="N1512">
        <v>199</v>
      </c>
      <c r="O1512" s="1">
        <v>41780</v>
      </c>
      <c r="P1512" t="s">
        <v>156</v>
      </c>
      <c r="Q1512">
        <v>34</v>
      </c>
      <c r="R1512">
        <v>1</v>
      </c>
      <c r="S1512">
        <v>0.95652173913043481</v>
      </c>
      <c r="T1512" t="s">
        <v>40</v>
      </c>
      <c r="U1512" t="s">
        <v>41</v>
      </c>
      <c r="V1512" t="s">
        <v>38</v>
      </c>
      <c r="W1512">
        <f t="shared" si="69"/>
        <v>0</v>
      </c>
      <c r="X1512">
        <v>0</v>
      </c>
      <c r="Y1512">
        <f>IFERROR(ROUND((X1512/N1512)*100, 2), "")</f>
        <v>0</v>
      </c>
      <c r="Z1512" t="str">
        <f t="shared" si="70"/>
        <v>NA</v>
      </c>
      <c r="AA1512">
        <f>_xlfn.XLOOKUP(A1512, [1]Sheet1!A:A, [1]Sheet1!I:I, "Nicht gefunden")</f>
        <v>4</v>
      </c>
      <c r="AB1512">
        <f>_xlfn.XLOOKUP(A1512, [1]Sheet1!A:A, [1]Sheet1!J:J, "Nicht gefunden")</f>
        <v>0.54389140271493219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</row>
    <row r="1513" spans="1:36" x14ac:dyDescent="0.3">
      <c r="A1513" t="s">
        <v>4193</v>
      </c>
      <c r="B1513">
        <v>2015</v>
      </c>
      <c r="C1513" t="s">
        <v>4194</v>
      </c>
      <c r="D1513" t="s">
        <v>4186</v>
      </c>
      <c r="E1513" t="s">
        <v>35</v>
      </c>
      <c r="F1513" t="s">
        <v>55</v>
      </c>
      <c r="G1513" t="s">
        <v>133</v>
      </c>
      <c r="H1513" s="1">
        <v>32889</v>
      </c>
      <c r="I1513" s="4">
        <f>IF(AND(ISNUMBER(H1513), ISNUMBER(O1513)), YEAR(O1513) - YEAR(H1513), "")</f>
        <v>25</v>
      </c>
      <c r="J1513" t="s">
        <v>38</v>
      </c>
      <c r="K1513" t="s">
        <v>38</v>
      </c>
      <c r="L1513" t="s">
        <v>38</v>
      </c>
      <c r="M1513" t="s">
        <v>38</v>
      </c>
      <c r="N1513">
        <v>476</v>
      </c>
      <c r="O1513" s="1">
        <v>42163</v>
      </c>
      <c r="P1513" t="s">
        <v>56</v>
      </c>
      <c r="Q1513">
        <v>27</v>
      </c>
      <c r="R1513">
        <v>1</v>
      </c>
      <c r="S1513">
        <v>0.96840148698884754</v>
      </c>
      <c r="T1513" t="s">
        <v>40</v>
      </c>
      <c r="U1513" t="s">
        <v>95</v>
      </c>
      <c r="V1513" t="s">
        <v>38</v>
      </c>
      <c r="W1513">
        <f t="shared" si="69"/>
        <v>0</v>
      </c>
      <c r="X1513">
        <v>0</v>
      </c>
      <c r="Y1513">
        <f>IFERROR(ROUND((X1513/N1513)*100, 2), "")</f>
        <v>0</v>
      </c>
      <c r="Z1513" t="str">
        <f t="shared" si="70"/>
        <v>NA</v>
      </c>
      <c r="AA1513">
        <f>_xlfn.XLOOKUP(A1513, [1]Sheet1!A:A, [1]Sheet1!I:I, "Nicht gefunden")</f>
        <v>4</v>
      </c>
      <c r="AB1513">
        <f>_xlfn.XLOOKUP(A1513, [1]Sheet1!A:A, [1]Sheet1!J:J, "Nicht gefunden")</f>
        <v>0.73796095444685461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</row>
    <row r="1514" spans="1:36" x14ac:dyDescent="0.3">
      <c r="A1514" t="s">
        <v>4195</v>
      </c>
      <c r="B1514">
        <v>2015</v>
      </c>
      <c r="C1514" t="s">
        <v>4196</v>
      </c>
      <c r="D1514" t="s">
        <v>3396</v>
      </c>
      <c r="E1514" t="s">
        <v>35</v>
      </c>
      <c r="F1514" t="s">
        <v>36</v>
      </c>
      <c r="G1514" t="s">
        <v>40</v>
      </c>
      <c r="H1514" s="1">
        <v>32889</v>
      </c>
      <c r="I1514" s="4">
        <f>IF(AND(ISNUMBER(H1514), ISNUMBER(O1514)), YEAR(O1514) - YEAR(H1514), "")</f>
        <v>25</v>
      </c>
      <c r="J1514" t="s">
        <v>38</v>
      </c>
      <c r="K1514" t="s">
        <v>38</v>
      </c>
      <c r="L1514" t="s">
        <v>38</v>
      </c>
      <c r="M1514" t="s">
        <v>38</v>
      </c>
      <c r="N1514">
        <v>346</v>
      </c>
      <c r="O1514" s="1">
        <v>42011</v>
      </c>
      <c r="P1514" t="s">
        <v>69</v>
      </c>
      <c r="Q1514">
        <v>34</v>
      </c>
      <c r="R1514">
        <v>3</v>
      </c>
      <c r="S1514">
        <v>0.96930946291560105</v>
      </c>
      <c r="T1514" t="s">
        <v>40</v>
      </c>
      <c r="U1514" t="s">
        <v>41</v>
      </c>
      <c r="V1514" t="s">
        <v>38</v>
      </c>
      <c r="W1514">
        <f t="shared" si="69"/>
        <v>0</v>
      </c>
      <c r="X1514">
        <v>0</v>
      </c>
      <c r="Y1514">
        <f>IFERROR(ROUND((X1514/N1514)*100, 2), "")</f>
        <v>0</v>
      </c>
      <c r="Z1514" t="str">
        <f t="shared" si="70"/>
        <v>NA</v>
      </c>
      <c r="AA1514">
        <f>_xlfn.XLOOKUP(A1514, [1]Sheet1!A:A, [1]Sheet1!I:I, "Nicht gefunden")</f>
        <v>5</v>
      </c>
      <c r="AB1514">
        <f>_xlfn.XLOOKUP(A1514, [1]Sheet1!A:A, [1]Sheet1!J:J, "Nicht gefunden")</f>
        <v>0.46434782608695652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</row>
    <row r="1515" spans="1:36" x14ac:dyDescent="0.3">
      <c r="A1515" t="s">
        <v>4197</v>
      </c>
      <c r="B1515">
        <v>2015</v>
      </c>
      <c r="C1515" t="s">
        <v>4198</v>
      </c>
      <c r="D1515" t="s">
        <v>4199</v>
      </c>
      <c r="E1515" t="s">
        <v>35</v>
      </c>
      <c r="F1515" t="s">
        <v>55</v>
      </c>
      <c r="G1515" t="s">
        <v>354</v>
      </c>
      <c r="H1515" s="1">
        <v>32949</v>
      </c>
      <c r="I1515" s="4">
        <f>IF(AND(ISNUMBER(H1515), ISNUMBER(O1515)), YEAR(O1515) - YEAR(H1515), "")</f>
        <v>23</v>
      </c>
      <c r="J1515" t="s">
        <v>38</v>
      </c>
      <c r="K1515" t="s">
        <v>38</v>
      </c>
      <c r="L1515" t="s">
        <v>38</v>
      </c>
      <c r="M1515" t="s">
        <v>38</v>
      </c>
      <c r="N1515">
        <v>333</v>
      </c>
      <c r="O1515" s="1">
        <v>41530</v>
      </c>
      <c r="P1515" t="s">
        <v>46</v>
      </c>
      <c r="Q1515">
        <v>23</v>
      </c>
      <c r="R1515">
        <v>2</v>
      </c>
      <c r="S1515">
        <v>0.9028571428571428</v>
      </c>
      <c r="T1515" t="s">
        <v>40</v>
      </c>
      <c r="U1515" t="s">
        <v>41</v>
      </c>
      <c r="V1515" t="s">
        <v>38</v>
      </c>
      <c r="W1515">
        <f t="shared" si="69"/>
        <v>0</v>
      </c>
      <c r="X1515">
        <v>0</v>
      </c>
      <c r="Y1515">
        <f>IFERROR(ROUND((X1515/N1515)*100, 2), "")</f>
        <v>0</v>
      </c>
      <c r="Z1515" t="str">
        <f t="shared" si="70"/>
        <v>NA</v>
      </c>
      <c r="AA1515">
        <f>_xlfn.XLOOKUP(A1515, [1]Sheet1!A:A, [1]Sheet1!I:I, "Nicht gefunden")</f>
        <v>4</v>
      </c>
      <c r="AB1515">
        <f>_xlfn.XLOOKUP(A1515, [1]Sheet1!A:A, [1]Sheet1!J:J, "Nicht gefunden")</f>
        <v>0.56378269617706234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</row>
    <row r="1516" spans="1:36" x14ac:dyDescent="0.3">
      <c r="A1516" t="s">
        <v>4200</v>
      </c>
      <c r="B1516">
        <v>2015</v>
      </c>
      <c r="C1516" t="s">
        <v>4201</v>
      </c>
      <c r="D1516" t="s">
        <v>4202</v>
      </c>
      <c r="E1516" t="s">
        <v>45</v>
      </c>
      <c r="F1516" t="s">
        <v>38</v>
      </c>
      <c r="G1516" t="s">
        <v>38</v>
      </c>
      <c r="H1516" t="s">
        <v>38</v>
      </c>
      <c r="I1516" s="4" t="s">
        <v>38</v>
      </c>
      <c r="J1516" t="s">
        <v>38</v>
      </c>
      <c r="K1516" t="s">
        <v>38</v>
      </c>
      <c r="L1516" t="s">
        <v>38</v>
      </c>
      <c r="M1516" t="s">
        <v>38</v>
      </c>
      <c r="N1516">
        <v>498</v>
      </c>
      <c r="O1516" s="1">
        <v>42141</v>
      </c>
      <c r="P1516" t="s">
        <v>69</v>
      </c>
      <c r="Q1516">
        <v>24</v>
      </c>
      <c r="R1516">
        <v>1</v>
      </c>
      <c r="S1516">
        <v>0.87822878228782286</v>
      </c>
      <c r="T1516" t="s">
        <v>40</v>
      </c>
      <c r="U1516" t="s">
        <v>41</v>
      </c>
      <c r="V1516" t="s">
        <v>38</v>
      </c>
      <c r="W1516">
        <f t="shared" si="69"/>
        <v>0</v>
      </c>
      <c r="X1516">
        <v>0</v>
      </c>
      <c r="Y1516">
        <f>IFERROR(ROUND((X1516/N1516)*100, 2), "")</f>
        <v>0</v>
      </c>
      <c r="Z1516" t="str">
        <f t="shared" si="70"/>
        <v>NA</v>
      </c>
      <c r="AA1516">
        <f>_xlfn.XLOOKUP(A1516, [1]Sheet1!A:A, [1]Sheet1!I:I, "Nicht gefunden")</f>
        <v>4</v>
      </c>
      <c r="AB1516">
        <f>_xlfn.XLOOKUP(A1516, [1]Sheet1!A:A, [1]Sheet1!J:J, "Nicht gefunden")</f>
        <v>0.88039492242595208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</row>
    <row r="1517" spans="1:36" x14ac:dyDescent="0.3">
      <c r="A1517" t="s">
        <v>4203</v>
      </c>
      <c r="B1517">
        <v>2015</v>
      </c>
      <c r="C1517" t="s">
        <v>4204</v>
      </c>
      <c r="D1517" t="s">
        <v>4205</v>
      </c>
      <c r="E1517" t="s">
        <v>45</v>
      </c>
      <c r="F1517" t="s">
        <v>38</v>
      </c>
      <c r="G1517" t="s">
        <v>38</v>
      </c>
      <c r="H1517" t="s">
        <v>38</v>
      </c>
      <c r="I1517" s="4" t="s">
        <v>38</v>
      </c>
      <c r="J1517" t="s">
        <v>38</v>
      </c>
      <c r="K1517" t="s">
        <v>38</v>
      </c>
      <c r="L1517" t="s">
        <v>38</v>
      </c>
      <c r="M1517" t="s">
        <v>38</v>
      </c>
      <c r="N1517">
        <v>288</v>
      </c>
      <c r="O1517" s="1">
        <v>42052</v>
      </c>
      <c r="P1517" t="s">
        <v>156</v>
      </c>
      <c r="Q1517">
        <v>36</v>
      </c>
      <c r="R1517">
        <v>4</v>
      </c>
      <c r="S1517">
        <v>0.98653198653198648</v>
      </c>
      <c r="T1517" t="s">
        <v>40</v>
      </c>
      <c r="U1517" t="s">
        <v>95</v>
      </c>
      <c r="V1517" t="s">
        <v>38</v>
      </c>
      <c r="W1517">
        <f t="shared" si="69"/>
        <v>0</v>
      </c>
      <c r="X1517">
        <v>0</v>
      </c>
      <c r="Y1517">
        <f>IFERROR(ROUND((X1517/N1517)*100, 2), "")</f>
        <v>0</v>
      </c>
      <c r="Z1517" t="str">
        <f t="shared" si="70"/>
        <v>NA</v>
      </c>
      <c r="AA1517">
        <f>_xlfn.XLOOKUP(A1517, [1]Sheet1!A:A, [1]Sheet1!I:I, "Nicht gefunden")</f>
        <v>5</v>
      </c>
      <c r="AB1517">
        <f>_xlfn.XLOOKUP(A1517, [1]Sheet1!A:A, [1]Sheet1!J:J, "Nicht gefunden")</f>
        <v>0.54204275534441804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</row>
    <row r="1518" spans="1:36" x14ac:dyDescent="0.3">
      <c r="A1518" t="s">
        <v>4206</v>
      </c>
      <c r="B1518">
        <v>2015</v>
      </c>
      <c r="C1518" t="s">
        <v>4207</v>
      </c>
      <c r="D1518" t="s">
        <v>2694</v>
      </c>
      <c r="E1518" t="s">
        <v>35</v>
      </c>
      <c r="F1518" t="s">
        <v>55</v>
      </c>
      <c r="G1518" t="s">
        <v>37</v>
      </c>
      <c r="H1518" s="1">
        <v>32772</v>
      </c>
      <c r="I1518" s="4">
        <f>IF(AND(ISNUMBER(H1518), ISNUMBER(O1518)), YEAR(O1518) - YEAR(H1518), "")</f>
        <v>26</v>
      </c>
      <c r="J1518" t="s">
        <v>38</v>
      </c>
      <c r="K1518" t="s">
        <v>38</v>
      </c>
      <c r="L1518" t="s">
        <v>38</v>
      </c>
      <c r="M1518" t="s">
        <v>38</v>
      </c>
      <c r="N1518">
        <v>404</v>
      </c>
      <c r="O1518" s="1">
        <v>42072</v>
      </c>
      <c r="P1518" t="s">
        <v>69</v>
      </c>
      <c r="Q1518">
        <v>35</v>
      </c>
      <c r="R1518">
        <v>5</v>
      </c>
      <c r="S1518">
        <v>0.81263157894736837</v>
      </c>
      <c r="T1518" t="s">
        <v>40</v>
      </c>
      <c r="U1518" t="s">
        <v>41</v>
      </c>
      <c r="V1518" t="s">
        <v>38</v>
      </c>
      <c r="W1518">
        <f t="shared" si="69"/>
        <v>0</v>
      </c>
      <c r="X1518">
        <v>0</v>
      </c>
      <c r="Y1518">
        <f>IFERROR(ROUND((X1518/N1518)*100, 2), "")</f>
        <v>0</v>
      </c>
      <c r="Z1518" t="str">
        <f t="shared" si="70"/>
        <v>NA</v>
      </c>
      <c r="AA1518">
        <f>_xlfn.XLOOKUP(A1518, [1]Sheet1!A:A, [1]Sheet1!I:I, "Nicht gefunden")</f>
        <v>4</v>
      </c>
      <c r="AB1518">
        <f>_xlfn.XLOOKUP(A1518, [1]Sheet1!A:A, [1]Sheet1!J:J, "Nicht gefunden")</f>
        <v>0.54854771784232359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</row>
    <row r="1519" spans="1:36" x14ac:dyDescent="0.3">
      <c r="A1519" t="s">
        <v>4208</v>
      </c>
      <c r="B1519">
        <v>2015</v>
      </c>
      <c r="C1519" t="s">
        <v>1543</v>
      </c>
      <c r="D1519" t="s">
        <v>2316</v>
      </c>
      <c r="E1519" t="s">
        <v>35</v>
      </c>
      <c r="F1519" t="s">
        <v>36</v>
      </c>
      <c r="G1519" t="s">
        <v>37</v>
      </c>
      <c r="H1519" s="1">
        <v>32855</v>
      </c>
      <c r="I1519" s="4">
        <f>IF(AND(ISNUMBER(H1519), ISNUMBER(O1519)), YEAR(O1519) - YEAR(H1519), "")</f>
        <v>25</v>
      </c>
      <c r="J1519" t="s">
        <v>38</v>
      </c>
      <c r="K1519" t="s">
        <v>38</v>
      </c>
      <c r="L1519" t="s">
        <v>38</v>
      </c>
      <c r="M1519" t="s">
        <v>38</v>
      </c>
      <c r="N1519">
        <v>518</v>
      </c>
      <c r="O1519" s="1">
        <v>41870</v>
      </c>
      <c r="P1519" t="s">
        <v>69</v>
      </c>
      <c r="Q1519">
        <v>33</v>
      </c>
      <c r="R1519">
        <v>1</v>
      </c>
      <c r="S1519">
        <v>0.87857142857142856</v>
      </c>
      <c r="T1519" t="s">
        <v>40</v>
      </c>
      <c r="U1519" t="s">
        <v>389</v>
      </c>
      <c r="V1519" t="s">
        <v>38</v>
      </c>
      <c r="W1519">
        <f t="shared" si="69"/>
        <v>0</v>
      </c>
      <c r="X1519">
        <v>0</v>
      </c>
      <c r="Y1519">
        <f>IFERROR(ROUND((X1519/N1519)*100, 2), "")</f>
        <v>0</v>
      </c>
      <c r="Z1519" t="str">
        <f t="shared" si="70"/>
        <v>NA</v>
      </c>
      <c r="AA1519">
        <v>1</v>
      </c>
      <c r="AB1519">
        <v>0.86348808030112933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</row>
    <row r="1520" spans="1:36" x14ac:dyDescent="0.3">
      <c r="A1520" t="s">
        <v>4209</v>
      </c>
      <c r="B1520">
        <v>2015</v>
      </c>
      <c r="C1520" t="s">
        <v>4210</v>
      </c>
      <c r="D1520" t="s">
        <v>4211</v>
      </c>
      <c r="E1520" t="s">
        <v>45</v>
      </c>
      <c r="F1520" t="s">
        <v>38</v>
      </c>
      <c r="G1520" t="s">
        <v>38</v>
      </c>
      <c r="H1520" t="s">
        <v>38</v>
      </c>
      <c r="I1520" s="4" t="s">
        <v>38</v>
      </c>
      <c r="J1520" t="s">
        <v>38</v>
      </c>
      <c r="K1520" t="s">
        <v>38</v>
      </c>
      <c r="L1520" t="s">
        <v>38</v>
      </c>
      <c r="M1520" t="s">
        <v>38</v>
      </c>
      <c r="N1520">
        <v>340</v>
      </c>
      <c r="O1520" s="1">
        <v>42062</v>
      </c>
      <c r="P1520" t="s">
        <v>156</v>
      </c>
      <c r="Q1520">
        <v>41</v>
      </c>
      <c r="R1520">
        <v>8</v>
      </c>
      <c r="S1520">
        <v>0.96551724137931039</v>
      </c>
      <c r="T1520" t="s">
        <v>40</v>
      </c>
      <c r="U1520" t="s">
        <v>41</v>
      </c>
      <c r="V1520" t="s">
        <v>38</v>
      </c>
      <c r="W1520">
        <f t="shared" si="69"/>
        <v>0</v>
      </c>
      <c r="X1520">
        <v>0</v>
      </c>
      <c r="Y1520">
        <f>IFERROR(ROUND((X1520/N1520)*100, 2), "")</f>
        <v>0</v>
      </c>
      <c r="Z1520" t="str">
        <f t="shared" si="70"/>
        <v>NA</v>
      </c>
      <c r="AA1520">
        <f>_xlfn.XLOOKUP(A1520, [1]Sheet1!A:A, [1]Sheet1!I:I, "Nicht gefunden")</f>
        <v>3</v>
      </c>
      <c r="AB1520">
        <f>_xlfn.XLOOKUP(A1520, [1]Sheet1!A:A, [1]Sheet1!J:J, "Nicht gefunden")</f>
        <v>0.86759906759906757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</row>
    <row r="1521" spans="1:36" x14ac:dyDescent="0.3">
      <c r="A1521" t="s">
        <v>4212</v>
      </c>
      <c r="B1521">
        <v>2015</v>
      </c>
      <c r="C1521" t="s">
        <v>4213</v>
      </c>
      <c r="D1521" t="s">
        <v>4214</v>
      </c>
      <c r="E1521" t="s">
        <v>35</v>
      </c>
      <c r="F1521" t="s">
        <v>36</v>
      </c>
      <c r="G1521" t="s">
        <v>37</v>
      </c>
      <c r="H1521" s="1">
        <v>29726</v>
      </c>
      <c r="I1521" s="4">
        <f>IF(AND(ISNUMBER(H1521), ISNUMBER(O1521)), YEAR(O1521) - YEAR(H1521), "")</f>
        <v>34</v>
      </c>
      <c r="J1521" t="s">
        <v>38</v>
      </c>
      <c r="K1521" t="s">
        <v>38</v>
      </c>
      <c r="L1521" t="s">
        <v>38</v>
      </c>
      <c r="M1521" t="s">
        <v>38</v>
      </c>
      <c r="N1521">
        <v>298</v>
      </c>
      <c r="O1521" s="1">
        <v>42054</v>
      </c>
      <c r="P1521" t="s">
        <v>69</v>
      </c>
      <c r="Q1521">
        <v>31</v>
      </c>
      <c r="R1521">
        <v>6</v>
      </c>
      <c r="S1521">
        <v>0.92523364485981308</v>
      </c>
      <c r="T1521" t="s">
        <v>40</v>
      </c>
      <c r="U1521" t="s">
        <v>41</v>
      </c>
      <c r="V1521" t="s">
        <v>38</v>
      </c>
      <c r="W1521">
        <f t="shared" si="69"/>
        <v>0</v>
      </c>
      <c r="X1521">
        <v>0</v>
      </c>
      <c r="Y1521">
        <f>IFERROR(ROUND((X1521/N1521)*100, 2), "")</f>
        <v>0</v>
      </c>
      <c r="Z1521" t="str">
        <f t="shared" si="70"/>
        <v>NA</v>
      </c>
      <c r="AA1521">
        <f>_xlfn.XLOOKUP(A1521, [1]Sheet1!A:A, [1]Sheet1!I:I, "Nicht gefunden")</f>
        <v>4</v>
      </c>
      <c r="AB1521">
        <f>_xlfn.XLOOKUP(A1521, [1]Sheet1!A:A, [1]Sheet1!J:J, "Nicht gefunden")</f>
        <v>0.98243512974051894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</row>
    <row r="1522" spans="1:36" x14ac:dyDescent="0.3">
      <c r="A1522" t="s">
        <v>4215</v>
      </c>
      <c r="B1522">
        <v>2015</v>
      </c>
      <c r="C1522" s="3">
        <v>679</v>
      </c>
      <c r="D1522" t="s">
        <v>4216</v>
      </c>
      <c r="E1522" t="s">
        <v>45</v>
      </c>
      <c r="F1522" t="s">
        <v>38</v>
      </c>
      <c r="G1522" t="s">
        <v>38</v>
      </c>
      <c r="H1522" t="s">
        <v>38</v>
      </c>
      <c r="I1522" s="4" t="s">
        <v>38</v>
      </c>
      <c r="J1522" t="s">
        <v>38</v>
      </c>
      <c r="K1522" t="s">
        <v>38</v>
      </c>
      <c r="L1522" t="s">
        <v>38</v>
      </c>
      <c r="M1522" t="s">
        <v>38</v>
      </c>
      <c r="N1522">
        <v>550</v>
      </c>
      <c r="O1522" s="1">
        <v>42184</v>
      </c>
      <c r="P1522" t="s">
        <v>137</v>
      </c>
      <c r="Q1522">
        <v>24</v>
      </c>
      <c r="R1522">
        <v>4</v>
      </c>
      <c r="S1522">
        <v>0.84455958549222798</v>
      </c>
      <c r="T1522" t="s">
        <v>40</v>
      </c>
      <c r="U1522" t="s">
        <v>95</v>
      </c>
      <c r="V1522" t="s">
        <v>4217</v>
      </c>
      <c r="W1522">
        <f t="shared" si="69"/>
        <v>1</v>
      </c>
      <c r="X1522">
        <v>5</v>
      </c>
      <c r="Y1522">
        <f>IFERROR(ROUND((X1522/N1522)*100, 2), "")</f>
        <v>0.91</v>
      </c>
      <c r="Z1522" t="str">
        <f t="shared" si="70"/>
        <v>Light</v>
      </c>
      <c r="AA1522">
        <f>_xlfn.XLOOKUP(A1522, [1]Sheet1!A:A, [1]Sheet1!I:I, "Nicht gefunden")</f>
        <v>2</v>
      </c>
      <c r="AB1522">
        <f>_xlfn.XLOOKUP(A1522, [1]Sheet1!A:A, [1]Sheet1!J:J, "Nicht gefunden")</f>
        <v>0.5828348504551365</v>
      </c>
      <c r="AC1522">
        <v>1</v>
      </c>
      <c r="AD1522">
        <v>0</v>
      </c>
      <c r="AE1522">
        <v>1</v>
      </c>
      <c r="AF1522">
        <v>0</v>
      </c>
      <c r="AG1522">
        <v>0</v>
      </c>
      <c r="AH1522">
        <v>2</v>
      </c>
      <c r="AI1522">
        <v>0</v>
      </c>
      <c r="AJ1522">
        <v>2</v>
      </c>
    </row>
    <row r="1523" spans="1:36" x14ac:dyDescent="0.3">
      <c r="A1523" t="s">
        <v>4218</v>
      </c>
      <c r="B1523">
        <v>2015</v>
      </c>
      <c r="C1523" t="s">
        <v>4219</v>
      </c>
      <c r="D1523" t="s">
        <v>3922</v>
      </c>
      <c r="E1523" t="s">
        <v>35</v>
      </c>
      <c r="F1523" t="s">
        <v>36</v>
      </c>
      <c r="G1523" t="s">
        <v>37</v>
      </c>
      <c r="H1523" s="1">
        <v>34325</v>
      </c>
      <c r="I1523" s="4">
        <f>IF(AND(ISNUMBER(H1523), ISNUMBER(O1523)), YEAR(O1523) - YEAR(H1523), "")</f>
        <v>21</v>
      </c>
      <c r="J1523" t="s">
        <v>38</v>
      </c>
      <c r="K1523" t="s">
        <v>38</v>
      </c>
      <c r="L1523" t="s">
        <v>38</v>
      </c>
      <c r="M1523" t="s">
        <v>38</v>
      </c>
      <c r="N1523">
        <v>486</v>
      </c>
      <c r="O1523" s="1">
        <v>41933</v>
      </c>
      <c r="P1523" t="s">
        <v>69</v>
      </c>
      <c r="Q1523">
        <v>21</v>
      </c>
      <c r="R1523">
        <v>4</v>
      </c>
      <c r="S1523">
        <v>0.80925925925925923</v>
      </c>
      <c r="T1523" t="s">
        <v>40</v>
      </c>
      <c r="U1523" t="s">
        <v>41</v>
      </c>
      <c r="V1523" t="s">
        <v>38</v>
      </c>
      <c r="W1523">
        <f t="shared" si="69"/>
        <v>0</v>
      </c>
      <c r="X1523">
        <v>0</v>
      </c>
      <c r="Y1523">
        <f>IFERROR(ROUND((X1523/N1523)*100, 2), "")</f>
        <v>0</v>
      </c>
      <c r="Z1523" t="str">
        <f t="shared" si="70"/>
        <v>NA</v>
      </c>
      <c r="AA1523">
        <f>_xlfn.XLOOKUP(A1523, [1]Sheet1!A:A, [1]Sheet1!I:I, "Nicht gefunden")</f>
        <v>3</v>
      </c>
      <c r="AB1523">
        <f>_xlfn.XLOOKUP(A1523, [1]Sheet1!A:A, [1]Sheet1!J:J, "Nicht gefunden")</f>
        <v>0.86096551724137937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</row>
    <row r="1524" spans="1:36" x14ac:dyDescent="0.3">
      <c r="A1524" t="s">
        <v>4220</v>
      </c>
      <c r="B1524">
        <v>2015</v>
      </c>
      <c r="C1524" t="s">
        <v>4221</v>
      </c>
      <c r="D1524" t="s">
        <v>4222</v>
      </c>
      <c r="E1524" t="s">
        <v>45</v>
      </c>
      <c r="F1524" t="s">
        <v>38</v>
      </c>
      <c r="G1524" t="s">
        <v>38</v>
      </c>
      <c r="H1524" t="s">
        <v>38</v>
      </c>
      <c r="I1524" s="4" t="s">
        <v>38</v>
      </c>
      <c r="J1524" t="s">
        <v>38</v>
      </c>
      <c r="K1524" t="s">
        <v>38</v>
      </c>
      <c r="L1524" t="s">
        <v>38</v>
      </c>
      <c r="M1524" t="s">
        <v>38</v>
      </c>
      <c r="N1524">
        <v>379</v>
      </c>
      <c r="O1524" s="1">
        <v>42034</v>
      </c>
      <c r="P1524" t="s">
        <v>69</v>
      </c>
      <c r="Q1524">
        <v>36</v>
      </c>
      <c r="R1524">
        <v>12</v>
      </c>
      <c r="S1524">
        <v>0.90167865707434047</v>
      </c>
      <c r="T1524" t="s">
        <v>40</v>
      </c>
      <c r="U1524" t="s">
        <v>41</v>
      </c>
      <c r="V1524" t="s">
        <v>38</v>
      </c>
      <c r="W1524">
        <f t="shared" si="69"/>
        <v>0</v>
      </c>
      <c r="X1524">
        <v>0</v>
      </c>
      <c r="Y1524">
        <f>IFERROR(ROUND((X1524/N1524)*100, 2), "")</f>
        <v>0</v>
      </c>
      <c r="Z1524" t="str">
        <f t="shared" si="70"/>
        <v>NA</v>
      </c>
      <c r="AA1524">
        <f>_xlfn.XLOOKUP(A1524, [1]Sheet1!A:A, [1]Sheet1!I:I, "Nicht gefunden")</f>
        <v>3</v>
      </c>
      <c r="AB1524">
        <f>_xlfn.XLOOKUP(A1524, [1]Sheet1!A:A, [1]Sheet1!J:J, "Nicht gefunden")</f>
        <v>0.98624641833810889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</row>
    <row r="1525" spans="1:36" x14ac:dyDescent="0.3">
      <c r="A1525" t="s">
        <v>4223</v>
      </c>
      <c r="B1525">
        <v>2015</v>
      </c>
      <c r="C1525" t="s">
        <v>4224</v>
      </c>
      <c r="D1525" t="s">
        <v>4225</v>
      </c>
      <c r="E1525" t="s">
        <v>45</v>
      </c>
      <c r="F1525" t="s">
        <v>38</v>
      </c>
      <c r="G1525" t="s">
        <v>38</v>
      </c>
      <c r="H1525" t="s">
        <v>38</v>
      </c>
      <c r="I1525" s="4" t="s">
        <v>38</v>
      </c>
      <c r="J1525" t="s">
        <v>38</v>
      </c>
      <c r="K1525" t="s">
        <v>38</v>
      </c>
      <c r="L1525" t="s">
        <v>38</v>
      </c>
      <c r="M1525" t="s">
        <v>38</v>
      </c>
      <c r="N1525">
        <v>774</v>
      </c>
      <c r="O1525" s="1">
        <v>41954</v>
      </c>
      <c r="P1525" t="s">
        <v>56</v>
      </c>
      <c r="Q1525">
        <v>37</v>
      </c>
      <c r="R1525">
        <v>13</v>
      </c>
      <c r="S1525">
        <v>0.8647990255785627</v>
      </c>
      <c r="T1525" t="s">
        <v>40</v>
      </c>
      <c r="U1525" t="s">
        <v>41</v>
      </c>
      <c r="V1525" t="s">
        <v>4226</v>
      </c>
      <c r="W1525">
        <f t="shared" si="69"/>
        <v>1</v>
      </c>
      <c r="X1525">
        <v>14</v>
      </c>
      <c r="Y1525">
        <f>IFERROR(ROUND((X1525/N1525)*100, 2), "")</f>
        <v>1.81</v>
      </c>
      <c r="Z1525" t="str">
        <f t="shared" si="70"/>
        <v>Light</v>
      </c>
      <c r="AA1525">
        <f>_xlfn.XLOOKUP(A1525, [1]Sheet1!A:A, [1]Sheet1!I:I, "Nicht gefunden")</f>
        <v>2</v>
      </c>
      <c r="AB1525">
        <f>_xlfn.XLOOKUP(A1525, [1]Sheet1!A:A, [1]Sheet1!J:J, "Nicht gefunden")</f>
        <v>0.84267782426778248</v>
      </c>
      <c r="AC1525">
        <v>0</v>
      </c>
      <c r="AD1525">
        <v>0</v>
      </c>
      <c r="AE1525">
        <v>0</v>
      </c>
      <c r="AF1525">
        <v>0</v>
      </c>
      <c r="AG1525">
        <v>4</v>
      </c>
      <c r="AH1525">
        <v>8</v>
      </c>
      <c r="AI1525">
        <v>0</v>
      </c>
      <c r="AJ1525">
        <v>2</v>
      </c>
    </row>
    <row r="1526" spans="1:36" x14ac:dyDescent="0.3">
      <c r="A1526" t="s">
        <v>4227</v>
      </c>
      <c r="B1526">
        <v>2015</v>
      </c>
      <c r="C1526" t="s">
        <v>4228</v>
      </c>
      <c r="D1526" t="s">
        <v>4229</v>
      </c>
      <c r="E1526" t="s">
        <v>35</v>
      </c>
      <c r="F1526" t="s">
        <v>55</v>
      </c>
      <c r="G1526" t="s">
        <v>37</v>
      </c>
      <c r="H1526" s="1">
        <v>30653</v>
      </c>
      <c r="I1526" s="4">
        <f>IF(AND(ISNUMBER(H1526), ISNUMBER(O1526)), YEAR(O1526) - YEAR(H1526), "")</f>
        <v>31</v>
      </c>
      <c r="J1526" t="s">
        <v>38</v>
      </c>
      <c r="K1526" t="s">
        <v>38</v>
      </c>
      <c r="L1526" t="s">
        <v>38</v>
      </c>
      <c r="M1526" t="s">
        <v>38</v>
      </c>
      <c r="N1526">
        <v>330</v>
      </c>
      <c r="O1526" s="1">
        <v>41954</v>
      </c>
      <c r="P1526" t="s">
        <v>69</v>
      </c>
      <c r="Q1526">
        <v>31</v>
      </c>
      <c r="R1526">
        <v>9</v>
      </c>
      <c r="S1526">
        <v>0.95307917888563054</v>
      </c>
      <c r="T1526" t="s">
        <v>40</v>
      </c>
      <c r="U1526" t="s">
        <v>41</v>
      </c>
      <c r="V1526" t="s">
        <v>244</v>
      </c>
      <c r="W1526">
        <f t="shared" si="69"/>
        <v>1</v>
      </c>
      <c r="X1526">
        <v>2</v>
      </c>
      <c r="Y1526">
        <f>IFERROR(ROUND((X1526/N1526)*100, 2), "")</f>
        <v>0.61</v>
      </c>
      <c r="Z1526" t="str">
        <f t="shared" si="70"/>
        <v>Light</v>
      </c>
      <c r="AA1526">
        <f>_xlfn.XLOOKUP(A1526, [1]Sheet1!A:A, [1]Sheet1!I:I, "Nicht gefunden")</f>
        <v>3</v>
      </c>
      <c r="AB1526">
        <f>_xlfn.XLOOKUP(A1526, [1]Sheet1!A:A, [1]Sheet1!J:J, "Nicht gefunden")</f>
        <v>0.97445109780439121</v>
      </c>
      <c r="AC1526">
        <v>1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1</v>
      </c>
    </row>
    <row r="1527" spans="1:36" x14ac:dyDescent="0.3">
      <c r="A1527" t="s">
        <v>4230</v>
      </c>
      <c r="B1527">
        <v>2015</v>
      </c>
      <c r="C1527" t="s">
        <v>4231</v>
      </c>
      <c r="D1527" t="s">
        <v>3929</v>
      </c>
      <c r="E1527" t="s">
        <v>35</v>
      </c>
      <c r="F1527" t="s">
        <v>55</v>
      </c>
      <c r="G1527" t="s">
        <v>40</v>
      </c>
      <c r="H1527" s="1">
        <v>33743</v>
      </c>
      <c r="I1527" s="4">
        <f>IF(AND(ISNUMBER(H1527), ISNUMBER(O1527)), YEAR(O1527) - YEAR(H1527), "")</f>
        <v>22</v>
      </c>
      <c r="J1527" t="s">
        <v>38</v>
      </c>
      <c r="K1527" t="s">
        <v>38</v>
      </c>
      <c r="L1527" t="s">
        <v>38</v>
      </c>
      <c r="M1527" t="s">
        <v>38</v>
      </c>
      <c r="N1527">
        <v>282</v>
      </c>
      <c r="O1527" s="1">
        <v>41785</v>
      </c>
      <c r="P1527" t="s">
        <v>69</v>
      </c>
      <c r="Q1527">
        <v>22</v>
      </c>
      <c r="R1527">
        <v>5</v>
      </c>
      <c r="S1527">
        <v>0.94155844155844159</v>
      </c>
      <c r="T1527" t="s">
        <v>40</v>
      </c>
      <c r="U1527" t="s">
        <v>41</v>
      </c>
      <c r="V1527" t="s">
        <v>38</v>
      </c>
      <c r="W1527">
        <f t="shared" si="69"/>
        <v>0</v>
      </c>
      <c r="X1527">
        <v>0</v>
      </c>
      <c r="Y1527">
        <f>IFERROR(ROUND((X1527/N1527)*100, 2), "")</f>
        <v>0</v>
      </c>
      <c r="Z1527" t="str">
        <f t="shared" si="70"/>
        <v>NA</v>
      </c>
      <c r="AA1527">
        <f>_xlfn.XLOOKUP(A1527, [1]Sheet1!A:A, [1]Sheet1!I:I, "Nicht gefunden")</f>
        <v>4</v>
      </c>
      <c r="AB1527">
        <f>_xlfn.XLOOKUP(A1527, [1]Sheet1!A:A, [1]Sheet1!J:J, "Nicht gefunden")</f>
        <v>0.70831099195710456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</row>
    <row r="1528" spans="1:36" x14ac:dyDescent="0.3">
      <c r="A1528" t="s">
        <v>4232</v>
      </c>
      <c r="B1528">
        <v>2015</v>
      </c>
      <c r="C1528" t="s">
        <v>4233</v>
      </c>
      <c r="D1528" t="s">
        <v>4234</v>
      </c>
      <c r="E1528" t="s">
        <v>45</v>
      </c>
      <c r="F1528" t="s">
        <v>38</v>
      </c>
      <c r="G1528" t="s">
        <v>38</v>
      </c>
      <c r="H1528" t="s">
        <v>38</v>
      </c>
      <c r="I1528" s="4" t="s">
        <v>38</v>
      </c>
      <c r="J1528" t="s">
        <v>38</v>
      </c>
      <c r="K1528" t="s">
        <v>38</v>
      </c>
      <c r="L1528" t="s">
        <v>38</v>
      </c>
      <c r="M1528" t="s">
        <v>38</v>
      </c>
      <c r="N1528">
        <v>444</v>
      </c>
      <c r="O1528" s="1">
        <v>42177</v>
      </c>
      <c r="P1528" t="s">
        <v>69</v>
      </c>
      <c r="Q1528">
        <v>25</v>
      </c>
      <c r="R1528">
        <v>5</v>
      </c>
      <c r="S1528">
        <v>0.92703862660944203</v>
      </c>
      <c r="T1528" t="s">
        <v>40</v>
      </c>
      <c r="U1528" t="s">
        <v>41</v>
      </c>
      <c r="V1528" t="s">
        <v>4235</v>
      </c>
      <c r="W1528">
        <f t="shared" si="69"/>
        <v>1</v>
      </c>
      <c r="X1528">
        <v>7</v>
      </c>
      <c r="Y1528">
        <f>IFERROR(ROUND((X1528/N1528)*100, 2), "")</f>
        <v>1.58</v>
      </c>
      <c r="Z1528" t="str">
        <f t="shared" si="70"/>
        <v>Light</v>
      </c>
      <c r="AA1528">
        <f>_xlfn.XLOOKUP(A1528, [1]Sheet1!A:A, [1]Sheet1!I:I, "Nicht gefunden")</f>
        <v>2</v>
      </c>
      <c r="AB1528">
        <f>_xlfn.XLOOKUP(A1528, [1]Sheet1!A:A, [1]Sheet1!J:J, "Nicht gefunden")</f>
        <v>0.41294964028776981</v>
      </c>
      <c r="AC1528">
        <v>1</v>
      </c>
      <c r="AD1528">
        <v>2</v>
      </c>
      <c r="AE1528">
        <v>0</v>
      </c>
      <c r="AF1528">
        <v>3</v>
      </c>
      <c r="AG1528">
        <v>0</v>
      </c>
      <c r="AH1528">
        <v>0</v>
      </c>
      <c r="AI1528">
        <v>1</v>
      </c>
      <c r="AJ1528">
        <v>0</v>
      </c>
    </row>
    <row r="1529" spans="1:36" x14ac:dyDescent="0.3">
      <c r="A1529" t="s">
        <v>4236</v>
      </c>
      <c r="B1529">
        <v>2015</v>
      </c>
      <c r="C1529" t="s">
        <v>3921</v>
      </c>
      <c r="D1529" t="s">
        <v>3922</v>
      </c>
      <c r="E1529" t="s">
        <v>35</v>
      </c>
      <c r="F1529" t="s">
        <v>36</v>
      </c>
      <c r="G1529" t="s">
        <v>37</v>
      </c>
      <c r="H1529" s="1">
        <v>34325</v>
      </c>
      <c r="I1529" s="4">
        <f>IF(AND(ISNUMBER(H1529), ISNUMBER(O1529)), YEAR(O1529) - YEAR(H1529), "")</f>
        <v>21</v>
      </c>
      <c r="J1529" t="s">
        <v>38</v>
      </c>
      <c r="K1529" t="s">
        <v>38</v>
      </c>
      <c r="L1529" t="s">
        <v>38</v>
      </c>
      <c r="M1529" t="s">
        <v>38</v>
      </c>
      <c r="N1529">
        <v>472</v>
      </c>
      <c r="O1529" s="1">
        <v>41820</v>
      </c>
      <c r="P1529" t="s">
        <v>69</v>
      </c>
      <c r="Q1529">
        <v>24</v>
      </c>
      <c r="R1529">
        <v>1</v>
      </c>
      <c r="S1529">
        <v>0.95895522388059706</v>
      </c>
      <c r="T1529" t="s">
        <v>40</v>
      </c>
      <c r="U1529" t="s">
        <v>389</v>
      </c>
      <c r="V1529" t="s">
        <v>3923</v>
      </c>
      <c r="W1529">
        <f t="shared" si="69"/>
        <v>1</v>
      </c>
      <c r="X1529">
        <v>8</v>
      </c>
      <c r="Y1529">
        <f>IFERROR(ROUND((X1529/N1529)*100, 2), "")</f>
        <v>1.69</v>
      </c>
      <c r="Z1529" t="str">
        <f t="shared" si="70"/>
        <v>Light</v>
      </c>
      <c r="AA1529">
        <v>1</v>
      </c>
      <c r="AB1529">
        <v>0.80033057851239664</v>
      </c>
      <c r="AC1529">
        <v>0</v>
      </c>
      <c r="AD1529">
        <v>1</v>
      </c>
      <c r="AE1529">
        <v>0</v>
      </c>
      <c r="AF1529">
        <v>0</v>
      </c>
      <c r="AG1529">
        <v>0</v>
      </c>
      <c r="AH1529">
        <v>0</v>
      </c>
      <c r="AI1529">
        <v>1</v>
      </c>
      <c r="AJ1529">
        <v>6</v>
      </c>
    </row>
    <row r="1530" spans="1:36" x14ac:dyDescent="0.3">
      <c r="A1530" t="s">
        <v>4237</v>
      </c>
      <c r="B1530">
        <v>2015</v>
      </c>
      <c r="C1530" t="s">
        <v>4238</v>
      </c>
      <c r="D1530" t="s">
        <v>2316</v>
      </c>
      <c r="E1530" t="s">
        <v>35</v>
      </c>
      <c r="F1530" t="s">
        <v>36</v>
      </c>
      <c r="G1530" t="s">
        <v>37</v>
      </c>
      <c r="H1530" s="1">
        <v>32855</v>
      </c>
      <c r="I1530" s="4">
        <f>IF(AND(ISNUMBER(H1530), ISNUMBER(O1530)), YEAR(O1530) - YEAR(H1530), "")</f>
        <v>25</v>
      </c>
      <c r="J1530" t="s">
        <v>38</v>
      </c>
      <c r="K1530" t="s">
        <v>38</v>
      </c>
      <c r="L1530" t="s">
        <v>38</v>
      </c>
      <c r="M1530" t="s">
        <v>38</v>
      </c>
      <c r="N1530">
        <v>372</v>
      </c>
      <c r="O1530" s="1">
        <v>41939</v>
      </c>
      <c r="P1530" t="s">
        <v>69</v>
      </c>
      <c r="Q1530">
        <v>30</v>
      </c>
      <c r="R1530">
        <v>6</v>
      </c>
      <c r="S1530">
        <v>0.93193717277486909</v>
      </c>
      <c r="T1530" t="s">
        <v>40</v>
      </c>
      <c r="U1530" t="s">
        <v>41</v>
      </c>
      <c r="V1530" t="s">
        <v>38</v>
      </c>
      <c r="W1530">
        <f t="shared" si="69"/>
        <v>0</v>
      </c>
      <c r="X1530">
        <v>0</v>
      </c>
      <c r="Y1530">
        <f>IFERROR(ROUND((X1530/N1530)*100, 2), "")</f>
        <v>0</v>
      </c>
      <c r="Z1530" t="str">
        <f t="shared" si="70"/>
        <v>NA</v>
      </c>
      <c r="AA1530">
        <f>_xlfn.XLOOKUP(A1530, [1]Sheet1!A:A, [1]Sheet1!I:I, "Nicht gefunden")</f>
        <v>3</v>
      </c>
      <c r="AB1530">
        <f>_xlfn.XLOOKUP(A1530, [1]Sheet1!A:A, [1]Sheet1!J:J, "Nicht gefunden")</f>
        <v>0.49920424403183022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</row>
    <row r="1531" spans="1:36" x14ac:dyDescent="0.3">
      <c r="A1531" t="s">
        <v>4239</v>
      </c>
      <c r="B1531">
        <v>2015</v>
      </c>
      <c r="C1531" t="s">
        <v>4240</v>
      </c>
      <c r="D1531" t="s">
        <v>2664</v>
      </c>
      <c r="E1531" t="s">
        <v>35</v>
      </c>
      <c r="F1531" t="s">
        <v>55</v>
      </c>
      <c r="G1531" t="s">
        <v>133</v>
      </c>
      <c r="H1531" s="1">
        <v>31709</v>
      </c>
      <c r="I1531" s="4">
        <f>IF(AND(ISNUMBER(H1531), ISNUMBER(O1531)), YEAR(O1531) - YEAR(H1531), "")</f>
        <v>29</v>
      </c>
      <c r="J1531" t="s">
        <v>38</v>
      </c>
      <c r="K1531" t="s">
        <v>38</v>
      </c>
      <c r="L1531" t="s">
        <v>38</v>
      </c>
      <c r="M1531" t="s">
        <v>38</v>
      </c>
      <c r="N1531">
        <v>382</v>
      </c>
      <c r="O1531" s="1">
        <v>42210</v>
      </c>
      <c r="P1531" t="s">
        <v>137</v>
      </c>
      <c r="Q1531">
        <v>19</v>
      </c>
      <c r="R1531">
        <v>2</v>
      </c>
      <c r="S1531">
        <v>0.91414141414141414</v>
      </c>
      <c r="T1531" t="s">
        <v>40</v>
      </c>
      <c r="U1531" t="s">
        <v>95</v>
      </c>
      <c r="V1531" t="s">
        <v>38</v>
      </c>
      <c r="W1531">
        <f t="shared" si="69"/>
        <v>0</v>
      </c>
      <c r="X1531">
        <v>0</v>
      </c>
      <c r="Y1531">
        <f>IFERROR(ROUND((X1531/N1531)*100, 2), "")</f>
        <v>0</v>
      </c>
      <c r="Z1531" t="str">
        <f t="shared" si="70"/>
        <v>NA</v>
      </c>
      <c r="AA1531">
        <f>_xlfn.XLOOKUP(A1531, [1]Sheet1!A:A, [1]Sheet1!I:I, "Nicht gefunden")</f>
        <v>3</v>
      </c>
      <c r="AB1531">
        <f>_xlfn.XLOOKUP(A1531, [1]Sheet1!A:A, [1]Sheet1!J:J, "Nicht gefunden")</f>
        <v>0.62595673876871882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</row>
    <row r="1532" spans="1:36" x14ac:dyDescent="0.3">
      <c r="A1532" t="s">
        <v>4241</v>
      </c>
      <c r="B1532">
        <v>2015</v>
      </c>
      <c r="C1532" t="s">
        <v>1483</v>
      </c>
      <c r="D1532" t="s">
        <v>4242</v>
      </c>
      <c r="E1532" t="s">
        <v>45</v>
      </c>
      <c r="F1532" t="s">
        <v>38</v>
      </c>
      <c r="G1532" t="s">
        <v>38</v>
      </c>
      <c r="H1532" t="s">
        <v>38</v>
      </c>
      <c r="I1532" s="4" t="s">
        <v>38</v>
      </c>
      <c r="J1532" t="s">
        <v>38</v>
      </c>
      <c r="K1532" t="s">
        <v>38</v>
      </c>
      <c r="L1532" t="s">
        <v>38</v>
      </c>
      <c r="M1532" t="s">
        <v>38</v>
      </c>
      <c r="N1532">
        <v>454</v>
      </c>
      <c r="O1532" s="1">
        <v>42079</v>
      </c>
      <c r="P1532" t="s">
        <v>156</v>
      </c>
      <c r="Q1532">
        <v>24</v>
      </c>
      <c r="R1532">
        <v>8</v>
      </c>
      <c r="S1532">
        <v>0.88600000000000001</v>
      </c>
      <c r="T1532" t="s">
        <v>40</v>
      </c>
      <c r="U1532" t="s">
        <v>41</v>
      </c>
      <c r="V1532" t="s">
        <v>4082</v>
      </c>
      <c r="W1532">
        <f t="shared" si="69"/>
        <v>1</v>
      </c>
      <c r="X1532">
        <v>1</v>
      </c>
      <c r="Y1532">
        <f>IFERROR(ROUND((X1532/N1532)*100, 2), "")</f>
        <v>0.22</v>
      </c>
      <c r="Z1532" t="str">
        <f t="shared" si="70"/>
        <v>Light</v>
      </c>
      <c r="AA1532">
        <f>_xlfn.XLOOKUP(A1532, [1]Sheet1!A:A, [1]Sheet1!I:I, "Nicht gefunden")</f>
        <v>3</v>
      </c>
      <c r="AB1532">
        <f>_xlfn.XLOOKUP(A1532, [1]Sheet1!A:A, [1]Sheet1!J:J, "Nicht gefunden")</f>
        <v>0.61821782178217821</v>
      </c>
      <c r="AC1532">
        <v>0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</row>
    <row r="1533" spans="1:36" x14ac:dyDescent="0.3">
      <c r="A1533" t="s">
        <v>4243</v>
      </c>
      <c r="B1533">
        <v>2015</v>
      </c>
      <c r="C1533" t="s">
        <v>4244</v>
      </c>
      <c r="D1533" t="s">
        <v>4245</v>
      </c>
      <c r="E1533" t="s">
        <v>45</v>
      </c>
      <c r="F1533" t="s">
        <v>38</v>
      </c>
      <c r="G1533" t="s">
        <v>38</v>
      </c>
      <c r="H1533" t="s">
        <v>38</v>
      </c>
      <c r="I1533" s="4" t="s">
        <v>38</v>
      </c>
      <c r="J1533" t="s">
        <v>38</v>
      </c>
      <c r="K1533" t="s">
        <v>38</v>
      </c>
      <c r="L1533" t="s">
        <v>38</v>
      </c>
      <c r="M1533" t="s">
        <v>38</v>
      </c>
      <c r="N1533">
        <v>350</v>
      </c>
      <c r="O1533" s="1">
        <v>41872</v>
      </c>
      <c r="P1533" t="s">
        <v>137</v>
      </c>
      <c r="Q1533">
        <v>30</v>
      </c>
      <c r="R1533">
        <v>8</v>
      </c>
      <c r="S1533">
        <v>0.86082474226804129</v>
      </c>
      <c r="T1533" t="s">
        <v>40</v>
      </c>
      <c r="U1533" t="s">
        <v>41</v>
      </c>
      <c r="V1533" t="s">
        <v>4246</v>
      </c>
      <c r="W1533">
        <f t="shared" si="69"/>
        <v>1</v>
      </c>
      <c r="X1533">
        <v>2</v>
      </c>
      <c r="Y1533">
        <f>IFERROR(ROUND((X1533/N1533)*100, 2), "")</f>
        <v>0.56999999999999995</v>
      </c>
      <c r="Z1533" t="str">
        <f t="shared" si="70"/>
        <v>Light</v>
      </c>
      <c r="AA1533">
        <f>_xlfn.XLOOKUP(A1533, [1]Sheet1!A:A, [1]Sheet1!I:I, "Nicht gefunden")</f>
        <v>2</v>
      </c>
      <c r="AB1533">
        <f>_xlfn.XLOOKUP(A1533, [1]Sheet1!A:A, [1]Sheet1!J:J, "Nicht gefunden")</f>
        <v>0.77663366336633666</v>
      </c>
      <c r="AC1533">
        <v>1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1</v>
      </c>
    </row>
    <row r="1534" spans="1:36" x14ac:dyDescent="0.3">
      <c r="A1534" t="s">
        <v>4247</v>
      </c>
      <c r="B1534">
        <v>2015</v>
      </c>
      <c r="C1534" t="s">
        <v>4248</v>
      </c>
      <c r="D1534" t="s">
        <v>2824</v>
      </c>
      <c r="E1534" t="s">
        <v>35</v>
      </c>
      <c r="F1534" t="s">
        <v>55</v>
      </c>
      <c r="G1534" t="s">
        <v>133</v>
      </c>
      <c r="H1534" s="1">
        <v>34394</v>
      </c>
      <c r="I1534" s="4">
        <f>IF(AND(ISNUMBER(H1534), ISNUMBER(O1534)), YEAR(O1534) - YEAR(H1534), "")</f>
        <v>21</v>
      </c>
      <c r="J1534" t="s">
        <v>38</v>
      </c>
      <c r="K1534" t="s">
        <v>38</v>
      </c>
      <c r="L1534" t="s">
        <v>38</v>
      </c>
      <c r="M1534" t="s">
        <v>38</v>
      </c>
      <c r="N1534">
        <v>432</v>
      </c>
      <c r="O1534" s="1">
        <v>42244</v>
      </c>
      <c r="P1534" t="s">
        <v>69</v>
      </c>
      <c r="Q1534">
        <v>15</v>
      </c>
      <c r="R1534">
        <v>1</v>
      </c>
      <c r="S1534">
        <v>0.93141592920353977</v>
      </c>
      <c r="T1534" t="s">
        <v>40</v>
      </c>
      <c r="U1534" t="s">
        <v>95</v>
      </c>
      <c r="V1534" t="s">
        <v>38</v>
      </c>
      <c r="W1534">
        <f t="shared" si="69"/>
        <v>0</v>
      </c>
      <c r="X1534">
        <v>0</v>
      </c>
      <c r="Y1534">
        <f>IFERROR(ROUND((X1534/N1534)*100, 2), "")</f>
        <v>0</v>
      </c>
      <c r="Z1534" t="str">
        <f t="shared" si="70"/>
        <v>NA</v>
      </c>
      <c r="AA1534">
        <f>_xlfn.XLOOKUP(A1534, [1]Sheet1!A:A, [1]Sheet1!I:I, "Nicht gefunden")</f>
        <v>3</v>
      </c>
      <c r="AB1534">
        <f>_xlfn.XLOOKUP(A1534, [1]Sheet1!A:A, [1]Sheet1!J:J, "Nicht gefunden")</f>
        <v>0.6862337662337662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</row>
    <row r="1535" spans="1:36" x14ac:dyDescent="0.3">
      <c r="A1535" t="s">
        <v>4249</v>
      </c>
      <c r="B1535">
        <v>2015</v>
      </c>
      <c r="C1535" t="s">
        <v>1625</v>
      </c>
      <c r="D1535" t="s">
        <v>3834</v>
      </c>
      <c r="E1535" t="s">
        <v>35</v>
      </c>
      <c r="F1535" t="s">
        <v>55</v>
      </c>
      <c r="G1535" t="s">
        <v>40</v>
      </c>
      <c r="H1535" s="1">
        <v>33286</v>
      </c>
      <c r="I1535" s="4">
        <f>IF(AND(ISNUMBER(H1535), ISNUMBER(O1535)), YEAR(O1535) - YEAR(H1535), "")</f>
        <v>23</v>
      </c>
      <c r="J1535" t="s">
        <v>38</v>
      </c>
      <c r="K1535" t="s">
        <v>38</v>
      </c>
      <c r="L1535" t="s">
        <v>38</v>
      </c>
      <c r="M1535" t="s">
        <v>38</v>
      </c>
      <c r="N1535">
        <v>318</v>
      </c>
      <c r="O1535" s="1">
        <v>41813</v>
      </c>
      <c r="P1535" t="s">
        <v>69</v>
      </c>
      <c r="Q1535">
        <v>30</v>
      </c>
      <c r="R1535">
        <v>10</v>
      </c>
      <c r="S1535">
        <v>0.91793313069908811</v>
      </c>
      <c r="T1535" t="s">
        <v>40</v>
      </c>
      <c r="U1535" t="s">
        <v>41</v>
      </c>
      <c r="V1535" t="s">
        <v>38</v>
      </c>
      <c r="W1535">
        <f t="shared" si="69"/>
        <v>0</v>
      </c>
      <c r="X1535">
        <v>0</v>
      </c>
      <c r="Y1535">
        <f>IFERROR(ROUND((X1535/N1535)*100, 2), "")</f>
        <v>0</v>
      </c>
      <c r="Z1535" t="str">
        <f t="shared" si="70"/>
        <v>NA</v>
      </c>
      <c r="AA1535">
        <f>_xlfn.XLOOKUP(A1535, [1]Sheet1!A:A, [1]Sheet1!I:I, "Nicht gefunden")</f>
        <v>4</v>
      </c>
      <c r="AB1535">
        <f>_xlfn.XLOOKUP(A1535, [1]Sheet1!A:A, [1]Sheet1!J:J, "Nicht gefunden")</f>
        <v>0.99002079002079002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</row>
    <row r="1536" spans="1:36" x14ac:dyDescent="0.3">
      <c r="A1536" t="s">
        <v>4250</v>
      </c>
      <c r="B1536">
        <v>2015</v>
      </c>
      <c r="C1536" t="s">
        <v>4251</v>
      </c>
      <c r="D1536" t="s">
        <v>3120</v>
      </c>
      <c r="E1536" t="s">
        <v>35</v>
      </c>
      <c r="F1536" t="s">
        <v>36</v>
      </c>
      <c r="G1536" t="s">
        <v>40</v>
      </c>
      <c r="H1536" s="1">
        <v>32268</v>
      </c>
      <c r="I1536" s="4">
        <f>IF(AND(ISNUMBER(H1536), ISNUMBER(O1536)), YEAR(O1536) - YEAR(H1536), "")</f>
        <v>27</v>
      </c>
      <c r="J1536" t="s">
        <v>38</v>
      </c>
      <c r="K1536" t="s">
        <v>38</v>
      </c>
      <c r="L1536" t="s">
        <v>38</v>
      </c>
      <c r="M1536" t="s">
        <v>38</v>
      </c>
      <c r="N1536">
        <v>344</v>
      </c>
      <c r="O1536" s="1">
        <v>42300</v>
      </c>
      <c r="P1536" t="s">
        <v>69</v>
      </c>
      <c r="Q1536">
        <v>7</v>
      </c>
      <c r="R1536">
        <v>1</v>
      </c>
      <c r="S1536">
        <v>0.82446808510638303</v>
      </c>
      <c r="T1536" t="s">
        <v>40</v>
      </c>
      <c r="U1536" t="s">
        <v>95</v>
      </c>
      <c r="V1536" t="s">
        <v>38</v>
      </c>
      <c r="W1536">
        <f t="shared" si="69"/>
        <v>0</v>
      </c>
      <c r="X1536">
        <v>0</v>
      </c>
      <c r="Y1536">
        <f>IFERROR(ROUND((X1536/N1536)*100, 2), "")</f>
        <v>0</v>
      </c>
      <c r="Z1536" t="str">
        <f t="shared" si="70"/>
        <v>NA</v>
      </c>
      <c r="AA1536">
        <f>_xlfn.XLOOKUP(A1536, [1]Sheet1!A:A, [1]Sheet1!I:I, "Nicht gefunden")</f>
        <v>4</v>
      </c>
      <c r="AB1536">
        <f>_xlfn.XLOOKUP(A1536, [1]Sheet1!A:A, [1]Sheet1!J:J, "Nicht gefunden")</f>
        <v>0.98243512974051894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</row>
    <row r="1537" spans="1:36" x14ac:dyDescent="0.3">
      <c r="A1537" t="s">
        <v>4252</v>
      </c>
      <c r="B1537">
        <v>2015</v>
      </c>
      <c r="C1537" t="s">
        <v>4253</v>
      </c>
      <c r="D1537" t="s">
        <v>4254</v>
      </c>
      <c r="E1537" t="s">
        <v>35</v>
      </c>
      <c r="F1537" t="s">
        <v>55</v>
      </c>
      <c r="G1537" t="s">
        <v>133</v>
      </c>
      <c r="H1537" s="1">
        <v>36015</v>
      </c>
      <c r="I1537" s="4">
        <f>IF(AND(ISNUMBER(H1537), ISNUMBER(O1537)), YEAR(O1537) - YEAR(H1537), "")</f>
        <v>17</v>
      </c>
      <c r="J1537" t="s">
        <v>38</v>
      </c>
      <c r="K1537" t="s">
        <v>38</v>
      </c>
      <c r="L1537" t="s">
        <v>38</v>
      </c>
      <c r="M1537" t="s">
        <v>38</v>
      </c>
      <c r="N1537">
        <v>342</v>
      </c>
      <c r="O1537" s="1">
        <v>42078</v>
      </c>
      <c r="P1537" t="s">
        <v>69</v>
      </c>
      <c r="Q1537">
        <v>29</v>
      </c>
      <c r="R1537">
        <v>4</v>
      </c>
      <c r="S1537">
        <v>0.80913978494623651</v>
      </c>
      <c r="T1537" t="s">
        <v>40</v>
      </c>
      <c r="U1537" t="s">
        <v>95</v>
      </c>
      <c r="V1537" t="s">
        <v>38</v>
      </c>
      <c r="W1537">
        <f t="shared" si="69"/>
        <v>0</v>
      </c>
      <c r="X1537">
        <v>0</v>
      </c>
      <c r="Y1537">
        <f>IFERROR(ROUND((X1537/N1537)*100, 2), "")</f>
        <v>0</v>
      </c>
      <c r="Z1537" t="str">
        <f t="shared" si="70"/>
        <v>NA</v>
      </c>
      <c r="AA1537">
        <f>_xlfn.XLOOKUP(A1537, [1]Sheet1!A:A, [1]Sheet1!I:I, "Nicht gefunden")</f>
        <v>4</v>
      </c>
      <c r="AB1537">
        <f>_xlfn.XLOOKUP(A1537, [1]Sheet1!A:A, [1]Sheet1!J:J, "Nicht gefunden")</f>
        <v>0.99857397504456336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</row>
    <row r="1538" spans="1:36" x14ac:dyDescent="0.3">
      <c r="A1538" t="s">
        <v>4255</v>
      </c>
      <c r="B1538">
        <v>2015</v>
      </c>
      <c r="C1538" t="s">
        <v>4256</v>
      </c>
      <c r="D1538" t="s">
        <v>3982</v>
      </c>
      <c r="E1538" t="s">
        <v>35</v>
      </c>
      <c r="F1538" t="s">
        <v>36</v>
      </c>
      <c r="G1538" t="s">
        <v>3688</v>
      </c>
      <c r="H1538" s="1">
        <v>32078</v>
      </c>
      <c r="I1538" s="4">
        <f>IF(AND(ISNUMBER(H1538), ISNUMBER(O1538)), YEAR(O1538) - YEAR(H1538), "")</f>
        <v>28</v>
      </c>
      <c r="J1538" t="s">
        <v>38</v>
      </c>
      <c r="K1538" t="s">
        <v>38</v>
      </c>
      <c r="L1538" t="s">
        <v>38</v>
      </c>
      <c r="M1538" t="s">
        <v>38</v>
      </c>
      <c r="N1538">
        <v>316</v>
      </c>
      <c r="O1538" s="1">
        <v>42017</v>
      </c>
      <c r="P1538" t="s">
        <v>69</v>
      </c>
      <c r="Q1538">
        <v>30</v>
      </c>
      <c r="R1538">
        <v>12</v>
      </c>
      <c r="S1538">
        <v>0.93975903614457834</v>
      </c>
      <c r="T1538" t="s">
        <v>40</v>
      </c>
      <c r="U1538" t="s">
        <v>41</v>
      </c>
      <c r="V1538" t="s">
        <v>4257</v>
      </c>
      <c r="W1538">
        <f t="shared" si="69"/>
        <v>1</v>
      </c>
      <c r="X1538">
        <v>8</v>
      </c>
      <c r="Y1538">
        <f>IFERROR(ROUND((X1538/N1538)*100, 2), "")</f>
        <v>2.5299999999999998</v>
      </c>
      <c r="Z1538" t="str">
        <f t="shared" si="70"/>
        <v>Moderate</v>
      </c>
      <c r="AA1538">
        <f>_xlfn.XLOOKUP(A1538, [1]Sheet1!A:A, [1]Sheet1!I:I, "Nicht gefunden")</f>
        <v>4</v>
      </c>
      <c r="AB1538">
        <f>_xlfn.XLOOKUP(A1538, [1]Sheet1!A:A, [1]Sheet1!J:J, "Nicht gefunden")</f>
        <v>0.49890109890109879</v>
      </c>
      <c r="AC1538">
        <v>0</v>
      </c>
      <c r="AD1538">
        <v>0</v>
      </c>
      <c r="AE1538">
        <v>0</v>
      </c>
      <c r="AF1538">
        <v>8</v>
      </c>
      <c r="AG1538">
        <v>0</v>
      </c>
      <c r="AH1538">
        <v>0</v>
      </c>
      <c r="AI1538">
        <v>0</v>
      </c>
      <c r="AJ1538">
        <v>0</v>
      </c>
    </row>
    <row r="1539" spans="1:36" x14ac:dyDescent="0.3">
      <c r="A1539" t="s">
        <v>4258</v>
      </c>
      <c r="B1539">
        <v>2015</v>
      </c>
      <c r="C1539" t="s">
        <v>4259</v>
      </c>
      <c r="D1539" t="s">
        <v>4260</v>
      </c>
      <c r="E1539" t="s">
        <v>35</v>
      </c>
      <c r="F1539" t="s">
        <v>55</v>
      </c>
      <c r="G1539" t="s">
        <v>37</v>
      </c>
      <c r="H1539" s="1">
        <v>33863</v>
      </c>
      <c r="I1539" s="4">
        <f>IF(AND(ISNUMBER(H1539), ISNUMBER(O1539)), YEAR(O1539) - YEAR(H1539), "")</f>
        <v>22</v>
      </c>
      <c r="J1539" t="s">
        <v>38</v>
      </c>
      <c r="K1539" t="s">
        <v>38</v>
      </c>
      <c r="L1539" t="s">
        <v>38</v>
      </c>
      <c r="M1539" t="s">
        <v>38</v>
      </c>
      <c r="N1539">
        <v>318</v>
      </c>
      <c r="O1539" s="1">
        <v>41890</v>
      </c>
      <c r="P1539" t="s">
        <v>69</v>
      </c>
      <c r="Q1539">
        <v>18</v>
      </c>
      <c r="R1539">
        <v>7</v>
      </c>
      <c r="S1539">
        <v>0.9578651685393258</v>
      </c>
      <c r="T1539" t="s">
        <v>40</v>
      </c>
      <c r="U1539" t="s">
        <v>41</v>
      </c>
      <c r="V1539" t="s">
        <v>38</v>
      </c>
      <c r="W1539">
        <f t="shared" ref="W1539:W1602" si="72">IF(V1539="NA", 0, 1)</f>
        <v>0</v>
      </c>
      <c r="X1539">
        <v>0</v>
      </c>
      <c r="Y1539">
        <f>IFERROR(ROUND((X1539/N1539)*100, 2), "")</f>
        <v>0</v>
      </c>
      <c r="Z1539" t="str">
        <f t="shared" ref="Z1539:Z1602" si="73">IF(Y1539&gt;=5, "Heavy", IF(Y1539&gt;=2, "Moderate", IF(Y1539&gt;0, "Light", "NA")))</f>
        <v>NA</v>
      </c>
      <c r="AA1539">
        <f>_xlfn.XLOOKUP(A1539, [1]Sheet1!A:A, [1]Sheet1!I:I, "Nicht gefunden")</f>
        <v>1</v>
      </c>
      <c r="AB1539">
        <f>_xlfn.XLOOKUP(A1539, [1]Sheet1!A:A, [1]Sheet1!J:J, "Nicht gefunden")</f>
        <v>0.59341176470588231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</row>
    <row r="1540" spans="1:36" x14ac:dyDescent="0.3">
      <c r="A1540" t="s">
        <v>4261</v>
      </c>
      <c r="B1540">
        <v>2015</v>
      </c>
      <c r="C1540" t="s">
        <v>4262</v>
      </c>
      <c r="D1540" t="s">
        <v>4263</v>
      </c>
      <c r="E1540" t="s">
        <v>45</v>
      </c>
      <c r="F1540" t="s">
        <v>38</v>
      </c>
      <c r="G1540" t="s">
        <v>38</v>
      </c>
      <c r="H1540" t="s">
        <v>38</v>
      </c>
      <c r="I1540" s="4" t="s">
        <v>38</v>
      </c>
      <c r="J1540" t="s">
        <v>38</v>
      </c>
      <c r="K1540" t="s">
        <v>38</v>
      </c>
      <c r="L1540" t="s">
        <v>38</v>
      </c>
      <c r="M1540" t="s">
        <v>38</v>
      </c>
      <c r="N1540">
        <v>542</v>
      </c>
      <c r="O1540" s="1">
        <v>41960</v>
      </c>
      <c r="P1540" t="s">
        <v>69</v>
      </c>
      <c r="Q1540">
        <v>26</v>
      </c>
      <c r="R1540">
        <v>9</v>
      </c>
      <c r="S1540">
        <v>0.94385964912280707</v>
      </c>
      <c r="T1540" t="s">
        <v>40</v>
      </c>
      <c r="U1540" t="s">
        <v>41</v>
      </c>
      <c r="V1540" t="s">
        <v>4264</v>
      </c>
      <c r="W1540">
        <f t="shared" si="72"/>
        <v>1</v>
      </c>
      <c r="X1540">
        <v>4</v>
      </c>
      <c r="Y1540">
        <f>IFERROR(ROUND((X1540/N1540)*100, 2), "")</f>
        <v>0.74</v>
      </c>
      <c r="Z1540" t="str">
        <f t="shared" si="73"/>
        <v>Light</v>
      </c>
      <c r="AA1540">
        <f>_xlfn.XLOOKUP(A1540, [1]Sheet1!A:A, [1]Sheet1!I:I, "Nicht gefunden")</f>
        <v>2</v>
      </c>
      <c r="AB1540">
        <f>_xlfn.XLOOKUP(A1540, [1]Sheet1!A:A, [1]Sheet1!J:J, "Nicht gefunden")</f>
        <v>0.44218077474892392</v>
      </c>
      <c r="AC1540">
        <v>3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1</v>
      </c>
    </row>
    <row r="1541" spans="1:36" x14ac:dyDescent="0.3">
      <c r="A1541" t="s">
        <v>4265</v>
      </c>
      <c r="B1541">
        <v>2015</v>
      </c>
      <c r="C1541" t="s">
        <v>4266</v>
      </c>
      <c r="D1541" t="s">
        <v>4267</v>
      </c>
      <c r="E1541" t="s">
        <v>45</v>
      </c>
      <c r="F1541" t="s">
        <v>38</v>
      </c>
      <c r="G1541" t="s">
        <v>38</v>
      </c>
      <c r="H1541" t="s">
        <v>38</v>
      </c>
      <c r="I1541" s="4" t="s">
        <v>38</v>
      </c>
      <c r="J1541" t="s">
        <v>38</v>
      </c>
      <c r="K1541" t="s">
        <v>38</v>
      </c>
      <c r="L1541" t="s">
        <v>38</v>
      </c>
      <c r="M1541" t="s">
        <v>38</v>
      </c>
      <c r="N1541">
        <v>612</v>
      </c>
      <c r="O1541" s="1">
        <v>42184</v>
      </c>
      <c r="P1541" t="s">
        <v>69</v>
      </c>
      <c r="Q1541">
        <v>21</v>
      </c>
      <c r="R1541">
        <v>6</v>
      </c>
      <c r="S1541">
        <v>0.93206951026856244</v>
      </c>
      <c r="T1541" t="s">
        <v>40</v>
      </c>
      <c r="U1541" t="s">
        <v>41</v>
      </c>
      <c r="V1541" t="s">
        <v>38</v>
      </c>
      <c r="W1541">
        <f t="shared" si="72"/>
        <v>0</v>
      </c>
      <c r="X1541">
        <v>0</v>
      </c>
      <c r="Y1541">
        <f>IFERROR(ROUND((X1541/N1541)*100, 2), "")</f>
        <v>0</v>
      </c>
      <c r="Z1541" t="str">
        <f t="shared" si="73"/>
        <v>NA</v>
      </c>
      <c r="AA1541">
        <f>_xlfn.XLOOKUP(A1541, [1]Sheet1!A:A, [1]Sheet1!I:I, "Nicht gefunden")</f>
        <v>4</v>
      </c>
      <c r="AB1541">
        <f>_xlfn.XLOOKUP(A1541, [1]Sheet1!A:A, [1]Sheet1!J:J, "Nicht gefunden")</f>
        <v>0.68848641655886167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</row>
    <row r="1542" spans="1:36" x14ac:dyDescent="0.3">
      <c r="A1542" t="s">
        <v>4268</v>
      </c>
      <c r="B1542">
        <v>2015</v>
      </c>
      <c r="C1542" t="s">
        <v>4269</v>
      </c>
      <c r="D1542" t="s">
        <v>4270</v>
      </c>
      <c r="E1542" t="s">
        <v>45</v>
      </c>
      <c r="F1542" t="s">
        <v>38</v>
      </c>
      <c r="G1542" t="s">
        <v>38</v>
      </c>
      <c r="H1542" t="s">
        <v>38</v>
      </c>
      <c r="I1542" s="4" t="s">
        <v>38</v>
      </c>
      <c r="J1542" t="s">
        <v>38</v>
      </c>
      <c r="K1542" t="s">
        <v>38</v>
      </c>
      <c r="L1542" t="s">
        <v>38</v>
      </c>
      <c r="M1542" t="s">
        <v>38</v>
      </c>
      <c r="N1542">
        <v>312</v>
      </c>
      <c r="O1542" s="1">
        <v>42010</v>
      </c>
      <c r="P1542" t="s">
        <v>56</v>
      </c>
      <c r="Q1542">
        <v>26</v>
      </c>
      <c r="R1542">
        <v>10</v>
      </c>
      <c r="S1542">
        <v>0.87841945288753798</v>
      </c>
      <c r="T1542" t="s">
        <v>40</v>
      </c>
      <c r="U1542" t="s">
        <v>41</v>
      </c>
      <c r="V1542" t="s">
        <v>38</v>
      </c>
      <c r="W1542">
        <f t="shared" si="72"/>
        <v>0</v>
      </c>
      <c r="X1542">
        <v>0</v>
      </c>
      <c r="Y1542">
        <f>IFERROR(ROUND((X1542/N1542)*100, 2), "")</f>
        <v>0</v>
      </c>
      <c r="Z1542" t="str">
        <f t="shared" si="73"/>
        <v>NA</v>
      </c>
      <c r="AA1542">
        <f>_xlfn.XLOOKUP(A1542, [1]Sheet1!A:A, [1]Sheet1!I:I, "Nicht gefunden")</f>
        <v>4</v>
      </c>
      <c r="AB1542">
        <f>_xlfn.XLOOKUP(A1542, [1]Sheet1!A:A, [1]Sheet1!J:J, "Nicht gefunden")</f>
        <v>0.56890080428954426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</row>
    <row r="1543" spans="1:36" x14ac:dyDescent="0.3">
      <c r="A1543" t="s">
        <v>4271</v>
      </c>
      <c r="B1543">
        <v>2015</v>
      </c>
      <c r="C1543" t="s">
        <v>4272</v>
      </c>
      <c r="D1543" t="s">
        <v>4273</v>
      </c>
      <c r="E1543" t="s">
        <v>45</v>
      </c>
      <c r="F1543" t="s">
        <v>38</v>
      </c>
      <c r="G1543" t="s">
        <v>38</v>
      </c>
      <c r="H1543" t="s">
        <v>38</v>
      </c>
      <c r="I1543" s="4" t="s">
        <v>38</v>
      </c>
      <c r="J1543" t="s">
        <v>38</v>
      </c>
      <c r="K1543" t="s">
        <v>38</v>
      </c>
      <c r="L1543" t="s">
        <v>38</v>
      </c>
      <c r="M1543" t="s">
        <v>38</v>
      </c>
      <c r="N1543">
        <v>295</v>
      </c>
      <c r="O1543" s="1">
        <v>42028</v>
      </c>
      <c r="P1543" t="s">
        <v>69</v>
      </c>
      <c r="Q1543">
        <v>20</v>
      </c>
      <c r="R1543">
        <v>4</v>
      </c>
      <c r="S1543">
        <v>0.87658227848101267</v>
      </c>
      <c r="T1543" t="s">
        <v>40</v>
      </c>
      <c r="U1543" t="s">
        <v>41</v>
      </c>
      <c r="V1543" t="s">
        <v>38</v>
      </c>
      <c r="W1543">
        <f t="shared" si="72"/>
        <v>0</v>
      </c>
      <c r="X1543">
        <v>0</v>
      </c>
      <c r="Y1543">
        <f>IFERROR(ROUND((X1543/N1543)*100, 2), "")</f>
        <v>0</v>
      </c>
      <c r="Z1543" t="str">
        <f t="shared" si="73"/>
        <v>NA</v>
      </c>
      <c r="AA1543">
        <f>_xlfn.XLOOKUP(A1543, [1]Sheet1!A:A, [1]Sheet1!I:I, "Nicht gefunden")</f>
        <v>4</v>
      </c>
      <c r="AB1543">
        <f>_xlfn.XLOOKUP(A1543, [1]Sheet1!A:A, [1]Sheet1!J:J, "Nicht gefunden")</f>
        <v>0.55185995623632378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</row>
    <row r="1544" spans="1:36" x14ac:dyDescent="0.3">
      <c r="A1544" t="s">
        <v>4274</v>
      </c>
      <c r="B1544">
        <v>2015</v>
      </c>
      <c r="C1544" t="s">
        <v>4275</v>
      </c>
      <c r="D1544" t="s">
        <v>1616</v>
      </c>
      <c r="E1544" t="s">
        <v>60</v>
      </c>
      <c r="F1544" t="s">
        <v>38</v>
      </c>
      <c r="G1544" t="s">
        <v>38</v>
      </c>
      <c r="H1544" t="s">
        <v>38</v>
      </c>
      <c r="I1544" s="4" t="s">
        <v>38</v>
      </c>
      <c r="J1544">
        <v>2001</v>
      </c>
      <c r="K1544">
        <v>2025</v>
      </c>
      <c r="L1544">
        <f t="shared" ref="L1544:L1606" si="74">K1544-J1544</f>
        <v>24</v>
      </c>
      <c r="M1544" t="s">
        <v>61</v>
      </c>
      <c r="N1544">
        <v>280</v>
      </c>
      <c r="O1544" s="1">
        <v>41891</v>
      </c>
      <c r="P1544" t="s">
        <v>46</v>
      </c>
      <c r="Q1544">
        <v>20</v>
      </c>
      <c r="R1544">
        <v>10</v>
      </c>
      <c r="S1544">
        <v>0.92307692307692313</v>
      </c>
      <c r="T1544" t="s">
        <v>40</v>
      </c>
      <c r="U1544" t="s">
        <v>41</v>
      </c>
      <c r="V1544" t="s">
        <v>38</v>
      </c>
      <c r="W1544">
        <f t="shared" si="72"/>
        <v>0</v>
      </c>
      <c r="X1544">
        <v>0</v>
      </c>
      <c r="Y1544">
        <f>IFERROR(ROUND((X1544/N1544)*100, 2), "")</f>
        <v>0</v>
      </c>
      <c r="Z1544" t="str">
        <f t="shared" si="73"/>
        <v>NA</v>
      </c>
      <c r="AA1544">
        <f>_xlfn.XLOOKUP(A1544, [1]Sheet1!A:A, [1]Sheet1!I:I, "Nicht gefunden")</f>
        <v>5</v>
      </c>
      <c r="AB1544">
        <f>_xlfn.XLOOKUP(A1544, [1]Sheet1!A:A, [1]Sheet1!J:J, "Nicht gefunden")</f>
        <v>0.58253638253638251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</row>
    <row r="1545" spans="1:36" x14ac:dyDescent="0.3">
      <c r="A1545" t="s">
        <v>4276</v>
      </c>
      <c r="B1545">
        <v>2015</v>
      </c>
      <c r="C1545" t="s">
        <v>4277</v>
      </c>
      <c r="D1545" t="s">
        <v>4278</v>
      </c>
      <c r="E1545" t="s">
        <v>45</v>
      </c>
      <c r="F1545" t="s">
        <v>38</v>
      </c>
      <c r="G1545" t="s">
        <v>38</v>
      </c>
      <c r="H1545" t="s">
        <v>38</v>
      </c>
      <c r="I1545" s="4" t="s">
        <v>38</v>
      </c>
      <c r="J1545" t="s">
        <v>38</v>
      </c>
      <c r="K1545" t="s">
        <v>38</v>
      </c>
      <c r="L1545" t="s">
        <v>38</v>
      </c>
      <c r="M1545" t="s">
        <v>38</v>
      </c>
      <c r="N1545">
        <v>418</v>
      </c>
      <c r="O1545" s="1">
        <v>41944</v>
      </c>
      <c r="P1545" t="s">
        <v>137</v>
      </c>
      <c r="Q1545">
        <v>22</v>
      </c>
      <c r="R1545">
        <v>7</v>
      </c>
      <c r="S1545">
        <v>0.86036036036036034</v>
      </c>
      <c r="T1545" t="s">
        <v>40</v>
      </c>
      <c r="U1545" t="s">
        <v>41</v>
      </c>
      <c r="V1545" t="s">
        <v>4279</v>
      </c>
      <c r="W1545">
        <f t="shared" si="72"/>
        <v>1</v>
      </c>
      <c r="X1545">
        <v>16</v>
      </c>
      <c r="Y1545">
        <f>IFERROR(ROUND((X1545/N1545)*100, 2), "")</f>
        <v>3.83</v>
      </c>
      <c r="Z1545" t="str">
        <f t="shared" si="73"/>
        <v>Moderate</v>
      </c>
      <c r="AA1545">
        <f>_xlfn.XLOOKUP(A1545, [1]Sheet1!A:A, [1]Sheet1!I:I, "Nicht gefunden")</f>
        <v>2</v>
      </c>
      <c r="AB1545">
        <f>_xlfn.XLOOKUP(A1545, [1]Sheet1!A:A, [1]Sheet1!J:J, "Nicht gefunden")</f>
        <v>0.55758835758835756</v>
      </c>
      <c r="AC1545">
        <v>1</v>
      </c>
      <c r="AD1545">
        <v>3</v>
      </c>
      <c r="AE1545">
        <v>0</v>
      </c>
      <c r="AF1545">
        <v>5</v>
      </c>
      <c r="AG1545">
        <v>1</v>
      </c>
      <c r="AH1545">
        <v>4</v>
      </c>
      <c r="AI1545">
        <v>1</v>
      </c>
      <c r="AJ1545">
        <v>1</v>
      </c>
    </row>
    <row r="1546" spans="1:36" x14ac:dyDescent="0.3">
      <c r="A1546" t="s">
        <v>4280</v>
      </c>
      <c r="B1546">
        <v>2015</v>
      </c>
      <c r="C1546" t="s">
        <v>4281</v>
      </c>
      <c r="D1546" t="s">
        <v>4095</v>
      </c>
      <c r="E1546" t="s">
        <v>35</v>
      </c>
      <c r="F1546" t="s">
        <v>55</v>
      </c>
      <c r="G1546" t="s">
        <v>37</v>
      </c>
      <c r="H1546" s="1">
        <v>31024</v>
      </c>
      <c r="I1546" s="4">
        <f>IF(AND(ISNUMBER(H1546), ISNUMBER(O1546)), YEAR(O1546) - YEAR(H1546), "")</f>
        <v>30</v>
      </c>
      <c r="J1546" t="s">
        <v>38</v>
      </c>
      <c r="K1546" t="s">
        <v>38</v>
      </c>
      <c r="L1546" t="s">
        <v>38</v>
      </c>
      <c r="M1546" t="s">
        <v>38</v>
      </c>
      <c r="N1546">
        <v>428</v>
      </c>
      <c r="O1546" s="1">
        <v>41939</v>
      </c>
      <c r="P1546" t="s">
        <v>69</v>
      </c>
      <c r="Q1546">
        <v>32</v>
      </c>
      <c r="R1546">
        <v>20</v>
      </c>
      <c r="S1546">
        <v>0.88510638297872335</v>
      </c>
      <c r="T1546" t="s">
        <v>40</v>
      </c>
      <c r="U1546" t="s">
        <v>41</v>
      </c>
      <c r="V1546" t="s">
        <v>79</v>
      </c>
      <c r="W1546">
        <f t="shared" si="72"/>
        <v>1</v>
      </c>
      <c r="X1546">
        <v>1</v>
      </c>
      <c r="Y1546">
        <f>IFERROR(ROUND((X1546/N1546)*100, 2), "")</f>
        <v>0.23</v>
      </c>
      <c r="Z1546" t="str">
        <f t="shared" si="73"/>
        <v>Light</v>
      </c>
      <c r="AA1546">
        <f>_xlfn.XLOOKUP(A1546, [1]Sheet1!A:A, [1]Sheet1!I:I, "Nicht gefunden")</f>
        <v>4</v>
      </c>
      <c r="AB1546">
        <f>_xlfn.XLOOKUP(A1546, [1]Sheet1!A:A, [1]Sheet1!J:J, "Nicht gefunden")</f>
        <v>0.87707808564231737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1</v>
      </c>
    </row>
    <row r="1547" spans="1:36" x14ac:dyDescent="0.3">
      <c r="A1547" t="s">
        <v>4282</v>
      </c>
      <c r="B1547">
        <v>2015</v>
      </c>
      <c r="C1547" t="s">
        <v>4058</v>
      </c>
      <c r="D1547" t="s">
        <v>1237</v>
      </c>
      <c r="E1547" t="s">
        <v>60</v>
      </c>
      <c r="F1547" t="s">
        <v>38</v>
      </c>
      <c r="G1547" t="s">
        <v>38</v>
      </c>
      <c r="H1547" t="s">
        <v>38</v>
      </c>
      <c r="I1547" s="4" t="s">
        <v>38</v>
      </c>
      <c r="J1547">
        <v>2002</v>
      </c>
      <c r="K1547">
        <v>2025</v>
      </c>
      <c r="L1547">
        <f t="shared" si="74"/>
        <v>23</v>
      </c>
      <c r="M1547" t="s">
        <v>61</v>
      </c>
      <c r="N1547">
        <v>402</v>
      </c>
      <c r="O1547" s="1">
        <v>41876</v>
      </c>
      <c r="P1547" t="s">
        <v>69</v>
      </c>
      <c r="Q1547">
        <v>16</v>
      </c>
      <c r="R1547">
        <v>3</v>
      </c>
      <c r="S1547">
        <v>0.87063655030800824</v>
      </c>
      <c r="T1547" t="s">
        <v>40</v>
      </c>
      <c r="U1547" t="s">
        <v>389</v>
      </c>
      <c r="V1547" t="s">
        <v>38</v>
      </c>
      <c r="W1547">
        <f t="shared" si="72"/>
        <v>0</v>
      </c>
      <c r="X1547">
        <v>0</v>
      </c>
      <c r="Y1547">
        <f>IFERROR(ROUND((X1547/N1547)*100, 2), "")</f>
        <v>0</v>
      </c>
      <c r="Z1547" t="str">
        <f t="shared" si="73"/>
        <v>NA</v>
      </c>
      <c r="AA1547">
        <v>4</v>
      </c>
      <c r="AB1547">
        <v>0.5364948453608247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</row>
    <row r="1548" spans="1:36" x14ac:dyDescent="0.3">
      <c r="A1548" t="s">
        <v>4283</v>
      </c>
      <c r="B1548">
        <v>2015</v>
      </c>
      <c r="C1548" t="s">
        <v>4284</v>
      </c>
      <c r="D1548" t="s">
        <v>4285</v>
      </c>
      <c r="E1548" t="s">
        <v>45</v>
      </c>
      <c r="F1548" t="s">
        <v>38</v>
      </c>
      <c r="G1548" t="s">
        <v>38</v>
      </c>
      <c r="H1548" t="s">
        <v>38</v>
      </c>
      <c r="I1548" s="4" t="s">
        <v>38</v>
      </c>
      <c r="J1548" t="s">
        <v>38</v>
      </c>
      <c r="K1548" t="s">
        <v>38</v>
      </c>
      <c r="L1548" t="s">
        <v>38</v>
      </c>
      <c r="M1548" t="s">
        <v>38</v>
      </c>
      <c r="N1548">
        <v>886</v>
      </c>
      <c r="O1548" s="1">
        <v>41894</v>
      </c>
      <c r="P1548" t="s">
        <v>137</v>
      </c>
      <c r="Q1548">
        <v>12</v>
      </c>
      <c r="R1548">
        <v>11</v>
      </c>
      <c r="S1548">
        <v>0.85130890052356023</v>
      </c>
      <c r="T1548" t="s">
        <v>40</v>
      </c>
      <c r="U1548" t="s">
        <v>41</v>
      </c>
      <c r="V1548" t="s">
        <v>4286</v>
      </c>
      <c r="W1548">
        <f t="shared" si="72"/>
        <v>1</v>
      </c>
      <c r="X1548">
        <v>62</v>
      </c>
      <c r="Y1548">
        <f>IFERROR(ROUND((X1548/N1548)*100, 2), "")</f>
        <v>7</v>
      </c>
      <c r="Z1548" t="str">
        <f t="shared" si="73"/>
        <v>Heavy</v>
      </c>
      <c r="AA1548">
        <f>_xlfn.XLOOKUP(A1548, [1]Sheet1!A:A, [1]Sheet1!I:I, "Nicht gefunden")</f>
        <v>2</v>
      </c>
      <c r="AB1548">
        <f>_xlfn.XLOOKUP(A1548, [1]Sheet1!A:A, [1]Sheet1!J:J, "Nicht gefunden")</f>
        <v>0.74217616580310886</v>
      </c>
      <c r="AC1548">
        <v>5</v>
      </c>
      <c r="AD1548">
        <v>13</v>
      </c>
      <c r="AE1548">
        <v>1</v>
      </c>
      <c r="AF1548">
        <v>31</v>
      </c>
      <c r="AG1548">
        <v>2</v>
      </c>
      <c r="AH1548">
        <v>5</v>
      </c>
      <c r="AI1548">
        <v>5</v>
      </c>
      <c r="AJ1548">
        <v>1</v>
      </c>
    </row>
    <row r="1549" spans="1:36" x14ac:dyDescent="0.3">
      <c r="A1549" t="s">
        <v>4287</v>
      </c>
      <c r="B1549">
        <v>2015</v>
      </c>
      <c r="C1549" t="s">
        <v>4288</v>
      </c>
      <c r="D1549" t="s">
        <v>1552</v>
      </c>
      <c r="E1549" t="s">
        <v>35</v>
      </c>
      <c r="F1549" t="s">
        <v>36</v>
      </c>
      <c r="G1549" t="s">
        <v>1553</v>
      </c>
      <c r="H1549" s="1">
        <v>32193</v>
      </c>
      <c r="I1549" s="4">
        <f>IF(AND(ISNUMBER(H1549), ISNUMBER(O1549)), YEAR(O1549) - YEAR(H1549), "")</f>
        <v>27</v>
      </c>
      <c r="J1549" t="s">
        <v>38</v>
      </c>
      <c r="K1549" t="s">
        <v>38</v>
      </c>
      <c r="L1549" t="s">
        <v>38</v>
      </c>
      <c r="M1549" t="s">
        <v>38</v>
      </c>
      <c r="N1549">
        <v>286</v>
      </c>
      <c r="O1549" s="1">
        <v>42089</v>
      </c>
      <c r="P1549" t="s">
        <v>137</v>
      </c>
      <c r="Q1549">
        <v>23</v>
      </c>
      <c r="R1549">
        <v>15</v>
      </c>
      <c r="S1549">
        <v>0.93</v>
      </c>
      <c r="T1549" t="s">
        <v>40</v>
      </c>
      <c r="U1549" t="s">
        <v>41</v>
      </c>
      <c r="V1549" t="s">
        <v>4289</v>
      </c>
      <c r="W1549">
        <f t="shared" si="72"/>
        <v>1</v>
      </c>
      <c r="X1549">
        <v>7</v>
      </c>
      <c r="Y1549">
        <f>IFERROR(ROUND((X1549/N1549)*100, 2), "")</f>
        <v>2.4500000000000002</v>
      </c>
      <c r="Z1549" t="str">
        <f t="shared" si="73"/>
        <v>Moderate</v>
      </c>
      <c r="AA1549">
        <f>_xlfn.XLOOKUP(A1549, [1]Sheet1!A:A, [1]Sheet1!I:I, "Nicht gefunden")</f>
        <v>2</v>
      </c>
      <c r="AB1549">
        <f>_xlfn.XLOOKUP(A1549, [1]Sheet1!A:A, [1]Sheet1!J:J, "Nicht gefunden")</f>
        <v>0.99794344473007712</v>
      </c>
      <c r="AC1549">
        <v>0</v>
      </c>
      <c r="AD1549">
        <v>5</v>
      </c>
      <c r="AE1549">
        <v>0</v>
      </c>
      <c r="AF1549">
        <v>1</v>
      </c>
      <c r="AG1549">
        <v>0</v>
      </c>
      <c r="AH1549">
        <v>1</v>
      </c>
      <c r="AI1549">
        <v>0</v>
      </c>
      <c r="AJ1549">
        <v>0</v>
      </c>
    </row>
    <row r="1550" spans="1:36" x14ac:dyDescent="0.3">
      <c r="A1550" t="s">
        <v>4290</v>
      </c>
      <c r="B1550">
        <v>2015</v>
      </c>
      <c r="C1550" t="s">
        <v>4291</v>
      </c>
      <c r="D1550" t="s">
        <v>4292</v>
      </c>
      <c r="E1550" t="s">
        <v>35</v>
      </c>
      <c r="F1550" t="s">
        <v>55</v>
      </c>
      <c r="G1550" t="s">
        <v>37</v>
      </c>
      <c r="H1550" s="1">
        <v>32785</v>
      </c>
      <c r="I1550" s="4">
        <f>IF(AND(ISNUMBER(H1550), ISNUMBER(O1550)), YEAR(O1550) - YEAR(H1550), "")</f>
        <v>26</v>
      </c>
      <c r="J1550" t="s">
        <v>38</v>
      </c>
      <c r="K1550" t="s">
        <v>38</v>
      </c>
      <c r="L1550" t="s">
        <v>38</v>
      </c>
      <c r="M1550" t="s">
        <v>38</v>
      </c>
      <c r="N1550">
        <v>510</v>
      </c>
      <c r="O1550" s="1">
        <v>42044</v>
      </c>
      <c r="P1550" t="s">
        <v>137</v>
      </c>
      <c r="Q1550">
        <v>27</v>
      </c>
      <c r="R1550">
        <v>26</v>
      </c>
      <c r="S1550">
        <v>0.80602636534839922</v>
      </c>
      <c r="T1550" t="s">
        <v>40</v>
      </c>
      <c r="U1550" t="s">
        <v>41</v>
      </c>
      <c r="V1550" t="s">
        <v>4293</v>
      </c>
      <c r="W1550">
        <f t="shared" si="72"/>
        <v>1</v>
      </c>
      <c r="X1550">
        <v>27</v>
      </c>
      <c r="Y1550">
        <f>IFERROR(ROUND((X1550/N1550)*100, 2), "")</f>
        <v>5.29</v>
      </c>
      <c r="Z1550" t="str">
        <f t="shared" si="73"/>
        <v>Heavy</v>
      </c>
      <c r="AA1550">
        <f>_xlfn.XLOOKUP(A1550, [1]Sheet1!A:A, [1]Sheet1!I:I, "Nicht gefunden")</f>
        <v>2</v>
      </c>
      <c r="AB1550">
        <f>_xlfn.XLOOKUP(A1550, [1]Sheet1!A:A, [1]Sheet1!J:J, "Nicht gefunden")</f>
        <v>0.99847619047619052</v>
      </c>
      <c r="AC1550">
        <v>0</v>
      </c>
      <c r="AD1550">
        <v>4</v>
      </c>
      <c r="AE1550">
        <v>0</v>
      </c>
      <c r="AF1550">
        <v>4</v>
      </c>
      <c r="AG1550">
        <v>3</v>
      </c>
      <c r="AH1550">
        <v>15</v>
      </c>
      <c r="AI1550">
        <v>1</v>
      </c>
      <c r="AJ1550">
        <v>0</v>
      </c>
    </row>
    <row r="1551" spans="1:36" x14ac:dyDescent="0.3">
      <c r="A1551" t="s">
        <v>4294</v>
      </c>
      <c r="B1551">
        <v>2015</v>
      </c>
      <c r="C1551" t="s">
        <v>4295</v>
      </c>
      <c r="D1551" t="s">
        <v>4296</v>
      </c>
      <c r="E1551" t="s">
        <v>35</v>
      </c>
      <c r="F1551" t="s">
        <v>55</v>
      </c>
      <c r="G1551" t="s">
        <v>37</v>
      </c>
      <c r="H1551" s="1">
        <v>32314</v>
      </c>
      <c r="I1551" s="4">
        <f>IF(AND(ISNUMBER(H1551), ISNUMBER(O1551)), YEAR(O1551) - YEAR(H1551), "")</f>
        <v>27</v>
      </c>
      <c r="J1551" t="s">
        <v>38</v>
      </c>
      <c r="K1551" t="s">
        <v>38</v>
      </c>
      <c r="L1551" t="s">
        <v>38</v>
      </c>
      <c r="M1551" t="s">
        <v>38</v>
      </c>
      <c r="N1551">
        <v>391</v>
      </c>
      <c r="O1551" s="1">
        <v>42063</v>
      </c>
      <c r="P1551" t="s">
        <v>137</v>
      </c>
      <c r="Q1551">
        <v>20</v>
      </c>
      <c r="R1551">
        <v>9</v>
      </c>
      <c r="S1551">
        <v>0.85851318944844124</v>
      </c>
      <c r="T1551" t="s">
        <v>40</v>
      </c>
      <c r="U1551" t="s">
        <v>41</v>
      </c>
      <c r="V1551" t="s">
        <v>4297</v>
      </c>
      <c r="W1551">
        <f t="shared" si="72"/>
        <v>1</v>
      </c>
      <c r="X1551">
        <v>10</v>
      </c>
      <c r="Y1551">
        <f>IFERROR(ROUND((X1551/N1551)*100, 2), "")</f>
        <v>2.56</v>
      </c>
      <c r="Z1551" t="str">
        <f t="shared" si="73"/>
        <v>Moderate</v>
      </c>
      <c r="AA1551">
        <f>_xlfn.XLOOKUP(A1551, [1]Sheet1!A:A, [1]Sheet1!I:I, "Nicht gefunden")</f>
        <v>2</v>
      </c>
      <c r="AB1551">
        <f>_xlfn.XLOOKUP(A1551, [1]Sheet1!A:A, [1]Sheet1!J:J, "Nicht gefunden")</f>
        <v>0.99839034205231381</v>
      </c>
      <c r="AC1551">
        <v>2</v>
      </c>
      <c r="AD1551">
        <v>1</v>
      </c>
      <c r="AE1551">
        <v>0</v>
      </c>
      <c r="AF1551">
        <v>2</v>
      </c>
      <c r="AG1551">
        <v>0</v>
      </c>
      <c r="AH1551">
        <v>2</v>
      </c>
      <c r="AI1551">
        <v>2</v>
      </c>
      <c r="AJ1551">
        <v>1</v>
      </c>
    </row>
    <row r="1552" spans="1:36" x14ac:dyDescent="0.3">
      <c r="A1552" t="s">
        <v>4298</v>
      </c>
      <c r="B1552">
        <v>2015</v>
      </c>
      <c r="C1552" t="s">
        <v>4299</v>
      </c>
      <c r="D1552" t="s">
        <v>4300</v>
      </c>
      <c r="E1552" t="s">
        <v>45</v>
      </c>
      <c r="F1552" t="s">
        <v>38</v>
      </c>
      <c r="G1552" t="s">
        <v>38</v>
      </c>
      <c r="H1552" t="s">
        <v>38</v>
      </c>
      <c r="I1552" s="4" t="s">
        <v>38</v>
      </c>
      <c r="J1552" t="s">
        <v>38</v>
      </c>
      <c r="K1552" t="s">
        <v>38</v>
      </c>
      <c r="L1552" t="s">
        <v>38</v>
      </c>
      <c r="M1552" t="s">
        <v>38</v>
      </c>
      <c r="N1552">
        <v>807</v>
      </c>
      <c r="O1552" s="1">
        <v>41940</v>
      </c>
      <c r="P1552" t="s">
        <v>137</v>
      </c>
      <c r="Q1552">
        <v>7</v>
      </c>
      <c r="R1552">
        <v>12</v>
      </c>
      <c r="S1552">
        <v>0.84759671746776089</v>
      </c>
      <c r="T1552" t="s">
        <v>40</v>
      </c>
      <c r="U1552" t="s">
        <v>41</v>
      </c>
      <c r="V1552" t="s">
        <v>4301</v>
      </c>
      <c r="W1552">
        <f t="shared" si="72"/>
        <v>1</v>
      </c>
      <c r="X1552">
        <v>65</v>
      </c>
      <c r="Y1552">
        <f>IFERROR(ROUND((X1552/N1552)*100, 2), "")</f>
        <v>8.0500000000000007</v>
      </c>
      <c r="Z1552" t="str">
        <f t="shared" si="73"/>
        <v>Heavy</v>
      </c>
      <c r="AA1552">
        <f>_xlfn.XLOOKUP(A1552, [1]Sheet1!A:A, [1]Sheet1!I:I, "Nicht gefunden")</f>
        <v>2</v>
      </c>
      <c r="AB1552">
        <f>_xlfn.XLOOKUP(A1552, [1]Sheet1!A:A, [1]Sheet1!J:J, "Nicht gefunden")</f>
        <v>0.64019512195121953</v>
      </c>
      <c r="AC1552">
        <v>1</v>
      </c>
      <c r="AD1552">
        <v>16</v>
      </c>
      <c r="AE1552">
        <v>0</v>
      </c>
      <c r="AF1552">
        <v>18</v>
      </c>
      <c r="AG1552">
        <v>2</v>
      </c>
      <c r="AH1552">
        <v>19</v>
      </c>
      <c r="AI1552">
        <v>2</v>
      </c>
      <c r="AJ1552">
        <v>7</v>
      </c>
    </row>
    <row r="1553" spans="1:36" x14ac:dyDescent="0.3">
      <c r="A1553" t="s">
        <v>4302</v>
      </c>
      <c r="B1553">
        <v>2015</v>
      </c>
      <c r="C1553" t="s">
        <v>4303</v>
      </c>
      <c r="D1553" t="s">
        <v>3961</v>
      </c>
      <c r="E1553" t="s">
        <v>35</v>
      </c>
      <c r="F1553" t="s">
        <v>36</v>
      </c>
      <c r="G1553" t="s">
        <v>784</v>
      </c>
      <c r="H1553" s="1">
        <v>27746</v>
      </c>
      <c r="I1553" s="4">
        <f>IF(AND(ISNUMBER(H1553), ISNUMBER(O1553)), YEAR(O1553) - YEAR(H1553), "")</f>
        <v>38</v>
      </c>
      <c r="J1553" t="s">
        <v>38</v>
      </c>
      <c r="K1553" t="s">
        <v>38</v>
      </c>
      <c r="L1553" t="s">
        <v>38</v>
      </c>
      <c r="M1553" t="s">
        <v>38</v>
      </c>
      <c r="N1553">
        <v>348</v>
      </c>
      <c r="O1553" s="1">
        <v>41548</v>
      </c>
      <c r="P1553" t="s">
        <v>69</v>
      </c>
      <c r="Q1553">
        <v>30</v>
      </c>
      <c r="R1553">
        <v>17</v>
      </c>
      <c r="S1553">
        <v>0.91191709844559588</v>
      </c>
      <c r="T1553" t="s">
        <v>40</v>
      </c>
      <c r="U1553" t="s">
        <v>41</v>
      </c>
      <c r="V1553" t="s">
        <v>38</v>
      </c>
      <c r="W1553">
        <f t="shared" si="72"/>
        <v>0</v>
      </c>
      <c r="X1553">
        <v>0</v>
      </c>
      <c r="Y1553">
        <f>IFERROR(ROUND((X1553/N1553)*100, 2), "")</f>
        <v>0</v>
      </c>
      <c r="Z1553" t="str">
        <f t="shared" si="73"/>
        <v>NA</v>
      </c>
      <c r="AA1553">
        <f>_xlfn.XLOOKUP(A1553, [1]Sheet1!A:A, [1]Sheet1!I:I, "Nicht gefunden")</f>
        <v>4</v>
      </c>
      <c r="AB1553">
        <f>_xlfn.XLOOKUP(A1553, [1]Sheet1!A:A, [1]Sheet1!J:J, "Nicht gefunden")</f>
        <v>0.87908611599297015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</row>
    <row r="1554" spans="1:36" x14ac:dyDescent="0.3">
      <c r="A1554" t="s">
        <v>4304</v>
      </c>
      <c r="B1554">
        <v>2015</v>
      </c>
      <c r="C1554" t="s">
        <v>4305</v>
      </c>
      <c r="D1554" t="s">
        <v>3478</v>
      </c>
      <c r="E1554" t="s">
        <v>35</v>
      </c>
      <c r="F1554" t="s">
        <v>36</v>
      </c>
      <c r="G1554" t="s">
        <v>37</v>
      </c>
      <c r="H1554" s="1">
        <v>33836</v>
      </c>
      <c r="I1554" s="4">
        <f>IF(AND(ISNUMBER(H1554), ISNUMBER(O1554)), YEAR(O1554) - YEAR(H1554), "")</f>
        <v>23</v>
      </c>
      <c r="J1554" t="s">
        <v>38</v>
      </c>
      <c r="K1554" t="s">
        <v>38</v>
      </c>
      <c r="L1554" t="s">
        <v>38</v>
      </c>
      <c r="M1554" t="s">
        <v>38</v>
      </c>
      <c r="N1554">
        <v>330</v>
      </c>
      <c r="O1554" s="1">
        <v>42186</v>
      </c>
      <c r="P1554" t="s">
        <v>69</v>
      </c>
      <c r="Q1554">
        <v>20</v>
      </c>
      <c r="R1554">
        <v>11</v>
      </c>
      <c r="S1554">
        <v>0.9415041782729805</v>
      </c>
      <c r="T1554" t="s">
        <v>40</v>
      </c>
      <c r="U1554" t="s">
        <v>41</v>
      </c>
      <c r="V1554" t="s">
        <v>604</v>
      </c>
      <c r="W1554">
        <f t="shared" si="72"/>
        <v>1</v>
      </c>
      <c r="X1554">
        <v>1</v>
      </c>
      <c r="Y1554">
        <f>IFERROR(ROUND((X1554/N1554)*100, 2), "")</f>
        <v>0.3</v>
      </c>
      <c r="Z1554" t="str">
        <f t="shared" si="73"/>
        <v>Light</v>
      </c>
      <c r="AA1554">
        <f>_xlfn.XLOOKUP(A1554, [1]Sheet1!A:A, [1]Sheet1!I:I, "Nicht gefunden")</f>
        <v>3</v>
      </c>
      <c r="AB1554">
        <f>_xlfn.XLOOKUP(A1554, [1]Sheet1!A:A, [1]Sheet1!J:J, "Nicht gefunden")</f>
        <v>0.58849840255591046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</row>
    <row r="1555" spans="1:36" x14ac:dyDescent="0.3">
      <c r="A1555" t="s">
        <v>4306</v>
      </c>
      <c r="B1555">
        <v>2015</v>
      </c>
      <c r="C1555" t="s">
        <v>4307</v>
      </c>
      <c r="D1555" t="s">
        <v>4308</v>
      </c>
      <c r="E1555" t="s">
        <v>60</v>
      </c>
      <c r="F1555" t="s">
        <v>38</v>
      </c>
      <c r="G1555" t="s">
        <v>38</v>
      </c>
      <c r="H1555" t="s">
        <v>38</v>
      </c>
      <c r="I1555" s="4" t="s">
        <v>38</v>
      </c>
      <c r="J1555">
        <v>2008</v>
      </c>
      <c r="K1555">
        <v>2025</v>
      </c>
      <c r="L1555">
        <f t="shared" si="74"/>
        <v>17</v>
      </c>
      <c r="M1555" t="s">
        <v>61</v>
      </c>
      <c r="N1555">
        <v>158</v>
      </c>
      <c r="O1555" s="1">
        <v>42066</v>
      </c>
      <c r="P1555" t="s">
        <v>46</v>
      </c>
      <c r="Q1555">
        <v>35</v>
      </c>
      <c r="R1555">
        <v>17</v>
      </c>
      <c r="S1555">
        <v>0.86752136752136755</v>
      </c>
      <c r="T1555" t="s">
        <v>40</v>
      </c>
      <c r="U1555" t="s">
        <v>41</v>
      </c>
      <c r="V1555" t="s">
        <v>38</v>
      </c>
      <c r="W1555">
        <f t="shared" si="72"/>
        <v>0</v>
      </c>
      <c r="X1555">
        <v>0</v>
      </c>
      <c r="Y1555">
        <f>IFERROR(ROUND((X1555/N1555)*100, 2), "")</f>
        <v>0</v>
      </c>
      <c r="Z1555" t="str">
        <f t="shared" si="73"/>
        <v>NA</v>
      </c>
      <c r="AA1555">
        <f>_xlfn.XLOOKUP(A1555, [1]Sheet1!A:A, [1]Sheet1!I:I, "Nicht gefunden")</f>
        <v>5</v>
      </c>
      <c r="AB1555">
        <f>_xlfn.XLOOKUP(A1555, [1]Sheet1!A:A, [1]Sheet1!J:J, "Nicht gefunden")</f>
        <v>0.99747634069400626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</row>
    <row r="1556" spans="1:36" x14ac:dyDescent="0.3">
      <c r="A1556" t="s">
        <v>4309</v>
      </c>
      <c r="B1556">
        <v>2015</v>
      </c>
      <c r="C1556" t="s">
        <v>4310</v>
      </c>
      <c r="D1556" t="s">
        <v>4311</v>
      </c>
      <c r="E1556" t="s">
        <v>45</v>
      </c>
      <c r="F1556" t="s">
        <v>38</v>
      </c>
      <c r="G1556" t="s">
        <v>38</v>
      </c>
      <c r="H1556" t="s">
        <v>38</v>
      </c>
      <c r="I1556" s="4" t="s">
        <v>38</v>
      </c>
      <c r="J1556" t="s">
        <v>38</v>
      </c>
      <c r="K1556" t="s">
        <v>38</v>
      </c>
      <c r="L1556" t="s">
        <v>38</v>
      </c>
      <c r="M1556" t="s">
        <v>38</v>
      </c>
      <c r="N1556">
        <v>524</v>
      </c>
      <c r="O1556" s="1">
        <v>41964</v>
      </c>
      <c r="P1556" t="s">
        <v>56</v>
      </c>
      <c r="Q1556">
        <v>19</v>
      </c>
      <c r="R1556">
        <v>11</v>
      </c>
      <c r="S1556">
        <v>0.91956124314442411</v>
      </c>
      <c r="T1556" t="s">
        <v>40</v>
      </c>
      <c r="U1556" t="s">
        <v>41</v>
      </c>
      <c r="V1556" t="s">
        <v>4312</v>
      </c>
      <c r="W1556">
        <f t="shared" si="72"/>
        <v>1</v>
      </c>
      <c r="X1556">
        <v>10</v>
      </c>
      <c r="Y1556">
        <f>IFERROR(ROUND((X1556/N1556)*100, 2), "")</f>
        <v>1.91</v>
      </c>
      <c r="Z1556" t="str">
        <f t="shared" si="73"/>
        <v>Light</v>
      </c>
      <c r="AA1556">
        <f>_xlfn.XLOOKUP(A1556, [1]Sheet1!A:A, [1]Sheet1!I:I, "Nicht gefunden")</f>
        <v>2</v>
      </c>
      <c r="AB1556">
        <f>_xlfn.XLOOKUP(A1556, [1]Sheet1!A:A, [1]Sheet1!J:J, "Nicht gefunden")</f>
        <v>0.6063492063492063</v>
      </c>
      <c r="AC1556">
        <v>1</v>
      </c>
      <c r="AD1556">
        <v>2</v>
      </c>
      <c r="AE1556">
        <v>0</v>
      </c>
      <c r="AF1556">
        <v>1</v>
      </c>
      <c r="AG1556">
        <v>2</v>
      </c>
      <c r="AH1556">
        <v>1</v>
      </c>
      <c r="AI1556">
        <v>0</v>
      </c>
      <c r="AJ1556">
        <v>3</v>
      </c>
    </row>
    <row r="1557" spans="1:36" x14ac:dyDescent="0.3">
      <c r="A1557" t="s">
        <v>4313</v>
      </c>
      <c r="B1557">
        <v>2015</v>
      </c>
      <c r="C1557" t="s">
        <v>4314</v>
      </c>
      <c r="D1557" t="s">
        <v>4315</v>
      </c>
      <c r="E1557" t="s">
        <v>45</v>
      </c>
      <c r="F1557" t="s">
        <v>38</v>
      </c>
      <c r="G1557" t="s">
        <v>38</v>
      </c>
      <c r="H1557" t="s">
        <v>38</v>
      </c>
      <c r="I1557" s="4" t="s">
        <v>38</v>
      </c>
      <c r="J1557" t="s">
        <v>38</v>
      </c>
      <c r="K1557" t="s">
        <v>38</v>
      </c>
      <c r="L1557" t="s">
        <v>38</v>
      </c>
      <c r="M1557" t="s">
        <v>38</v>
      </c>
      <c r="N1557">
        <v>434</v>
      </c>
      <c r="O1557" s="1">
        <v>41876</v>
      </c>
      <c r="P1557" t="s">
        <v>56</v>
      </c>
      <c r="Q1557">
        <v>12</v>
      </c>
      <c r="R1557">
        <v>7</v>
      </c>
      <c r="S1557">
        <v>0.81970649895178194</v>
      </c>
      <c r="T1557" t="s">
        <v>40</v>
      </c>
      <c r="U1557" t="s">
        <v>41</v>
      </c>
      <c r="V1557" t="s">
        <v>38</v>
      </c>
      <c r="W1557">
        <f t="shared" si="72"/>
        <v>0</v>
      </c>
      <c r="X1557">
        <v>0</v>
      </c>
      <c r="Y1557">
        <f>IFERROR(ROUND((X1557/N1557)*100, 2), "")</f>
        <v>0</v>
      </c>
      <c r="Z1557" t="str">
        <f t="shared" si="73"/>
        <v>NA</v>
      </c>
      <c r="AA1557">
        <f>_xlfn.XLOOKUP(A1557, [1]Sheet1!A:A, [1]Sheet1!I:I, "Nicht gefunden")</f>
        <v>3</v>
      </c>
      <c r="AB1557">
        <f>_xlfn.XLOOKUP(A1557, [1]Sheet1!A:A, [1]Sheet1!J:J, "Nicht gefunden")</f>
        <v>0.88076256499133443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</row>
    <row r="1558" spans="1:36" x14ac:dyDescent="0.3">
      <c r="A1558" t="s">
        <v>4316</v>
      </c>
      <c r="B1558">
        <v>2015</v>
      </c>
      <c r="C1558" t="s">
        <v>4317</v>
      </c>
      <c r="D1558" t="s">
        <v>2316</v>
      </c>
      <c r="E1558" t="s">
        <v>35</v>
      </c>
      <c r="F1558" t="s">
        <v>36</v>
      </c>
      <c r="G1558" t="s">
        <v>37</v>
      </c>
      <c r="H1558" s="1">
        <v>32855</v>
      </c>
      <c r="I1558" s="4">
        <f>IF(AND(ISNUMBER(H1558), ISNUMBER(O1558)), YEAR(O1558) - YEAR(H1558), "")</f>
        <v>25</v>
      </c>
      <c r="J1558" t="s">
        <v>38</v>
      </c>
      <c r="K1558" t="s">
        <v>38</v>
      </c>
      <c r="L1558" t="s">
        <v>38</v>
      </c>
      <c r="M1558" t="s">
        <v>38</v>
      </c>
      <c r="N1558">
        <v>326</v>
      </c>
      <c r="O1558" s="1">
        <v>41939</v>
      </c>
      <c r="P1558" t="s">
        <v>69</v>
      </c>
      <c r="Q1558">
        <v>15</v>
      </c>
      <c r="R1558">
        <v>5</v>
      </c>
      <c r="S1558">
        <v>0.85422740524781338</v>
      </c>
      <c r="T1558" t="s">
        <v>40</v>
      </c>
      <c r="U1558" t="s">
        <v>95</v>
      </c>
      <c r="V1558" t="s">
        <v>1153</v>
      </c>
      <c r="W1558">
        <f t="shared" si="72"/>
        <v>1</v>
      </c>
      <c r="X1558">
        <v>2</v>
      </c>
      <c r="Y1558">
        <f>IFERROR(ROUND((X1558/N1558)*100, 2), "")</f>
        <v>0.61</v>
      </c>
      <c r="Z1558" t="str">
        <f t="shared" si="73"/>
        <v>Light</v>
      </c>
      <c r="AA1558">
        <f>_xlfn.XLOOKUP(A1558, [1]Sheet1!A:A, [1]Sheet1!I:I, "Nicht gefunden")</f>
        <v>5</v>
      </c>
      <c r="AB1558">
        <f>_xlfn.XLOOKUP(A1558, [1]Sheet1!A:A, [1]Sheet1!J:J, "Nicht gefunden")</f>
        <v>0.48067542213883668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2</v>
      </c>
    </row>
    <row r="1559" spans="1:36" x14ac:dyDescent="0.3">
      <c r="A1559" t="s">
        <v>4318</v>
      </c>
      <c r="B1559">
        <v>2015</v>
      </c>
      <c r="C1559" t="s">
        <v>3928</v>
      </c>
      <c r="D1559" t="s">
        <v>3929</v>
      </c>
      <c r="E1559" t="s">
        <v>35</v>
      </c>
      <c r="F1559" t="s">
        <v>55</v>
      </c>
      <c r="G1559" t="s">
        <v>40</v>
      </c>
      <c r="H1559" s="1">
        <v>33743</v>
      </c>
      <c r="I1559" s="4">
        <f>IF(AND(ISNUMBER(H1559), ISNUMBER(O1559)), YEAR(O1559) - YEAR(H1559), "")</f>
        <v>22</v>
      </c>
      <c r="J1559" t="s">
        <v>38</v>
      </c>
      <c r="K1559" t="s">
        <v>38</v>
      </c>
      <c r="L1559" t="s">
        <v>38</v>
      </c>
      <c r="M1559" t="s">
        <v>38</v>
      </c>
      <c r="N1559">
        <v>212</v>
      </c>
      <c r="O1559" s="1">
        <v>41785</v>
      </c>
      <c r="P1559" t="s">
        <v>69</v>
      </c>
      <c r="Q1559">
        <v>18</v>
      </c>
      <c r="R1559">
        <v>2</v>
      </c>
      <c r="S1559">
        <v>0.92335766423357668</v>
      </c>
      <c r="T1559" t="s">
        <v>40</v>
      </c>
      <c r="U1559" t="s">
        <v>389</v>
      </c>
      <c r="V1559" t="s">
        <v>38</v>
      </c>
      <c r="W1559">
        <f t="shared" si="72"/>
        <v>0</v>
      </c>
      <c r="X1559">
        <v>0</v>
      </c>
      <c r="Y1559">
        <f>IFERROR(ROUND((X1559/N1559)*100, 2), "")</f>
        <v>0</v>
      </c>
      <c r="Z1559" t="str">
        <f t="shared" si="73"/>
        <v>NA</v>
      </c>
      <c r="AA1559">
        <v>3</v>
      </c>
      <c r="AB1559">
        <v>0.72669039145907466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</row>
    <row r="1560" spans="1:36" x14ac:dyDescent="0.3">
      <c r="A1560" t="s">
        <v>4319</v>
      </c>
      <c r="B1560">
        <v>2015</v>
      </c>
      <c r="C1560" t="s">
        <v>4320</v>
      </c>
      <c r="D1560" t="s">
        <v>4321</v>
      </c>
      <c r="E1560" t="s">
        <v>45</v>
      </c>
      <c r="F1560" t="s">
        <v>38</v>
      </c>
      <c r="G1560" t="s">
        <v>38</v>
      </c>
      <c r="H1560" t="s">
        <v>38</v>
      </c>
      <c r="I1560" s="4" t="s">
        <v>38</v>
      </c>
      <c r="J1560" t="s">
        <v>38</v>
      </c>
      <c r="K1560" t="s">
        <v>38</v>
      </c>
      <c r="L1560" t="s">
        <v>38</v>
      </c>
      <c r="M1560" t="s">
        <v>38</v>
      </c>
      <c r="N1560">
        <v>236</v>
      </c>
      <c r="O1560" s="1">
        <v>41981</v>
      </c>
      <c r="P1560" t="s">
        <v>156</v>
      </c>
      <c r="Q1560">
        <v>21</v>
      </c>
      <c r="R1560">
        <v>13</v>
      </c>
      <c r="S1560">
        <v>0.93442622950819676</v>
      </c>
      <c r="T1560" t="s">
        <v>40</v>
      </c>
      <c r="U1560" t="s">
        <v>41</v>
      </c>
      <c r="V1560" t="s">
        <v>47</v>
      </c>
      <c r="W1560">
        <f t="shared" si="72"/>
        <v>1</v>
      </c>
      <c r="X1560">
        <v>1</v>
      </c>
      <c r="Y1560">
        <f>IFERROR(ROUND((X1560/N1560)*100, 2), "")</f>
        <v>0.42</v>
      </c>
      <c r="Z1560" t="str">
        <f t="shared" si="73"/>
        <v>Light</v>
      </c>
      <c r="AA1560">
        <f>_xlfn.XLOOKUP(A1560, [1]Sheet1!A:A, [1]Sheet1!I:I, "Nicht gefunden")</f>
        <v>5</v>
      </c>
      <c r="AB1560">
        <f>_xlfn.XLOOKUP(A1560, [1]Sheet1!A:A, [1]Sheet1!J:J, "Nicht gefunden")</f>
        <v>0.65597269624573373</v>
      </c>
      <c r="AC1560">
        <v>0</v>
      </c>
      <c r="AD1560">
        <v>0</v>
      </c>
      <c r="AE1560">
        <v>1</v>
      </c>
      <c r="AF1560">
        <v>0</v>
      </c>
      <c r="AG1560">
        <v>0</v>
      </c>
      <c r="AH1560">
        <v>0</v>
      </c>
      <c r="AI1560">
        <v>0</v>
      </c>
      <c r="AJ1560">
        <v>1</v>
      </c>
    </row>
    <row r="1561" spans="1:36" x14ac:dyDescent="0.3">
      <c r="A1561" t="s">
        <v>4322</v>
      </c>
      <c r="B1561">
        <v>2015</v>
      </c>
      <c r="C1561" t="s">
        <v>4323</v>
      </c>
      <c r="D1561" t="s">
        <v>1616</v>
      </c>
      <c r="E1561" t="s">
        <v>60</v>
      </c>
      <c r="F1561" t="s">
        <v>38</v>
      </c>
      <c r="G1561" t="s">
        <v>38</v>
      </c>
      <c r="H1561" t="s">
        <v>38</v>
      </c>
      <c r="I1561" s="4" t="s">
        <v>38</v>
      </c>
      <c r="J1561">
        <v>2001</v>
      </c>
      <c r="K1561">
        <v>2025</v>
      </c>
      <c r="L1561">
        <f t="shared" si="74"/>
        <v>24</v>
      </c>
      <c r="M1561" t="s">
        <v>61</v>
      </c>
      <c r="N1561">
        <v>286</v>
      </c>
      <c r="O1561" s="1">
        <v>42016</v>
      </c>
      <c r="P1561" t="s">
        <v>46</v>
      </c>
      <c r="Q1561">
        <v>27</v>
      </c>
      <c r="R1561">
        <v>22</v>
      </c>
      <c r="S1561">
        <v>0.88961038961038963</v>
      </c>
      <c r="T1561" t="s">
        <v>40</v>
      </c>
      <c r="U1561" t="s">
        <v>41</v>
      </c>
      <c r="V1561" t="s">
        <v>79</v>
      </c>
      <c r="W1561">
        <f t="shared" si="72"/>
        <v>1</v>
      </c>
      <c r="X1561">
        <v>1</v>
      </c>
      <c r="Y1561">
        <f>IFERROR(ROUND((X1561/N1561)*100, 2), "")</f>
        <v>0.35</v>
      </c>
      <c r="Z1561" t="str">
        <f t="shared" si="73"/>
        <v>Light</v>
      </c>
      <c r="AA1561">
        <f>_xlfn.XLOOKUP(A1561, [1]Sheet1!A:A, [1]Sheet1!I:I, "Nicht gefunden")</f>
        <v>1</v>
      </c>
      <c r="AB1561">
        <f>_xlfn.XLOOKUP(A1561, [1]Sheet1!A:A, [1]Sheet1!J:J, "Nicht gefunden")</f>
        <v>0.55856236786469338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</v>
      </c>
    </row>
    <row r="1562" spans="1:36" x14ac:dyDescent="0.3">
      <c r="A1562" t="s">
        <v>4324</v>
      </c>
      <c r="B1562">
        <v>2015</v>
      </c>
      <c r="C1562" t="s">
        <v>4325</v>
      </c>
      <c r="D1562" t="s">
        <v>1281</v>
      </c>
      <c r="E1562" t="s">
        <v>35</v>
      </c>
      <c r="F1562" t="s">
        <v>36</v>
      </c>
      <c r="G1562" t="s">
        <v>37</v>
      </c>
      <c r="H1562" s="1">
        <v>29833</v>
      </c>
      <c r="I1562" s="4">
        <f>IF(AND(ISNUMBER(H1562), ISNUMBER(O1562)), YEAR(O1562) - YEAR(H1562), "")</f>
        <v>33</v>
      </c>
      <c r="J1562" t="s">
        <v>38</v>
      </c>
      <c r="K1562" t="s">
        <v>38</v>
      </c>
      <c r="L1562" t="s">
        <v>38</v>
      </c>
      <c r="M1562" t="s">
        <v>38</v>
      </c>
      <c r="N1562">
        <v>672</v>
      </c>
      <c r="O1562" s="1">
        <v>41967</v>
      </c>
      <c r="P1562" t="s">
        <v>56</v>
      </c>
      <c r="Q1562">
        <v>17</v>
      </c>
      <c r="R1562">
        <v>13</v>
      </c>
      <c r="S1562">
        <v>0.86762589928057554</v>
      </c>
      <c r="T1562" t="s">
        <v>40</v>
      </c>
      <c r="U1562" t="s">
        <v>41</v>
      </c>
      <c r="V1562" t="s">
        <v>4326</v>
      </c>
      <c r="W1562">
        <f t="shared" si="72"/>
        <v>1</v>
      </c>
      <c r="X1562">
        <v>2</v>
      </c>
      <c r="Y1562">
        <f>IFERROR(ROUND((X1562/N1562)*100, 2), "")</f>
        <v>0.3</v>
      </c>
      <c r="Z1562" t="str">
        <f t="shared" si="73"/>
        <v>Light</v>
      </c>
      <c r="AA1562">
        <f>_xlfn.XLOOKUP(A1562, [1]Sheet1!A:A, [1]Sheet1!I:I, "Nicht gefunden")</f>
        <v>2</v>
      </c>
      <c r="AB1562">
        <f>_xlfn.XLOOKUP(A1562, [1]Sheet1!A:A, [1]Sheet1!J:J, "Nicht gefunden")</f>
        <v>0.99931093884582256</v>
      </c>
      <c r="AC1562">
        <v>0</v>
      </c>
      <c r="AD1562">
        <v>0</v>
      </c>
      <c r="AE1562">
        <v>0</v>
      </c>
      <c r="AF1562">
        <v>0</v>
      </c>
      <c r="AG1562">
        <v>2</v>
      </c>
      <c r="AH1562">
        <v>0</v>
      </c>
      <c r="AI1562">
        <v>0</v>
      </c>
      <c r="AJ1562">
        <v>0</v>
      </c>
    </row>
    <row r="1563" spans="1:36" x14ac:dyDescent="0.3">
      <c r="A1563" t="s">
        <v>4327</v>
      </c>
      <c r="B1563">
        <v>2015</v>
      </c>
      <c r="C1563" t="s">
        <v>4328</v>
      </c>
      <c r="D1563" t="s">
        <v>3732</v>
      </c>
      <c r="E1563" t="s">
        <v>35</v>
      </c>
      <c r="F1563" t="s">
        <v>36</v>
      </c>
      <c r="G1563" t="s">
        <v>37</v>
      </c>
      <c r="H1563" s="1">
        <v>33807</v>
      </c>
      <c r="I1563" s="4">
        <f>IF(AND(ISNUMBER(H1563), ISNUMBER(O1563)), YEAR(O1563) - YEAR(H1563), "")</f>
        <v>22</v>
      </c>
      <c r="J1563" t="s">
        <v>38</v>
      </c>
      <c r="K1563" t="s">
        <v>38</v>
      </c>
      <c r="L1563" t="s">
        <v>38</v>
      </c>
      <c r="M1563" t="s">
        <v>38</v>
      </c>
      <c r="N1563">
        <v>334</v>
      </c>
      <c r="O1563" s="1">
        <v>41949</v>
      </c>
      <c r="P1563" t="s">
        <v>69</v>
      </c>
      <c r="Q1563">
        <v>14</v>
      </c>
      <c r="R1563">
        <v>6</v>
      </c>
      <c r="S1563">
        <v>0.82719546742209626</v>
      </c>
      <c r="T1563" t="s">
        <v>40</v>
      </c>
      <c r="U1563" t="s">
        <v>41</v>
      </c>
      <c r="V1563" t="s">
        <v>38</v>
      </c>
      <c r="W1563">
        <f t="shared" si="72"/>
        <v>0</v>
      </c>
      <c r="X1563">
        <v>0</v>
      </c>
      <c r="Y1563">
        <f>IFERROR(ROUND((X1563/N1563)*100, 2), "")</f>
        <v>0</v>
      </c>
      <c r="Z1563" t="str">
        <f t="shared" si="73"/>
        <v>NA</v>
      </c>
      <c r="AA1563">
        <f>_xlfn.XLOOKUP(A1563, [1]Sheet1!A:A, [1]Sheet1!I:I, "Nicht gefunden")</f>
        <v>4</v>
      </c>
      <c r="AB1563">
        <f>_xlfn.XLOOKUP(A1563, [1]Sheet1!A:A, [1]Sheet1!J:J, "Nicht gefunden")</f>
        <v>0.87726027397260276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</row>
    <row r="1564" spans="1:36" x14ac:dyDescent="0.3">
      <c r="A1564" t="s">
        <v>4329</v>
      </c>
      <c r="B1564">
        <v>2015</v>
      </c>
      <c r="C1564" t="s">
        <v>4330</v>
      </c>
      <c r="D1564" t="s">
        <v>3557</v>
      </c>
      <c r="E1564" t="s">
        <v>60</v>
      </c>
      <c r="F1564" t="s">
        <v>38</v>
      </c>
      <c r="G1564" t="s">
        <v>38</v>
      </c>
      <c r="H1564" t="s">
        <v>38</v>
      </c>
      <c r="I1564" s="4" t="s">
        <v>38</v>
      </c>
      <c r="J1564">
        <v>1998</v>
      </c>
      <c r="K1564">
        <v>2025</v>
      </c>
      <c r="L1564">
        <f t="shared" si="74"/>
        <v>27</v>
      </c>
      <c r="M1564" t="s">
        <v>61</v>
      </c>
      <c r="N1564">
        <v>183</v>
      </c>
      <c r="O1564" s="1">
        <v>41988</v>
      </c>
      <c r="P1564" t="s">
        <v>39</v>
      </c>
      <c r="Q1564">
        <v>24</v>
      </c>
      <c r="R1564">
        <v>18</v>
      </c>
      <c r="S1564">
        <v>0.90769230769230769</v>
      </c>
      <c r="T1564" t="s">
        <v>40</v>
      </c>
      <c r="U1564" t="s">
        <v>41</v>
      </c>
      <c r="V1564" t="s">
        <v>38</v>
      </c>
      <c r="W1564">
        <f t="shared" si="72"/>
        <v>0</v>
      </c>
      <c r="X1564">
        <v>0</v>
      </c>
      <c r="Y1564">
        <f>IFERROR(ROUND((X1564/N1564)*100, 2), "")</f>
        <v>0</v>
      </c>
      <c r="Z1564" t="str">
        <f t="shared" si="73"/>
        <v>NA</v>
      </c>
      <c r="AA1564">
        <f>_xlfn.XLOOKUP(A1564, [1]Sheet1!A:A, [1]Sheet1!I:I, "Nicht gefunden")</f>
        <v>4</v>
      </c>
      <c r="AB1564">
        <f>_xlfn.XLOOKUP(A1564, [1]Sheet1!A:A, [1]Sheet1!J:J, "Nicht gefunden")</f>
        <v>0.78311111111111109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</row>
    <row r="1565" spans="1:36" x14ac:dyDescent="0.3">
      <c r="A1565" t="s">
        <v>4331</v>
      </c>
      <c r="B1565">
        <v>2015</v>
      </c>
      <c r="C1565" t="s">
        <v>1266</v>
      </c>
      <c r="D1565" t="s">
        <v>2567</v>
      </c>
      <c r="E1565" t="s">
        <v>35</v>
      </c>
      <c r="F1565" t="s">
        <v>55</v>
      </c>
      <c r="G1565" t="s">
        <v>37</v>
      </c>
      <c r="H1565" s="1">
        <v>31014</v>
      </c>
      <c r="I1565" s="4">
        <f>IF(AND(ISNUMBER(H1565), ISNUMBER(O1565)), YEAR(O1565) - YEAR(H1565), "")</f>
        <v>31</v>
      </c>
      <c r="J1565" t="s">
        <v>38</v>
      </c>
      <c r="K1565" t="s">
        <v>38</v>
      </c>
      <c r="L1565" t="s">
        <v>38</v>
      </c>
      <c r="M1565" t="s">
        <v>38</v>
      </c>
      <c r="N1565">
        <v>210</v>
      </c>
      <c r="O1565" s="1">
        <v>42024</v>
      </c>
      <c r="P1565" t="s">
        <v>56</v>
      </c>
      <c r="Q1565">
        <v>26</v>
      </c>
      <c r="R1565">
        <v>26</v>
      </c>
      <c r="S1565">
        <v>0.92990654205607481</v>
      </c>
      <c r="T1565" t="s">
        <v>40</v>
      </c>
      <c r="U1565" t="s">
        <v>41</v>
      </c>
      <c r="V1565" t="s">
        <v>38</v>
      </c>
      <c r="W1565">
        <f t="shared" si="72"/>
        <v>0</v>
      </c>
      <c r="X1565">
        <v>0</v>
      </c>
      <c r="Y1565">
        <f>IFERROR(ROUND((X1565/N1565)*100, 2), "")</f>
        <v>0</v>
      </c>
      <c r="Z1565" t="str">
        <f t="shared" si="73"/>
        <v>NA</v>
      </c>
      <c r="AA1565">
        <f>_xlfn.XLOOKUP(A1565, [1]Sheet1!A:A, [1]Sheet1!I:I, "Nicht gefunden")</f>
        <v>3</v>
      </c>
      <c r="AB1565">
        <f>_xlfn.XLOOKUP(A1565, [1]Sheet1!A:A, [1]Sheet1!J:J, "Nicht gefunden")</f>
        <v>0.62764976958525343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</row>
    <row r="1566" spans="1:36" x14ac:dyDescent="0.3">
      <c r="A1566" t="s">
        <v>4332</v>
      </c>
      <c r="B1566">
        <v>2015</v>
      </c>
      <c r="C1566" t="s">
        <v>4333</v>
      </c>
      <c r="D1566" t="s">
        <v>3408</v>
      </c>
      <c r="E1566" t="s">
        <v>60</v>
      </c>
      <c r="F1566" t="s">
        <v>38</v>
      </c>
      <c r="G1566" t="s">
        <v>38</v>
      </c>
      <c r="H1566" t="s">
        <v>38</v>
      </c>
      <c r="I1566" s="4" t="s">
        <v>38</v>
      </c>
      <c r="J1566">
        <v>2010</v>
      </c>
      <c r="K1566">
        <v>2015</v>
      </c>
      <c r="L1566">
        <f t="shared" si="74"/>
        <v>5</v>
      </c>
      <c r="M1566" t="s">
        <v>152</v>
      </c>
      <c r="N1566">
        <v>310</v>
      </c>
      <c r="O1566" s="1">
        <v>42216</v>
      </c>
      <c r="P1566" t="s">
        <v>69</v>
      </c>
      <c r="Q1566">
        <v>19</v>
      </c>
      <c r="R1566">
        <v>3</v>
      </c>
      <c r="S1566">
        <v>0.9228486646884273</v>
      </c>
      <c r="T1566" t="s">
        <v>40</v>
      </c>
      <c r="U1566" t="s">
        <v>41</v>
      </c>
      <c r="V1566" t="s">
        <v>38</v>
      </c>
      <c r="W1566">
        <f t="shared" si="72"/>
        <v>0</v>
      </c>
      <c r="X1566">
        <v>0</v>
      </c>
      <c r="Y1566">
        <f>IFERROR(ROUND((X1566/N1566)*100, 2), "")</f>
        <v>0</v>
      </c>
      <c r="Z1566" t="str">
        <f t="shared" si="73"/>
        <v>NA</v>
      </c>
      <c r="AA1566">
        <f>_xlfn.XLOOKUP(A1566, [1]Sheet1!A:A, [1]Sheet1!I:I, "Nicht gefunden")</f>
        <v>4</v>
      </c>
      <c r="AB1566">
        <f>_xlfn.XLOOKUP(A1566, [1]Sheet1!A:A, [1]Sheet1!J:J, "Nicht gefunden")</f>
        <v>0.99132007233273067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</row>
    <row r="1567" spans="1:36" x14ac:dyDescent="0.3">
      <c r="A1567" t="s">
        <v>4334</v>
      </c>
      <c r="B1567">
        <v>2015</v>
      </c>
      <c r="C1567" t="s">
        <v>4335</v>
      </c>
      <c r="D1567" t="s">
        <v>4336</v>
      </c>
      <c r="E1567" t="s">
        <v>45</v>
      </c>
      <c r="F1567" t="s">
        <v>38</v>
      </c>
      <c r="G1567" t="s">
        <v>38</v>
      </c>
      <c r="H1567" t="s">
        <v>38</v>
      </c>
      <c r="I1567" s="4" t="s">
        <v>38</v>
      </c>
      <c r="J1567" t="s">
        <v>38</v>
      </c>
      <c r="K1567" t="s">
        <v>38</v>
      </c>
      <c r="L1567" t="s">
        <v>38</v>
      </c>
      <c r="M1567" t="s">
        <v>38</v>
      </c>
      <c r="N1567">
        <v>570</v>
      </c>
      <c r="O1567" s="1">
        <v>41988</v>
      </c>
      <c r="P1567" t="s">
        <v>137</v>
      </c>
      <c r="Q1567">
        <v>20</v>
      </c>
      <c r="R1567">
        <v>14</v>
      </c>
      <c r="S1567">
        <v>0.86264656616415414</v>
      </c>
      <c r="T1567" t="s">
        <v>40</v>
      </c>
      <c r="U1567" t="s">
        <v>41</v>
      </c>
      <c r="V1567" t="s">
        <v>4337</v>
      </c>
      <c r="W1567">
        <f t="shared" si="72"/>
        <v>1</v>
      </c>
      <c r="X1567">
        <v>9</v>
      </c>
      <c r="Y1567">
        <f>IFERROR(ROUND((X1567/N1567)*100, 2), "")</f>
        <v>1.58</v>
      </c>
      <c r="Z1567" t="str">
        <f t="shared" si="73"/>
        <v>Light</v>
      </c>
      <c r="AA1567">
        <f>_xlfn.XLOOKUP(A1567, [1]Sheet1!A:A, [1]Sheet1!I:I, "Nicht gefunden")</f>
        <v>2</v>
      </c>
      <c r="AB1567">
        <f>_xlfn.XLOOKUP(A1567, [1]Sheet1!A:A, [1]Sheet1!J:J, "Nicht gefunden")</f>
        <v>0.56635514018691591</v>
      </c>
      <c r="AC1567">
        <v>0</v>
      </c>
      <c r="AD1567">
        <v>3</v>
      </c>
      <c r="AE1567">
        <v>0</v>
      </c>
      <c r="AF1567">
        <v>2</v>
      </c>
      <c r="AG1567">
        <v>0</v>
      </c>
      <c r="AH1567">
        <v>2</v>
      </c>
      <c r="AI1567">
        <v>0</v>
      </c>
      <c r="AJ1567">
        <v>2</v>
      </c>
    </row>
    <row r="1568" spans="1:36" x14ac:dyDescent="0.3">
      <c r="A1568" t="s">
        <v>4338</v>
      </c>
      <c r="B1568">
        <v>2015</v>
      </c>
      <c r="C1568" t="s">
        <v>4339</v>
      </c>
      <c r="D1568" t="s">
        <v>4340</v>
      </c>
      <c r="E1568" t="s">
        <v>35</v>
      </c>
      <c r="F1568" t="s">
        <v>36</v>
      </c>
      <c r="G1568" t="s">
        <v>37</v>
      </c>
      <c r="H1568" s="1">
        <v>34146</v>
      </c>
      <c r="I1568" s="4">
        <f>IF(AND(ISNUMBER(H1568), ISNUMBER(O1568)), YEAR(O1568) - YEAR(H1568), "")</f>
        <v>21</v>
      </c>
      <c r="J1568" t="s">
        <v>38</v>
      </c>
      <c r="K1568" t="s">
        <v>38</v>
      </c>
      <c r="L1568" t="s">
        <v>38</v>
      </c>
      <c r="M1568" t="s">
        <v>38</v>
      </c>
      <c r="N1568">
        <v>360</v>
      </c>
      <c r="O1568" s="1">
        <v>41876</v>
      </c>
      <c r="P1568" t="s">
        <v>69</v>
      </c>
      <c r="Q1568">
        <v>20</v>
      </c>
      <c r="R1568">
        <v>13</v>
      </c>
      <c r="S1568">
        <v>0.93139841688654357</v>
      </c>
      <c r="T1568" t="s">
        <v>40</v>
      </c>
      <c r="U1568" t="s">
        <v>41</v>
      </c>
      <c r="V1568" t="s">
        <v>38</v>
      </c>
      <c r="W1568">
        <f t="shared" si="72"/>
        <v>0</v>
      </c>
      <c r="X1568">
        <v>0</v>
      </c>
      <c r="Y1568">
        <f>IFERROR(ROUND((X1568/N1568)*100, 2), "")</f>
        <v>0</v>
      </c>
      <c r="Z1568" t="str">
        <f t="shared" si="73"/>
        <v>NA</v>
      </c>
      <c r="AA1568">
        <f>_xlfn.XLOOKUP(A1568, [1]Sheet1!A:A, [1]Sheet1!I:I, "Nicht gefunden")</f>
        <v>4</v>
      </c>
      <c r="AB1568">
        <f>_xlfn.XLOOKUP(A1568, [1]Sheet1!A:A, [1]Sheet1!J:J, "Nicht gefunden")</f>
        <v>0.99806295399515732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</row>
    <row r="1569" spans="1:36" x14ac:dyDescent="0.3">
      <c r="A1569" t="s">
        <v>4341</v>
      </c>
      <c r="B1569">
        <v>2015</v>
      </c>
      <c r="C1569" t="s">
        <v>4342</v>
      </c>
      <c r="D1569" t="s">
        <v>4260</v>
      </c>
      <c r="E1569" t="s">
        <v>35</v>
      </c>
      <c r="F1569" t="s">
        <v>55</v>
      </c>
      <c r="G1569" t="s">
        <v>37</v>
      </c>
      <c r="H1569" s="1">
        <v>33863</v>
      </c>
      <c r="I1569" s="4">
        <f>IF(AND(ISNUMBER(H1569), ISNUMBER(O1569)), YEAR(O1569) - YEAR(H1569), "")</f>
        <v>22</v>
      </c>
      <c r="J1569" t="s">
        <v>38</v>
      </c>
      <c r="K1569" t="s">
        <v>38</v>
      </c>
      <c r="L1569" t="s">
        <v>38</v>
      </c>
      <c r="M1569" t="s">
        <v>38</v>
      </c>
      <c r="N1569">
        <v>338</v>
      </c>
      <c r="O1569" s="1">
        <v>41844</v>
      </c>
      <c r="P1569" t="s">
        <v>69</v>
      </c>
      <c r="Q1569">
        <v>20</v>
      </c>
      <c r="R1569">
        <v>13</v>
      </c>
      <c r="S1569">
        <v>0.8735955056179775</v>
      </c>
      <c r="T1569" t="s">
        <v>40</v>
      </c>
      <c r="U1569" t="s">
        <v>41</v>
      </c>
      <c r="V1569" t="s">
        <v>38</v>
      </c>
      <c r="W1569">
        <f t="shared" si="72"/>
        <v>0</v>
      </c>
      <c r="X1569">
        <v>0</v>
      </c>
      <c r="Y1569">
        <f>IFERROR(ROUND((X1569/N1569)*100, 2), "")</f>
        <v>0</v>
      </c>
      <c r="Z1569" t="str">
        <f t="shared" si="73"/>
        <v>NA</v>
      </c>
      <c r="AA1569">
        <f>_xlfn.XLOOKUP(A1569, [1]Sheet1!A:A, [1]Sheet1!I:I, "Nicht gefunden")</f>
        <v>4</v>
      </c>
      <c r="AB1569">
        <f>_xlfn.XLOOKUP(A1569, [1]Sheet1!A:A, [1]Sheet1!J:J, "Nicht gefunden")</f>
        <v>0.65450733752620538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</row>
    <row r="1570" spans="1:36" x14ac:dyDescent="0.3">
      <c r="A1570" t="s">
        <v>4343</v>
      </c>
      <c r="B1570">
        <v>2015</v>
      </c>
      <c r="C1570" t="s">
        <v>4344</v>
      </c>
      <c r="D1570" t="s">
        <v>4345</v>
      </c>
      <c r="E1570" t="s">
        <v>45</v>
      </c>
      <c r="F1570" t="s">
        <v>38</v>
      </c>
      <c r="G1570" t="s">
        <v>38</v>
      </c>
      <c r="H1570" t="s">
        <v>38</v>
      </c>
      <c r="I1570" s="4" t="s">
        <v>38</v>
      </c>
      <c r="J1570" t="s">
        <v>38</v>
      </c>
      <c r="K1570" t="s">
        <v>38</v>
      </c>
      <c r="L1570" t="s">
        <v>38</v>
      </c>
      <c r="M1570" t="s">
        <v>38</v>
      </c>
      <c r="N1570">
        <v>570</v>
      </c>
      <c r="O1570" s="1">
        <v>42181</v>
      </c>
      <c r="P1570" t="s">
        <v>137</v>
      </c>
      <c r="Q1570">
        <v>20</v>
      </c>
      <c r="R1570">
        <v>21</v>
      </c>
      <c r="S1570">
        <v>0.83503401360544216</v>
      </c>
      <c r="T1570" t="s">
        <v>40</v>
      </c>
      <c r="U1570" t="s">
        <v>41</v>
      </c>
      <c r="V1570" t="s">
        <v>4346</v>
      </c>
      <c r="W1570">
        <f t="shared" si="72"/>
        <v>1</v>
      </c>
      <c r="X1570">
        <v>9</v>
      </c>
      <c r="Y1570">
        <f>IFERROR(ROUND((X1570/N1570)*100, 2), "")</f>
        <v>1.58</v>
      </c>
      <c r="Z1570" t="str">
        <f t="shared" si="73"/>
        <v>Light</v>
      </c>
      <c r="AA1570">
        <f>_xlfn.XLOOKUP(A1570, [1]Sheet1!A:A, [1]Sheet1!I:I, "Nicht gefunden")</f>
        <v>2</v>
      </c>
      <c r="AB1570">
        <f>_xlfn.XLOOKUP(A1570, [1]Sheet1!A:A, [1]Sheet1!J:J, "Nicht gefunden")</f>
        <v>0.50333988212180747</v>
      </c>
      <c r="AC1570">
        <v>1</v>
      </c>
      <c r="AD1570">
        <v>3</v>
      </c>
      <c r="AE1570">
        <v>0</v>
      </c>
      <c r="AF1570">
        <v>1</v>
      </c>
      <c r="AG1570">
        <v>1</v>
      </c>
      <c r="AH1570">
        <v>1</v>
      </c>
      <c r="AI1570">
        <v>2</v>
      </c>
      <c r="AJ1570">
        <v>0</v>
      </c>
    </row>
    <row r="1571" spans="1:36" x14ac:dyDescent="0.3">
      <c r="A1571" t="s">
        <v>4347</v>
      </c>
      <c r="B1571">
        <v>2015</v>
      </c>
      <c r="C1571" t="s">
        <v>4348</v>
      </c>
      <c r="D1571" t="s">
        <v>4349</v>
      </c>
      <c r="E1571" t="s">
        <v>60</v>
      </c>
      <c r="F1571" t="s">
        <v>38</v>
      </c>
      <c r="G1571" t="s">
        <v>38</v>
      </c>
      <c r="H1571" t="s">
        <v>38</v>
      </c>
      <c r="I1571" s="4" t="s">
        <v>38</v>
      </c>
      <c r="J1571">
        <v>2013</v>
      </c>
      <c r="K1571">
        <v>2025</v>
      </c>
      <c r="L1571">
        <f t="shared" si="74"/>
        <v>12</v>
      </c>
      <c r="M1571" t="s">
        <v>61</v>
      </c>
      <c r="N1571">
        <v>380</v>
      </c>
      <c r="O1571" s="1">
        <v>41878</v>
      </c>
      <c r="P1571" t="s">
        <v>137</v>
      </c>
      <c r="Q1571">
        <v>14</v>
      </c>
      <c r="R1571">
        <v>16</v>
      </c>
      <c r="S1571">
        <v>0.86</v>
      </c>
      <c r="T1571" t="s">
        <v>40</v>
      </c>
      <c r="U1571" t="s">
        <v>41</v>
      </c>
      <c r="V1571" t="s">
        <v>4350</v>
      </c>
      <c r="W1571">
        <f t="shared" si="72"/>
        <v>1</v>
      </c>
      <c r="X1571">
        <v>9</v>
      </c>
      <c r="Y1571">
        <f>IFERROR(ROUND((X1571/N1571)*100, 2), "")</f>
        <v>2.37</v>
      </c>
      <c r="Z1571" t="str">
        <f t="shared" si="73"/>
        <v>Moderate</v>
      </c>
      <c r="AA1571">
        <f>_xlfn.XLOOKUP(A1571, [1]Sheet1!A:A, [1]Sheet1!I:I, "Nicht gefunden")</f>
        <v>2</v>
      </c>
      <c r="AB1571">
        <f>_xlfn.XLOOKUP(A1571, [1]Sheet1!A:A, [1]Sheet1!J:J, "Nicht gefunden")</f>
        <v>0.9980815347721822</v>
      </c>
      <c r="AC1571">
        <v>0</v>
      </c>
      <c r="AD1571">
        <v>2</v>
      </c>
      <c r="AE1571">
        <v>0</v>
      </c>
      <c r="AF1571">
        <v>0</v>
      </c>
      <c r="AG1571">
        <v>0</v>
      </c>
      <c r="AH1571">
        <v>4</v>
      </c>
      <c r="AI1571">
        <v>3</v>
      </c>
      <c r="AJ1571">
        <v>0</v>
      </c>
    </row>
    <row r="1572" spans="1:36" x14ac:dyDescent="0.3">
      <c r="A1572" t="s">
        <v>4351</v>
      </c>
      <c r="B1572">
        <v>2015</v>
      </c>
      <c r="C1572" t="s">
        <v>4352</v>
      </c>
      <c r="D1572" t="s">
        <v>4353</v>
      </c>
      <c r="E1572" t="s">
        <v>35</v>
      </c>
      <c r="F1572" t="s">
        <v>55</v>
      </c>
      <c r="G1572" t="s">
        <v>784</v>
      </c>
      <c r="H1572" s="1">
        <v>32112</v>
      </c>
      <c r="I1572" s="4">
        <f>IF(AND(ISNUMBER(H1572), ISNUMBER(O1572)), YEAR(O1572) - YEAR(H1572), "")</f>
        <v>26</v>
      </c>
      <c r="J1572" t="s">
        <v>38</v>
      </c>
      <c r="K1572" t="s">
        <v>38</v>
      </c>
      <c r="L1572" t="s">
        <v>38</v>
      </c>
      <c r="M1572" t="s">
        <v>38</v>
      </c>
      <c r="N1572">
        <v>286</v>
      </c>
      <c r="O1572" s="1">
        <v>41334</v>
      </c>
      <c r="P1572" t="s">
        <v>3561</v>
      </c>
      <c r="Q1572">
        <v>19</v>
      </c>
      <c r="R1572">
        <v>30</v>
      </c>
      <c r="S1572">
        <v>0.84789644012944987</v>
      </c>
      <c r="T1572" t="s">
        <v>40</v>
      </c>
      <c r="U1572" t="s">
        <v>41</v>
      </c>
      <c r="V1572" t="s">
        <v>38</v>
      </c>
      <c r="W1572">
        <f t="shared" si="72"/>
        <v>0</v>
      </c>
      <c r="X1572">
        <v>0</v>
      </c>
      <c r="Y1572">
        <f>IFERROR(ROUND((X1572/N1572)*100, 2), "")</f>
        <v>0</v>
      </c>
      <c r="Z1572" t="str">
        <f t="shared" si="73"/>
        <v>NA</v>
      </c>
      <c r="AA1572">
        <f>_xlfn.XLOOKUP(A1572, [1]Sheet1!A:A, [1]Sheet1!I:I, "Nicht gefunden")</f>
        <v>3</v>
      </c>
      <c r="AB1572">
        <f>_xlfn.XLOOKUP(A1572, [1]Sheet1!A:A, [1]Sheet1!J:J, "Nicht gefunden")</f>
        <v>0.44058679706601472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</row>
    <row r="1573" spans="1:36" x14ac:dyDescent="0.3">
      <c r="A1573" t="s">
        <v>4354</v>
      </c>
      <c r="B1573">
        <v>2015</v>
      </c>
      <c r="C1573" t="s">
        <v>4355</v>
      </c>
      <c r="D1573" t="s">
        <v>4356</v>
      </c>
      <c r="E1573" t="s">
        <v>45</v>
      </c>
      <c r="F1573" t="s">
        <v>38</v>
      </c>
      <c r="G1573" t="s">
        <v>38</v>
      </c>
      <c r="H1573" t="s">
        <v>38</v>
      </c>
      <c r="I1573" s="4" t="s">
        <v>38</v>
      </c>
      <c r="J1573" t="s">
        <v>38</v>
      </c>
      <c r="K1573" t="s">
        <v>38</v>
      </c>
      <c r="L1573" t="s">
        <v>38</v>
      </c>
      <c r="M1573" t="s">
        <v>38</v>
      </c>
      <c r="N1573">
        <v>424</v>
      </c>
      <c r="O1573" s="1">
        <v>42038</v>
      </c>
      <c r="P1573" t="s">
        <v>56</v>
      </c>
      <c r="Q1573">
        <v>21</v>
      </c>
      <c r="R1573">
        <v>22</v>
      </c>
      <c r="S1573">
        <v>0.9490022172949002</v>
      </c>
      <c r="T1573" t="s">
        <v>40</v>
      </c>
      <c r="U1573" t="s">
        <v>41</v>
      </c>
      <c r="V1573" t="s">
        <v>4357</v>
      </c>
      <c r="W1573">
        <f t="shared" si="72"/>
        <v>1</v>
      </c>
      <c r="X1573">
        <v>5</v>
      </c>
      <c r="Y1573">
        <f>IFERROR(ROUND((X1573/N1573)*100, 2), "")</f>
        <v>1.18</v>
      </c>
      <c r="Z1573" t="str">
        <f t="shared" si="73"/>
        <v>Light</v>
      </c>
      <c r="AA1573">
        <f>_xlfn.XLOOKUP(A1573, [1]Sheet1!A:A, [1]Sheet1!I:I, "Nicht gefunden")</f>
        <v>5</v>
      </c>
      <c r="AB1573">
        <f>_xlfn.XLOOKUP(A1573, [1]Sheet1!A:A, [1]Sheet1!J:J, "Nicht gefunden")</f>
        <v>0.48032000000000002</v>
      </c>
      <c r="AC1573">
        <v>0</v>
      </c>
      <c r="AD1573">
        <v>0</v>
      </c>
      <c r="AE1573">
        <v>0</v>
      </c>
      <c r="AF1573">
        <v>1</v>
      </c>
      <c r="AG1573">
        <v>0</v>
      </c>
      <c r="AH1573">
        <v>3</v>
      </c>
      <c r="AI1573">
        <v>1</v>
      </c>
      <c r="AJ1573">
        <v>0</v>
      </c>
    </row>
    <row r="1574" spans="1:36" x14ac:dyDescent="0.3">
      <c r="A1574" t="s">
        <v>4358</v>
      </c>
      <c r="B1574">
        <v>2015</v>
      </c>
      <c r="C1574" t="s">
        <v>4359</v>
      </c>
      <c r="D1574" t="s">
        <v>4360</v>
      </c>
      <c r="E1574" t="s">
        <v>35</v>
      </c>
      <c r="F1574" t="s">
        <v>36</v>
      </c>
      <c r="G1574" t="s">
        <v>37</v>
      </c>
      <c r="H1574" s="1">
        <v>32692</v>
      </c>
      <c r="I1574" s="4">
        <f>IF(AND(ISNUMBER(H1574), ISNUMBER(O1574)), YEAR(O1574) - YEAR(H1574), "")</f>
        <v>25</v>
      </c>
      <c r="J1574" t="s">
        <v>38</v>
      </c>
      <c r="K1574" t="s">
        <v>38</v>
      </c>
      <c r="L1574" t="s">
        <v>38</v>
      </c>
      <c r="M1574" t="s">
        <v>38</v>
      </c>
      <c r="N1574">
        <v>338</v>
      </c>
      <c r="O1574" s="1">
        <v>41905</v>
      </c>
      <c r="P1574" t="s">
        <v>46</v>
      </c>
      <c r="Q1574">
        <v>23</v>
      </c>
      <c r="R1574">
        <v>10</v>
      </c>
      <c r="S1574">
        <v>0.927027027027027</v>
      </c>
      <c r="T1574" t="s">
        <v>40</v>
      </c>
      <c r="U1574" t="s">
        <v>95</v>
      </c>
      <c r="V1574" t="s">
        <v>38</v>
      </c>
      <c r="W1574">
        <f t="shared" si="72"/>
        <v>0</v>
      </c>
      <c r="X1574">
        <v>0</v>
      </c>
      <c r="Y1574">
        <f>IFERROR(ROUND((X1574/N1574)*100, 2), "")</f>
        <v>0</v>
      </c>
      <c r="Z1574" t="str">
        <f t="shared" si="73"/>
        <v>NA</v>
      </c>
      <c r="AA1574">
        <f>_xlfn.XLOOKUP(A1574, [1]Sheet1!A:A, [1]Sheet1!I:I, "Nicht gefunden")</f>
        <v>4</v>
      </c>
      <c r="AB1574">
        <f>_xlfn.XLOOKUP(A1574, [1]Sheet1!A:A, [1]Sheet1!J:J, "Nicht gefunden")</f>
        <v>0.84498269896193767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</row>
    <row r="1575" spans="1:36" x14ac:dyDescent="0.3">
      <c r="A1575" t="s">
        <v>4361</v>
      </c>
      <c r="B1575">
        <v>2015</v>
      </c>
      <c r="C1575" t="s">
        <v>4362</v>
      </c>
      <c r="D1575" t="s">
        <v>3922</v>
      </c>
      <c r="E1575" t="s">
        <v>35</v>
      </c>
      <c r="F1575" t="s">
        <v>36</v>
      </c>
      <c r="G1575" t="s">
        <v>37</v>
      </c>
      <c r="H1575" s="1">
        <v>34325</v>
      </c>
      <c r="I1575" s="4">
        <f>IF(AND(ISNUMBER(H1575), ISNUMBER(O1575)), YEAR(O1575) - YEAR(H1575), "")</f>
        <v>21</v>
      </c>
      <c r="J1575" t="s">
        <v>38</v>
      </c>
      <c r="K1575" t="s">
        <v>38</v>
      </c>
      <c r="L1575" t="s">
        <v>38</v>
      </c>
      <c r="M1575" t="s">
        <v>38</v>
      </c>
      <c r="N1575">
        <v>380</v>
      </c>
      <c r="O1575" s="1">
        <v>41891</v>
      </c>
      <c r="P1575" t="s">
        <v>69</v>
      </c>
      <c r="Q1575">
        <v>19</v>
      </c>
      <c r="R1575">
        <v>14</v>
      </c>
      <c r="S1575">
        <v>0.91041162227602901</v>
      </c>
      <c r="T1575" t="s">
        <v>40</v>
      </c>
      <c r="U1575" t="s">
        <v>41</v>
      </c>
      <c r="V1575" t="s">
        <v>38</v>
      </c>
      <c r="W1575">
        <f t="shared" si="72"/>
        <v>0</v>
      </c>
      <c r="X1575">
        <v>0</v>
      </c>
      <c r="Y1575">
        <f>IFERROR(ROUND((X1575/N1575)*100, 2), "")</f>
        <v>0</v>
      </c>
      <c r="Z1575" t="str">
        <f t="shared" si="73"/>
        <v>NA</v>
      </c>
      <c r="AA1575">
        <f>_xlfn.XLOOKUP(A1575, [1]Sheet1!A:A, [1]Sheet1!I:I, "Nicht gefunden")</f>
        <v>3</v>
      </c>
      <c r="AB1575">
        <f>_xlfn.XLOOKUP(A1575, [1]Sheet1!A:A, [1]Sheet1!J:J, "Nicht gefunden")</f>
        <v>0.62512733446519519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</row>
    <row r="1576" spans="1:36" x14ac:dyDescent="0.3">
      <c r="A1576" t="s">
        <v>4363</v>
      </c>
      <c r="B1576">
        <v>2015</v>
      </c>
      <c r="C1576" t="s">
        <v>4364</v>
      </c>
      <c r="D1576" t="s">
        <v>4365</v>
      </c>
      <c r="E1576" t="s">
        <v>45</v>
      </c>
      <c r="F1576" t="s">
        <v>38</v>
      </c>
      <c r="G1576" t="s">
        <v>38</v>
      </c>
      <c r="H1576" t="s">
        <v>38</v>
      </c>
      <c r="I1576" s="4" t="s">
        <v>38</v>
      </c>
      <c r="J1576" t="s">
        <v>38</v>
      </c>
      <c r="K1576" t="s">
        <v>38</v>
      </c>
      <c r="L1576" t="s">
        <v>38</v>
      </c>
      <c r="M1576" t="s">
        <v>38</v>
      </c>
      <c r="N1576">
        <v>302</v>
      </c>
      <c r="O1576" s="1">
        <v>42045</v>
      </c>
      <c r="P1576" t="s">
        <v>69</v>
      </c>
      <c r="Q1576">
        <v>20</v>
      </c>
      <c r="R1576">
        <v>21</v>
      </c>
      <c r="S1576">
        <v>0.88724035608308605</v>
      </c>
      <c r="T1576" t="s">
        <v>40</v>
      </c>
      <c r="U1576" t="s">
        <v>41</v>
      </c>
      <c r="V1576" t="s">
        <v>38</v>
      </c>
      <c r="W1576">
        <f t="shared" si="72"/>
        <v>0</v>
      </c>
      <c r="X1576">
        <v>0</v>
      </c>
      <c r="Y1576">
        <f>IFERROR(ROUND((X1576/N1576)*100, 2), "")</f>
        <v>0</v>
      </c>
      <c r="Z1576" t="str">
        <f t="shared" si="73"/>
        <v>NA</v>
      </c>
      <c r="AA1576">
        <f>_xlfn.XLOOKUP(A1576, [1]Sheet1!A:A, [1]Sheet1!I:I, "Nicht gefunden")</f>
        <v>5</v>
      </c>
      <c r="AB1576">
        <f>_xlfn.XLOOKUP(A1576, [1]Sheet1!A:A, [1]Sheet1!J:J, "Nicht gefunden")</f>
        <v>0.63616438356164384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</row>
    <row r="1577" spans="1:36" x14ac:dyDescent="0.3">
      <c r="A1577" t="s">
        <v>4366</v>
      </c>
      <c r="B1577">
        <v>2015</v>
      </c>
      <c r="C1577" t="s">
        <v>4367</v>
      </c>
      <c r="D1577" t="s">
        <v>4368</v>
      </c>
      <c r="E1577" t="s">
        <v>45</v>
      </c>
      <c r="F1577" t="s">
        <v>38</v>
      </c>
      <c r="G1577" t="s">
        <v>38</v>
      </c>
      <c r="H1577" t="s">
        <v>38</v>
      </c>
      <c r="I1577" s="4" t="s">
        <v>38</v>
      </c>
      <c r="J1577" t="s">
        <v>38</v>
      </c>
      <c r="K1577" t="s">
        <v>38</v>
      </c>
      <c r="L1577" t="s">
        <v>38</v>
      </c>
      <c r="M1577" t="s">
        <v>38</v>
      </c>
      <c r="N1577">
        <v>358</v>
      </c>
      <c r="O1577" s="1">
        <v>42178</v>
      </c>
      <c r="P1577" t="s">
        <v>69</v>
      </c>
      <c r="Q1577">
        <v>23</v>
      </c>
      <c r="R1577">
        <v>8</v>
      </c>
      <c r="S1577">
        <v>0.86699507389162567</v>
      </c>
      <c r="T1577" t="s">
        <v>40</v>
      </c>
      <c r="U1577" t="s">
        <v>95</v>
      </c>
      <c r="V1577" t="s">
        <v>38</v>
      </c>
      <c r="W1577">
        <f t="shared" si="72"/>
        <v>0</v>
      </c>
      <c r="X1577">
        <v>0</v>
      </c>
      <c r="Y1577">
        <f>IFERROR(ROUND((X1577/N1577)*100, 2), "")</f>
        <v>0</v>
      </c>
      <c r="Z1577" t="str">
        <f t="shared" si="73"/>
        <v>NA</v>
      </c>
      <c r="AA1577">
        <f>_xlfn.XLOOKUP(A1577, [1]Sheet1!A:A, [1]Sheet1!I:I, "Nicht gefunden")</f>
        <v>4</v>
      </c>
      <c r="AB1577">
        <f>_xlfn.XLOOKUP(A1577, [1]Sheet1!A:A, [1]Sheet1!J:J, "Nicht gefunden")</f>
        <v>0.99811764705882355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</row>
    <row r="1578" spans="1:36" x14ac:dyDescent="0.3">
      <c r="A1578" t="s">
        <v>4369</v>
      </c>
      <c r="B1578">
        <v>2015</v>
      </c>
      <c r="C1578" t="s">
        <v>3981</v>
      </c>
      <c r="D1578" t="s">
        <v>3982</v>
      </c>
      <c r="E1578" t="s">
        <v>35</v>
      </c>
      <c r="F1578" t="s">
        <v>36</v>
      </c>
      <c r="G1578" t="s">
        <v>3688</v>
      </c>
      <c r="H1578" s="1">
        <v>32078</v>
      </c>
      <c r="I1578" s="4">
        <f>IF(AND(ISNUMBER(H1578), ISNUMBER(O1578)), YEAR(O1578) - YEAR(H1578), "")</f>
        <v>26</v>
      </c>
      <c r="J1578" t="s">
        <v>38</v>
      </c>
      <c r="K1578" t="s">
        <v>38</v>
      </c>
      <c r="L1578" t="s">
        <v>38</v>
      </c>
      <c r="M1578" t="s">
        <v>38</v>
      </c>
      <c r="N1578">
        <v>302</v>
      </c>
      <c r="O1578" s="1">
        <v>41348</v>
      </c>
      <c r="P1578" t="s">
        <v>69</v>
      </c>
      <c r="Q1578">
        <v>10</v>
      </c>
      <c r="R1578">
        <v>3</v>
      </c>
      <c r="S1578">
        <v>0.79387186629526463</v>
      </c>
      <c r="T1578" t="s">
        <v>40</v>
      </c>
      <c r="U1578" t="s">
        <v>389</v>
      </c>
      <c r="V1578" t="s">
        <v>38</v>
      </c>
      <c r="W1578">
        <f t="shared" si="72"/>
        <v>0</v>
      </c>
      <c r="X1578">
        <v>0</v>
      </c>
      <c r="Y1578">
        <f>IFERROR(ROUND((X1578/N1578)*100, 2), "")</f>
        <v>0</v>
      </c>
      <c r="Z1578" t="str">
        <f t="shared" si="73"/>
        <v>NA</v>
      </c>
      <c r="AA1578">
        <v>4</v>
      </c>
      <c r="AB1578">
        <v>0.53319238900634247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</row>
    <row r="1579" spans="1:36" x14ac:dyDescent="0.3">
      <c r="A1579" t="s">
        <v>4370</v>
      </c>
      <c r="B1579">
        <v>2015</v>
      </c>
      <c r="C1579" t="s">
        <v>4371</v>
      </c>
      <c r="D1579" t="s">
        <v>4372</v>
      </c>
      <c r="E1579" t="s">
        <v>45</v>
      </c>
      <c r="F1579" t="s">
        <v>38</v>
      </c>
      <c r="G1579" t="s">
        <v>38</v>
      </c>
      <c r="H1579" t="s">
        <v>38</v>
      </c>
      <c r="I1579" s="4" t="s">
        <v>38</v>
      </c>
      <c r="J1579" t="s">
        <v>38</v>
      </c>
      <c r="K1579" t="s">
        <v>38</v>
      </c>
      <c r="L1579" t="s">
        <v>38</v>
      </c>
      <c r="M1579" t="s">
        <v>38</v>
      </c>
      <c r="N1579">
        <v>234</v>
      </c>
      <c r="O1579" s="1">
        <v>41964</v>
      </c>
      <c r="P1579" t="s">
        <v>3954</v>
      </c>
      <c r="Q1579">
        <v>14</v>
      </c>
      <c r="R1579">
        <v>12</v>
      </c>
      <c r="S1579">
        <v>0.96186440677966101</v>
      </c>
      <c r="T1579" t="s">
        <v>40</v>
      </c>
      <c r="U1579" t="s">
        <v>41</v>
      </c>
      <c r="V1579" t="s">
        <v>38</v>
      </c>
      <c r="W1579">
        <f t="shared" si="72"/>
        <v>0</v>
      </c>
      <c r="X1579">
        <v>0</v>
      </c>
      <c r="Y1579">
        <f>IFERROR(ROUND((X1579/N1579)*100, 2), "")</f>
        <v>0</v>
      </c>
      <c r="Z1579" t="str">
        <f t="shared" si="73"/>
        <v>NA</v>
      </c>
      <c r="AA1579">
        <f>_xlfn.XLOOKUP(A1579, [1]Sheet1!A:A, [1]Sheet1!I:I, "Nicht gefunden")</f>
        <v>5</v>
      </c>
      <c r="AB1579">
        <f>_xlfn.XLOOKUP(A1579, [1]Sheet1!A:A, [1]Sheet1!J:J, "Nicht gefunden")</f>
        <v>0.72676923076923072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</row>
    <row r="1580" spans="1:36" x14ac:dyDescent="0.3">
      <c r="A1580" t="s">
        <v>4373</v>
      </c>
      <c r="B1580">
        <v>2015</v>
      </c>
      <c r="C1580" t="s">
        <v>4374</v>
      </c>
      <c r="D1580" t="s">
        <v>4375</v>
      </c>
      <c r="E1580" t="s">
        <v>35</v>
      </c>
      <c r="F1580" t="s">
        <v>55</v>
      </c>
      <c r="G1580" t="s">
        <v>37</v>
      </c>
      <c r="H1580" s="1">
        <v>31946</v>
      </c>
      <c r="I1580" s="4">
        <f>IF(AND(ISNUMBER(H1580), ISNUMBER(O1580)), YEAR(O1580) - YEAR(H1580), "")</f>
        <v>27</v>
      </c>
      <c r="J1580" t="s">
        <v>38</v>
      </c>
      <c r="K1580" t="s">
        <v>38</v>
      </c>
      <c r="L1580" t="s">
        <v>38</v>
      </c>
      <c r="M1580" t="s">
        <v>38</v>
      </c>
      <c r="N1580">
        <v>302</v>
      </c>
      <c r="O1580" s="1">
        <v>41939</v>
      </c>
      <c r="P1580" t="s">
        <v>137</v>
      </c>
      <c r="Q1580">
        <v>16</v>
      </c>
      <c r="R1580">
        <v>20</v>
      </c>
      <c r="S1580">
        <v>0.86809815950920244</v>
      </c>
      <c r="T1580" t="s">
        <v>40</v>
      </c>
      <c r="U1580" t="s">
        <v>41</v>
      </c>
      <c r="V1580" t="s">
        <v>4376</v>
      </c>
      <c r="W1580">
        <f t="shared" si="72"/>
        <v>1</v>
      </c>
      <c r="X1580">
        <v>7</v>
      </c>
      <c r="Y1580">
        <f>IFERROR(ROUND((X1580/N1580)*100, 2), "")</f>
        <v>2.3199999999999998</v>
      </c>
      <c r="Z1580" t="str">
        <f t="shared" si="73"/>
        <v>Moderate</v>
      </c>
      <c r="AA1580">
        <f>_xlfn.XLOOKUP(A1580, [1]Sheet1!A:A, [1]Sheet1!I:I, "Nicht gefunden")</f>
        <v>1</v>
      </c>
      <c r="AB1580">
        <f>_xlfn.XLOOKUP(A1580, [1]Sheet1!A:A, [1]Sheet1!J:J, "Nicht gefunden")</f>
        <v>0.52977099236641223</v>
      </c>
      <c r="AC1580">
        <v>0</v>
      </c>
      <c r="AD1580">
        <v>0</v>
      </c>
      <c r="AE1580">
        <v>0</v>
      </c>
      <c r="AF1580">
        <v>3</v>
      </c>
      <c r="AG1580">
        <v>0</v>
      </c>
      <c r="AH1580">
        <v>4</v>
      </c>
      <c r="AI1580">
        <v>0</v>
      </c>
      <c r="AJ1580">
        <v>0</v>
      </c>
    </row>
    <row r="1581" spans="1:36" x14ac:dyDescent="0.3">
      <c r="A1581" t="s">
        <v>4377</v>
      </c>
      <c r="B1581">
        <v>2015</v>
      </c>
      <c r="C1581" t="s">
        <v>3966</v>
      </c>
      <c r="D1581" t="s">
        <v>3967</v>
      </c>
      <c r="E1581" t="s">
        <v>45</v>
      </c>
      <c r="F1581" t="s">
        <v>38</v>
      </c>
      <c r="G1581" t="s">
        <v>38</v>
      </c>
      <c r="H1581" t="s">
        <v>38</v>
      </c>
      <c r="I1581" s="4" t="s">
        <v>38</v>
      </c>
      <c r="J1581" t="s">
        <v>38</v>
      </c>
      <c r="K1581" t="s">
        <v>38</v>
      </c>
      <c r="L1581" t="s">
        <v>38</v>
      </c>
      <c r="M1581" t="s">
        <v>38</v>
      </c>
      <c r="N1581">
        <v>552</v>
      </c>
      <c r="O1581" s="1">
        <v>41849</v>
      </c>
      <c r="P1581" t="s">
        <v>69</v>
      </c>
      <c r="Q1581">
        <v>20</v>
      </c>
      <c r="R1581">
        <v>3</v>
      </c>
      <c r="S1581">
        <v>0.9360967184801382</v>
      </c>
      <c r="T1581" t="s">
        <v>40</v>
      </c>
      <c r="U1581" t="s">
        <v>389</v>
      </c>
      <c r="V1581" t="s">
        <v>941</v>
      </c>
      <c r="W1581">
        <f t="shared" si="72"/>
        <v>1</v>
      </c>
      <c r="X1581">
        <v>1</v>
      </c>
      <c r="Y1581">
        <f>IFERROR(ROUND((X1581/N1581)*100, 2), "")</f>
        <v>0.18</v>
      </c>
      <c r="Z1581" t="str">
        <f t="shared" si="73"/>
        <v>Light</v>
      </c>
      <c r="AA1581">
        <v>2</v>
      </c>
      <c r="AB1581">
        <v>0.73666146645865838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1</v>
      </c>
    </row>
    <row r="1582" spans="1:36" x14ac:dyDescent="0.3">
      <c r="A1582" t="s">
        <v>4378</v>
      </c>
      <c r="B1582">
        <v>2015</v>
      </c>
      <c r="C1582" t="s">
        <v>4379</v>
      </c>
      <c r="D1582" t="s">
        <v>3929</v>
      </c>
      <c r="E1582" t="s">
        <v>35</v>
      </c>
      <c r="F1582" t="s">
        <v>55</v>
      </c>
      <c r="G1582" t="s">
        <v>40</v>
      </c>
      <c r="H1582" s="1">
        <v>33743</v>
      </c>
      <c r="I1582" s="4">
        <f>IF(AND(ISNUMBER(H1582), ISNUMBER(O1582)), YEAR(O1582) - YEAR(H1582), "")</f>
        <v>21</v>
      </c>
      <c r="J1582" t="s">
        <v>38</v>
      </c>
      <c r="K1582" t="s">
        <v>38</v>
      </c>
      <c r="L1582" t="s">
        <v>38</v>
      </c>
      <c r="M1582" t="s">
        <v>38</v>
      </c>
      <c r="N1582">
        <v>224</v>
      </c>
      <c r="O1582" s="1">
        <v>41320</v>
      </c>
      <c r="P1582" t="s">
        <v>69</v>
      </c>
      <c r="Q1582">
        <v>20</v>
      </c>
      <c r="R1582">
        <v>8</v>
      </c>
      <c r="S1582">
        <v>0.97520661157024791</v>
      </c>
      <c r="T1582" t="s">
        <v>40</v>
      </c>
      <c r="U1582" t="s">
        <v>41</v>
      </c>
      <c r="V1582" t="s">
        <v>38</v>
      </c>
      <c r="W1582">
        <f t="shared" si="72"/>
        <v>0</v>
      </c>
      <c r="X1582">
        <v>0</v>
      </c>
      <c r="Y1582">
        <f>IFERROR(ROUND((X1582/N1582)*100, 2), "")</f>
        <v>0</v>
      </c>
      <c r="Z1582" t="str">
        <f t="shared" si="73"/>
        <v>NA</v>
      </c>
      <c r="AA1582">
        <f>_xlfn.XLOOKUP(A1582, [1]Sheet1!A:A, [1]Sheet1!I:I, "Nicht gefunden")</f>
        <v>4</v>
      </c>
      <c r="AB1582">
        <f>_xlfn.XLOOKUP(A1582, [1]Sheet1!A:A, [1]Sheet1!J:J, "Nicht gefunden")</f>
        <v>0.99715302491103197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</row>
    <row r="1583" spans="1:36" x14ac:dyDescent="0.3">
      <c r="A1583" t="s">
        <v>4380</v>
      </c>
      <c r="B1583">
        <v>2015</v>
      </c>
      <c r="C1583" t="s">
        <v>4381</v>
      </c>
      <c r="D1583" t="s">
        <v>4382</v>
      </c>
      <c r="E1583" t="s">
        <v>45</v>
      </c>
      <c r="F1583" t="s">
        <v>38</v>
      </c>
      <c r="G1583" t="s">
        <v>38</v>
      </c>
      <c r="H1583" t="s">
        <v>38</v>
      </c>
      <c r="I1583" s="4" t="s">
        <v>38</v>
      </c>
      <c r="J1583" t="s">
        <v>38</v>
      </c>
      <c r="K1583" t="s">
        <v>38</v>
      </c>
      <c r="L1583" t="s">
        <v>38</v>
      </c>
      <c r="M1583" t="s">
        <v>38</v>
      </c>
      <c r="N1583">
        <v>428</v>
      </c>
      <c r="O1583" s="1">
        <v>41863</v>
      </c>
      <c r="P1583" t="s">
        <v>137</v>
      </c>
      <c r="Q1583">
        <v>12</v>
      </c>
      <c r="R1583">
        <v>12</v>
      </c>
      <c r="S1583">
        <v>0.85176991150442483</v>
      </c>
      <c r="T1583" t="s">
        <v>40</v>
      </c>
      <c r="U1583" t="s">
        <v>41</v>
      </c>
      <c r="V1583" t="s">
        <v>4383</v>
      </c>
      <c r="W1583">
        <f t="shared" si="72"/>
        <v>1</v>
      </c>
      <c r="X1583">
        <v>5</v>
      </c>
      <c r="Y1583">
        <f>IFERROR(ROUND((X1583/N1583)*100, 2), "")</f>
        <v>1.17</v>
      </c>
      <c r="Z1583" t="str">
        <f t="shared" si="73"/>
        <v>Light</v>
      </c>
      <c r="AA1583">
        <f>_xlfn.XLOOKUP(A1583, [1]Sheet1!A:A, [1]Sheet1!I:I, "Nicht gefunden")</f>
        <v>2</v>
      </c>
      <c r="AB1583">
        <f>_xlfn.XLOOKUP(A1583, [1]Sheet1!A:A, [1]Sheet1!J:J, "Nicht gefunden")</f>
        <v>0.53132743362831858</v>
      </c>
      <c r="AC1583">
        <v>0</v>
      </c>
      <c r="AD1583">
        <v>0</v>
      </c>
      <c r="AE1583">
        <v>1</v>
      </c>
      <c r="AF1583">
        <v>2</v>
      </c>
      <c r="AG1583">
        <v>0</v>
      </c>
      <c r="AH1583">
        <v>1</v>
      </c>
      <c r="AI1583">
        <v>1</v>
      </c>
      <c r="AJ1583">
        <v>1</v>
      </c>
    </row>
    <row r="1584" spans="1:36" x14ac:dyDescent="0.3">
      <c r="A1584" t="s">
        <v>4384</v>
      </c>
      <c r="B1584">
        <v>2015</v>
      </c>
      <c r="C1584" t="s">
        <v>4385</v>
      </c>
      <c r="D1584" t="s">
        <v>4386</v>
      </c>
      <c r="E1584" t="s">
        <v>35</v>
      </c>
      <c r="F1584" t="s">
        <v>55</v>
      </c>
      <c r="G1584" t="s">
        <v>37</v>
      </c>
      <c r="H1584" s="1">
        <v>33994</v>
      </c>
      <c r="I1584" s="4">
        <f>IF(AND(ISNUMBER(H1584), ISNUMBER(O1584)), YEAR(O1584) - YEAR(H1584), "")</f>
        <v>22</v>
      </c>
      <c r="J1584" t="s">
        <v>38</v>
      </c>
      <c r="K1584" t="s">
        <v>38</v>
      </c>
      <c r="L1584" t="s">
        <v>38</v>
      </c>
      <c r="M1584" t="s">
        <v>38</v>
      </c>
      <c r="N1584">
        <v>378</v>
      </c>
      <c r="O1584" s="1">
        <v>42186</v>
      </c>
      <c r="P1584" t="s">
        <v>137</v>
      </c>
      <c r="Q1584">
        <v>17</v>
      </c>
      <c r="R1584">
        <v>15</v>
      </c>
      <c r="S1584">
        <v>0.93686868686868685</v>
      </c>
      <c r="T1584" t="s">
        <v>40</v>
      </c>
      <c r="U1584" t="s">
        <v>41</v>
      </c>
      <c r="V1584" t="s">
        <v>4387</v>
      </c>
      <c r="W1584">
        <f t="shared" si="72"/>
        <v>1</v>
      </c>
      <c r="X1584">
        <v>2</v>
      </c>
      <c r="Y1584">
        <f>IFERROR(ROUND((X1584/N1584)*100, 2), "")</f>
        <v>0.53</v>
      </c>
      <c r="Z1584" t="str">
        <f t="shared" si="73"/>
        <v>Light</v>
      </c>
      <c r="AA1584">
        <f>_xlfn.XLOOKUP(A1584, [1]Sheet1!A:A, [1]Sheet1!I:I, "Nicht gefunden")</f>
        <v>2</v>
      </c>
      <c r="AB1584">
        <f>_xlfn.XLOOKUP(A1584, [1]Sheet1!A:A, [1]Sheet1!J:J, "Nicht gefunden")</f>
        <v>0.85388788426763107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2</v>
      </c>
    </row>
    <row r="1585" spans="1:36" x14ac:dyDescent="0.3">
      <c r="A1585" t="s">
        <v>4388</v>
      </c>
      <c r="B1585">
        <v>2015</v>
      </c>
      <c r="C1585" t="s">
        <v>3880</v>
      </c>
      <c r="D1585" t="s">
        <v>4389</v>
      </c>
      <c r="E1585" t="s">
        <v>45</v>
      </c>
      <c r="F1585" t="s">
        <v>38</v>
      </c>
      <c r="G1585" t="s">
        <v>38</v>
      </c>
      <c r="H1585" t="s">
        <v>38</v>
      </c>
      <c r="I1585" s="4" t="s">
        <v>38</v>
      </c>
      <c r="J1585" t="s">
        <v>38</v>
      </c>
      <c r="K1585" t="s">
        <v>38</v>
      </c>
      <c r="L1585" t="s">
        <v>38</v>
      </c>
      <c r="M1585" t="s">
        <v>38</v>
      </c>
      <c r="N1585">
        <v>668</v>
      </c>
      <c r="O1585" s="1">
        <v>42243</v>
      </c>
      <c r="P1585" t="s">
        <v>137</v>
      </c>
      <c r="Q1585">
        <v>16</v>
      </c>
      <c r="R1585">
        <v>12</v>
      </c>
      <c r="S1585">
        <v>0.90547945205479452</v>
      </c>
      <c r="T1585" t="s">
        <v>40</v>
      </c>
      <c r="U1585" t="s">
        <v>41</v>
      </c>
      <c r="V1585" t="s">
        <v>4390</v>
      </c>
      <c r="W1585">
        <f t="shared" si="72"/>
        <v>1</v>
      </c>
      <c r="X1585">
        <v>9</v>
      </c>
      <c r="Y1585">
        <f>IFERROR(ROUND((X1585/N1585)*100, 2), "")</f>
        <v>1.35</v>
      </c>
      <c r="Z1585" t="str">
        <f t="shared" si="73"/>
        <v>Light</v>
      </c>
      <c r="AA1585">
        <f>_xlfn.XLOOKUP(A1585, [1]Sheet1!A:A, [1]Sheet1!I:I, "Nicht gefunden")</f>
        <v>5</v>
      </c>
      <c r="AB1585">
        <f>_xlfn.XLOOKUP(A1585, [1]Sheet1!A:A, [1]Sheet1!J:J, "Nicht gefunden")</f>
        <v>0.46222684703433919</v>
      </c>
      <c r="AC1585">
        <v>1</v>
      </c>
      <c r="AD1585">
        <v>0</v>
      </c>
      <c r="AE1585">
        <v>3</v>
      </c>
      <c r="AF1585">
        <v>1</v>
      </c>
      <c r="AG1585">
        <v>0</v>
      </c>
      <c r="AH1585">
        <v>0</v>
      </c>
      <c r="AI1585">
        <v>2</v>
      </c>
      <c r="AJ1585">
        <v>5</v>
      </c>
    </row>
    <row r="1586" spans="1:36" x14ac:dyDescent="0.3">
      <c r="A1586" t="s">
        <v>4391</v>
      </c>
      <c r="B1586">
        <v>2015</v>
      </c>
      <c r="C1586" t="s">
        <v>4392</v>
      </c>
      <c r="D1586" t="s">
        <v>4095</v>
      </c>
      <c r="E1586" t="s">
        <v>35</v>
      </c>
      <c r="F1586" t="s">
        <v>55</v>
      </c>
      <c r="G1586" t="s">
        <v>37</v>
      </c>
      <c r="H1586" s="1">
        <v>31024</v>
      </c>
      <c r="I1586" s="4">
        <f>IF(AND(ISNUMBER(H1586), ISNUMBER(O1586)), YEAR(O1586) - YEAR(H1586), "")</f>
        <v>30</v>
      </c>
      <c r="J1586" t="s">
        <v>38</v>
      </c>
      <c r="K1586" t="s">
        <v>38</v>
      </c>
      <c r="L1586" t="s">
        <v>38</v>
      </c>
      <c r="M1586" t="s">
        <v>38</v>
      </c>
      <c r="N1586">
        <v>262</v>
      </c>
      <c r="O1586" s="1">
        <v>41939</v>
      </c>
      <c r="P1586" t="s">
        <v>39</v>
      </c>
      <c r="Q1586">
        <v>20</v>
      </c>
      <c r="R1586">
        <v>26</v>
      </c>
      <c r="S1586">
        <v>0.86713286713286708</v>
      </c>
      <c r="T1586" t="s">
        <v>40</v>
      </c>
      <c r="U1586" t="s">
        <v>41</v>
      </c>
      <c r="V1586" t="s">
        <v>38</v>
      </c>
      <c r="W1586">
        <f t="shared" si="72"/>
        <v>0</v>
      </c>
      <c r="X1586">
        <v>0</v>
      </c>
      <c r="Y1586">
        <f>IFERROR(ROUND((X1586/N1586)*100, 2), "")</f>
        <v>0</v>
      </c>
      <c r="Z1586" t="str">
        <f t="shared" si="73"/>
        <v>NA</v>
      </c>
      <c r="AA1586">
        <f>_xlfn.XLOOKUP(A1586, [1]Sheet1!A:A, [1]Sheet1!I:I, "Nicht gefunden")</f>
        <v>5</v>
      </c>
      <c r="AB1586">
        <f>_xlfn.XLOOKUP(A1586, [1]Sheet1!A:A, [1]Sheet1!J:J, "Nicht gefunden")</f>
        <v>0.66545454545454541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</row>
    <row r="1587" spans="1:36" x14ac:dyDescent="0.3">
      <c r="A1587" t="s">
        <v>4393</v>
      </c>
      <c r="B1587">
        <v>2015</v>
      </c>
      <c r="C1587" t="s">
        <v>4394</v>
      </c>
      <c r="D1587" t="s">
        <v>4395</v>
      </c>
      <c r="E1587" t="s">
        <v>45</v>
      </c>
      <c r="F1587" t="s">
        <v>38</v>
      </c>
      <c r="G1587" t="s">
        <v>38</v>
      </c>
      <c r="H1587" t="s">
        <v>38</v>
      </c>
      <c r="I1587" s="4" t="s">
        <v>38</v>
      </c>
      <c r="J1587" t="s">
        <v>38</v>
      </c>
      <c r="K1587" t="s">
        <v>38</v>
      </c>
      <c r="L1587" t="s">
        <v>38</v>
      </c>
      <c r="M1587" t="s">
        <v>38</v>
      </c>
      <c r="N1587">
        <v>574</v>
      </c>
      <c r="O1587" s="1">
        <v>42010</v>
      </c>
      <c r="P1587" t="s">
        <v>56</v>
      </c>
      <c r="Q1587">
        <v>20</v>
      </c>
      <c r="R1587">
        <v>21</v>
      </c>
      <c r="S1587">
        <v>0.857379767827529</v>
      </c>
      <c r="T1587" t="s">
        <v>40</v>
      </c>
      <c r="U1587" t="s">
        <v>41</v>
      </c>
      <c r="V1587" t="s">
        <v>4396</v>
      </c>
      <c r="W1587">
        <f t="shared" si="72"/>
        <v>1</v>
      </c>
      <c r="X1587">
        <v>30</v>
      </c>
      <c r="Y1587">
        <f>IFERROR(ROUND((X1587/N1587)*100, 2), "")</f>
        <v>5.23</v>
      </c>
      <c r="Z1587" t="str">
        <f t="shared" si="73"/>
        <v>Heavy</v>
      </c>
      <c r="AA1587">
        <f>_xlfn.XLOOKUP(A1587, [1]Sheet1!A:A, [1]Sheet1!I:I, "Nicht gefunden")</f>
        <v>2</v>
      </c>
      <c r="AB1587">
        <f>_xlfn.XLOOKUP(A1587, [1]Sheet1!A:A, [1]Sheet1!J:J, "Nicht gefunden")</f>
        <v>0.82483994878361078</v>
      </c>
      <c r="AC1587">
        <v>5</v>
      </c>
      <c r="AD1587">
        <v>7</v>
      </c>
      <c r="AE1587">
        <v>0</v>
      </c>
      <c r="AF1587">
        <v>5</v>
      </c>
      <c r="AG1587">
        <v>0</v>
      </c>
      <c r="AH1587">
        <v>8</v>
      </c>
      <c r="AI1587">
        <v>3</v>
      </c>
      <c r="AJ1587">
        <v>2</v>
      </c>
    </row>
    <row r="1588" spans="1:36" x14ac:dyDescent="0.3">
      <c r="A1588" t="s">
        <v>4397</v>
      </c>
      <c r="B1588">
        <v>2015</v>
      </c>
      <c r="C1588" t="s">
        <v>4398</v>
      </c>
      <c r="D1588" t="s">
        <v>3326</v>
      </c>
      <c r="E1588" t="s">
        <v>35</v>
      </c>
      <c r="F1588" t="s">
        <v>55</v>
      </c>
      <c r="G1588" t="s">
        <v>37</v>
      </c>
      <c r="H1588" s="1">
        <v>27958</v>
      </c>
      <c r="I1588" s="4">
        <f>IF(AND(ISNUMBER(H1588), ISNUMBER(O1588)), YEAR(O1588) - YEAR(H1588), "")</f>
        <v>39</v>
      </c>
      <c r="J1588" t="s">
        <v>38</v>
      </c>
      <c r="K1588" t="s">
        <v>38</v>
      </c>
      <c r="L1588" t="s">
        <v>38</v>
      </c>
      <c r="M1588" t="s">
        <v>38</v>
      </c>
      <c r="N1588">
        <v>279</v>
      </c>
      <c r="O1588" s="1">
        <v>42143</v>
      </c>
      <c r="P1588" t="s">
        <v>39</v>
      </c>
      <c r="Q1588">
        <v>20</v>
      </c>
      <c r="R1588">
        <v>26</v>
      </c>
      <c r="S1588">
        <v>0.93918918918918914</v>
      </c>
      <c r="T1588" t="s">
        <v>40</v>
      </c>
      <c r="U1588" t="s">
        <v>41</v>
      </c>
      <c r="V1588" t="s">
        <v>38</v>
      </c>
      <c r="W1588">
        <f t="shared" si="72"/>
        <v>0</v>
      </c>
      <c r="X1588">
        <v>0</v>
      </c>
      <c r="Y1588">
        <f>IFERROR(ROUND((X1588/N1588)*100, 2), "")</f>
        <v>0</v>
      </c>
      <c r="Z1588" t="str">
        <f t="shared" si="73"/>
        <v>NA</v>
      </c>
      <c r="AA1588">
        <f>_xlfn.XLOOKUP(A1588, [1]Sheet1!A:A, [1]Sheet1!I:I, "Nicht gefunden")</f>
        <v>5</v>
      </c>
      <c r="AB1588">
        <f>_xlfn.XLOOKUP(A1588, [1]Sheet1!A:A, [1]Sheet1!J:J, "Nicht gefunden")</f>
        <v>0.88092243186582808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</row>
    <row r="1589" spans="1:36" x14ac:dyDescent="0.3">
      <c r="A1589" t="s">
        <v>4399</v>
      </c>
      <c r="B1589">
        <v>2015</v>
      </c>
      <c r="C1589" t="s">
        <v>4400</v>
      </c>
      <c r="D1589" t="s">
        <v>4401</v>
      </c>
      <c r="E1589" t="s">
        <v>45</v>
      </c>
      <c r="F1589" t="s">
        <v>38</v>
      </c>
      <c r="G1589" t="s">
        <v>38</v>
      </c>
      <c r="H1589" t="s">
        <v>38</v>
      </c>
      <c r="I1589" s="4" t="s">
        <v>38</v>
      </c>
      <c r="J1589" t="s">
        <v>38</v>
      </c>
      <c r="K1589" t="s">
        <v>38</v>
      </c>
      <c r="L1589" t="s">
        <v>38</v>
      </c>
      <c r="M1589" t="s">
        <v>38</v>
      </c>
      <c r="N1589">
        <v>890</v>
      </c>
      <c r="O1589" s="1">
        <v>42033</v>
      </c>
      <c r="P1589" t="s">
        <v>137</v>
      </c>
      <c r="Q1589">
        <v>20</v>
      </c>
      <c r="R1589">
        <v>28</v>
      </c>
      <c r="S1589">
        <v>0.88924387646432379</v>
      </c>
      <c r="T1589" t="s">
        <v>40</v>
      </c>
      <c r="U1589" t="s">
        <v>41</v>
      </c>
      <c r="V1589" t="s">
        <v>4402</v>
      </c>
      <c r="W1589">
        <f t="shared" si="72"/>
        <v>1</v>
      </c>
      <c r="X1589">
        <v>17</v>
      </c>
      <c r="Y1589">
        <f>IFERROR(ROUND((X1589/N1589)*100, 2), "")</f>
        <v>1.91</v>
      </c>
      <c r="Z1589" t="str">
        <f t="shared" si="73"/>
        <v>Light</v>
      </c>
      <c r="AA1589">
        <f>_xlfn.XLOOKUP(A1589, [1]Sheet1!A:A, [1]Sheet1!I:I, "Nicht gefunden")</f>
        <v>2</v>
      </c>
      <c r="AB1589">
        <f>_xlfn.XLOOKUP(A1589, [1]Sheet1!A:A, [1]Sheet1!J:J, "Nicht gefunden")</f>
        <v>0.52192414431082335</v>
      </c>
      <c r="AC1589">
        <v>0</v>
      </c>
      <c r="AD1589">
        <v>0</v>
      </c>
      <c r="AE1589">
        <v>0</v>
      </c>
      <c r="AF1589">
        <v>1</v>
      </c>
      <c r="AG1589">
        <v>0</v>
      </c>
      <c r="AH1589">
        <v>8</v>
      </c>
      <c r="AI1589">
        <v>4</v>
      </c>
      <c r="AJ1589">
        <v>4</v>
      </c>
    </row>
    <row r="1590" spans="1:36" x14ac:dyDescent="0.3">
      <c r="A1590" t="s">
        <v>4403</v>
      </c>
      <c r="B1590">
        <v>2015</v>
      </c>
      <c r="C1590" t="s">
        <v>4404</v>
      </c>
      <c r="D1590" t="s">
        <v>4405</v>
      </c>
      <c r="E1590" t="s">
        <v>35</v>
      </c>
      <c r="F1590" t="s">
        <v>55</v>
      </c>
      <c r="G1590" t="s">
        <v>40</v>
      </c>
      <c r="H1590" s="1">
        <v>34127</v>
      </c>
      <c r="I1590" s="4">
        <f>IF(AND(ISNUMBER(H1590), ISNUMBER(O1590)), YEAR(O1590) - YEAR(H1590), "")</f>
        <v>20</v>
      </c>
      <c r="J1590" t="s">
        <v>38</v>
      </c>
      <c r="K1590" t="s">
        <v>38</v>
      </c>
      <c r="L1590" t="s">
        <v>38</v>
      </c>
      <c r="M1590" t="s">
        <v>38</v>
      </c>
      <c r="N1590">
        <v>302</v>
      </c>
      <c r="O1590" s="1">
        <v>41572</v>
      </c>
      <c r="P1590" t="s">
        <v>3561</v>
      </c>
      <c r="Q1590">
        <v>23</v>
      </c>
      <c r="R1590">
        <v>32</v>
      </c>
      <c r="S1590">
        <v>0.90189873417721522</v>
      </c>
      <c r="T1590" t="s">
        <v>40</v>
      </c>
      <c r="U1590" t="s">
        <v>41</v>
      </c>
      <c r="V1590" t="s">
        <v>38</v>
      </c>
      <c r="W1590">
        <f t="shared" si="72"/>
        <v>0</v>
      </c>
      <c r="X1590">
        <v>0</v>
      </c>
      <c r="Y1590">
        <f>IFERROR(ROUND((X1590/N1590)*100, 2), "")</f>
        <v>0</v>
      </c>
      <c r="Z1590" t="str">
        <f t="shared" si="73"/>
        <v>NA</v>
      </c>
      <c r="AA1590">
        <f>_xlfn.XLOOKUP(A1590, [1]Sheet1!A:A, [1]Sheet1!I:I, "Nicht gefunden")</f>
        <v>4</v>
      </c>
      <c r="AB1590">
        <f>_xlfn.XLOOKUP(A1590, [1]Sheet1!A:A, [1]Sheet1!J:J, "Nicht gefunden")</f>
        <v>0.75138461538461532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</row>
    <row r="1591" spans="1:36" x14ac:dyDescent="0.3">
      <c r="A1591" t="s">
        <v>4406</v>
      </c>
      <c r="B1591">
        <v>2015</v>
      </c>
      <c r="C1591" t="s">
        <v>3960</v>
      </c>
      <c r="D1591" t="s">
        <v>3961</v>
      </c>
      <c r="E1591" t="s">
        <v>35</v>
      </c>
      <c r="F1591" t="s">
        <v>36</v>
      </c>
      <c r="G1591" t="s">
        <v>784</v>
      </c>
      <c r="H1591" s="1">
        <v>27746</v>
      </c>
      <c r="I1591" s="4">
        <f>IF(AND(ISNUMBER(H1591), ISNUMBER(O1591)), YEAR(O1591) - YEAR(H1591), "")</f>
        <v>39</v>
      </c>
      <c r="J1591" t="s">
        <v>38</v>
      </c>
      <c r="K1591" t="s">
        <v>38</v>
      </c>
      <c r="L1591" t="s">
        <v>38</v>
      </c>
      <c r="M1591" t="s">
        <v>38</v>
      </c>
      <c r="N1591">
        <v>312</v>
      </c>
      <c r="O1591" s="1">
        <v>41715</v>
      </c>
      <c r="P1591" t="s">
        <v>69</v>
      </c>
      <c r="Q1591">
        <v>14</v>
      </c>
      <c r="R1591">
        <v>8</v>
      </c>
      <c r="S1591">
        <v>0.90058479532163738</v>
      </c>
      <c r="T1591" t="s">
        <v>40</v>
      </c>
      <c r="U1591" t="s">
        <v>389</v>
      </c>
      <c r="V1591" t="s">
        <v>38</v>
      </c>
      <c r="W1591">
        <f t="shared" si="72"/>
        <v>0</v>
      </c>
      <c r="X1591">
        <v>0</v>
      </c>
      <c r="Y1591">
        <f>IFERROR(ROUND((X1591/N1591)*100, 2), "")</f>
        <v>0</v>
      </c>
      <c r="Z1591" t="str">
        <f t="shared" si="73"/>
        <v>NA</v>
      </c>
      <c r="AA1591">
        <v>4</v>
      </c>
      <c r="AB1591">
        <v>0.52653061224489794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</row>
    <row r="1592" spans="1:36" x14ac:dyDescent="0.3">
      <c r="A1592" t="s">
        <v>4407</v>
      </c>
      <c r="B1592">
        <v>2015</v>
      </c>
      <c r="C1592" t="s">
        <v>4408</v>
      </c>
      <c r="D1592" t="s">
        <v>764</v>
      </c>
      <c r="E1592" t="s">
        <v>35</v>
      </c>
      <c r="F1592" t="s">
        <v>36</v>
      </c>
      <c r="G1592" t="s">
        <v>37</v>
      </c>
      <c r="H1592" s="1">
        <v>30065</v>
      </c>
      <c r="I1592" s="4">
        <f>IF(AND(ISNUMBER(H1592), ISNUMBER(O1592)), YEAR(O1592) - YEAR(H1592), "")</f>
        <v>33</v>
      </c>
      <c r="J1592" t="s">
        <v>38</v>
      </c>
      <c r="K1592" t="s">
        <v>38</v>
      </c>
      <c r="L1592" t="s">
        <v>38</v>
      </c>
      <c r="M1592" t="s">
        <v>38</v>
      </c>
      <c r="N1592">
        <v>268</v>
      </c>
      <c r="O1592" s="1">
        <v>42016</v>
      </c>
      <c r="P1592" t="s">
        <v>69</v>
      </c>
      <c r="Q1592">
        <v>20</v>
      </c>
      <c r="R1592">
        <v>21</v>
      </c>
      <c r="S1592">
        <v>0.9537366548042705</v>
      </c>
      <c r="T1592" t="s">
        <v>40</v>
      </c>
      <c r="U1592" t="s">
        <v>41</v>
      </c>
      <c r="V1592" t="s">
        <v>79</v>
      </c>
      <c r="W1592">
        <f t="shared" si="72"/>
        <v>1</v>
      </c>
      <c r="X1592">
        <v>1</v>
      </c>
      <c r="Y1592">
        <f>IFERROR(ROUND((X1592/N1592)*100, 2), "")</f>
        <v>0.37</v>
      </c>
      <c r="Z1592" t="str">
        <f t="shared" si="73"/>
        <v>Light</v>
      </c>
      <c r="AA1592">
        <f>_xlfn.XLOOKUP(A1592, [1]Sheet1!A:A, [1]Sheet1!I:I, "Nicht gefunden")</f>
        <v>5</v>
      </c>
      <c r="AB1592">
        <f>_xlfn.XLOOKUP(A1592, [1]Sheet1!A:A, [1]Sheet1!J:J, "Nicht gefunden")</f>
        <v>0.57506775067750671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</v>
      </c>
    </row>
    <row r="1593" spans="1:36" x14ac:dyDescent="0.3">
      <c r="A1593" t="s">
        <v>4409</v>
      </c>
      <c r="B1593">
        <v>2015</v>
      </c>
      <c r="C1593" t="s">
        <v>4034</v>
      </c>
      <c r="D1593" t="s">
        <v>3834</v>
      </c>
      <c r="E1593" t="s">
        <v>35</v>
      </c>
      <c r="F1593" t="s">
        <v>55</v>
      </c>
      <c r="G1593" t="s">
        <v>40</v>
      </c>
      <c r="H1593" s="1">
        <v>33286</v>
      </c>
      <c r="I1593" s="4">
        <f>IF(AND(ISNUMBER(H1593), ISNUMBER(O1593)), YEAR(O1593) - YEAR(H1593), "")</f>
        <v>23</v>
      </c>
      <c r="J1593" t="s">
        <v>38</v>
      </c>
      <c r="K1593" t="s">
        <v>38</v>
      </c>
      <c r="L1593" t="s">
        <v>38</v>
      </c>
      <c r="M1593" t="s">
        <v>38</v>
      </c>
      <c r="N1593">
        <v>536</v>
      </c>
      <c r="O1593" s="1">
        <v>41813</v>
      </c>
      <c r="P1593" t="s">
        <v>69</v>
      </c>
      <c r="Q1593">
        <v>9</v>
      </c>
      <c r="R1593">
        <v>9</v>
      </c>
      <c r="S1593">
        <v>0.91800356506238856</v>
      </c>
      <c r="T1593" t="s">
        <v>40</v>
      </c>
      <c r="U1593" t="s">
        <v>389</v>
      </c>
      <c r="V1593" t="s">
        <v>38</v>
      </c>
      <c r="W1593">
        <f t="shared" si="72"/>
        <v>0</v>
      </c>
      <c r="X1593">
        <v>0</v>
      </c>
      <c r="Y1593">
        <f>IFERROR(ROUND((X1593/N1593)*100, 2), "")</f>
        <v>0</v>
      </c>
      <c r="Z1593" t="str">
        <f t="shared" si="73"/>
        <v>NA</v>
      </c>
      <c r="AA1593">
        <v>4</v>
      </c>
      <c r="AB1593">
        <v>0.81832669322709173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</row>
    <row r="1594" spans="1:36" x14ac:dyDescent="0.3">
      <c r="A1594" t="s">
        <v>4410</v>
      </c>
      <c r="B1594">
        <v>2015</v>
      </c>
      <c r="C1594" t="s">
        <v>4411</v>
      </c>
      <c r="D1594" t="s">
        <v>4412</v>
      </c>
      <c r="E1594" t="s">
        <v>35</v>
      </c>
      <c r="F1594" t="s">
        <v>36</v>
      </c>
      <c r="G1594" t="s">
        <v>40</v>
      </c>
      <c r="H1594" s="1">
        <v>35076</v>
      </c>
      <c r="I1594" s="4">
        <f>IF(AND(ISNUMBER(H1594), ISNUMBER(O1594)), YEAR(O1594) - YEAR(H1594), "")</f>
        <v>18</v>
      </c>
      <c r="J1594" t="s">
        <v>38</v>
      </c>
      <c r="K1594" t="s">
        <v>38</v>
      </c>
      <c r="L1594" t="s">
        <v>38</v>
      </c>
      <c r="M1594" t="s">
        <v>38</v>
      </c>
      <c r="N1594">
        <v>408</v>
      </c>
      <c r="O1594" s="1">
        <v>41699</v>
      </c>
      <c r="P1594" t="s">
        <v>69</v>
      </c>
      <c r="Q1594">
        <v>13</v>
      </c>
      <c r="R1594">
        <v>21</v>
      </c>
      <c r="S1594">
        <v>0.93809523809523809</v>
      </c>
      <c r="T1594" t="s">
        <v>40</v>
      </c>
      <c r="U1594" t="s">
        <v>41</v>
      </c>
      <c r="V1594" t="s">
        <v>79</v>
      </c>
      <c r="W1594">
        <f t="shared" si="72"/>
        <v>1</v>
      </c>
      <c r="X1594">
        <v>1</v>
      </c>
      <c r="Y1594">
        <f>IFERROR(ROUND((X1594/N1594)*100, 2), "")</f>
        <v>0.25</v>
      </c>
      <c r="Z1594" t="str">
        <f t="shared" si="73"/>
        <v>Light</v>
      </c>
      <c r="AA1594">
        <f>_xlfn.XLOOKUP(A1594, [1]Sheet1!A:A, [1]Sheet1!I:I, "Nicht gefunden")</f>
        <v>4</v>
      </c>
      <c r="AB1594">
        <f>_xlfn.XLOOKUP(A1594, [1]Sheet1!A:A, [1]Sheet1!J:J, "Nicht gefunden")</f>
        <v>0.9916230366492147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1</v>
      </c>
    </row>
    <row r="1595" spans="1:36" x14ac:dyDescent="0.3">
      <c r="A1595" t="s">
        <v>4413</v>
      </c>
      <c r="B1595">
        <v>2015</v>
      </c>
      <c r="C1595" t="s">
        <v>4414</v>
      </c>
      <c r="D1595" t="s">
        <v>4415</v>
      </c>
      <c r="E1595" t="s">
        <v>35</v>
      </c>
      <c r="F1595" t="s">
        <v>36</v>
      </c>
      <c r="G1595" t="s">
        <v>133</v>
      </c>
      <c r="H1595" s="1">
        <v>35257</v>
      </c>
      <c r="I1595" s="4">
        <f>IF(AND(ISNUMBER(H1595), ISNUMBER(O1595)), YEAR(O1595) - YEAR(H1595), "")</f>
        <v>19</v>
      </c>
      <c r="J1595" t="s">
        <v>38</v>
      </c>
      <c r="K1595" t="s">
        <v>38</v>
      </c>
      <c r="L1595" t="s">
        <v>38</v>
      </c>
      <c r="M1595" t="s">
        <v>38</v>
      </c>
      <c r="N1595">
        <v>446</v>
      </c>
      <c r="O1595" s="1">
        <v>42121</v>
      </c>
      <c r="P1595" t="s">
        <v>69</v>
      </c>
      <c r="Q1595">
        <v>19</v>
      </c>
      <c r="R1595">
        <v>8</v>
      </c>
      <c r="S1595">
        <v>0.93063583815028905</v>
      </c>
      <c r="T1595" t="s">
        <v>40</v>
      </c>
      <c r="U1595" t="s">
        <v>95</v>
      </c>
      <c r="V1595" t="s">
        <v>38</v>
      </c>
      <c r="W1595">
        <f t="shared" si="72"/>
        <v>0</v>
      </c>
      <c r="X1595">
        <v>0</v>
      </c>
      <c r="Y1595">
        <f>IFERROR(ROUND((X1595/N1595)*100, 2), "")</f>
        <v>0</v>
      </c>
      <c r="Z1595" t="str">
        <f t="shared" si="73"/>
        <v>NA</v>
      </c>
      <c r="AA1595">
        <f>_xlfn.XLOOKUP(A1595, [1]Sheet1!A:A, [1]Sheet1!I:I, "Nicht gefunden")</f>
        <v>4</v>
      </c>
      <c r="AB1595">
        <f>_xlfn.XLOOKUP(A1595, [1]Sheet1!A:A, [1]Sheet1!J:J, "Nicht gefunden")</f>
        <v>0.73624772313296905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</row>
    <row r="1596" spans="1:36" x14ac:dyDescent="0.3">
      <c r="A1596" t="s">
        <v>4416</v>
      </c>
      <c r="B1596">
        <v>2015</v>
      </c>
      <c r="C1596" t="s">
        <v>4417</v>
      </c>
      <c r="D1596" t="s">
        <v>4418</v>
      </c>
      <c r="E1596" t="s">
        <v>35</v>
      </c>
      <c r="F1596" t="s">
        <v>55</v>
      </c>
      <c r="G1596" t="s">
        <v>4081</v>
      </c>
      <c r="H1596" s="1">
        <v>30817</v>
      </c>
      <c r="I1596" s="4">
        <f>IF(AND(ISNUMBER(H1596), ISNUMBER(O1596)), YEAR(O1596) - YEAR(H1596), "")</f>
        <v>30</v>
      </c>
      <c r="J1596" t="s">
        <v>38</v>
      </c>
      <c r="K1596" t="s">
        <v>38</v>
      </c>
      <c r="L1596" t="s">
        <v>38</v>
      </c>
      <c r="M1596" t="s">
        <v>38</v>
      </c>
      <c r="N1596">
        <v>374</v>
      </c>
      <c r="O1596" s="1">
        <v>41954</v>
      </c>
      <c r="P1596" t="s">
        <v>156</v>
      </c>
      <c r="Q1596">
        <v>8</v>
      </c>
      <c r="R1596">
        <v>14</v>
      </c>
      <c r="S1596">
        <v>0.8366336633663366</v>
      </c>
      <c r="T1596" t="s">
        <v>40</v>
      </c>
      <c r="U1596" t="s">
        <v>41</v>
      </c>
      <c r="V1596" t="s">
        <v>38</v>
      </c>
      <c r="W1596">
        <f t="shared" si="72"/>
        <v>0</v>
      </c>
      <c r="X1596">
        <v>0</v>
      </c>
      <c r="Y1596">
        <f>IFERROR(ROUND((X1596/N1596)*100, 2), "")</f>
        <v>0</v>
      </c>
      <c r="Z1596" t="str">
        <f t="shared" si="73"/>
        <v>NA</v>
      </c>
      <c r="AA1596">
        <f>_xlfn.XLOOKUP(A1596, [1]Sheet1!A:A, [1]Sheet1!I:I, "Nicht gefunden")</f>
        <v>5</v>
      </c>
      <c r="AB1596">
        <f>_xlfn.XLOOKUP(A1596, [1]Sheet1!A:A, [1]Sheet1!J:J, "Nicht gefunden")</f>
        <v>0.68191330343796708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</row>
    <row r="1597" spans="1:36" x14ac:dyDescent="0.3">
      <c r="A1597" t="s">
        <v>4419</v>
      </c>
      <c r="B1597">
        <v>2015</v>
      </c>
      <c r="C1597" t="s">
        <v>4420</v>
      </c>
      <c r="D1597" t="s">
        <v>4421</v>
      </c>
      <c r="E1597" t="s">
        <v>45</v>
      </c>
      <c r="F1597" t="s">
        <v>38</v>
      </c>
      <c r="G1597" t="s">
        <v>38</v>
      </c>
      <c r="H1597" t="s">
        <v>38</v>
      </c>
      <c r="I1597" s="4" t="s">
        <v>38</v>
      </c>
      <c r="J1597" t="s">
        <v>38</v>
      </c>
      <c r="K1597" t="s">
        <v>38</v>
      </c>
      <c r="L1597" t="s">
        <v>38</v>
      </c>
      <c r="M1597" t="s">
        <v>38</v>
      </c>
      <c r="N1597">
        <v>299</v>
      </c>
      <c r="O1597" s="1">
        <v>42021</v>
      </c>
      <c r="P1597" t="s">
        <v>51</v>
      </c>
      <c r="Q1597">
        <v>30</v>
      </c>
      <c r="R1597">
        <v>56</v>
      </c>
      <c r="S1597">
        <v>0.49180327868852458</v>
      </c>
      <c r="T1597" t="s">
        <v>3503</v>
      </c>
      <c r="U1597" t="s">
        <v>41</v>
      </c>
      <c r="V1597" t="s">
        <v>38</v>
      </c>
      <c r="W1597">
        <f t="shared" si="72"/>
        <v>0</v>
      </c>
      <c r="X1597">
        <v>0</v>
      </c>
      <c r="Y1597">
        <f>IFERROR(ROUND((X1597/N1597)*100, 2), "")</f>
        <v>0</v>
      </c>
      <c r="Z1597" t="str">
        <f t="shared" si="73"/>
        <v>NA</v>
      </c>
      <c r="AA1597" t="s">
        <v>38</v>
      </c>
      <c r="AB1597" t="s">
        <v>38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</row>
    <row r="1598" spans="1:36" x14ac:dyDescent="0.3">
      <c r="A1598" t="s">
        <v>4422</v>
      </c>
      <c r="B1598">
        <v>2015</v>
      </c>
      <c r="C1598" t="s">
        <v>4423</v>
      </c>
      <c r="D1598" t="s">
        <v>4424</v>
      </c>
      <c r="E1598" t="s">
        <v>45</v>
      </c>
      <c r="F1598" t="s">
        <v>38</v>
      </c>
      <c r="G1598" t="s">
        <v>38</v>
      </c>
      <c r="H1598" t="s">
        <v>38</v>
      </c>
      <c r="I1598" s="4" t="s">
        <v>38</v>
      </c>
      <c r="J1598" t="s">
        <v>38</v>
      </c>
      <c r="K1598" t="s">
        <v>38</v>
      </c>
      <c r="L1598" t="s">
        <v>38</v>
      </c>
      <c r="M1598" t="s">
        <v>38</v>
      </c>
      <c r="N1598">
        <v>472</v>
      </c>
      <c r="O1598" s="1">
        <v>41891</v>
      </c>
      <c r="P1598" t="s">
        <v>56</v>
      </c>
      <c r="Q1598">
        <v>16</v>
      </c>
      <c r="R1598">
        <v>19</v>
      </c>
      <c r="S1598">
        <v>0.84166666666666667</v>
      </c>
      <c r="T1598" t="s">
        <v>40</v>
      </c>
      <c r="U1598" t="s">
        <v>41</v>
      </c>
      <c r="V1598" t="s">
        <v>4425</v>
      </c>
      <c r="W1598">
        <f t="shared" si="72"/>
        <v>1</v>
      </c>
      <c r="X1598">
        <v>6</v>
      </c>
      <c r="Y1598">
        <f>IFERROR(ROUND((X1598/N1598)*100, 2), "")</f>
        <v>1.27</v>
      </c>
      <c r="Z1598" t="str">
        <f t="shared" si="73"/>
        <v>Light</v>
      </c>
      <c r="AA1598">
        <f>_xlfn.XLOOKUP(A1598, [1]Sheet1!A:A, [1]Sheet1!I:I, "Nicht gefunden")</f>
        <v>3</v>
      </c>
      <c r="AB1598">
        <f>_xlfn.XLOOKUP(A1598, [1]Sheet1!A:A, [1]Sheet1!J:J, "Nicht gefunden")</f>
        <v>0.52419106317411401</v>
      </c>
      <c r="AC1598">
        <v>0</v>
      </c>
      <c r="AD1598">
        <v>2</v>
      </c>
      <c r="AE1598">
        <v>0</v>
      </c>
      <c r="AF1598">
        <v>0</v>
      </c>
      <c r="AG1598">
        <v>1</v>
      </c>
      <c r="AH1598">
        <v>2</v>
      </c>
      <c r="AI1598">
        <v>0</v>
      </c>
      <c r="AJ1598">
        <v>1</v>
      </c>
    </row>
    <row r="1599" spans="1:36" x14ac:dyDescent="0.3">
      <c r="A1599" t="s">
        <v>4426</v>
      </c>
      <c r="B1599">
        <v>2015</v>
      </c>
      <c r="C1599" t="s">
        <v>4427</v>
      </c>
      <c r="D1599" t="s">
        <v>3408</v>
      </c>
      <c r="E1599" t="s">
        <v>60</v>
      </c>
      <c r="F1599" t="s">
        <v>38</v>
      </c>
      <c r="G1599" t="s">
        <v>38</v>
      </c>
      <c r="H1599" t="s">
        <v>38</v>
      </c>
      <c r="I1599" s="4" t="s">
        <v>38</v>
      </c>
      <c r="J1599">
        <v>2010</v>
      </c>
      <c r="K1599">
        <v>2015</v>
      </c>
      <c r="L1599">
        <f t="shared" si="74"/>
        <v>5</v>
      </c>
      <c r="M1599" t="s">
        <v>152</v>
      </c>
      <c r="N1599">
        <v>280</v>
      </c>
      <c r="O1599" s="1">
        <v>41957</v>
      </c>
      <c r="P1599" t="s">
        <v>69</v>
      </c>
      <c r="Q1599">
        <v>16</v>
      </c>
      <c r="R1599">
        <v>31</v>
      </c>
      <c r="S1599">
        <v>0.76079734219269102</v>
      </c>
      <c r="T1599" t="s">
        <v>40</v>
      </c>
      <c r="U1599" t="s">
        <v>41</v>
      </c>
      <c r="V1599" t="s">
        <v>38</v>
      </c>
      <c r="W1599">
        <f t="shared" si="72"/>
        <v>0</v>
      </c>
      <c r="X1599">
        <v>0</v>
      </c>
      <c r="Y1599">
        <f>IFERROR(ROUND((X1599/N1599)*100, 2), "")</f>
        <v>0</v>
      </c>
      <c r="Z1599" t="str">
        <f t="shared" si="73"/>
        <v>NA</v>
      </c>
      <c r="AA1599">
        <f>_xlfn.XLOOKUP(A1599, [1]Sheet1!A:A, [1]Sheet1!I:I, "Nicht gefunden")</f>
        <v>4</v>
      </c>
      <c r="AB1599">
        <f>_xlfn.XLOOKUP(A1599, [1]Sheet1!A:A, [1]Sheet1!J:J, "Nicht gefunden")</f>
        <v>0.61854304635761592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</row>
    <row r="1600" spans="1:36" x14ac:dyDescent="0.3">
      <c r="A1600" t="s">
        <v>4428</v>
      </c>
      <c r="B1600">
        <v>2015</v>
      </c>
      <c r="C1600" t="s">
        <v>4429</v>
      </c>
      <c r="D1600" t="s">
        <v>2664</v>
      </c>
      <c r="E1600" t="s">
        <v>35</v>
      </c>
      <c r="F1600" t="s">
        <v>55</v>
      </c>
      <c r="G1600" t="s">
        <v>133</v>
      </c>
      <c r="H1600" s="1">
        <v>31709</v>
      </c>
      <c r="I1600" s="4">
        <f>IF(AND(ISNUMBER(H1600), ISNUMBER(O1600)), YEAR(O1600) - YEAR(H1600), "")</f>
        <v>29</v>
      </c>
      <c r="J1600" t="s">
        <v>38</v>
      </c>
      <c r="K1600" t="s">
        <v>38</v>
      </c>
      <c r="L1600" t="s">
        <v>38</v>
      </c>
      <c r="M1600" t="s">
        <v>38</v>
      </c>
      <c r="N1600">
        <v>542</v>
      </c>
      <c r="O1600" s="1">
        <v>42214</v>
      </c>
      <c r="P1600" t="s">
        <v>137</v>
      </c>
      <c r="Q1600">
        <v>19</v>
      </c>
      <c r="R1600">
        <v>21</v>
      </c>
      <c r="S1600">
        <v>0.88368055555555558</v>
      </c>
      <c r="T1600" t="s">
        <v>40</v>
      </c>
      <c r="U1600" t="s">
        <v>41</v>
      </c>
      <c r="V1600" t="s">
        <v>4430</v>
      </c>
      <c r="W1600">
        <f t="shared" si="72"/>
        <v>1</v>
      </c>
      <c r="X1600">
        <v>20</v>
      </c>
      <c r="Y1600">
        <f>IFERROR(ROUND((X1600/N1600)*100, 2), "")</f>
        <v>3.69</v>
      </c>
      <c r="Z1600" t="str">
        <f t="shared" si="73"/>
        <v>Moderate</v>
      </c>
      <c r="AA1600">
        <f>_xlfn.XLOOKUP(A1600, [1]Sheet1!A:A, [1]Sheet1!I:I, "Nicht gefunden")</f>
        <v>2</v>
      </c>
      <c r="AB1600">
        <f>_xlfn.XLOOKUP(A1600, [1]Sheet1!A:A, [1]Sheet1!J:J, "Nicht gefunden")</f>
        <v>0.60767888307155316</v>
      </c>
      <c r="AC1600">
        <v>0</v>
      </c>
      <c r="AD1600">
        <v>1</v>
      </c>
      <c r="AE1600">
        <v>0</v>
      </c>
      <c r="AF1600">
        <v>3</v>
      </c>
      <c r="AG1600">
        <v>0</v>
      </c>
      <c r="AH1600">
        <v>12</v>
      </c>
      <c r="AI1600">
        <v>4</v>
      </c>
      <c r="AJ1600">
        <v>0</v>
      </c>
    </row>
    <row r="1601" spans="1:36" x14ac:dyDescent="0.3">
      <c r="A1601" t="s">
        <v>4431</v>
      </c>
      <c r="B1601">
        <v>2015</v>
      </c>
      <c r="C1601" t="s">
        <v>4432</v>
      </c>
      <c r="D1601" t="s">
        <v>4433</v>
      </c>
      <c r="E1601" t="s">
        <v>45</v>
      </c>
      <c r="F1601" t="s">
        <v>38</v>
      </c>
      <c r="G1601" t="s">
        <v>38</v>
      </c>
      <c r="H1601" t="s">
        <v>38</v>
      </c>
      <c r="I1601" s="4" t="s">
        <v>38</v>
      </c>
      <c r="J1601" t="s">
        <v>38</v>
      </c>
      <c r="K1601" t="s">
        <v>38</v>
      </c>
      <c r="L1601" t="s">
        <v>38</v>
      </c>
      <c r="M1601" t="s">
        <v>38</v>
      </c>
      <c r="N1601">
        <v>256</v>
      </c>
      <c r="O1601" s="1">
        <v>42202</v>
      </c>
      <c r="P1601" t="s">
        <v>156</v>
      </c>
      <c r="Q1601">
        <v>20</v>
      </c>
      <c r="R1601">
        <v>27</v>
      </c>
      <c r="S1601">
        <v>0.9154411764705882</v>
      </c>
      <c r="T1601" t="s">
        <v>40</v>
      </c>
      <c r="U1601" t="s">
        <v>41</v>
      </c>
      <c r="V1601" t="s">
        <v>38</v>
      </c>
      <c r="W1601">
        <f t="shared" si="72"/>
        <v>0</v>
      </c>
      <c r="X1601">
        <v>0</v>
      </c>
      <c r="Y1601">
        <f>IFERROR(ROUND((X1601/N1601)*100, 2), "")</f>
        <v>0</v>
      </c>
      <c r="Z1601" t="str">
        <f t="shared" si="73"/>
        <v>NA</v>
      </c>
      <c r="AA1601">
        <f>_xlfn.XLOOKUP(A1601, [1]Sheet1!A:A, [1]Sheet1!I:I, "Nicht gefunden")</f>
        <v>3</v>
      </c>
      <c r="AB1601">
        <f>_xlfn.XLOOKUP(A1601, [1]Sheet1!A:A, [1]Sheet1!J:J, "Nicht gefunden")</f>
        <v>0.9978779840848806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</row>
    <row r="1602" spans="1:36" x14ac:dyDescent="0.3">
      <c r="A1602" t="s">
        <v>4434</v>
      </c>
      <c r="B1602">
        <v>2016</v>
      </c>
      <c r="C1602" t="s">
        <v>4435</v>
      </c>
      <c r="D1602" t="s">
        <v>2824</v>
      </c>
      <c r="E1602" t="s">
        <v>35</v>
      </c>
      <c r="F1602" t="s">
        <v>55</v>
      </c>
      <c r="G1602" t="s">
        <v>133</v>
      </c>
      <c r="H1602" s="1">
        <v>34394</v>
      </c>
      <c r="I1602" s="4">
        <f>IF(AND(ISNUMBER(H1602), ISNUMBER(O1602)), YEAR(O1602) - YEAR(H1602), "")</f>
        <v>21</v>
      </c>
      <c r="J1602" t="s">
        <v>38</v>
      </c>
      <c r="K1602" t="s">
        <v>38</v>
      </c>
      <c r="L1602" t="s">
        <v>38</v>
      </c>
      <c r="M1602" t="s">
        <v>38</v>
      </c>
      <c r="N1602">
        <v>318</v>
      </c>
      <c r="O1602" s="1">
        <v>42321</v>
      </c>
      <c r="P1602" t="s">
        <v>69</v>
      </c>
      <c r="Q1602">
        <v>37</v>
      </c>
      <c r="R1602">
        <v>1</v>
      </c>
      <c r="S1602">
        <v>0.91017964071856283</v>
      </c>
      <c r="T1602" t="s">
        <v>40</v>
      </c>
      <c r="U1602" t="s">
        <v>41</v>
      </c>
      <c r="V1602" t="s">
        <v>38</v>
      </c>
      <c r="W1602">
        <f t="shared" si="72"/>
        <v>0</v>
      </c>
      <c r="X1602">
        <v>0</v>
      </c>
      <c r="Y1602">
        <f>IFERROR(ROUND((X1602/N1602)*100, 2), "")</f>
        <v>0</v>
      </c>
      <c r="Z1602" t="str">
        <f t="shared" si="73"/>
        <v>NA</v>
      </c>
      <c r="AA1602">
        <f>_xlfn.XLOOKUP(A1602, [1]Sheet1!A:A, [1]Sheet1!I:I, "Nicht gefunden")</f>
        <v>4</v>
      </c>
      <c r="AB1602">
        <f>_xlfn.XLOOKUP(A1602, [1]Sheet1!A:A, [1]Sheet1!J:J, "Nicht gefunden")</f>
        <v>0.91111111111111109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</row>
    <row r="1603" spans="1:36" x14ac:dyDescent="0.3">
      <c r="A1603" t="s">
        <v>4436</v>
      </c>
      <c r="B1603">
        <v>2016</v>
      </c>
      <c r="C1603" t="s">
        <v>2453</v>
      </c>
      <c r="D1603" t="s">
        <v>2824</v>
      </c>
      <c r="E1603" t="s">
        <v>35</v>
      </c>
      <c r="F1603" t="s">
        <v>55</v>
      </c>
      <c r="G1603" t="s">
        <v>133</v>
      </c>
      <c r="H1603" s="1">
        <v>34394</v>
      </c>
      <c r="I1603" s="4">
        <f>IF(AND(ISNUMBER(H1603), ISNUMBER(O1603)), YEAR(O1603) - YEAR(H1603), "")</f>
        <v>21</v>
      </c>
      <c r="J1603" t="s">
        <v>38</v>
      </c>
      <c r="K1603" t="s">
        <v>38</v>
      </c>
      <c r="L1603" t="s">
        <v>38</v>
      </c>
      <c r="M1603" t="s">
        <v>38</v>
      </c>
      <c r="N1603">
        <v>332</v>
      </c>
      <c r="O1603" s="1">
        <v>42300</v>
      </c>
      <c r="P1603" t="s">
        <v>69</v>
      </c>
      <c r="Q1603">
        <v>35</v>
      </c>
      <c r="R1603">
        <v>1</v>
      </c>
      <c r="S1603">
        <v>0.97421203438395421</v>
      </c>
      <c r="T1603" t="s">
        <v>40</v>
      </c>
      <c r="U1603" t="s">
        <v>41</v>
      </c>
      <c r="V1603" t="s">
        <v>38</v>
      </c>
      <c r="W1603">
        <f t="shared" ref="W1603:W1666" si="75">IF(V1603="NA", 0, 1)</f>
        <v>0</v>
      </c>
      <c r="X1603">
        <v>0</v>
      </c>
      <c r="Y1603">
        <f>IFERROR(ROUND((X1603/N1603)*100, 2), "")</f>
        <v>0</v>
      </c>
      <c r="Z1603" t="str">
        <f t="shared" ref="Z1603:Z1666" si="76">IF(Y1603&gt;=5, "Heavy", IF(Y1603&gt;=2, "Moderate", IF(Y1603&gt;0, "Light", "NA")))</f>
        <v>NA</v>
      </c>
      <c r="AA1603">
        <f>_xlfn.XLOOKUP(A1603, [1]Sheet1!A:A, [1]Sheet1!I:I, "Nicht gefunden")</f>
        <v>4</v>
      </c>
      <c r="AB1603">
        <f>_xlfn.XLOOKUP(A1603, [1]Sheet1!A:A, [1]Sheet1!J:J, "Nicht gefunden")</f>
        <v>0.99762611275964386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</row>
    <row r="1604" spans="1:36" x14ac:dyDescent="0.3">
      <c r="A1604" t="s">
        <v>4437</v>
      </c>
      <c r="B1604">
        <v>2016</v>
      </c>
      <c r="C1604" t="s">
        <v>4438</v>
      </c>
      <c r="D1604" t="s">
        <v>4439</v>
      </c>
      <c r="E1604" t="s">
        <v>45</v>
      </c>
      <c r="F1604" t="s">
        <v>38</v>
      </c>
      <c r="G1604" t="s">
        <v>38</v>
      </c>
      <c r="H1604" t="s">
        <v>38</v>
      </c>
      <c r="I1604" s="4" t="s">
        <v>38</v>
      </c>
      <c r="J1604" t="s">
        <v>38</v>
      </c>
      <c r="K1604" t="s">
        <v>38</v>
      </c>
      <c r="L1604" t="s">
        <v>38</v>
      </c>
      <c r="M1604" t="s">
        <v>38</v>
      </c>
      <c r="N1604">
        <v>421</v>
      </c>
      <c r="O1604" s="1">
        <v>42465</v>
      </c>
      <c r="P1604" t="s">
        <v>56</v>
      </c>
      <c r="Q1604">
        <v>36</v>
      </c>
      <c r="R1604">
        <v>1</v>
      </c>
      <c r="S1604">
        <v>0.93409090909090908</v>
      </c>
      <c r="T1604" t="s">
        <v>40</v>
      </c>
      <c r="U1604" t="s">
        <v>41</v>
      </c>
      <c r="V1604" t="s">
        <v>38</v>
      </c>
      <c r="W1604">
        <f t="shared" si="75"/>
        <v>0</v>
      </c>
      <c r="X1604">
        <v>0</v>
      </c>
      <c r="Y1604">
        <f>IFERROR(ROUND((X1604/N1604)*100, 2), "")</f>
        <v>0</v>
      </c>
      <c r="Z1604" t="str">
        <f t="shared" si="76"/>
        <v>NA</v>
      </c>
      <c r="AA1604">
        <f>_xlfn.XLOOKUP(A1604, [1]Sheet1!A:A, [1]Sheet1!I:I, "Nicht gefunden")</f>
        <v>2</v>
      </c>
      <c r="AB1604">
        <f>_xlfn.XLOOKUP(A1604, [1]Sheet1!A:A, [1]Sheet1!J:J, "Nicht gefunden")</f>
        <v>0.42932166301969371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</row>
    <row r="1605" spans="1:36" x14ac:dyDescent="0.3">
      <c r="A1605" t="s">
        <v>4440</v>
      </c>
      <c r="B1605">
        <v>2016</v>
      </c>
      <c r="C1605" t="s">
        <v>4441</v>
      </c>
      <c r="D1605" t="s">
        <v>3169</v>
      </c>
      <c r="E1605" t="s">
        <v>45</v>
      </c>
      <c r="F1605" t="s">
        <v>38</v>
      </c>
      <c r="G1605" t="s">
        <v>38</v>
      </c>
      <c r="H1605" t="s">
        <v>38</v>
      </c>
      <c r="I1605" s="4" t="s">
        <v>38</v>
      </c>
      <c r="J1605" t="s">
        <v>38</v>
      </c>
      <c r="K1605" t="s">
        <v>38</v>
      </c>
      <c r="L1605" t="s">
        <v>38</v>
      </c>
      <c r="M1605" t="s">
        <v>38</v>
      </c>
      <c r="N1605">
        <v>516</v>
      </c>
      <c r="O1605" s="1">
        <v>42396</v>
      </c>
      <c r="P1605" t="s">
        <v>56</v>
      </c>
      <c r="Q1605">
        <v>36</v>
      </c>
      <c r="R1605">
        <v>1</v>
      </c>
      <c r="S1605">
        <v>0.89830508474576276</v>
      </c>
      <c r="T1605" t="s">
        <v>40</v>
      </c>
      <c r="U1605" t="s">
        <v>41</v>
      </c>
      <c r="V1605" t="s">
        <v>251</v>
      </c>
      <c r="W1605">
        <f t="shared" si="75"/>
        <v>1</v>
      </c>
      <c r="X1605">
        <v>1</v>
      </c>
      <c r="Y1605">
        <f>IFERROR(ROUND((X1605/N1605)*100, 2), "")</f>
        <v>0.19</v>
      </c>
      <c r="Z1605" t="str">
        <f t="shared" si="76"/>
        <v>Light</v>
      </c>
      <c r="AA1605">
        <f>_xlfn.XLOOKUP(A1605, [1]Sheet1!A:A, [1]Sheet1!I:I, "Nicht gefunden")</f>
        <v>4</v>
      </c>
      <c r="AB1605">
        <f>_xlfn.XLOOKUP(A1605, [1]Sheet1!A:A, [1]Sheet1!J:J, "Nicht gefunden")</f>
        <v>0.72637913741223681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1</v>
      </c>
      <c r="AI1605">
        <v>0</v>
      </c>
      <c r="AJ1605">
        <v>0</v>
      </c>
    </row>
    <row r="1606" spans="1:36" x14ac:dyDescent="0.3">
      <c r="A1606" t="s">
        <v>4442</v>
      </c>
      <c r="B1606">
        <v>2016</v>
      </c>
      <c r="C1606" t="s">
        <v>4443</v>
      </c>
      <c r="D1606" t="s">
        <v>4444</v>
      </c>
      <c r="E1606" t="s">
        <v>60</v>
      </c>
      <c r="F1606" t="s">
        <v>38</v>
      </c>
      <c r="G1606" t="s">
        <v>38</v>
      </c>
      <c r="H1606" t="s">
        <v>38</v>
      </c>
      <c r="I1606" s="4" t="s">
        <v>38</v>
      </c>
      <c r="J1606">
        <v>2009</v>
      </c>
      <c r="K1606">
        <v>2025</v>
      </c>
      <c r="L1606">
        <f t="shared" si="74"/>
        <v>16</v>
      </c>
      <c r="M1606" t="s">
        <v>61</v>
      </c>
      <c r="N1606">
        <v>392</v>
      </c>
      <c r="O1606" s="1">
        <v>42122</v>
      </c>
      <c r="P1606" t="s">
        <v>46</v>
      </c>
      <c r="Q1606">
        <v>40</v>
      </c>
      <c r="R1606">
        <v>2</v>
      </c>
      <c r="S1606">
        <v>0.9251207729468599</v>
      </c>
      <c r="T1606" t="s">
        <v>40</v>
      </c>
      <c r="U1606" t="s">
        <v>41</v>
      </c>
      <c r="V1606" t="s">
        <v>38</v>
      </c>
      <c r="W1606">
        <f t="shared" si="75"/>
        <v>0</v>
      </c>
      <c r="X1606">
        <v>0</v>
      </c>
      <c r="Y1606">
        <f>IFERROR(ROUND((X1606/N1606)*100, 2), "")</f>
        <v>0</v>
      </c>
      <c r="Z1606" t="str">
        <f t="shared" si="76"/>
        <v>NA</v>
      </c>
      <c r="AA1606">
        <f>_xlfn.XLOOKUP(A1606, [1]Sheet1!A:A, [1]Sheet1!I:I, "Nicht gefunden")</f>
        <v>4</v>
      </c>
      <c r="AB1606">
        <f>_xlfn.XLOOKUP(A1606, [1]Sheet1!A:A, [1]Sheet1!J:J, "Nicht gefunden")</f>
        <v>0.75366218236173388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</row>
    <row r="1607" spans="1:36" x14ac:dyDescent="0.3">
      <c r="A1607" t="s">
        <v>4445</v>
      </c>
      <c r="B1607">
        <v>2016</v>
      </c>
      <c r="C1607" t="s">
        <v>4446</v>
      </c>
      <c r="D1607" t="s">
        <v>4447</v>
      </c>
      <c r="E1607" t="s">
        <v>35</v>
      </c>
      <c r="F1607" t="s">
        <v>55</v>
      </c>
      <c r="G1607" t="s">
        <v>37</v>
      </c>
      <c r="H1607" s="1">
        <v>35553</v>
      </c>
      <c r="I1607" s="4">
        <f>IF(AND(ISNUMBER(H1607), ISNUMBER(O1607)), YEAR(O1607) - YEAR(H1607), "")</f>
        <v>18</v>
      </c>
      <c r="J1607" t="s">
        <v>38</v>
      </c>
      <c r="K1607" t="s">
        <v>38</v>
      </c>
      <c r="L1607" t="s">
        <v>38</v>
      </c>
      <c r="M1607" t="s">
        <v>38</v>
      </c>
      <c r="N1607">
        <v>784</v>
      </c>
      <c r="O1607" s="1">
        <v>42353</v>
      </c>
      <c r="P1607" t="s">
        <v>137</v>
      </c>
      <c r="Q1607">
        <v>40</v>
      </c>
      <c r="R1607">
        <v>1</v>
      </c>
      <c r="S1607">
        <v>0.72034956304619224</v>
      </c>
      <c r="T1607" t="s">
        <v>40</v>
      </c>
      <c r="U1607" t="s">
        <v>41</v>
      </c>
      <c r="V1607" t="s">
        <v>4448</v>
      </c>
      <c r="W1607">
        <f t="shared" si="75"/>
        <v>1</v>
      </c>
      <c r="X1607">
        <v>19</v>
      </c>
      <c r="Y1607">
        <f>IFERROR(ROUND((X1607/N1607)*100, 2), "")</f>
        <v>2.42</v>
      </c>
      <c r="Z1607" t="str">
        <f t="shared" si="76"/>
        <v>Moderate</v>
      </c>
      <c r="AA1607">
        <f>_xlfn.XLOOKUP(A1607, [1]Sheet1!A:A, [1]Sheet1!I:I, "Nicht gefunden")</f>
        <v>2</v>
      </c>
      <c r="AB1607">
        <f>_xlfn.XLOOKUP(A1607, [1]Sheet1!A:A, [1]Sheet1!J:J, "Nicht gefunden")</f>
        <v>0.58330218068535833</v>
      </c>
      <c r="AC1607">
        <v>0</v>
      </c>
      <c r="AD1607">
        <v>2</v>
      </c>
      <c r="AE1607">
        <v>0</v>
      </c>
      <c r="AF1607">
        <v>1</v>
      </c>
      <c r="AG1607">
        <v>0</v>
      </c>
      <c r="AH1607">
        <v>7</v>
      </c>
      <c r="AI1607">
        <v>9</v>
      </c>
      <c r="AJ1607">
        <v>0</v>
      </c>
    </row>
    <row r="1608" spans="1:36" x14ac:dyDescent="0.3">
      <c r="A1608" t="s">
        <v>4449</v>
      </c>
      <c r="B1608">
        <v>2016</v>
      </c>
      <c r="C1608" t="s">
        <v>4251</v>
      </c>
      <c r="D1608" t="s">
        <v>3120</v>
      </c>
      <c r="E1608" t="s">
        <v>35</v>
      </c>
      <c r="F1608" t="s">
        <v>36</v>
      </c>
      <c r="G1608" t="s">
        <v>40</v>
      </c>
      <c r="H1608" s="1">
        <v>32268</v>
      </c>
      <c r="I1608" s="4">
        <f>IF(AND(ISNUMBER(H1608), ISNUMBER(O1608)), YEAR(O1608) - YEAR(H1608), "")</f>
        <v>27</v>
      </c>
      <c r="J1608" t="s">
        <v>38</v>
      </c>
      <c r="K1608" t="s">
        <v>38</v>
      </c>
      <c r="L1608" t="s">
        <v>38</v>
      </c>
      <c r="M1608" t="s">
        <v>38</v>
      </c>
      <c r="N1608">
        <v>344</v>
      </c>
      <c r="O1608" s="1">
        <v>42300</v>
      </c>
      <c r="P1608" t="s">
        <v>69</v>
      </c>
      <c r="Q1608">
        <v>19</v>
      </c>
      <c r="R1608">
        <v>1</v>
      </c>
      <c r="S1608">
        <v>0.82446808510638303</v>
      </c>
      <c r="T1608" t="s">
        <v>40</v>
      </c>
      <c r="U1608" t="s">
        <v>389</v>
      </c>
      <c r="V1608" t="s">
        <v>38</v>
      </c>
      <c r="W1608">
        <f t="shared" si="75"/>
        <v>0</v>
      </c>
      <c r="X1608">
        <v>0</v>
      </c>
      <c r="Y1608">
        <f>IFERROR(ROUND((X1608/N1608)*100, 2), "")</f>
        <v>0</v>
      </c>
      <c r="Z1608" t="str">
        <f t="shared" si="76"/>
        <v>NA</v>
      </c>
      <c r="AA1608">
        <v>4</v>
      </c>
      <c r="AB1608">
        <v>0.98243512974051894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</row>
    <row r="1609" spans="1:36" x14ac:dyDescent="0.3">
      <c r="A1609" t="s">
        <v>4450</v>
      </c>
      <c r="B1609">
        <v>2016</v>
      </c>
      <c r="C1609" t="s">
        <v>4451</v>
      </c>
      <c r="D1609" t="s">
        <v>4452</v>
      </c>
      <c r="E1609" t="s">
        <v>45</v>
      </c>
      <c r="F1609" t="s">
        <v>38</v>
      </c>
      <c r="G1609" t="s">
        <v>38</v>
      </c>
      <c r="H1609" t="s">
        <v>38</v>
      </c>
      <c r="I1609" s="4" t="s">
        <v>38</v>
      </c>
      <c r="J1609" t="s">
        <v>38</v>
      </c>
      <c r="K1609" t="s">
        <v>38</v>
      </c>
      <c r="L1609" t="s">
        <v>38</v>
      </c>
      <c r="M1609" t="s">
        <v>38</v>
      </c>
      <c r="N1609">
        <v>276</v>
      </c>
      <c r="O1609" s="1">
        <v>42405</v>
      </c>
      <c r="P1609" t="s">
        <v>156</v>
      </c>
      <c r="Q1609">
        <v>44</v>
      </c>
      <c r="R1609">
        <v>3</v>
      </c>
      <c r="S1609">
        <v>0.96250000000000002</v>
      </c>
      <c r="T1609" t="s">
        <v>40</v>
      </c>
      <c r="U1609" t="s">
        <v>41</v>
      </c>
      <c r="V1609" t="s">
        <v>38</v>
      </c>
      <c r="W1609">
        <f t="shared" si="75"/>
        <v>0</v>
      </c>
      <c r="X1609">
        <v>0</v>
      </c>
      <c r="Y1609">
        <f>IFERROR(ROUND((X1609/N1609)*100, 2), "")</f>
        <v>0</v>
      </c>
      <c r="Z1609" t="str">
        <f t="shared" si="76"/>
        <v>NA</v>
      </c>
      <c r="AA1609">
        <f>_xlfn.XLOOKUP(A1609, [1]Sheet1!A:A, [1]Sheet1!I:I, "Nicht gefunden")</f>
        <v>4</v>
      </c>
      <c r="AB1609">
        <f>_xlfn.XLOOKUP(A1609, [1]Sheet1!A:A, [1]Sheet1!J:J, "Nicht gefunden")</f>
        <v>0.94792899408284015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</row>
    <row r="1610" spans="1:36" x14ac:dyDescent="0.3">
      <c r="A1610" t="s">
        <v>4453</v>
      </c>
      <c r="B1610">
        <v>2016</v>
      </c>
      <c r="C1610" t="s">
        <v>4454</v>
      </c>
      <c r="D1610" t="s">
        <v>930</v>
      </c>
      <c r="E1610" t="s">
        <v>35</v>
      </c>
      <c r="F1610" t="s">
        <v>55</v>
      </c>
      <c r="G1610" t="s">
        <v>37</v>
      </c>
      <c r="H1610" s="1">
        <v>29617</v>
      </c>
      <c r="I1610" s="4">
        <f>IF(AND(ISNUMBER(H1610), ISNUMBER(O1610)), YEAR(O1610) - YEAR(H1610), "")</f>
        <v>35</v>
      </c>
      <c r="J1610" t="s">
        <v>38</v>
      </c>
      <c r="K1610" t="s">
        <v>38</v>
      </c>
      <c r="L1610" t="s">
        <v>38</v>
      </c>
      <c r="M1610" t="s">
        <v>38</v>
      </c>
      <c r="N1610">
        <v>442</v>
      </c>
      <c r="O1610" s="1">
        <v>42496</v>
      </c>
      <c r="P1610" t="s">
        <v>69</v>
      </c>
      <c r="Q1610">
        <v>32</v>
      </c>
      <c r="R1610">
        <v>1</v>
      </c>
      <c r="S1610">
        <v>0.88</v>
      </c>
      <c r="T1610" t="s">
        <v>40</v>
      </c>
      <c r="U1610" t="s">
        <v>95</v>
      </c>
      <c r="V1610" t="s">
        <v>38</v>
      </c>
      <c r="W1610">
        <f t="shared" si="75"/>
        <v>0</v>
      </c>
      <c r="X1610">
        <v>0</v>
      </c>
      <c r="Y1610">
        <f>IFERROR(ROUND((X1610/N1610)*100, 2), "")</f>
        <v>0</v>
      </c>
      <c r="Z1610" t="str">
        <f t="shared" si="76"/>
        <v>NA</v>
      </c>
      <c r="AA1610">
        <f>_xlfn.XLOOKUP(A1610, [1]Sheet1!A:A, [1]Sheet1!I:I, "Nicht gefunden")</f>
        <v>1</v>
      </c>
      <c r="AB1610">
        <f>_xlfn.XLOOKUP(A1610, [1]Sheet1!A:A, [1]Sheet1!J:J, "Nicht gefunden")</f>
        <v>0.7537519142419602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</row>
    <row r="1611" spans="1:36" x14ac:dyDescent="0.3">
      <c r="A1611" t="s">
        <v>4455</v>
      </c>
      <c r="B1611">
        <v>2016</v>
      </c>
      <c r="C1611" t="s">
        <v>2392</v>
      </c>
      <c r="D1611" t="s">
        <v>4456</v>
      </c>
      <c r="E1611" t="s">
        <v>45</v>
      </c>
      <c r="F1611" t="s">
        <v>38</v>
      </c>
      <c r="G1611" t="s">
        <v>38</v>
      </c>
      <c r="H1611" t="s">
        <v>38</v>
      </c>
      <c r="I1611" s="4" t="s">
        <v>38</v>
      </c>
      <c r="J1611" t="s">
        <v>38</v>
      </c>
      <c r="K1611" t="s">
        <v>38</v>
      </c>
      <c r="L1611" t="s">
        <v>38</v>
      </c>
      <c r="M1611" t="s">
        <v>38</v>
      </c>
      <c r="N1611">
        <v>271</v>
      </c>
      <c r="O1611" s="1">
        <v>42580</v>
      </c>
      <c r="P1611" t="s">
        <v>156</v>
      </c>
      <c r="Q1611">
        <v>20</v>
      </c>
      <c r="R1611">
        <v>1</v>
      </c>
      <c r="S1611">
        <v>0.84385382059800662</v>
      </c>
      <c r="T1611" t="s">
        <v>40</v>
      </c>
      <c r="U1611" t="s">
        <v>95</v>
      </c>
      <c r="V1611" t="s">
        <v>38</v>
      </c>
      <c r="W1611">
        <f t="shared" si="75"/>
        <v>0</v>
      </c>
      <c r="X1611">
        <v>0</v>
      </c>
      <c r="Y1611">
        <f>IFERROR(ROUND((X1611/N1611)*100, 2), "")</f>
        <v>0</v>
      </c>
      <c r="Z1611" t="str">
        <f t="shared" si="76"/>
        <v>NA</v>
      </c>
      <c r="AA1611">
        <f>_xlfn.XLOOKUP(A1611, [1]Sheet1!A:A, [1]Sheet1!I:I, "Nicht gefunden")</f>
        <v>4</v>
      </c>
      <c r="AB1611">
        <f>_xlfn.XLOOKUP(A1611, [1]Sheet1!A:A, [1]Sheet1!J:J, "Nicht gefunden")</f>
        <v>0.56061269146608317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</row>
    <row r="1612" spans="1:36" x14ac:dyDescent="0.3">
      <c r="A1612" t="s">
        <v>4457</v>
      </c>
      <c r="B1612">
        <v>2016</v>
      </c>
      <c r="C1612" t="s">
        <v>4458</v>
      </c>
      <c r="D1612" t="s">
        <v>4459</v>
      </c>
      <c r="E1612" t="s">
        <v>45</v>
      </c>
      <c r="F1612" t="s">
        <v>38</v>
      </c>
      <c r="G1612" t="s">
        <v>38</v>
      </c>
      <c r="H1612" t="s">
        <v>38</v>
      </c>
      <c r="I1612" s="4" t="s">
        <v>38</v>
      </c>
      <c r="J1612" t="s">
        <v>38</v>
      </c>
      <c r="K1612" t="s">
        <v>38</v>
      </c>
      <c r="L1612" t="s">
        <v>38</v>
      </c>
      <c r="M1612" t="s">
        <v>38</v>
      </c>
      <c r="N1612">
        <v>270</v>
      </c>
      <c r="O1612" s="1">
        <v>42411</v>
      </c>
      <c r="P1612" t="s">
        <v>69</v>
      </c>
      <c r="Q1612">
        <v>44</v>
      </c>
      <c r="R1612">
        <v>1</v>
      </c>
      <c r="S1612">
        <v>0.92096219931271472</v>
      </c>
      <c r="T1612" t="s">
        <v>40</v>
      </c>
      <c r="U1612" t="s">
        <v>41</v>
      </c>
      <c r="V1612" t="s">
        <v>38</v>
      </c>
      <c r="W1612">
        <f t="shared" si="75"/>
        <v>0</v>
      </c>
      <c r="X1612">
        <v>0</v>
      </c>
      <c r="Y1612">
        <f>IFERROR(ROUND((X1612/N1612)*100, 2), "")</f>
        <v>0</v>
      </c>
      <c r="Z1612" t="str">
        <f t="shared" si="76"/>
        <v>NA</v>
      </c>
      <c r="AA1612">
        <f>_xlfn.XLOOKUP(A1612, [1]Sheet1!A:A, [1]Sheet1!I:I, "Nicht gefunden")</f>
        <v>5</v>
      </c>
      <c r="AB1612">
        <f>_xlfn.XLOOKUP(A1612, [1]Sheet1!A:A, [1]Sheet1!J:J, "Nicht gefunden")</f>
        <v>0.56281179138321991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</row>
    <row r="1613" spans="1:36" x14ac:dyDescent="0.3">
      <c r="A1613" t="s">
        <v>4460</v>
      </c>
      <c r="B1613">
        <v>2016</v>
      </c>
      <c r="C1613" t="s">
        <v>4461</v>
      </c>
      <c r="D1613" t="s">
        <v>4462</v>
      </c>
      <c r="E1613" t="s">
        <v>60</v>
      </c>
      <c r="F1613" t="s">
        <v>38</v>
      </c>
      <c r="G1613" t="s">
        <v>38</v>
      </c>
      <c r="H1613" t="s">
        <v>38</v>
      </c>
      <c r="I1613" s="4" t="s">
        <v>38</v>
      </c>
      <c r="J1613">
        <v>2011</v>
      </c>
      <c r="K1613">
        <v>2025</v>
      </c>
      <c r="L1613">
        <f t="shared" ref="L1613:L1668" si="77">K1613-J1613</f>
        <v>14</v>
      </c>
      <c r="M1613" t="s">
        <v>4463</v>
      </c>
      <c r="N1613">
        <v>436</v>
      </c>
      <c r="O1613" s="1">
        <v>42171</v>
      </c>
      <c r="P1613" t="s">
        <v>69</v>
      </c>
      <c r="Q1613">
        <v>36</v>
      </c>
      <c r="R1613">
        <v>2</v>
      </c>
      <c r="S1613">
        <v>0.85430463576158944</v>
      </c>
      <c r="T1613" t="s">
        <v>40</v>
      </c>
      <c r="U1613" t="s">
        <v>41</v>
      </c>
      <c r="V1613" t="s">
        <v>38</v>
      </c>
      <c r="W1613">
        <f t="shared" si="75"/>
        <v>0</v>
      </c>
      <c r="X1613">
        <v>0</v>
      </c>
      <c r="Y1613">
        <f>IFERROR(ROUND((X1613/N1613)*100, 2), "")</f>
        <v>0</v>
      </c>
      <c r="Z1613" t="str">
        <f t="shared" si="76"/>
        <v>NA</v>
      </c>
      <c r="AA1613">
        <f>_xlfn.XLOOKUP(A1613, [1]Sheet1!A:A, [1]Sheet1!I:I, "Nicht gefunden")</f>
        <v>4</v>
      </c>
      <c r="AB1613">
        <f>_xlfn.XLOOKUP(A1613, [1]Sheet1!A:A, [1]Sheet1!J:J, "Nicht gefunden")</f>
        <v>0.78072009291521494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</row>
    <row r="1614" spans="1:36" x14ac:dyDescent="0.3">
      <c r="A1614" t="s">
        <v>4464</v>
      </c>
      <c r="B1614">
        <v>2016</v>
      </c>
      <c r="C1614" t="s">
        <v>4465</v>
      </c>
      <c r="D1614" t="s">
        <v>1552</v>
      </c>
      <c r="E1614" t="s">
        <v>35</v>
      </c>
      <c r="F1614" t="s">
        <v>36</v>
      </c>
      <c r="G1614" t="s">
        <v>1553</v>
      </c>
      <c r="H1614" s="1">
        <v>32193</v>
      </c>
      <c r="I1614" s="4">
        <f>IF(AND(ISNUMBER(H1614), ISNUMBER(O1614)), YEAR(O1614) - YEAR(H1614), "")</f>
        <v>28</v>
      </c>
      <c r="J1614" t="s">
        <v>38</v>
      </c>
      <c r="K1614" t="s">
        <v>38</v>
      </c>
      <c r="L1614" t="s">
        <v>38</v>
      </c>
      <c r="M1614" t="s">
        <v>38</v>
      </c>
      <c r="N1614">
        <v>290</v>
      </c>
      <c r="O1614" s="1">
        <v>42397</v>
      </c>
      <c r="P1614" t="s">
        <v>137</v>
      </c>
      <c r="Q1614">
        <v>45</v>
      </c>
      <c r="R1614">
        <v>7</v>
      </c>
      <c r="S1614">
        <v>0.87919463087248317</v>
      </c>
      <c r="T1614" t="s">
        <v>40</v>
      </c>
      <c r="U1614" t="s">
        <v>41</v>
      </c>
      <c r="V1614" t="s">
        <v>4466</v>
      </c>
      <c r="W1614">
        <f t="shared" si="75"/>
        <v>1</v>
      </c>
      <c r="X1614">
        <v>9</v>
      </c>
      <c r="Y1614">
        <f>IFERROR(ROUND((X1614/N1614)*100, 2), "")</f>
        <v>3.1</v>
      </c>
      <c r="Z1614" t="str">
        <f t="shared" si="76"/>
        <v>Moderate</v>
      </c>
      <c r="AA1614">
        <f>_xlfn.XLOOKUP(A1614, [1]Sheet1!A:A, [1]Sheet1!I:I, "Nicht gefunden")</f>
        <v>3</v>
      </c>
      <c r="AB1614">
        <f>_xlfn.XLOOKUP(A1614, [1]Sheet1!A:A, [1]Sheet1!J:J, "Nicht gefunden")</f>
        <v>0.56516516516516513</v>
      </c>
      <c r="AC1614">
        <v>0</v>
      </c>
      <c r="AD1614">
        <v>1</v>
      </c>
      <c r="AE1614">
        <v>0</v>
      </c>
      <c r="AF1614">
        <v>2</v>
      </c>
      <c r="AG1614">
        <v>1</v>
      </c>
      <c r="AH1614">
        <v>1</v>
      </c>
      <c r="AI1614">
        <v>4</v>
      </c>
      <c r="AJ1614">
        <v>0</v>
      </c>
    </row>
    <row r="1615" spans="1:36" x14ac:dyDescent="0.3">
      <c r="A1615" t="s">
        <v>4467</v>
      </c>
      <c r="B1615">
        <v>2016</v>
      </c>
      <c r="C1615" t="s">
        <v>4468</v>
      </c>
      <c r="D1615" t="s">
        <v>2622</v>
      </c>
      <c r="E1615" t="s">
        <v>35</v>
      </c>
      <c r="F1615" t="s">
        <v>55</v>
      </c>
      <c r="G1615" t="s">
        <v>37</v>
      </c>
      <c r="H1615" s="1">
        <v>29114</v>
      </c>
      <c r="I1615" s="4">
        <f>IF(AND(ISNUMBER(H1615), ISNUMBER(O1615)), YEAR(O1615) - YEAR(H1615), "")</f>
        <v>36</v>
      </c>
      <c r="J1615" t="s">
        <v>38</v>
      </c>
      <c r="K1615" t="s">
        <v>38</v>
      </c>
      <c r="L1615" t="s">
        <v>38</v>
      </c>
      <c r="M1615" t="s">
        <v>38</v>
      </c>
      <c r="N1615">
        <v>450</v>
      </c>
      <c r="O1615" s="1">
        <v>42290</v>
      </c>
      <c r="P1615" t="s">
        <v>69</v>
      </c>
      <c r="Q1615">
        <v>34</v>
      </c>
      <c r="R1615">
        <v>4</v>
      </c>
      <c r="S1615">
        <v>0.93657505285412257</v>
      </c>
      <c r="T1615" t="s">
        <v>40</v>
      </c>
      <c r="U1615" t="s">
        <v>41</v>
      </c>
      <c r="V1615" t="s">
        <v>38</v>
      </c>
      <c r="W1615">
        <f t="shared" si="75"/>
        <v>0</v>
      </c>
      <c r="X1615">
        <v>0</v>
      </c>
      <c r="Y1615">
        <f>IFERROR(ROUND((X1615/N1615)*100, 2), "")</f>
        <v>0</v>
      </c>
      <c r="Z1615" t="str">
        <f t="shared" si="76"/>
        <v>NA</v>
      </c>
      <c r="AA1615">
        <f>_xlfn.XLOOKUP(A1615, [1]Sheet1!A:A, [1]Sheet1!I:I, "Nicht gefunden")</f>
        <v>5</v>
      </c>
      <c r="AB1615">
        <f>_xlfn.XLOOKUP(A1615, [1]Sheet1!A:A, [1]Sheet1!J:J, "Nicht gefunden")</f>
        <v>0.71345218800648291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</row>
    <row r="1616" spans="1:36" x14ac:dyDescent="0.3">
      <c r="A1616" t="s">
        <v>4469</v>
      </c>
      <c r="B1616">
        <v>2016</v>
      </c>
      <c r="C1616" t="s">
        <v>4470</v>
      </c>
      <c r="D1616" t="s">
        <v>2910</v>
      </c>
      <c r="E1616" t="s">
        <v>35</v>
      </c>
      <c r="F1616" t="s">
        <v>55</v>
      </c>
      <c r="G1616" t="s">
        <v>37</v>
      </c>
      <c r="H1616" s="1">
        <v>32185</v>
      </c>
      <c r="I1616" s="4">
        <f>IF(AND(ISNUMBER(H1616), ISNUMBER(O1616)), YEAR(O1616) - YEAR(H1616), "")</f>
        <v>27</v>
      </c>
      <c r="J1616" t="s">
        <v>38</v>
      </c>
      <c r="K1616" t="s">
        <v>38</v>
      </c>
      <c r="L1616" t="s">
        <v>38</v>
      </c>
      <c r="M1616" t="s">
        <v>38</v>
      </c>
      <c r="N1616">
        <v>340</v>
      </c>
      <c r="O1616" s="1">
        <v>42108</v>
      </c>
      <c r="P1616" t="s">
        <v>69</v>
      </c>
      <c r="Q1616">
        <v>37</v>
      </c>
      <c r="R1616">
        <v>4</v>
      </c>
      <c r="S1616">
        <v>0.86274509803921573</v>
      </c>
      <c r="T1616" t="s">
        <v>40</v>
      </c>
      <c r="U1616" t="s">
        <v>41</v>
      </c>
      <c r="V1616" t="s">
        <v>604</v>
      </c>
      <c r="W1616">
        <f t="shared" si="75"/>
        <v>1</v>
      </c>
      <c r="X1616">
        <v>1</v>
      </c>
      <c r="Y1616">
        <f>IFERROR(ROUND((X1616/N1616)*100, 2), "")</f>
        <v>0.28999999999999998</v>
      </c>
      <c r="Z1616" t="str">
        <f t="shared" si="76"/>
        <v>Light</v>
      </c>
      <c r="AA1616">
        <f>_xlfn.XLOOKUP(A1616, [1]Sheet1!A:A, [1]Sheet1!I:I, "Nicht gefunden")</f>
        <v>4</v>
      </c>
      <c r="AB1616">
        <f>_xlfn.XLOOKUP(A1616, [1]Sheet1!A:A, [1]Sheet1!J:J, "Nicht gefunden")</f>
        <v>0.56084452975047983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</row>
    <row r="1617" spans="1:36" x14ac:dyDescent="0.3">
      <c r="A1617" t="s">
        <v>4471</v>
      </c>
      <c r="B1617">
        <v>2016</v>
      </c>
      <c r="C1617" t="s">
        <v>4472</v>
      </c>
      <c r="D1617" t="s">
        <v>4473</v>
      </c>
      <c r="E1617" t="s">
        <v>45</v>
      </c>
      <c r="F1617" t="s">
        <v>38</v>
      </c>
      <c r="G1617" t="s">
        <v>38</v>
      </c>
      <c r="H1617" t="s">
        <v>38</v>
      </c>
      <c r="I1617" s="4" t="s">
        <v>38</v>
      </c>
      <c r="J1617" t="s">
        <v>38</v>
      </c>
      <c r="K1617" t="s">
        <v>38</v>
      </c>
      <c r="L1617" t="s">
        <v>38</v>
      </c>
      <c r="M1617" t="s">
        <v>38</v>
      </c>
      <c r="N1617">
        <v>456</v>
      </c>
      <c r="O1617" s="1">
        <v>42426</v>
      </c>
      <c r="P1617" t="s">
        <v>69</v>
      </c>
      <c r="Q1617">
        <v>34</v>
      </c>
      <c r="R1617">
        <v>4</v>
      </c>
      <c r="S1617">
        <v>0.93516699410609039</v>
      </c>
      <c r="T1617" t="s">
        <v>40</v>
      </c>
      <c r="U1617" t="s">
        <v>41</v>
      </c>
      <c r="V1617" t="s">
        <v>38</v>
      </c>
      <c r="W1617">
        <f t="shared" si="75"/>
        <v>0</v>
      </c>
      <c r="X1617">
        <v>0</v>
      </c>
      <c r="Y1617">
        <f>IFERROR(ROUND((X1617/N1617)*100, 2), "")</f>
        <v>0</v>
      </c>
      <c r="Z1617" t="str">
        <f t="shared" si="76"/>
        <v>NA</v>
      </c>
      <c r="AA1617">
        <f>_xlfn.XLOOKUP(A1617, [1]Sheet1!A:A, [1]Sheet1!I:I, "Nicht gefunden")</f>
        <v>1</v>
      </c>
      <c r="AB1617">
        <f>_xlfn.XLOOKUP(A1617, [1]Sheet1!A:A, [1]Sheet1!J:J, "Nicht gefunden")</f>
        <v>0.58689547581903279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</row>
    <row r="1618" spans="1:36" x14ac:dyDescent="0.3">
      <c r="A1618" t="s">
        <v>4474</v>
      </c>
      <c r="B1618">
        <v>2016</v>
      </c>
      <c r="C1618" t="s">
        <v>4475</v>
      </c>
      <c r="D1618" t="s">
        <v>4476</v>
      </c>
      <c r="E1618" t="s">
        <v>45</v>
      </c>
      <c r="F1618" t="s">
        <v>38</v>
      </c>
      <c r="G1618" t="s">
        <v>38</v>
      </c>
      <c r="H1618" t="s">
        <v>38</v>
      </c>
      <c r="I1618" s="4" t="s">
        <v>38</v>
      </c>
      <c r="J1618" t="s">
        <v>38</v>
      </c>
      <c r="K1618" t="s">
        <v>38</v>
      </c>
      <c r="L1618" t="s">
        <v>38</v>
      </c>
      <c r="M1618" t="s">
        <v>38</v>
      </c>
      <c r="N1618">
        <v>156</v>
      </c>
      <c r="O1618" s="1">
        <v>42489</v>
      </c>
      <c r="P1618" t="s">
        <v>156</v>
      </c>
      <c r="Q1618">
        <v>32</v>
      </c>
      <c r="R1618">
        <v>3</v>
      </c>
      <c r="S1618">
        <v>0.54594594594594592</v>
      </c>
      <c r="T1618" t="s">
        <v>40</v>
      </c>
      <c r="U1618" t="s">
        <v>41</v>
      </c>
      <c r="V1618" t="s">
        <v>38</v>
      </c>
      <c r="W1618">
        <f t="shared" si="75"/>
        <v>0</v>
      </c>
      <c r="X1618">
        <v>0</v>
      </c>
      <c r="Y1618">
        <f>IFERROR(ROUND((X1618/N1618)*100, 2), "")</f>
        <v>0</v>
      </c>
      <c r="Z1618" t="str">
        <f t="shared" si="76"/>
        <v>NA</v>
      </c>
      <c r="AA1618">
        <f>_xlfn.XLOOKUP(A1618, [1]Sheet1!A:A, [1]Sheet1!I:I, "Nicht gefunden")</f>
        <v>3</v>
      </c>
      <c r="AB1618">
        <f>_xlfn.XLOOKUP(A1618, [1]Sheet1!A:A, [1]Sheet1!J:J, "Nicht gefunden")</f>
        <v>0.9761194029850746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</row>
    <row r="1619" spans="1:36" x14ac:dyDescent="0.3">
      <c r="A1619" t="s">
        <v>4477</v>
      </c>
      <c r="B1619">
        <v>2016</v>
      </c>
      <c r="C1619" t="s">
        <v>4478</v>
      </c>
      <c r="D1619" t="s">
        <v>4479</v>
      </c>
      <c r="E1619" t="s">
        <v>60</v>
      </c>
      <c r="F1619" t="s">
        <v>38</v>
      </c>
      <c r="G1619" t="s">
        <v>38</v>
      </c>
      <c r="H1619" t="s">
        <v>38</v>
      </c>
      <c r="I1619" s="4" t="s">
        <v>38</v>
      </c>
      <c r="J1619">
        <v>2015</v>
      </c>
      <c r="K1619">
        <v>2025</v>
      </c>
      <c r="L1619">
        <f t="shared" si="77"/>
        <v>10</v>
      </c>
      <c r="M1619" t="s">
        <v>61</v>
      </c>
      <c r="N1619">
        <v>440</v>
      </c>
      <c r="O1619" s="1">
        <v>42265</v>
      </c>
      <c r="P1619" t="s">
        <v>69</v>
      </c>
      <c r="Q1619">
        <v>38</v>
      </c>
      <c r="R1619">
        <v>9</v>
      </c>
      <c r="S1619">
        <v>0.82962962962962961</v>
      </c>
      <c r="T1619" t="s">
        <v>40</v>
      </c>
      <c r="U1619" t="s">
        <v>41</v>
      </c>
      <c r="V1619" t="s">
        <v>4480</v>
      </c>
      <c r="W1619">
        <f t="shared" si="75"/>
        <v>1</v>
      </c>
      <c r="X1619">
        <v>8</v>
      </c>
      <c r="Y1619">
        <f>IFERROR(ROUND((X1619/N1619)*100, 2), "")</f>
        <v>1.82</v>
      </c>
      <c r="Z1619" t="str">
        <f t="shared" si="76"/>
        <v>Light</v>
      </c>
      <c r="AA1619">
        <f>_xlfn.XLOOKUP(A1619, [1]Sheet1!A:A, [1]Sheet1!I:I, "Nicht gefunden")</f>
        <v>3</v>
      </c>
      <c r="AB1619">
        <f>_xlfn.XLOOKUP(A1619, [1]Sheet1!A:A, [1]Sheet1!J:J, "Nicht gefunden")</f>
        <v>0.5755766621438263</v>
      </c>
      <c r="AC1619">
        <v>0</v>
      </c>
      <c r="AD1619">
        <v>0</v>
      </c>
      <c r="AE1619">
        <v>0</v>
      </c>
      <c r="AF1619">
        <v>8</v>
      </c>
      <c r="AG1619">
        <v>0</v>
      </c>
      <c r="AH1619">
        <v>0</v>
      </c>
      <c r="AI1619">
        <v>0</v>
      </c>
      <c r="AJ1619">
        <v>0</v>
      </c>
    </row>
    <row r="1620" spans="1:36" x14ac:dyDescent="0.3">
      <c r="A1620" t="s">
        <v>4481</v>
      </c>
      <c r="B1620">
        <v>2016</v>
      </c>
      <c r="C1620" t="s">
        <v>4482</v>
      </c>
      <c r="D1620" t="s">
        <v>4483</v>
      </c>
      <c r="E1620" t="s">
        <v>45</v>
      </c>
      <c r="F1620" t="s">
        <v>38</v>
      </c>
      <c r="G1620" t="s">
        <v>38</v>
      </c>
      <c r="H1620" t="s">
        <v>38</v>
      </c>
      <c r="I1620" s="4" t="s">
        <v>38</v>
      </c>
      <c r="J1620" t="s">
        <v>38</v>
      </c>
      <c r="K1620" t="s">
        <v>38</v>
      </c>
      <c r="L1620" t="s">
        <v>38</v>
      </c>
      <c r="M1620" t="s">
        <v>38</v>
      </c>
      <c r="N1620">
        <v>560</v>
      </c>
      <c r="O1620" s="1">
        <v>42291</v>
      </c>
      <c r="P1620" t="s">
        <v>137</v>
      </c>
      <c r="Q1620">
        <v>31</v>
      </c>
      <c r="R1620">
        <v>7</v>
      </c>
      <c r="S1620">
        <v>0.92070484581497802</v>
      </c>
      <c r="T1620" t="s">
        <v>40</v>
      </c>
      <c r="U1620" t="s">
        <v>41</v>
      </c>
      <c r="V1620" t="s">
        <v>4484</v>
      </c>
      <c r="W1620">
        <f t="shared" si="75"/>
        <v>1</v>
      </c>
      <c r="X1620">
        <v>6</v>
      </c>
      <c r="Y1620">
        <f>IFERROR(ROUND((X1620/N1620)*100, 2), "")</f>
        <v>1.07</v>
      </c>
      <c r="Z1620" t="str">
        <f t="shared" si="76"/>
        <v>Light</v>
      </c>
      <c r="AA1620">
        <f>_xlfn.XLOOKUP(A1620, [1]Sheet1!A:A, [1]Sheet1!I:I, "Nicht gefunden")</f>
        <v>4</v>
      </c>
      <c r="AB1620">
        <f>_xlfn.XLOOKUP(A1620, [1]Sheet1!A:A, [1]Sheet1!J:J, "Nicht gefunden")</f>
        <v>0.37476255088195393</v>
      </c>
      <c r="AC1620">
        <v>0</v>
      </c>
      <c r="AD1620">
        <v>0</v>
      </c>
      <c r="AE1620">
        <v>0</v>
      </c>
      <c r="AF1620">
        <v>2</v>
      </c>
      <c r="AG1620">
        <v>0</v>
      </c>
      <c r="AH1620">
        <v>0</v>
      </c>
      <c r="AI1620">
        <v>3</v>
      </c>
      <c r="AJ1620">
        <v>1</v>
      </c>
    </row>
    <row r="1621" spans="1:36" x14ac:dyDescent="0.3">
      <c r="A1621" t="s">
        <v>4485</v>
      </c>
      <c r="B1621">
        <v>2016</v>
      </c>
      <c r="C1621" t="s">
        <v>4486</v>
      </c>
      <c r="D1621" t="s">
        <v>4444</v>
      </c>
      <c r="E1621" t="s">
        <v>60</v>
      </c>
      <c r="F1621" t="s">
        <v>38</v>
      </c>
      <c r="G1621" t="s">
        <v>38</v>
      </c>
      <c r="H1621" t="s">
        <v>38</v>
      </c>
      <c r="I1621" s="4" t="s">
        <v>38</v>
      </c>
      <c r="J1621">
        <v>2009</v>
      </c>
      <c r="K1621">
        <v>2025</v>
      </c>
      <c r="L1621">
        <f t="shared" si="77"/>
        <v>16</v>
      </c>
      <c r="M1621" t="s">
        <v>61</v>
      </c>
      <c r="N1621">
        <v>377</v>
      </c>
      <c r="O1621" s="1">
        <v>42135</v>
      </c>
      <c r="P1621" t="s">
        <v>46</v>
      </c>
      <c r="Q1621">
        <v>39</v>
      </c>
      <c r="R1621">
        <v>5</v>
      </c>
      <c r="S1621">
        <v>0.84116331096196872</v>
      </c>
      <c r="T1621" t="s">
        <v>40</v>
      </c>
      <c r="U1621" t="s">
        <v>41</v>
      </c>
      <c r="V1621" t="s">
        <v>38</v>
      </c>
      <c r="W1621">
        <f t="shared" si="75"/>
        <v>0</v>
      </c>
      <c r="X1621">
        <v>0</v>
      </c>
      <c r="Y1621">
        <f>IFERROR(ROUND((X1621/N1621)*100, 2), "")</f>
        <v>0</v>
      </c>
      <c r="Z1621" t="str">
        <f t="shared" si="76"/>
        <v>NA</v>
      </c>
      <c r="AA1621">
        <f>_xlfn.XLOOKUP(A1621, [1]Sheet1!A:A, [1]Sheet1!I:I, "Nicht gefunden")</f>
        <v>4</v>
      </c>
      <c r="AB1621">
        <f>_xlfn.XLOOKUP(A1621, [1]Sheet1!A:A, [1]Sheet1!J:J, "Nicht gefunden")</f>
        <v>0.99865092748735251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</row>
    <row r="1622" spans="1:36" x14ac:dyDescent="0.3">
      <c r="A1622" t="s">
        <v>4487</v>
      </c>
      <c r="B1622">
        <v>2016</v>
      </c>
      <c r="C1622" t="s">
        <v>4488</v>
      </c>
      <c r="D1622" t="s">
        <v>4444</v>
      </c>
      <c r="E1622" t="s">
        <v>60</v>
      </c>
      <c r="F1622" t="s">
        <v>38</v>
      </c>
      <c r="G1622" t="s">
        <v>38</v>
      </c>
      <c r="H1622" t="s">
        <v>38</v>
      </c>
      <c r="I1622" s="4" t="s">
        <v>38</v>
      </c>
      <c r="J1622">
        <v>2009</v>
      </c>
      <c r="K1622">
        <v>2025</v>
      </c>
      <c r="L1622">
        <f t="shared" si="77"/>
        <v>16</v>
      </c>
      <c r="M1622" t="s">
        <v>61</v>
      </c>
      <c r="N1622">
        <v>338</v>
      </c>
      <c r="O1622" s="1">
        <v>42537</v>
      </c>
      <c r="P1622" t="s">
        <v>46</v>
      </c>
      <c r="Q1622">
        <v>26</v>
      </c>
      <c r="R1622">
        <v>2</v>
      </c>
      <c r="S1622">
        <v>0.91460055096418735</v>
      </c>
      <c r="T1622" t="s">
        <v>40</v>
      </c>
      <c r="U1622" t="s">
        <v>95</v>
      </c>
      <c r="V1622" t="s">
        <v>38</v>
      </c>
      <c r="W1622">
        <f t="shared" si="75"/>
        <v>0</v>
      </c>
      <c r="X1622">
        <v>0</v>
      </c>
      <c r="Y1622">
        <f>IFERROR(ROUND((X1622/N1622)*100, 2), "")</f>
        <v>0</v>
      </c>
      <c r="Z1622" t="str">
        <f t="shared" si="76"/>
        <v>NA</v>
      </c>
      <c r="AA1622">
        <f>_xlfn.XLOOKUP(A1622, [1]Sheet1!A:A, [1]Sheet1!I:I, "Nicht gefunden")</f>
        <v>4</v>
      </c>
      <c r="AB1622">
        <f>_xlfn.XLOOKUP(A1622, [1]Sheet1!A:A, [1]Sheet1!J:J, "Nicht gefunden")</f>
        <v>0.76014897579143392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</row>
    <row r="1623" spans="1:36" x14ac:dyDescent="0.3">
      <c r="A1623" t="s">
        <v>4489</v>
      </c>
      <c r="B1623">
        <v>2016</v>
      </c>
      <c r="C1623" t="s">
        <v>4490</v>
      </c>
      <c r="D1623" t="s">
        <v>4491</v>
      </c>
      <c r="E1623" t="s">
        <v>35</v>
      </c>
      <c r="F1623" t="s">
        <v>55</v>
      </c>
      <c r="G1623" t="s">
        <v>40</v>
      </c>
      <c r="H1623" s="1">
        <v>33981</v>
      </c>
      <c r="I1623" s="4">
        <f>IF(AND(ISNUMBER(H1623), ISNUMBER(O1623)), YEAR(O1623) - YEAR(H1623), "")</f>
        <v>23</v>
      </c>
      <c r="J1623" t="s">
        <v>38</v>
      </c>
      <c r="K1623" t="s">
        <v>38</v>
      </c>
      <c r="L1623" t="s">
        <v>38</v>
      </c>
      <c r="M1623" t="s">
        <v>38</v>
      </c>
      <c r="N1623">
        <v>288</v>
      </c>
      <c r="O1623" s="1">
        <v>42398</v>
      </c>
      <c r="P1623" t="s">
        <v>69</v>
      </c>
      <c r="Q1623">
        <v>24</v>
      </c>
      <c r="R1623">
        <v>1</v>
      </c>
      <c r="S1623">
        <v>0.95161290322580649</v>
      </c>
      <c r="T1623" t="s">
        <v>40</v>
      </c>
      <c r="U1623" t="s">
        <v>41</v>
      </c>
      <c r="V1623" t="s">
        <v>4492</v>
      </c>
      <c r="W1623">
        <f t="shared" si="75"/>
        <v>1</v>
      </c>
      <c r="X1623">
        <v>1</v>
      </c>
      <c r="Y1623">
        <f>IFERROR(ROUND((X1623/N1623)*100, 2), "")</f>
        <v>0.35</v>
      </c>
      <c r="Z1623" t="str">
        <f t="shared" si="76"/>
        <v>Light</v>
      </c>
      <c r="AA1623">
        <f>_xlfn.XLOOKUP(A1623, [1]Sheet1!A:A, [1]Sheet1!I:I, "Nicht gefunden")</f>
        <v>1</v>
      </c>
      <c r="AB1623">
        <f>_xlfn.XLOOKUP(A1623, [1]Sheet1!A:A, [1]Sheet1!J:J, "Nicht gefunden")</f>
        <v>0.52146788990825688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</v>
      </c>
    </row>
    <row r="1624" spans="1:36" x14ac:dyDescent="0.3">
      <c r="A1624" t="s">
        <v>4493</v>
      </c>
      <c r="B1624">
        <v>2016</v>
      </c>
      <c r="C1624" t="s">
        <v>4253</v>
      </c>
      <c r="D1624" t="s">
        <v>4254</v>
      </c>
      <c r="E1624" t="s">
        <v>35</v>
      </c>
      <c r="F1624" t="s">
        <v>55</v>
      </c>
      <c r="G1624" t="s">
        <v>133</v>
      </c>
      <c r="H1624" s="1">
        <v>36015</v>
      </c>
      <c r="I1624" s="4">
        <f>IF(AND(ISNUMBER(H1624), ISNUMBER(O1624)), YEAR(O1624) - YEAR(H1624), "")</f>
        <v>17</v>
      </c>
      <c r="J1624" t="s">
        <v>38</v>
      </c>
      <c r="K1624" t="s">
        <v>38</v>
      </c>
      <c r="L1624" t="s">
        <v>38</v>
      </c>
      <c r="M1624" t="s">
        <v>38</v>
      </c>
      <c r="N1624">
        <v>342</v>
      </c>
      <c r="O1624" s="1">
        <v>42078</v>
      </c>
      <c r="P1624" t="s">
        <v>69</v>
      </c>
      <c r="Q1624">
        <v>23</v>
      </c>
      <c r="R1624">
        <v>4</v>
      </c>
      <c r="S1624">
        <v>0.80913978494623651</v>
      </c>
      <c r="T1624" t="s">
        <v>40</v>
      </c>
      <c r="U1624" t="s">
        <v>389</v>
      </c>
      <c r="V1624" t="s">
        <v>38</v>
      </c>
      <c r="W1624">
        <f t="shared" si="75"/>
        <v>0</v>
      </c>
      <c r="X1624">
        <v>0</v>
      </c>
      <c r="Y1624">
        <f>IFERROR(ROUND((X1624/N1624)*100, 2), "")</f>
        <v>0</v>
      </c>
      <c r="Z1624" t="str">
        <f t="shared" si="76"/>
        <v>NA</v>
      </c>
      <c r="AA1624">
        <v>4</v>
      </c>
      <c r="AB1624">
        <v>0.99857397504456336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</row>
    <row r="1625" spans="1:36" x14ac:dyDescent="0.3">
      <c r="A1625" t="s">
        <v>4494</v>
      </c>
      <c r="B1625">
        <v>2016</v>
      </c>
      <c r="C1625" t="s">
        <v>4240</v>
      </c>
      <c r="D1625" t="s">
        <v>2664</v>
      </c>
      <c r="E1625" t="s">
        <v>35</v>
      </c>
      <c r="F1625" t="s">
        <v>55</v>
      </c>
      <c r="G1625" t="s">
        <v>133</v>
      </c>
      <c r="H1625" s="1">
        <v>31709</v>
      </c>
      <c r="I1625" s="4">
        <f>IF(AND(ISNUMBER(H1625), ISNUMBER(O1625)), YEAR(O1625) - YEAR(H1625), "")</f>
        <v>29</v>
      </c>
      <c r="J1625" t="s">
        <v>38</v>
      </c>
      <c r="K1625" t="s">
        <v>38</v>
      </c>
      <c r="L1625" t="s">
        <v>38</v>
      </c>
      <c r="M1625" t="s">
        <v>38</v>
      </c>
      <c r="N1625">
        <v>382</v>
      </c>
      <c r="O1625" s="1">
        <v>42210</v>
      </c>
      <c r="P1625" t="s">
        <v>137</v>
      </c>
      <c r="Q1625">
        <v>17</v>
      </c>
      <c r="R1625">
        <v>2</v>
      </c>
      <c r="S1625">
        <v>0.91414141414141414</v>
      </c>
      <c r="T1625" t="s">
        <v>40</v>
      </c>
      <c r="U1625" t="s">
        <v>389</v>
      </c>
      <c r="V1625" t="s">
        <v>38</v>
      </c>
      <c r="W1625">
        <f t="shared" si="75"/>
        <v>0</v>
      </c>
      <c r="X1625">
        <v>0</v>
      </c>
      <c r="Y1625">
        <f>IFERROR(ROUND((X1625/N1625)*100, 2), "")</f>
        <v>0</v>
      </c>
      <c r="Z1625" t="str">
        <f t="shared" si="76"/>
        <v>NA</v>
      </c>
      <c r="AA1625">
        <v>3</v>
      </c>
      <c r="AB1625">
        <v>0.62595673876871882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</row>
    <row r="1626" spans="1:36" x14ac:dyDescent="0.3">
      <c r="A1626" t="s">
        <v>4495</v>
      </c>
      <c r="B1626">
        <v>2016</v>
      </c>
      <c r="C1626" t="s">
        <v>4496</v>
      </c>
      <c r="D1626" t="s">
        <v>4497</v>
      </c>
      <c r="E1626" t="s">
        <v>45</v>
      </c>
      <c r="F1626" t="s">
        <v>38</v>
      </c>
      <c r="G1626" t="s">
        <v>38</v>
      </c>
      <c r="H1626" t="s">
        <v>38</v>
      </c>
      <c r="I1626" s="4" t="s">
        <v>38</v>
      </c>
      <c r="J1626" t="s">
        <v>38</v>
      </c>
      <c r="K1626" t="s">
        <v>38</v>
      </c>
      <c r="L1626" t="s">
        <v>38</v>
      </c>
      <c r="M1626" t="s">
        <v>38</v>
      </c>
      <c r="N1626">
        <v>278</v>
      </c>
      <c r="O1626" s="1">
        <v>42573</v>
      </c>
      <c r="P1626" t="s">
        <v>156</v>
      </c>
      <c r="Q1626">
        <v>21</v>
      </c>
      <c r="R1626">
        <v>2</v>
      </c>
      <c r="S1626">
        <v>0.94620253164556967</v>
      </c>
      <c r="T1626" t="s">
        <v>40</v>
      </c>
      <c r="U1626" t="s">
        <v>41</v>
      </c>
      <c r="V1626" t="s">
        <v>38</v>
      </c>
      <c r="W1626">
        <f t="shared" si="75"/>
        <v>0</v>
      </c>
      <c r="X1626">
        <v>0</v>
      </c>
      <c r="Y1626">
        <f>IFERROR(ROUND((X1626/N1626)*100, 2), "")</f>
        <v>0</v>
      </c>
      <c r="Z1626" t="str">
        <f t="shared" si="76"/>
        <v>NA</v>
      </c>
      <c r="AA1626">
        <f>_xlfn.XLOOKUP(A1626, [1]Sheet1!A:A, [1]Sheet1!I:I, "Nicht gefunden")</f>
        <v>4</v>
      </c>
      <c r="AB1626">
        <f>_xlfn.XLOOKUP(A1626, [1]Sheet1!A:A, [1]Sheet1!J:J, "Nicht gefunden")</f>
        <v>0.92462006079027348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</row>
    <row r="1627" spans="1:36" x14ac:dyDescent="0.3">
      <c r="A1627" t="s">
        <v>4498</v>
      </c>
      <c r="B1627">
        <v>2016</v>
      </c>
      <c r="C1627" t="s">
        <v>4499</v>
      </c>
      <c r="D1627" t="s">
        <v>3120</v>
      </c>
      <c r="E1627" t="s">
        <v>35</v>
      </c>
      <c r="F1627" t="s">
        <v>36</v>
      </c>
      <c r="G1627" t="s">
        <v>40</v>
      </c>
      <c r="H1627" s="1">
        <v>32268</v>
      </c>
      <c r="I1627" s="4">
        <f>IF(AND(ISNUMBER(H1627), ISNUMBER(O1627)), YEAR(O1627) - YEAR(H1627), "")</f>
        <v>27</v>
      </c>
      <c r="J1627" t="s">
        <v>38</v>
      </c>
      <c r="K1627" t="s">
        <v>38</v>
      </c>
      <c r="L1627" t="s">
        <v>38</v>
      </c>
      <c r="M1627" t="s">
        <v>38</v>
      </c>
      <c r="N1627">
        <v>304</v>
      </c>
      <c r="O1627" s="1">
        <v>42328</v>
      </c>
      <c r="P1627" t="s">
        <v>69</v>
      </c>
      <c r="Q1627">
        <v>26</v>
      </c>
      <c r="R1627">
        <v>8</v>
      </c>
      <c r="S1627">
        <v>0.87387387387387383</v>
      </c>
      <c r="T1627" t="s">
        <v>40</v>
      </c>
      <c r="U1627" t="s">
        <v>41</v>
      </c>
      <c r="V1627" t="s">
        <v>38</v>
      </c>
      <c r="W1627">
        <f t="shared" si="75"/>
        <v>0</v>
      </c>
      <c r="X1627">
        <v>0</v>
      </c>
      <c r="Y1627">
        <f>IFERROR(ROUND((X1627/N1627)*100, 2), "")</f>
        <v>0</v>
      </c>
      <c r="Z1627" t="str">
        <f t="shared" si="76"/>
        <v>NA</v>
      </c>
      <c r="AA1627">
        <f>_xlfn.XLOOKUP(A1627, [1]Sheet1!A:A, [1]Sheet1!I:I, "Nicht gefunden")</f>
        <v>4</v>
      </c>
      <c r="AB1627">
        <f>_xlfn.XLOOKUP(A1627, [1]Sheet1!A:A, [1]Sheet1!J:J, "Nicht gefunden")</f>
        <v>0.48558352402745991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</row>
    <row r="1628" spans="1:36" x14ac:dyDescent="0.3">
      <c r="A1628" t="s">
        <v>4500</v>
      </c>
      <c r="B1628">
        <v>2016</v>
      </c>
      <c r="C1628" t="s">
        <v>1385</v>
      </c>
      <c r="D1628" t="s">
        <v>4501</v>
      </c>
      <c r="E1628" t="s">
        <v>45</v>
      </c>
      <c r="F1628" t="s">
        <v>38</v>
      </c>
      <c r="G1628" t="s">
        <v>38</v>
      </c>
      <c r="H1628" t="s">
        <v>38</v>
      </c>
      <c r="I1628" s="4" t="s">
        <v>38</v>
      </c>
      <c r="J1628" t="s">
        <v>38</v>
      </c>
      <c r="K1628" t="s">
        <v>38</v>
      </c>
      <c r="L1628" t="s">
        <v>38</v>
      </c>
      <c r="M1628" t="s">
        <v>38</v>
      </c>
      <c r="N1628">
        <v>167</v>
      </c>
      <c r="O1628" s="1">
        <v>42171</v>
      </c>
      <c r="P1628" t="s">
        <v>156</v>
      </c>
      <c r="Q1628">
        <v>23</v>
      </c>
      <c r="R1628">
        <v>6</v>
      </c>
      <c r="S1628">
        <v>0.7988826815642458</v>
      </c>
      <c r="T1628" t="s">
        <v>40</v>
      </c>
      <c r="U1628" t="s">
        <v>41</v>
      </c>
      <c r="V1628" t="s">
        <v>38</v>
      </c>
      <c r="W1628">
        <f t="shared" si="75"/>
        <v>0</v>
      </c>
      <c r="X1628">
        <v>0</v>
      </c>
      <c r="Y1628">
        <f>IFERROR(ROUND((X1628/N1628)*100, 2), "")</f>
        <v>0</v>
      </c>
      <c r="Z1628" t="str">
        <f t="shared" si="76"/>
        <v>NA</v>
      </c>
      <c r="AA1628">
        <f>_xlfn.XLOOKUP(A1628, [1]Sheet1!A:A, [1]Sheet1!I:I, "Nicht gefunden")</f>
        <v>3</v>
      </c>
      <c r="AB1628">
        <f>_xlfn.XLOOKUP(A1628, [1]Sheet1!A:A, [1]Sheet1!J:J, "Nicht gefunden")</f>
        <v>0.77898832684824904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</row>
    <row r="1629" spans="1:36" x14ac:dyDescent="0.3">
      <c r="A1629" t="s">
        <v>4502</v>
      </c>
      <c r="B1629">
        <v>2016</v>
      </c>
      <c r="C1629" t="s">
        <v>4503</v>
      </c>
      <c r="D1629" t="s">
        <v>4254</v>
      </c>
      <c r="E1629" t="s">
        <v>35</v>
      </c>
      <c r="F1629" t="s">
        <v>55</v>
      </c>
      <c r="G1629" t="s">
        <v>133</v>
      </c>
      <c r="H1629" s="1">
        <v>36015</v>
      </c>
      <c r="I1629" s="4">
        <f>IF(AND(ISNUMBER(H1629), ISNUMBER(O1629)), YEAR(O1629) - YEAR(H1629), "")</f>
        <v>18</v>
      </c>
      <c r="J1629" t="s">
        <v>38</v>
      </c>
      <c r="K1629" t="s">
        <v>38</v>
      </c>
      <c r="L1629" t="s">
        <v>38</v>
      </c>
      <c r="M1629" t="s">
        <v>38</v>
      </c>
      <c r="N1629">
        <v>256</v>
      </c>
      <c r="O1629" s="1">
        <v>42524</v>
      </c>
      <c r="P1629" t="s">
        <v>69</v>
      </c>
      <c r="Q1629">
        <v>28</v>
      </c>
      <c r="R1629">
        <v>6</v>
      </c>
      <c r="S1629">
        <v>0.96641791044776115</v>
      </c>
      <c r="T1629" t="s">
        <v>40</v>
      </c>
      <c r="U1629" t="s">
        <v>95</v>
      </c>
      <c r="V1629" t="s">
        <v>38</v>
      </c>
      <c r="W1629">
        <f t="shared" si="75"/>
        <v>0</v>
      </c>
      <c r="X1629">
        <v>0</v>
      </c>
      <c r="Y1629">
        <f>IFERROR(ROUND((X1629/N1629)*100, 2), "")</f>
        <v>0</v>
      </c>
      <c r="Z1629" t="str">
        <f t="shared" si="76"/>
        <v>NA</v>
      </c>
      <c r="AA1629">
        <f>_xlfn.XLOOKUP(A1629, [1]Sheet1!A:A, [1]Sheet1!I:I, "Nicht gefunden")</f>
        <v>4</v>
      </c>
      <c r="AB1629">
        <f>_xlfn.XLOOKUP(A1629, [1]Sheet1!A:A, [1]Sheet1!J:J, "Nicht gefunden")</f>
        <v>0.60585365853658535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</row>
    <row r="1630" spans="1:36" x14ac:dyDescent="0.3">
      <c r="A1630" t="s">
        <v>4504</v>
      </c>
      <c r="B1630">
        <v>2016</v>
      </c>
      <c r="C1630" t="s">
        <v>4505</v>
      </c>
      <c r="D1630" t="s">
        <v>3438</v>
      </c>
      <c r="E1630" t="s">
        <v>45</v>
      </c>
      <c r="F1630" t="s">
        <v>38</v>
      </c>
      <c r="G1630" t="s">
        <v>38</v>
      </c>
      <c r="H1630" t="s">
        <v>38</v>
      </c>
      <c r="I1630" s="4" t="s">
        <v>38</v>
      </c>
      <c r="J1630" t="s">
        <v>38</v>
      </c>
      <c r="K1630" t="s">
        <v>38</v>
      </c>
      <c r="L1630" t="s">
        <v>38</v>
      </c>
      <c r="M1630" t="s">
        <v>38</v>
      </c>
      <c r="N1630">
        <v>314</v>
      </c>
      <c r="O1630" s="1">
        <v>42538</v>
      </c>
      <c r="P1630" t="s">
        <v>56</v>
      </c>
      <c r="Q1630">
        <v>29</v>
      </c>
      <c r="R1630">
        <v>14</v>
      </c>
      <c r="S1630">
        <v>0.94925373134328361</v>
      </c>
      <c r="T1630" t="s">
        <v>40</v>
      </c>
      <c r="U1630" t="s">
        <v>41</v>
      </c>
      <c r="V1630" t="s">
        <v>38</v>
      </c>
      <c r="W1630">
        <f t="shared" si="75"/>
        <v>0</v>
      </c>
      <c r="X1630">
        <v>0</v>
      </c>
      <c r="Y1630">
        <f>IFERROR(ROUND((X1630/N1630)*100, 2), "")</f>
        <v>0</v>
      </c>
      <c r="Z1630" t="str">
        <f t="shared" si="76"/>
        <v>NA</v>
      </c>
      <c r="AA1630">
        <f>_xlfn.XLOOKUP(A1630, [1]Sheet1!A:A, [1]Sheet1!I:I, "Nicht gefunden")</f>
        <v>4</v>
      </c>
      <c r="AB1630">
        <f>_xlfn.XLOOKUP(A1630, [1]Sheet1!A:A, [1]Sheet1!J:J, "Nicht gefunden")</f>
        <v>0.88391167192429021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</row>
    <row r="1631" spans="1:36" x14ac:dyDescent="0.3">
      <c r="A1631" t="s">
        <v>4506</v>
      </c>
      <c r="B1631">
        <v>2016</v>
      </c>
      <c r="C1631" t="s">
        <v>4507</v>
      </c>
      <c r="D1631" t="s">
        <v>4508</v>
      </c>
      <c r="E1631" t="s">
        <v>45</v>
      </c>
      <c r="F1631" t="s">
        <v>38</v>
      </c>
      <c r="G1631" t="s">
        <v>38</v>
      </c>
      <c r="H1631" t="s">
        <v>38</v>
      </c>
      <c r="I1631" s="4" t="s">
        <v>38</v>
      </c>
      <c r="J1631" t="s">
        <v>38</v>
      </c>
      <c r="K1631" t="s">
        <v>38</v>
      </c>
      <c r="L1631" t="s">
        <v>38</v>
      </c>
      <c r="M1631" t="s">
        <v>38</v>
      </c>
      <c r="N1631">
        <v>882</v>
      </c>
      <c r="O1631" s="1">
        <v>42363</v>
      </c>
      <c r="P1631" t="s">
        <v>137</v>
      </c>
      <c r="Q1631">
        <v>35</v>
      </c>
      <c r="R1631">
        <v>18</v>
      </c>
      <c r="S1631">
        <v>0.85698808234019497</v>
      </c>
      <c r="T1631" t="s">
        <v>40</v>
      </c>
      <c r="U1631" t="s">
        <v>41</v>
      </c>
      <c r="V1631" t="s">
        <v>4509</v>
      </c>
      <c r="W1631">
        <f t="shared" si="75"/>
        <v>1</v>
      </c>
      <c r="X1631">
        <v>26</v>
      </c>
      <c r="Y1631">
        <f>IFERROR(ROUND((X1631/N1631)*100, 2), "")</f>
        <v>2.95</v>
      </c>
      <c r="Z1631" t="str">
        <f t="shared" si="76"/>
        <v>Moderate</v>
      </c>
      <c r="AA1631">
        <f>_xlfn.XLOOKUP(A1631, [1]Sheet1!A:A, [1]Sheet1!I:I, "Nicht gefunden")</f>
        <v>2</v>
      </c>
      <c r="AB1631">
        <f>_xlfn.XLOOKUP(A1631, [1]Sheet1!A:A, [1]Sheet1!J:J, "Nicht gefunden")</f>
        <v>0.78329113924050642</v>
      </c>
      <c r="AC1631">
        <v>0</v>
      </c>
      <c r="AD1631">
        <v>4</v>
      </c>
      <c r="AE1631">
        <v>0</v>
      </c>
      <c r="AF1631">
        <v>12</v>
      </c>
      <c r="AG1631">
        <v>1</v>
      </c>
      <c r="AH1631">
        <v>9</v>
      </c>
      <c r="AI1631">
        <v>0</v>
      </c>
      <c r="AJ1631">
        <v>0</v>
      </c>
    </row>
    <row r="1632" spans="1:36" x14ac:dyDescent="0.3">
      <c r="A1632" t="s">
        <v>4510</v>
      </c>
      <c r="B1632">
        <v>2016</v>
      </c>
      <c r="C1632" t="s">
        <v>4248</v>
      </c>
      <c r="D1632" t="s">
        <v>2824</v>
      </c>
      <c r="E1632" t="s">
        <v>35</v>
      </c>
      <c r="F1632" t="s">
        <v>55</v>
      </c>
      <c r="G1632" t="s">
        <v>133</v>
      </c>
      <c r="H1632" s="1">
        <v>34394</v>
      </c>
      <c r="I1632" s="4">
        <f>IF(AND(ISNUMBER(H1632), ISNUMBER(O1632)), YEAR(O1632) - YEAR(H1632), "")</f>
        <v>21</v>
      </c>
      <c r="J1632" t="s">
        <v>38</v>
      </c>
      <c r="K1632" t="s">
        <v>38</v>
      </c>
      <c r="L1632" t="s">
        <v>38</v>
      </c>
      <c r="M1632" t="s">
        <v>38</v>
      </c>
      <c r="N1632">
        <v>432</v>
      </c>
      <c r="O1632" s="1">
        <v>42244</v>
      </c>
      <c r="P1632" t="s">
        <v>69</v>
      </c>
      <c r="Q1632">
        <v>16</v>
      </c>
      <c r="R1632">
        <v>1</v>
      </c>
      <c r="S1632">
        <v>0.93141592920353977</v>
      </c>
      <c r="T1632" t="s">
        <v>40</v>
      </c>
      <c r="U1632" t="s">
        <v>389</v>
      </c>
      <c r="V1632" t="s">
        <v>38</v>
      </c>
      <c r="W1632">
        <f t="shared" si="75"/>
        <v>0</v>
      </c>
      <c r="X1632">
        <v>0</v>
      </c>
      <c r="Y1632">
        <f>IFERROR(ROUND((X1632/N1632)*100, 2), "")</f>
        <v>0</v>
      </c>
      <c r="Z1632" t="str">
        <f t="shared" si="76"/>
        <v>NA</v>
      </c>
      <c r="AA1632">
        <v>3</v>
      </c>
      <c r="AB1632">
        <v>0.6862337662337662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</row>
    <row r="1633" spans="1:36" x14ac:dyDescent="0.3">
      <c r="A1633" t="s">
        <v>4511</v>
      </c>
      <c r="B1633">
        <v>2016</v>
      </c>
      <c r="C1633" t="s">
        <v>4188</v>
      </c>
      <c r="D1633" t="s">
        <v>4186</v>
      </c>
      <c r="E1633" t="s">
        <v>35</v>
      </c>
      <c r="F1633" t="s">
        <v>55</v>
      </c>
      <c r="G1633" t="s">
        <v>133</v>
      </c>
      <c r="H1633" s="1">
        <v>32889</v>
      </c>
      <c r="I1633" s="4">
        <f>IF(AND(ISNUMBER(H1633), ISNUMBER(O1633)), YEAR(O1633) - YEAR(H1633), "")</f>
        <v>25</v>
      </c>
      <c r="J1633" t="s">
        <v>38</v>
      </c>
      <c r="K1633" t="s">
        <v>38</v>
      </c>
      <c r="L1633" t="s">
        <v>38</v>
      </c>
      <c r="M1633" t="s">
        <v>38</v>
      </c>
      <c r="N1633">
        <v>332</v>
      </c>
      <c r="O1633" s="1">
        <v>42151</v>
      </c>
      <c r="P1633" t="s">
        <v>56</v>
      </c>
      <c r="Q1633">
        <v>19</v>
      </c>
      <c r="R1633">
        <v>1</v>
      </c>
      <c r="S1633">
        <v>0.84022038567493118</v>
      </c>
      <c r="T1633" t="s">
        <v>40</v>
      </c>
      <c r="U1633" t="s">
        <v>389</v>
      </c>
      <c r="V1633" t="s">
        <v>4189</v>
      </c>
      <c r="W1633">
        <f t="shared" si="75"/>
        <v>1</v>
      </c>
      <c r="X1633">
        <v>11</v>
      </c>
      <c r="Y1633">
        <f>IFERROR(ROUND((X1633/N1633)*100, 2), "")</f>
        <v>3.31</v>
      </c>
      <c r="Z1633" t="str">
        <f t="shared" si="76"/>
        <v>Moderate</v>
      </c>
      <c r="AA1633">
        <v>3</v>
      </c>
      <c r="AB1633">
        <v>0.90110375275938193</v>
      </c>
      <c r="AC1633">
        <v>0</v>
      </c>
      <c r="AD1633">
        <v>1</v>
      </c>
      <c r="AE1633">
        <v>0</v>
      </c>
      <c r="AF1633">
        <v>10</v>
      </c>
      <c r="AG1633">
        <v>0</v>
      </c>
      <c r="AH1633">
        <v>0</v>
      </c>
      <c r="AI1633">
        <v>0</v>
      </c>
      <c r="AJ1633">
        <v>0</v>
      </c>
    </row>
    <row r="1634" spans="1:36" x14ac:dyDescent="0.3">
      <c r="A1634" t="s">
        <v>4512</v>
      </c>
      <c r="B1634">
        <v>2016</v>
      </c>
      <c r="C1634" t="s">
        <v>4513</v>
      </c>
      <c r="D1634" t="s">
        <v>98</v>
      </c>
      <c r="E1634" t="s">
        <v>35</v>
      </c>
      <c r="F1634" t="s">
        <v>36</v>
      </c>
      <c r="G1634" t="s">
        <v>37</v>
      </c>
      <c r="H1634" s="1">
        <v>29106</v>
      </c>
      <c r="I1634" s="4">
        <f>IF(AND(ISNUMBER(H1634), ISNUMBER(O1634)), YEAR(O1634) - YEAR(H1634), "")</f>
        <v>37</v>
      </c>
      <c r="J1634" t="s">
        <v>38</v>
      </c>
      <c r="K1634" t="s">
        <v>38</v>
      </c>
      <c r="L1634" t="s">
        <v>38</v>
      </c>
      <c r="M1634" t="s">
        <v>38</v>
      </c>
      <c r="N1634">
        <v>490</v>
      </c>
      <c r="O1634" s="1">
        <v>42475</v>
      </c>
      <c r="P1634" t="s">
        <v>69</v>
      </c>
      <c r="Q1634">
        <v>26</v>
      </c>
      <c r="R1634">
        <v>10</v>
      </c>
      <c r="S1634">
        <v>0.91844660194174754</v>
      </c>
      <c r="T1634" t="s">
        <v>40</v>
      </c>
      <c r="U1634" t="s">
        <v>41</v>
      </c>
      <c r="V1634" t="s">
        <v>38</v>
      </c>
      <c r="W1634">
        <f t="shared" si="75"/>
        <v>0</v>
      </c>
      <c r="X1634">
        <v>0</v>
      </c>
      <c r="Y1634">
        <f>IFERROR(ROUND((X1634/N1634)*100, 2), "")</f>
        <v>0</v>
      </c>
      <c r="Z1634" t="str">
        <f t="shared" si="76"/>
        <v>NA</v>
      </c>
      <c r="AA1634">
        <f>_xlfn.XLOOKUP(A1634, [1]Sheet1!A:A, [1]Sheet1!I:I, "Nicht gefunden")</f>
        <v>4</v>
      </c>
      <c r="AB1634">
        <f>_xlfn.XLOOKUP(A1634, [1]Sheet1!A:A, [1]Sheet1!J:J, "Nicht gefunden")</f>
        <v>0.59045553145336227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</row>
    <row r="1635" spans="1:36" x14ac:dyDescent="0.3">
      <c r="A1635" t="s">
        <v>4514</v>
      </c>
      <c r="B1635">
        <v>2016</v>
      </c>
      <c r="C1635" t="s">
        <v>4515</v>
      </c>
      <c r="D1635" t="s">
        <v>4516</v>
      </c>
      <c r="E1635" t="s">
        <v>45</v>
      </c>
      <c r="F1635" t="s">
        <v>38</v>
      </c>
      <c r="G1635" t="s">
        <v>38</v>
      </c>
      <c r="H1635" t="s">
        <v>38</v>
      </c>
      <c r="I1635" s="4" t="s">
        <v>38</v>
      </c>
      <c r="J1635" t="s">
        <v>38</v>
      </c>
      <c r="K1635" t="s">
        <v>38</v>
      </c>
      <c r="L1635" t="s">
        <v>38</v>
      </c>
      <c r="M1635" t="s">
        <v>38</v>
      </c>
      <c r="N1635">
        <v>654</v>
      </c>
      <c r="O1635" s="1">
        <v>42466</v>
      </c>
      <c r="P1635" t="s">
        <v>137</v>
      </c>
      <c r="Q1635">
        <v>54</v>
      </c>
      <c r="R1635">
        <v>5</v>
      </c>
      <c r="S1635">
        <v>0.82894736842105265</v>
      </c>
      <c r="T1635" t="s">
        <v>40</v>
      </c>
      <c r="U1635" t="s">
        <v>95</v>
      </c>
      <c r="V1635" t="s">
        <v>4517</v>
      </c>
      <c r="W1635">
        <f t="shared" si="75"/>
        <v>1</v>
      </c>
      <c r="X1635">
        <v>36</v>
      </c>
      <c r="Y1635">
        <f>IFERROR(ROUND((X1635/N1635)*100, 2), "")</f>
        <v>5.5</v>
      </c>
      <c r="Z1635" t="str">
        <f t="shared" si="76"/>
        <v>Heavy</v>
      </c>
      <c r="AA1635">
        <f>_xlfn.XLOOKUP(A1635, [1]Sheet1!A:A, [1]Sheet1!I:I, "Nicht gefunden")</f>
        <v>2</v>
      </c>
      <c r="AB1635">
        <f>_xlfn.XLOOKUP(A1635, [1]Sheet1!A:A, [1]Sheet1!J:J, "Nicht gefunden")</f>
        <v>0.92558139534883721</v>
      </c>
      <c r="AC1635">
        <v>0</v>
      </c>
      <c r="AD1635">
        <v>3</v>
      </c>
      <c r="AE1635">
        <v>9</v>
      </c>
      <c r="AF1635">
        <v>3</v>
      </c>
      <c r="AG1635">
        <v>0</v>
      </c>
      <c r="AH1635">
        <v>8</v>
      </c>
      <c r="AI1635">
        <v>7</v>
      </c>
      <c r="AJ1635">
        <v>8</v>
      </c>
    </row>
    <row r="1636" spans="1:36" x14ac:dyDescent="0.3">
      <c r="A1636" t="s">
        <v>4518</v>
      </c>
      <c r="B1636">
        <v>2016</v>
      </c>
      <c r="C1636" t="s">
        <v>4034</v>
      </c>
      <c r="D1636" t="s">
        <v>4519</v>
      </c>
      <c r="E1636" t="s">
        <v>35</v>
      </c>
      <c r="F1636" t="s">
        <v>55</v>
      </c>
      <c r="G1636" t="s">
        <v>37</v>
      </c>
      <c r="H1636" s="1">
        <v>33971</v>
      </c>
      <c r="I1636" s="4">
        <f>IF(AND(ISNUMBER(H1636), ISNUMBER(O1636)), YEAR(O1636) - YEAR(H1636), "")</f>
        <v>22</v>
      </c>
      <c r="J1636" t="s">
        <v>38</v>
      </c>
      <c r="K1636" t="s">
        <v>38</v>
      </c>
      <c r="L1636" t="s">
        <v>38</v>
      </c>
      <c r="M1636" t="s">
        <v>38</v>
      </c>
      <c r="N1636">
        <v>400</v>
      </c>
      <c r="O1636" s="1">
        <v>42144</v>
      </c>
      <c r="P1636" t="s">
        <v>56</v>
      </c>
      <c r="Q1636">
        <v>23</v>
      </c>
      <c r="R1636">
        <v>13</v>
      </c>
      <c r="S1636">
        <v>0.88248847926267282</v>
      </c>
      <c r="T1636" t="s">
        <v>40</v>
      </c>
      <c r="U1636" t="s">
        <v>41</v>
      </c>
      <c r="V1636" t="s">
        <v>4520</v>
      </c>
      <c r="W1636">
        <f t="shared" si="75"/>
        <v>1</v>
      </c>
      <c r="X1636">
        <v>7</v>
      </c>
      <c r="Y1636">
        <f>IFERROR(ROUND((X1636/N1636)*100, 2), "")</f>
        <v>1.75</v>
      </c>
      <c r="Z1636" t="str">
        <f t="shared" si="76"/>
        <v>Light</v>
      </c>
      <c r="AA1636">
        <f>_xlfn.XLOOKUP(A1636, [1]Sheet1!A:A, [1]Sheet1!I:I, "Nicht gefunden")</f>
        <v>2</v>
      </c>
      <c r="AB1636">
        <f>_xlfn.XLOOKUP(A1636, [1]Sheet1!A:A, [1]Sheet1!J:J, "Nicht gefunden")</f>
        <v>0.48835489833641399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5</v>
      </c>
      <c r="AI1636">
        <v>0</v>
      </c>
      <c r="AJ1636">
        <v>1</v>
      </c>
    </row>
    <row r="1637" spans="1:36" x14ac:dyDescent="0.3">
      <c r="A1637" t="s">
        <v>4521</v>
      </c>
      <c r="B1637">
        <v>2016</v>
      </c>
      <c r="C1637" t="s">
        <v>4522</v>
      </c>
      <c r="D1637" t="s">
        <v>4340</v>
      </c>
      <c r="E1637" t="s">
        <v>35</v>
      </c>
      <c r="F1637" t="s">
        <v>36</v>
      </c>
      <c r="G1637" t="s">
        <v>37</v>
      </c>
      <c r="H1637" s="1">
        <v>34146</v>
      </c>
      <c r="I1637" s="4">
        <f>IF(AND(ISNUMBER(H1637), ISNUMBER(O1637)), YEAR(O1637) - YEAR(H1637), "")</f>
        <v>23</v>
      </c>
      <c r="J1637" t="s">
        <v>38</v>
      </c>
      <c r="K1637" t="s">
        <v>38</v>
      </c>
      <c r="L1637" t="s">
        <v>38</v>
      </c>
      <c r="M1637" t="s">
        <v>38</v>
      </c>
      <c r="N1637">
        <v>384</v>
      </c>
      <c r="O1637" s="1">
        <v>42440</v>
      </c>
      <c r="P1637" t="s">
        <v>69</v>
      </c>
      <c r="Q1637">
        <v>21</v>
      </c>
      <c r="R1637">
        <v>8</v>
      </c>
      <c r="S1637">
        <v>0.8133971291866029</v>
      </c>
      <c r="T1637" t="s">
        <v>40</v>
      </c>
      <c r="U1637" t="s">
        <v>41</v>
      </c>
      <c r="V1637" t="s">
        <v>38</v>
      </c>
      <c r="W1637">
        <f t="shared" si="75"/>
        <v>0</v>
      </c>
      <c r="X1637">
        <v>0</v>
      </c>
      <c r="Y1637">
        <f>IFERROR(ROUND((X1637/N1637)*100, 2), "")</f>
        <v>0</v>
      </c>
      <c r="Z1637" t="str">
        <f t="shared" si="76"/>
        <v>NA</v>
      </c>
      <c r="AA1637">
        <f>_xlfn.XLOOKUP(A1637, [1]Sheet1!A:A, [1]Sheet1!I:I, "Nicht gefunden")</f>
        <v>3</v>
      </c>
      <c r="AB1637">
        <f>_xlfn.XLOOKUP(A1637, [1]Sheet1!A:A, [1]Sheet1!J:J, "Nicht gefunden")</f>
        <v>0.68984615384615378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</row>
    <row r="1638" spans="1:36" x14ac:dyDescent="0.3">
      <c r="A1638" t="s">
        <v>4523</v>
      </c>
      <c r="B1638">
        <v>2016</v>
      </c>
      <c r="C1638" t="s">
        <v>4524</v>
      </c>
      <c r="D1638" t="s">
        <v>4525</v>
      </c>
      <c r="E1638" t="s">
        <v>45</v>
      </c>
      <c r="F1638" t="s">
        <v>38</v>
      </c>
      <c r="G1638" t="s">
        <v>38</v>
      </c>
      <c r="H1638" t="s">
        <v>38</v>
      </c>
      <c r="I1638" s="4" t="s">
        <v>38</v>
      </c>
      <c r="J1638" t="s">
        <v>38</v>
      </c>
      <c r="K1638" t="s">
        <v>38</v>
      </c>
      <c r="L1638" t="s">
        <v>38</v>
      </c>
      <c r="M1638" t="s">
        <v>38</v>
      </c>
      <c r="N1638">
        <v>487</v>
      </c>
      <c r="O1638" s="1">
        <v>42267</v>
      </c>
      <c r="P1638" t="s">
        <v>137</v>
      </c>
      <c r="Q1638">
        <v>20</v>
      </c>
      <c r="R1638">
        <v>12</v>
      </c>
      <c r="S1638">
        <v>0.7321428571428571</v>
      </c>
      <c r="T1638" t="s">
        <v>40</v>
      </c>
      <c r="U1638" t="s">
        <v>41</v>
      </c>
      <c r="V1638" t="s">
        <v>4526</v>
      </c>
      <c r="W1638">
        <f t="shared" si="75"/>
        <v>1</v>
      </c>
      <c r="X1638">
        <v>5</v>
      </c>
      <c r="Y1638">
        <f>IFERROR(ROUND((X1638/N1638)*100, 2), "")</f>
        <v>1.03</v>
      </c>
      <c r="Z1638" t="str">
        <f t="shared" si="76"/>
        <v>Light</v>
      </c>
      <c r="AA1638">
        <f>_xlfn.XLOOKUP(A1638, [1]Sheet1!A:A, [1]Sheet1!I:I, "Nicht gefunden")</f>
        <v>2</v>
      </c>
      <c r="AB1638">
        <f>_xlfn.XLOOKUP(A1638, [1]Sheet1!A:A, [1]Sheet1!J:J, "Nicht gefunden")</f>
        <v>0.86984572230014034</v>
      </c>
      <c r="AC1638">
        <v>0</v>
      </c>
      <c r="AD1638">
        <v>2</v>
      </c>
      <c r="AE1638">
        <v>0</v>
      </c>
      <c r="AF1638">
        <v>2</v>
      </c>
      <c r="AG1638">
        <v>1</v>
      </c>
      <c r="AH1638">
        <v>0</v>
      </c>
      <c r="AI1638">
        <v>0</v>
      </c>
      <c r="AJ1638">
        <v>0</v>
      </c>
    </row>
    <row r="1639" spans="1:36" x14ac:dyDescent="0.3">
      <c r="A1639" t="s">
        <v>4527</v>
      </c>
      <c r="B1639">
        <v>2016</v>
      </c>
      <c r="C1639" t="s">
        <v>4528</v>
      </c>
      <c r="D1639" t="s">
        <v>4529</v>
      </c>
      <c r="E1639" t="s">
        <v>45</v>
      </c>
      <c r="F1639" t="s">
        <v>38</v>
      </c>
      <c r="G1639" t="s">
        <v>38</v>
      </c>
      <c r="H1639" t="s">
        <v>38</v>
      </c>
      <c r="I1639" s="4" t="s">
        <v>38</v>
      </c>
      <c r="J1639" t="s">
        <v>38</v>
      </c>
      <c r="K1639" t="s">
        <v>38</v>
      </c>
      <c r="L1639" t="s">
        <v>38</v>
      </c>
      <c r="M1639" t="s">
        <v>38</v>
      </c>
      <c r="N1639">
        <v>514</v>
      </c>
      <c r="O1639" s="1">
        <v>42417</v>
      </c>
      <c r="P1639" t="s">
        <v>69</v>
      </c>
      <c r="Q1639">
        <v>35</v>
      </c>
      <c r="R1639">
        <v>10</v>
      </c>
      <c r="S1639">
        <v>0.93160813308687618</v>
      </c>
      <c r="T1639" t="s">
        <v>40</v>
      </c>
      <c r="U1639" t="s">
        <v>41</v>
      </c>
      <c r="V1639" t="s">
        <v>4530</v>
      </c>
      <c r="W1639">
        <f t="shared" si="75"/>
        <v>1</v>
      </c>
      <c r="X1639">
        <v>8</v>
      </c>
      <c r="Y1639">
        <f>IFERROR(ROUND((X1639/N1639)*100, 2), "")</f>
        <v>1.56</v>
      </c>
      <c r="Z1639" t="str">
        <f t="shared" si="76"/>
        <v>Light</v>
      </c>
      <c r="AA1639">
        <f>_xlfn.XLOOKUP(A1639, [1]Sheet1!A:A, [1]Sheet1!I:I, "Nicht gefunden")</f>
        <v>4</v>
      </c>
      <c r="AB1639">
        <f>_xlfn.XLOOKUP(A1639, [1]Sheet1!A:A, [1]Sheet1!J:J, "Nicht gefunden")</f>
        <v>0.90240295748613675</v>
      </c>
      <c r="AC1639">
        <v>0</v>
      </c>
      <c r="AD1639">
        <v>0</v>
      </c>
      <c r="AE1639">
        <v>1</v>
      </c>
      <c r="AF1639">
        <v>3</v>
      </c>
      <c r="AG1639">
        <v>0</v>
      </c>
      <c r="AH1639">
        <v>0</v>
      </c>
      <c r="AI1639">
        <v>4</v>
      </c>
      <c r="AJ1639">
        <v>1</v>
      </c>
    </row>
    <row r="1640" spans="1:36" x14ac:dyDescent="0.3">
      <c r="A1640" t="s">
        <v>4531</v>
      </c>
      <c r="B1640">
        <v>2016</v>
      </c>
      <c r="C1640" t="s">
        <v>4414</v>
      </c>
      <c r="D1640" t="s">
        <v>4415</v>
      </c>
      <c r="E1640" t="s">
        <v>35</v>
      </c>
      <c r="F1640" t="s">
        <v>36</v>
      </c>
      <c r="G1640" t="s">
        <v>133</v>
      </c>
      <c r="H1640" s="1">
        <v>35257</v>
      </c>
      <c r="I1640" s="4">
        <f>IF(AND(ISNUMBER(H1640), ISNUMBER(O1640)), YEAR(O1640) - YEAR(H1640), "")</f>
        <v>19</v>
      </c>
      <c r="J1640" t="s">
        <v>38</v>
      </c>
      <c r="K1640" t="s">
        <v>38</v>
      </c>
      <c r="L1640" t="s">
        <v>38</v>
      </c>
      <c r="M1640" t="s">
        <v>38</v>
      </c>
      <c r="N1640">
        <v>446</v>
      </c>
      <c r="O1640" s="1">
        <v>42121</v>
      </c>
      <c r="P1640" t="s">
        <v>69</v>
      </c>
      <c r="Q1640">
        <v>15</v>
      </c>
      <c r="R1640">
        <v>5</v>
      </c>
      <c r="S1640">
        <v>0.93063583815028905</v>
      </c>
      <c r="T1640" t="s">
        <v>40</v>
      </c>
      <c r="U1640" t="s">
        <v>389</v>
      </c>
      <c r="V1640" t="s">
        <v>38</v>
      </c>
      <c r="W1640">
        <f t="shared" si="75"/>
        <v>0</v>
      </c>
      <c r="X1640">
        <v>0</v>
      </c>
      <c r="Y1640">
        <f>IFERROR(ROUND((X1640/N1640)*100, 2), "")</f>
        <v>0</v>
      </c>
      <c r="Z1640" t="str">
        <f t="shared" si="76"/>
        <v>NA</v>
      </c>
      <c r="AA1640">
        <v>4</v>
      </c>
      <c r="AB1640">
        <v>0.73624772313296905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</row>
    <row r="1641" spans="1:36" x14ac:dyDescent="0.3">
      <c r="A1641" t="s">
        <v>4532</v>
      </c>
      <c r="B1641">
        <v>2016</v>
      </c>
      <c r="C1641" t="s">
        <v>4533</v>
      </c>
      <c r="D1641" t="s">
        <v>3732</v>
      </c>
      <c r="E1641" t="s">
        <v>35</v>
      </c>
      <c r="F1641" t="s">
        <v>36</v>
      </c>
      <c r="G1641" t="s">
        <v>37</v>
      </c>
      <c r="H1641" s="1">
        <v>33807</v>
      </c>
      <c r="I1641" s="4">
        <f>IF(AND(ISNUMBER(H1641), ISNUMBER(O1641)), YEAR(O1641) - YEAR(H1641), "")</f>
        <v>23</v>
      </c>
      <c r="J1641" t="s">
        <v>38</v>
      </c>
      <c r="K1641" t="s">
        <v>38</v>
      </c>
      <c r="L1641" t="s">
        <v>38</v>
      </c>
      <c r="M1641" t="s">
        <v>38</v>
      </c>
      <c r="N1641">
        <v>270</v>
      </c>
      <c r="O1641" s="1">
        <v>42257</v>
      </c>
      <c r="P1641" t="s">
        <v>69</v>
      </c>
      <c r="Q1641">
        <v>15</v>
      </c>
      <c r="R1641">
        <v>5</v>
      </c>
      <c r="S1641">
        <v>0.93929712460063897</v>
      </c>
      <c r="T1641" t="s">
        <v>40</v>
      </c>
      <c r="U1641" t="s">
        <v>41</v>
      </c>
      <c r="V1641" t="s">
        <v>99</v>
      </c>
      <c r="W1641">
        <f t="shared" si="75"/>
        <v>1</v>
      </c>
      <c r="X1641">
        <v>1</v>
      </c>
      <c r="Y1641">
        <f>IFERROR(ROUND((X1641/N1641)*100, 2), "")</f>
        <v>0.37</v>
      </c>
      <c r="Z1641" t="str">
        <f t="shared" si="76"/>
        <v>Light</v>
      </c>
      <c r="AA1641">
        <f>_xlfn.XLOOKUP(A1641, [1]Sheet1!A:A, [1]Sheet1!I:I, "Nicht gefunden")</f>
        <v>4</v>
      </c>
      <c r="AB1641">
        <f>_xlfn.XLOOKUP(A1641, [1]Sheet1!A:A, [1]Sheet1!J:J, "Nicht gefunden")</f>
        <v>0.97338877338877339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1</v>
      </c>
      <c r="AJ1641">
        <v>0</v>
      </c>
    </row>
    <row r="1642" spans="1:36" x14ac:dyDescent="0.3">
      <c r="A1642" t="s">
        <v>4534</v>
      </c>
      <c r="B1642">
        <v>2016</v>
      </c>
      <c r="C1642" t="s">
        <v>4535</v>
      </c>
      <c r="D1642" t="s">
        <v>2664</v>
      </c>
      <c r="E1642" t="s">
        <v>35</v>
      </c>
      <c r="F1642" t="s">
        <v>55</v>
      </c>
      <c r="G1642" t="s">
        <v>133</v>
      </c>
      <c r="H1642" s="1">
        <v>31709</v>
      </c>
      <c r="I1642" s="4">
        <f>IF(AND(ISNUMBER(H1642), ISNUMBER(O1642)), YEAR(O1642) - YEAR(H1642), "")</f>
        <v>30</v>
      </c>
      <c r="J1642" t="s">
        <v>38</v>
      </c>
      <c r="K1642" t="s">
        <v>38</v>
      </c>
      <c r="L1642" t="s">
        <v>38</v>
      </c>
      <c r="M1642" t="s">
        <v>38</v>
      </c>
      <c r="N1642">
        <v>408</v>
      </c>
      <c r="O1642" s="1">
        <v>42489</v>
      </c>
      <c r="P1642" t="s">
        <v>56</v>
      </c>
      <c r="Q1642">
        <v>26</v>
      </c>
      <c r="R1642">
        <v>16</v>
      </c>
      <c r="S1642">
        <v>0.79814385150812062</v>
      </c>
      <c r="T1642" t="s">
        <v>40</v>
      </c>
      <c r="U1642" t="s">
        <v>41</v>
      </c>
      <c r="V1642" t="s">
        <v>38</v>
      </c>
      <c r="W1642">
        <f t="shared" si="75"/>
        <v>0</v>
      </c>
      <c r="X1642">
        <v>0</v>
      </c>
      <c r="Y1642">
        <f>IFERROR(ROUND((X1642/N1642)*100, 2), "")</f>
        <v>0</v>
      </c>
      <c r="Z1642" t="str">
        <f t="shared" si="76"/>
        <v>NA</v>
      </c>
      <c r="AA1642">
        <f>_xlfn.XLOOKUP(A1642, [1]Sheet1!A:A, [1]Sheet1!I:I, "Nicht gefunden")</f>
        <v>1</v>
      </c>
      <c r="AB1642">
        <f>_xlfn.XLOOKUP(A1642, [1]Sheet1!A:A, [1]Sheet1!J:J, "Nicht gefunden")</f>
        <v>0.4648180242634315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</row>
    <row r="1643" spans="1:36" x14ac:dyDescent="0.3">
      <c r="A1643" t="s">
        <v>4536</v>
      </c>
      <c r="B1643">
        <v>2016</v>
      </c>
      <c r="C1643" t="s">
        <v>4367</v>
      </c>
      <c r="D1643" t="s">
        <v>4368</v>
      </c>
      <c r="E1643" t="s">
        <v>45</v>
      </c>
      <c r="F1643" t="s">
        <v>38</v>
      </c>
      <c r="G1643" t="s">
        <v>38</v>
      </c>
      <c r="H1643" t="s">
        <v>38</v>
      </c>
      <c r="I1643" s="4" t="s">
        <v>38</v>
      </c>
      <c r="J1643" t="s">
        <v>38</v>
      </c>
      <c r="K1643" t="s">
        <v>38</v>
      </c>
      <c r="L1643" t="s">
        <v>38</v>
      </c>
      <c r="M1643" t="s">
        <v>38</v>
      </c>
      <c r="N1643">
        <v>358</v>
      </c>
      <c r="O1643" s="1">
        <v>42178</v>
      </c>
      <c r="P1643" t="s">
        <v>69</v>
      </c>
      <c r="Q1643">
        <v>16</v>
      </c>
      <c r="R1643">
        <v>8</v>
      </c>
      <c r="S1643">
        <v>0.86699507389162567</v>
      </c>
      <c r="T1643" t="s">
        <v>40</v>
      </c>
      <c r="U1643" t="s">
        <v>389</v>
      </c>
      <c r="V1643" t="s">
        <v>38</v>
      </c>
      <c r="W1643">
        <f t="shared" si="75"/>
        <v>0</v>
      </c>
      <c r="X1643">
        <v>0</v>
      </c>
      <c r="Y1643">
        <f>IFERROR(ROUND((X1643/N1643)*100, 2), "")</f>
        <v>0</v>
      </c>
      <c r="Z1643" t="str">
        <f t="shared" si="76"/>
        <v>NA</v>
      </c>
      <c r="AA1643">
        <v>4</v>
      </c>
      <c r="AB1643">
        <v>0.99811764705882355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</row>
    <row r="1644" spans="1:36" x14ac:dyDescent="0.3">
      <c r="A1644" t="s">
        <v>4537</v>
      </c>
      <c r="B1644">
        <v>2016</v>
      </c>
      <c r="C1644" t="s">
        <v>1302</v>
      </c>
      <c r="D1644" t="s">
        <v>4538</v>
      </c>
      <c r="E1644" t="s">
        <v>35</v>
      </c>
      <c r="F1644" t="s">
        <v>55</v>
      </c>
      <c r="G1644" t="s">
        <v>37</v>
      </c>
      <c r="H1644" s="1">
        <v>33574</v>
      </c>
      <c r="I1644" s="4">
        <f>IF(AND(ISNUMBER(H1644), ISNUMBER(O1644)), YEAR(O1644) - YEAR(H1644), "")</f>
        <v>24</v>
      </c>
      <c r="J1644" t="s">
        <v>38</v>
      </c>
      <c r="K1644" t="s">
        <v>38</v>
      </c>
      <c r="L1644" t="s">
        <v>38</v>
      </c>
      <c r="M1644" t="s">
        <v>38</v>
      </c>
      <c r="N1644">
        <v>236</v>
      </c>
      <c r="O1644" s="1">
        <v>42236</v>
      </c>
      <c r="P1644" t="s">
        <v>69</v>
      </c>
      <c r="Q1644">
        <v>24</v>
      </c>
      <c r="R1644">
        <v>12</v>
      </c>
      <c r="S1644">
        <v>0.95849056603773586</v>
      </c>
      <c r="T1644" t="s">
        <v>40</v>
      </c>
      <c r="U1644" t="s">
        <v>41</v>
      </c>
      <c r="V1644" t="s">
        <v>38</v>
      </c>
      <c r="W1644">
        <f t="shared" si="75"/>
        <v>0</v>
      </c>
      <c r="X1644">
        <v>0</v>
      </c>
      <c r="Y1644">
        <f>IFERROR(ROUND((X1644/N1644)*100, 2), "")</f>
        <v>0</v>
      </c>
      <c r="Z1644" t="str">
        <f t="shared" si="76"/>
        <v>NA</v>
      </c>
      <c r="AA1644">
        <f>_xlfn.XLOOKUP(A1644, [1]Sheet1!A:A, [1]Sheet1!I:I, "Nicht gefunden")</f>
        <v>4</v>
      </c>
      <c r="AB1644">
        <f>_xlfn.XLOOKUP(A1644, [1]Sheet1!A:A, [1]Sheet1!J:J, "Nicht gefunden")</f>
        <v>0.9975077881619937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</row>
    <row r="1645" spans="1:36" x14ac:dyDescent="0.3">
      <c r="A1645" t="s">
        <v>4539</v>
      </c>
      <c r="B1645">
        <v>2016</v>
      </c>
      <c r="C1645" t="s">
        <v>2247</v>
      </c>
      <c r="D1645" t="s">
        <v>4540</v>
      </c>
      <c r="E1645" t="s">
        <v>35</v>
      </c>
      <c r="F1645" t="s">
        <v>55</v>
      </c>
      <c r="G1645" t="s">
        <v>40</v>
      </c>
      <c r="H1645" s="1">
        <v>33120</v>
      </c>
      <c r="I1645" s="4">
        <f>IF(AND(ISNUMBER(H1645), ISNUMBER(O1645)), YEAR(O1645) - YEAR(H1645), "")</f>
        <v>24</v>
      </c>
      <c r="J1645" t="s">
        <v>38</v>
      </c>
      <c r="K1645" t="s">
        <v>38</v>
      </c>
      <c r="L1645" t="s">
        <v>38</v>
      </c>
      <c r="M1645" t="s">
        <v>38</v>
      </c>
      <c r="N1645">
        <v>288</v>
      </c>
      <c r="O1645" s="1">
        <v>41897</v>
      </c>
      <c r="P1645" t="s">
        <v>3561</v>
      </c>
      <c r="Q1645">
        <v>34</v>
      </c>
      <c r="R1645">
        <v>16</v>
      </c>
      <c r="S1645">
        <v>0.92038216560509556</v>
      </c>
      <c r="T1645" t="s">
        <v>40</v>
      </c>
      <c r="U1645" t="s">
        <v>41</v>
      </c>
      <c r="V1645" t="s">
        <v>38</v>
      </c>
      <c r="W1645">
        <f t="shared" si="75"/>
        <v>0</v>
      </c>
      <c r="X1645">
        <v>0</v>
      </c>
      <c r="Y1645">
        <f>IFERROR(ROUND((X1645/N1645)*100, 2), "")</f>
        <v>0</v>
      </c>
      <c r="Z1645" t="str">
        <f t="shared" si="76"/>
        <v>NA</v>
      </c>
      <c r="AA1645">
        <f>_xlfn.XLOOKUP(A1645, [1]Sheet1!A:A, [1]Sheet1!I:I, "Nicht gefunden")</f>
        <v>4</v>
      </c>
      <c r="AB1645">
        <f>_xlfn.XLOOKUP(A1645, [1]Sheet1!A:A, [1]Sheet1!J:J, "Nicht gefunden")</f>
        <v>0.78050541516245486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</row>
    <row r="1646" spans="1:36" x14ac:dyDescent="0.3">
      <c r="A1646" t="s">
        <v>4541</v>
      </c>
      <c r="B1646">
        <v>2016</v>
      </c>
      <c r="C1646" t="s">
        <v>4542</v>
      </c>
      <c r="D1646" t="s">
        <v>3922</v>
      </c>
      <c r="E1646" t="s">
        <v>35</v>
      </c>
      <c r="F1646" t="s">
        <v>36</v>
      </c>
      <c r="G1646" t="s">
        <v>37</v>
      </c>
      <c r="H1646" s="1">
        <v>34325</v>
      </c>
      <c r="I1646" s="4">
        <f>IF(AND(ISNUMBER(H1646), ISNUMBER(O1646)), YEAR(O1646) - YEAR(H1646), "")</f>
        <v>23</v>
      </c>
      <c r="J1646" t="s">
        <v>38</v>
      </c>
      <c r="K1646" t="s">
        <v>38</v>
      </c>
      <c r="L1646" t="s">
        <v>38</v>
      </c>
      <c r="M1646" t="s">
        <v>38</v>
      </c>
      <c r="N1646">
        <v>588</v>
      </c>
      <c r="O1646" s="1">
        <v>42433</v>
      </c>
      <c r="P1646" t="s">
        <v>69</v>
      </c>
      <c r="Q1646">
        <v>20</v>
      </c>
      <c r="R1646">
        <v>3</v>
      </c>
      <c r="S1646">
        <v>0.90630048465266555</v>
      </c>
      <c r="T1646" t="s">
        <v>40</v>
      </c>
      <c r="U1646" t="s">
        <v>41</v>
      </c>
      <c r="V1646" t="s">
        <v>38</v>
      </c>
      <c r="W1646">
        <f t="shared" si="75"/>
        <v>0</v>
      </c>
      <c r="X1646">
        <v>0</v>
      </c>
      <c r="Y1646">
        <f>IFERROR(ROUND((X1646/N1646)*100, 2), "")</f>
        <v>0</v>
      </c>
      <c r="Z1646" t="str">
        <f t="shared" si="76"/>
        <v>NA</v>
      </c>
      <c r="AA1646">
        <f>_xlfn.XLOOKUP(A1646, [1]Sheet1!A:A, [1]Sheet1!I:I, "Nicht gefunden")</f>
        <v>3</v>
      </c>
      <c r="AB1646">
        <f>_xlfn.XLOOKUP(A1646, [1]Sheet1!A:A, [1]Sheet1!J:J, "Nicht gefunden")</f>
        <v>0.54485165794066315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</row>
    <row r="1647" spans="1:36" x14ac:dyDescent="0.3">
      <c r="A1647" t="s">
        <v>4543</v>
      </c>
      <c r="B1647">
        <v>2016</v>
      </c>
      <c r="C1647" t="s">
        <v>4544</v>
      </c>
      <c r="D1647" t="s">
        <v>4545</v>
      </c>
      <c r="E1647" t="s">
        <v>45</v>
      </c>
      <c r="F1647" t="s">
        <v>38</v>
      </c>
      <c r="G1647" t="s">
        <v>38</v>
      </c>
      <c r="H1647" t="s">
        <v>38</v>
      </c>
      <c r="I1647" s="4" t="s">
        <v>38</v>
      </c>
      <c r="J1647" t="s">
        <v>38</v>
      </c>
      <c r="K1647" t="s">
        <v>38</v>
      </c>
      <c r="L1647" t="s">
        <v>38</v>
      </c>
      <c r="M1647" t="s">
        <v>38</v>
      </c>
      <c r="N1647">
        <v>489</v>
      </c>
      <c r="O1647" s="1">
        <v>42207</v>
      </c>
      <c r="P1647" t="s">
        <v>69</v>
      </c>
      <c r="Q1647">
        <v>23</v>
      </c>
      <c r="R1647">
        <v>13</v>
      </c>
      <c r="S1647">
        <v>0.96987951807228912</v>
      </c>
      <c r="T1647" t="s">
        <v>40</v>
      </c>
      <c r="U1647" t="s">
        <v>41</v>
      </c>
      <c r="V1647" t="s">
        <v>38</v>
      </c>
      <c r="W1647">
        <f t="shared" si="75"/>
        <v>0</v>
      </c>
      <c r="X1647">
        <v>0</v>
      </c>
      <c r="Y1647">
        <f>IFERROR(ROUND((X1647/N1647)*100, 2), "")</f>
        <v>0</v>
      </c>
      <c r="Z1647" t="str">
        <f t="shared" si="76"/>
        <v>NA</v>
      </c>
      <c r="AA1647">
        <f>_xlfn.XLOOKUP(A1647, [1]Sheet1!A:A, [1]Sheet1!I:I, "Nicht gefunden")</f>
        <v>4</v>
      </c>
      <c r="AB1647">
        <f>_xlfn.XLOOKUP(A1647, [1]Sheet1!A:A, [1]Sheet1!J:J, "Nicht gefunden")</f>
        <v>0.99884559884559887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</row>
    <row r="1648" spans="1:36" x14ac:dyDescent="0.3">
      <c r="A1648" t="s">
        <v>4546</v>
      </c>
      <c r="B1648">
        <v>2016</v>
      </c>
      <c r="C1648" t="s">
        <v>1507</v>
      </c>
      <c r="D1648" t="s">
        <v>4547</v>
      </c>
      <c r="E1648" t="s">
        <v>45</v>
      </c>
      <c r="F1648" t="s">
        <v>38</v>
      </c>
      <c r="G1648" t="s">
        <v>38</v>
      </c>
      <c r="H1648" t="s">
        <v>38</v>
      </c>
      <c r="I1648" s="4" t="s">
        <v>38</v>
      </c>
      <c r="J1648" t="s">
        <v>38</v>
      </c>
      <c r="K1648" t="s">
        <v>38</v>
      </c>
      <c r="L1648" t="s">
        <v>38</v>
      </c>
      <c r="M1648" t="s">
        <v>38</v>
      </c>
      <c r="N1648">
        <v>274</v>
      </c>
      <c r="O1648" s="1">
        <v>42586</v>
      </c>
      <c r="P1648" t="s">
        <v>156</v>
      </c>
      <c r="Q1648">
        <v>19</v>
      </c>
      <c r="R1648">
        <v>4</v>
      </c>
      <c r="S1648">
        <v>0.87628865979381443</v>
      </c>
      <c r="T1648" t="s">
        <v>40</v>
      </c>
      <c r="U1648" t="s">
        <v>95</v>
      </c>
      <c r="V1648" t="s">
        <v>79</v>
      </c>
      <c r="W1648">
        <f t="shared" si="75"/>
        <v>1</v>
      </c>
      <c r="X1648">
        <v>1</v>
      </c>
      <c r="Y1648">
        <f>IFERROR(ROUND((X1648/N1648)*100, 2), "")</f>
        <v>0.36</v>
      </c>
      <c r="Z1648" t="str">
        <f t="shared" si="76"/>
        <v>Light</v>
      </c>
      <c r="AA1648">
        <f>_xlfn.XLOOKUP(A1648, [1]Sheet1!A:A, [1]Sheet1!I:I, "Nicht gefunden")</f>
        <v>3</v>
      </c>
      <c r="AB1648">
        <f>_xlfn.XLOOKUP(A1648, [1]Sheet1!A:A, [1]Sheet1!J:J, "Nicht gefunden")</f>
        <v>0.55071633237822348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</v>
      </c>
    </row>
    <row r="1649" spans="1:36" x14ac:dyDescent="0.3">
      <c r="A1649" t="s">
        <v>4548</v>
      </c>
      <c r="B1649">
        <v>2016</v>
      </c>
      <c r="C1649" t="s">
        <v>4549</v>
      </c>
      <c r="D1649" t="s">
        <v>4550</v>
      </c>
      <c r="E1649" t="s">
        <v>35</v>
      </c>
      <c r="F1649" t="s">
        <v>55</v>
      </c>
      <c r="G1649" t="s">
        <v>37</v>
      </c>
      <c r="H1649" s="1">
        <v>34073</v>
      </c>
      <c r="I1649" s="4">
        <f>IF(AND(ISNUMBER(H1649), ISNUMBER(O1649)), YEAR(O1649) - YEAR(H1649), "")</f>
        <v>23</v>
      </c>
      <c r="J1649" t="s">
        <v>38</v>
      </c>
      <c r="K1649" t="s">
        <v>38</v>
      </c>
      <c r="L1649" t="s">
        <v>38</v>
      </c>
      <c r="M1649" t="s">
        <v>38</v>
      </c>
      <c r="N1649">
        <v>336</v>
      </c>
      <c r="O1649" s="1">
        <v>42478</v>
      </c>
      <c r="P1649" t="s">
        <v>137</v>
      </c>
      <c r="Q1649">
        <v>20</v>
      </c>
      <c r="R1649">
        <v>8</v>
      </c>
      <c r="S1649">
        <v>0.86743515850144093</v>
      </c>
      <c r="T1649" t="s">
        <v>40</v>
      </c>
      <c r="U1649" t="s">
        <v>41</v>
      </c>
      <c r="V1649" t="s">
        <v>4551</v>
      </c>
      <c r="W1649">
        <f t="shared" si="75"/>
        <v>1</v>
      </c>
      <c r="X1649">
        <v>2</v>
      </c>
      <c r="Y1649">
        <f>IFERROR(ROUND((X1649/N1649)*100, 2), "")</f>
        <v>0.6</v>
      </c>
      <c r="Z1649" t="str">
        <f t="shared" si="76"/>
        <v>Light</v>
      </c>
      <c r="AA1649">
        <f>_xlfn.XLOOKUP(A1649, [1]Sheet1!A:A, [1]Sheet1!I:I, "Nicht gefunden")</f>
        <v>4</v>
      </c>
      <c r="AB1649">
        <f>_xlfn.XLOOKUP(A1649, [1]Sheet1!A:A, [1]Sheet1!J:J, "Nicht gefunden")</f>
        <v>0.43268698060941818</v>
      </c>
      <c r="AC1649">
        <v>0</v>
      </c>
      <c r="AD1649">
        <v>0</v>
      </c>
      <c r="AE1649">
        <v>0</v>
      </c>
      <c r="AF1649">
        <v>2</v>
      </c>
      <c r="AG1649">
        <v>0</v>
      </c>
      <c r="AH1649">
        <v>0</v>
      </c>
      <c r="AI1649">
        <v>0</v>
      </c>
      <c r="AJ1649">
        <v>0</v>
      </c>
    </row>
    <row r="1650" spans="1:36" x14ac:dyDescent="0.3">
      <c r="A1650" t="s">
        <v>4552</v>
      </c>
      <c r="B1650">
        <v>2016</v>
      </c>
      <c r="C1650" t="s">
        <v>4553</v>
      </c>
      <c r="D1650" t="s">
        <v>3883</v>
      </c>
      <c r="E1650" t="s">
        <v>60</v>
      </c>
      <c r="F1650" t="s">
        <v>38</v>
      </c>
      <c r="G1650" t="s">
        <v>38</v>
      </c>
      <c r="H1650" t="s">
        <v>38</v>
      </c>
      <c r="I1650" s="4" t="s">
        <v>38</v>
      </c>
      <c r="J1650">
        <v>2010</v>
      </c>
      <c r="K1650">
        <v>2022</v>
      </c>
      <c r="L1650">
        <f t="shared" si="77"/>
        <v>12</v>
      </c>
      <c r="M1650" t="s">
        <v>61</v>
      </c>
      <c r="N1650">
        <v>280</v>
      </c>
      <c r="O1650" s="1">
        <v>42489</v>
      </c>
      <c r="P1650" t="s">
        <v>39</v>
      </c>
      <c r="Q1650">
        <v>22</v>
      </c>
      <c r="R1650">
        <v>14</v>
      </c>
      <c r="S1650">
        <v>0.87096774193548387</v>
      </c>
      <c r="T1650" t="s">
        <v>40</v>
      </c>
      <c r="U1650" t="s">
        <v>41</v>
      </c>
      <c r="V1650" t="s">
        <v>38</v>
      </c>
      <c r="W1650">
        <f t="shared" si="75"/>
        <v>0</v>
      </c>
      <c r="X1650">
        <v>0</v>
      </c>
      <c r="Y1650">
        <f>IFERROR(ROUND((X1650/N1650)*100, 2), "")</f>
        <v>0</v>
      </c>
      <c r="Z1650" t="str">
        <f t="shared" si="76"/>
        <v>NA</v>
      </c>
      <c r="AA1650">
        <f>_xlfn.XLOOKUP(A1650, [1]Sheet1!A:A, [1]Sheet1!I:I, "Nicht gefunden")</f>
        <v>5</v>
      </c>
      <c r="AB1650">
        <f>_xlfn.XLOOKUP(A1650, [1]Sheet1!A:A, [1]Sheet1!J:J, "Nicht gefunden")</f>
        <v>0.56226415094339621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</row>
    <row r="1651" spans="1:36" x14ac:dyDescent="0.3">
      <c r="A1651" t="s">
        <v>4554</v>
      </c>
      <c r="B1651">
        <v>2016</v>
      </c>
      <c r="C1651" t="s">
        <v>4555</v>
      </c>
      <c r="D1651" t="s">
        <v>4556</v>
      </c>
      <c r="E1651" t="s">
        <v>45</v>
      </c>
      <c r="F1651" t="s">
        <v>38</v>
      </c>
      <c r="G1651" t="s">
        <v>38</v>
      </c>
      <c r="H1651" t="s">
        <v>38</v>
      </c>
      <c r="I1651" s="4" t="s">
        <v>38</v>
      </c>
      <c r="J1651" t="s">
        <v>38</v>
      </c>
      <c r="K1651" t="s">
        <v>38</v>
      </c>
      <c r="L1651" t="s">
        <v>38</v>
      </c>
      <c r="M1651" t="s">
        <v>38</v>
      </c>
      <c r="N1651">
        <v>412</v>
      </c>
      <c r="O1651" s="1">
        <v>42514</v>
      </c>
      <c r="P1651" t="s">
        <v>69</v>
      </c>
      <c r="Q1651">
        <v>24</v>
      </c>
      <c r="R1651">
        <v>9</v>
      </c>
      <c r="S1651">
        <v>0.8936170212765957</v>
      </c>
      <c r="T1651" t="s">
        <v>40</v>
      </c>
      <c r="U1651" t="s">
        <v>41</v>
      </c>
      <c r="V1651" t="s">
        <v>38</v>
      </c>
      <c r="W1651">
        <f t="shared" si="75"/>
        <v>0</v>
      </c>
      <c r="X1651">
        <v>0</v>
      </c>
      <c r="Y1651">
        <f>IFERROR(ROUND((X1651/N1651)*100, 2), "")</f>
        <v>0</v>
      </c>
      <c r="Z1651" t="str">
        <f t="shared" si="76"/>
        <v>NA</v>
      </c>
      <c r="AA1651">
        <f>_xlfn.XLOOKUP(A1651, [1]Sheet1!A:A, [1]Sheet1!I:I, "Nicht gefunden")</f>
        <v>4</v>
      </c>
      <c r="AB1651">
        <f>_xlfn.XLOOKUP(A1651, [1]Sheet1!A:A, [1]Sheet1!J:J, "Nicht gefunden")</f>
        <v>0.99816933638443939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</row>
    <row r="1652" spans="1:36" x14ac:dyDescent="0.3">
      <c r="A1652" t="s">
        <v>4557</v>
      </c>
      <c r="B1652">
        <v>2016</v>
      </c>
      <c r="C1652" t="s">
        <v>1002</v>
      </c>
      <c r="D1652" t="s">
        <v>4340</v>
      </c>
      <c r="E1652" t="s">
        <v>35</v>
      </c>
      <c r="F1652" t="s">
        <v>36</v>
      </c>
      <c r="G1652" t="s">
        <v>37</v>
      </c>
      <c r="H1652" s="1">
        <v>34146</v>
      </c>
      <c r="I1652" s="4">
        <f>IF(AND(ISNUMBER(H1652), ISNUMBER(O1652)), YEAR(O1652) - YEAR(H1652), "")</f>
        <v>23</v>
      </c>
      <c r="J1652" t="s">
        <v>38</v>
      </c>
      <c r="K1652" t="s">
        <v>38</v>
      </c>
      <c r="L1652" t="s">
        <v>38</v>
      </c>
      <c r="M1652" t="s">
        <v>38</v>
      </c>
      <c r="N1652">
        <v>462</v>
      </c>
      <c r="O1652" s="1">
        <v>42496</v>
      </c>
      <c r="P1652" t="s">
        <v>69</v>
      </c>
      <c r="Q1652">
        <v>24</v>
      </c>
      <c r="R1652">
        <v>13</v>
      </c>
      <c r="S1652">
        <v>0.94308943089430897</v>
      </c>
      <c r="T1652" t="s">
        <v>40</v>
      </c>
      <c r="U1652" t="s">
        <v>41</v>
      </c>
      <c r="V1652" t="s">
        <v>38</v>
      </c>
      <c r="W1652">
        <f t="shared" si="75"/>
        <v>0</v>
      </c>
      <c r="X1652">
        <v>0</v>
      </c>
      <c r="Y1652">
        <f>IFERROR(ROUND((X1652/N1652)*100, 2), "")</f>
        <v>0</v>
      </c>
      <c r="Z1652" t="str">
        <f t="shared" si="76"/>
        <v>NA</v>
      </c>
      <c r="AA1652">
        <f>_xlfn.XLOOKUP(A1652, [1]Sheet1!A:A, [1]Sheet1!I:I, "Nicht gefunden")</f>
        <v>3</v>
      </c>
      <c r="AB1652">
        <f>_xlfn.XLOOKUP(A1652, [1]Sheet1!A:A, [1]Sheet1!J:J, "Nicht gefunden")</f>
        <v>0.7706783369803063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</row>
    <row r="1653" spans="1:36" x14ac:dyDescent="0.3">
      <c r="A1653" t="s">
        <v>4558</v>
      </c>
      <c r="B1653">
        <v>2016</v>
      </c>
      <c r="C1653" t="s">
        <v>4559</v>
      </c>
      <c r="D1653" t="s">
        <v>4560</v>
      </c>
      <c r="E1653" t="s">
        <v>35</v>
      </c>
      <c r="F1653" t="s">
        <v>36</v>
      </c>
      <c r="G1653" t="s">
        <v>37</v>
      </c>
      <c r="H1653" s="1">
        <v>34843</v>
      </c>
      <c r="I1653" s="4">
        <f>IF(AND(ISNUMBER(H1653), ISNUMBER(O1653)), YEAR(O1653) - YEAR(H1653), "")</f>
        <v>20</v>
      </c>
      <c r="J1653" t="s">
        <v>38</v>
      </c>
      <c r="K1653" t="s">
        <v>38</v>
      </c>
      <c r="L1653" t="s">
        <v>38</v>
      </c>
      <c r="M1653" t="s">
        <v>38</v>
      </c>
      <c r="N1653">
        <v>376</v>
      </c>
      <c r="O1653" s="1">
        <v>42302</v>
      </c>
      <c r="P1653" t="s">
        <v>156</v>
      </c>
      <c r="Q1653">
        <v>27</v>
      </c>
      <c r="R1653">
        <v>13</v>
      </c>
      <c r="S1653">
        <v>0.95789473684210524</v>
      </c>
      <c r="T1653" t="s">
        <v>40</v>
      </c>
      <c r="U1653" t="s">
        <v>41</v>
      </c>
      <c r="V1653" t="s">
        <v>38</v>
      </c>
      <c r="W1653">
        <f t="shared" si="75"/>
        <v>0</v>
      </c>
      <c r="X1653">
        <v>0</v>
      </c>
      <c r="Y1653">
        <f>IFERROR(ROUND((X1653/N1653)*100, 2), "")</f>
        <v>0</v>
      </c>
      <c r="Z1653" t="str">
        <f t="shared" si="76"/>
        <v>NA</v>
      </c>
      <c r="AA1653">
        <f>_xlfn.XLOOKUP(A1653, [1]Sheet1!A:A, [1]Sheet1!I:I, "Nicht gefunden")</f>
        <v>3</v>
      </c>
      <c r="AB1653">
        <f>_xlfn.XLOOKUP(A1653, [1]Sheet1!A:A, [1]Sheet1!J:J, "Nicht gefunden")</f>
        <v>0.99049504950495049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</row>
    <row r="1654" spans="1:36" x14ac:dyDescent="0.3">
      <c r="A1654" t="s">
        <v>4561</v>
      </c>
      <c r="B1654">
        <v>2016</v>
      </c>
      <c r="C1654" t="s">
        <v>4562</v>
      </c>
      <c r="D1654" t="s">
        <v>4519</v>
      </c>
      <c r="E1654" t="s">
        <v>35</v>
      </c>
      <c r="F1654" t="s">
        <v>55</v>
      </c>
      <c r="G1654" t="s">
        <v>37</v>
      </c>
      <c r="H1654" s="1">
        <v>33971</v>
      </c>
      <c r="I1654" s="4">
        <f>IF(AND(ISNUMBER(H1654), ISNUMBER(O1654)), YEAR(O1654) - YEAR(H1654), "")</f>
        <v>22</v>
      </c>
      <c r="J1654" t="s">
        <v>38</v>
      </c>
      <c r="K1654" t="s">
        <v>38</v>
      </c>
      <c r="L1654" t="s">
        <v>38</v>
      </c>
      <c r="M1654" t="s">
        <v>38</v>
      </c>
      <c r="N1654">
        <v>434</v>
      </c>
      <c r="O1654" s="1">
        <v>42268</v>
      </c>
      <c r="P1654" t="s">
        <v>56</v>
      </c>
      <c r="Q1654">
        <v>27</v>
      </c>
      <c r="R1654">
        <v>26</v>
      </c>
      <c r="S1654">
        <v>0.91903719912472648</v>
      </c>
      <c r="T1654" t="s">
        <v>40</v>
      </c>
      <c r="U1654" t="s">
        <v>41</v>
      </c>
      <c r="V1654" t="s">
        <v>4563</v>
      </c>
      <c r="W1654">
        <f t="shared" si="75"/>
        <v>1</v>
      </c>
      <c r="X1654">
        <v>5</v>
      </c>
      <c r="Y1654">
        <f>IFERROR(ROUND((X1654/N1654)*100, 2), "")</f>
        <v>1.1499999999999999</v>
      </c>
      <c r="Z1654" t="str">
        <f t="shared" si="76"/>
        <v>Light</v>
      </c>
      <c r="AA1654">
        <f>_xlfn.XLOOKUP(A1654, [1]Sheet1!A:A, [1]Sheet1!I:I, "Nicht gefunden")</f>
        <v>4</v>
      </c>
      <c r="AB1654">
        <f>_xlfn.XLOOKUP(A1654, [1]Sheet1!A:A, [1]Sheet1!J:J, "Nicht gefunden")</f>
        <v>0.60088300220750546</v>
      </c>
      <c r="AC1654">
        <v>1</v>
      </c>
      <c r="AD1654">
        <v>0</v>
      </c>
      <c r="AE1654">
        <v>0</v>
      </c>
      <c r="AF1654">
        <v>3</v>
      </c>
      <c r="AG1654">
        <v>1</v>
      </c>
      <c r="AH1654">
        <v>0</v>
      </c>
      <c r="AI1654">
        <v>0</v>
      </c>
      <c r="AJ1654">
        <v>0</v>
      </c>
    </row>
    <row r="1655" spans="1:36" x14ac:dyDescent="0.3">
      <c r="A1655" t="s">
        <v>4564</v>
      </c>
      <c r="B1655">
        <v>2016</v>
      </c>
      <c r="C1655" s="3">
        <v>679</v>
      </c>
      <c r="D1655" t="s">
        <v>4216</v>
      </c>
      <c r="E1655" t="s">
        <v>45</v>
      </c>
      <c r="F1655" t="s">
        <v>38</v>
      </c>
      <c r="G1655" t="s">
        <v>38</v>
      </c>
      <c r="H1655" t="s">
        <v>38</v>
      </c>
      <c r="I1655" s="4" t="s">
        <v>38</v>
      </c>
      <c r="J1655" t="s">
        <v>38</v>
      </c>
      <c r="K1655" t="s">
        <v>38</v>
      </c>
      <c r="L1655" t="s">
        <v>38</v>
      </c>
      <c r="M1655" t="s">
        <v>38</v>
      </c>
      <c r="N1655">
        <v>550</v>
      </c>
      <c r="O1655" s="1">
        <v>42184</v>
      </c>
      <c r="P1655" t="s">
        <v>137</v>
      </c>
      <c r="Q1655">
        <v>16</v>
      </c>
      <c r="R1655">
        <v>4</v>
      </c>
      <c r="S1655">
        <v>0.84455958549222798</v>
      </c>
      <c r="T1655" t="s">
        <v>40</v>
      </c>
      <c r="U1655" t="s">
        <v>389</v>
      </c>
      <c r="V1655" t="s">
        <v>4217</v>
      </c>
      <c r="W1655">
        <f t="shared" si="75"/>
        <v>1</v>
      </c>
      <c r="X1655">
        <v>5</v>
      </c>
      <c r="Y1655">
        <f>IFERROR(ROUND((X1655/N1655)*100, 2), "")</f>
        <v>0.91</v>
      </c>
      <c r="Z1655" t="str">
        <f t="shared" si="76"/>
        <v>Light</v>
      </c>
      <c r="AA1655">
        <v>2</v>
      </c>
      <c r="AB1655">
        <v>0.5828348504551365</v>
      </c>
      <c r="AC1655">
        <v>1</v>
      </c>
      <c r="AD1655">
        <v>0</v>
      </c>
      <c r="AE1655">
        <v>1</v>
      </c>
      <c r="AF1655">
        <v>0</v>
      </c>
      <c r="AG1655">
        <v>0</v>
      </c>
      <c r="AH1655">
        <v>2</v>
      </c>
      <c r="AI1655">
        <v>0</v>
      </c>
      <c r="AJ1655">
        <v>2</v>
      </c>
    </row>
    <row r="1656" spans="1:36" x14ac:dyDescent="0.3">
      <c r="A1656" t="s">
        <v>4565</v>
      </c>
      <c r="B1656">
        <v>2016</v>
      </c>
      <c r="C1656" t="s">
        <v>4566</v>
      </c>
      <c r="D1656" t="s">
        <v>2701</v>
      </c>
      <c r="E1656" t="s">
        <v>35</v>
      </c>
      <c r="F1656" t="s">
        <v>55</v>
      </c>
      <c r="G1656" t="s">
        <v>37</v>
      </c>
      <c r="H1656" s="1">
        <v>31975</v>
      </c>
      <c r="I1656" s="4">
        <f>IF(AND(ISNUMBER(H1656), ISNUMBER(O1656)), YEAR(O1656) - YEAR(H1656), "")</f>
        <v>28</v>
      </c>
      <c r="J1656" t="s">
        <v>38</v>
      </c>
      <c r="K1656" t="s">
        <v>38</v>
      </c>
      <c r="L1656" t="s">
        <v>38</v>
      </c>
      <c r="M1656" t="s">
        <v>38</v>
      </c>
      <c r="N1656">
        <v>341</v>
      </c>
      <c r="O1656" s="1">
        <v>42307</v>
      </c>
      <c r="P1656" t="s">
        <v>56</v>
      </c>
      <c r="Q1656">
        <v>27</v>
      </c>
      <c r="R1656">
        <v>19</v>
      </c>
      <c r="S1656">
        <v>0.89147286821705429</v>
      </c>
      <c r="T1656" t="s">
        <v>40</v>
      </c>
      <c r="U1656" t="s">
        <v>41</v>
      </c>
      <c r="V1656" t="s">
        <v>1206</v>
      </c>
      <c r="W1656">
        <f t="shared" si="75"/>
        <v>1</v>
      </c>
      <c r="X1656">
        <v>2</v>
      </c>
      <c r="Y1656">
        <f>IFERROR(ROUND((X1656/N1656)*100, 2), "")</f>
        <v>0.59</v>
      </c>
      <c r="Z1656" t="str">
        <f t="shared" si="76"/>
        <v>Light</v>
      </c>
      <c r="AA1656">
        <f>_xlfn.XLOOKUP(A1656, [1]Sheet1!A:A, [1]Sheet1!I:I, "Nicht gefunden")</f>
        <v>3</v>
      </c>
      <c r="AB1656">
        <f>_xlfn.XLOOKUP(A1656, [1]Sheet1!A:A, [1]Sheet1!J:J, "Nicht gefunden")</f>
        <v>0.87830423940149627</v>
      </c>
      <c r="AC1656">
        <v>0</v>
      </c>
      <c r="AD1656">
        <v>0</v>
      </c>
      <c r="AE1656">
        <v>1</v>
      </c>
      <c r="AF1656">
        <v>0</v>
      </c>
      <c r="AG1656">
        <v>0</v>
      </c>
      <c r="AH1656">
        <v>0</v>
      </c>
      <c r="AI1656">
        <v>1</v>
      </c>
      <c r="AJ1656">
        <v>1</v>
      </c>
    </row>
    <row r="1657" spans="1:36" x14ac:dyDescent="0.3">
      <c r="A1657" t="s">
        <v>4567</v>
      </c>
      <c r="B1657">
        <v>2016</v>
      </c>
      <c r="C1657" t="s">
        <v>4568</v>
      </c>
      <c r="D1657" t="s">
        <v>3732</v>
      </c>
      <c r="E1657" t="s">
        <v>35</v>
      </c>
      <c r="F1657" t="s">
        <v>36</v>
      </c>
      <c r="G1657" t="s">
        <v>37</v>
      </c>
      <c r="H1657" s="1">
        <v>33807</v>
      </c>
      <c r="I1657" s="4">
        <f>IF(AND(ISNUMBER(H1657), ISNUMBER(O1657)), YEAR(O1657) - YEAR(H1657), "")</f>
        <v>24</v>
      </c>
      <c r="J1657" t="s">
        <v>38</v>
      </c>
      <c r="K1657" t="s">
        <v>38</v>
      </c>
      <c r="L1657" t="s">
        <v>38</v>
      </c>
      <c r="M1657" t="s">
        <v>38</v>
      </c>
      <c r="N1657">
        <v>316</v>
      </c>
      <c r="O1657" s="1">
        <v>42395</v>
      </c>
      <c r="P1657" t="s">
        <v>69</v>
      </c>
      <c r="Q1657">
        <v>19</v>
      </c>
      <c r="R1657">
        <v>7</v>
      </c>
      <c r="S1657">
        <v>0.93333333333333335</v>
      </c>
      <c r="T1657" t="s">
        <v>40</v>
      </c>
      <c r="U1657" t="s">
        <v>41</v>
      </c>
      <c r="V1657" t="s">
        <v>38</v>
      </c>
      <c r="W1657">
        <f t="shared" si="75"/>
        <v>0</v>
      </c>
      <c r="X1657">
        <v>0</v>
      </c>
      <c r="Y1657">
        <f>IFERROR(ROUND((X1657/N1657)*100, 2), "")</f>
        <v>0</v>
      </c>
      <c r="Z1657" t="str">
        <f t="shared" si="76"/>
        <v>NA</v>
      </c>
      <c r="AA1657">
        <f>_xlfn.XLOOKUP(A1657, [1]Sheet1!A:A, [1]Sheet1!I:I, "Nicht gefunden")</f>
        <v>4</v>
      </c>
      <c r="AB1657">
        <f>_xlfn.XLOOKUP(A1657, [1]Sheet1!A:A, [1]Sheet1!J:J, "Nicht gefunden")</f>
        <v>0.89450549450549444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</row>
    <row r="1658" spans="1:36" x14ac:dyDescent="0.3">
      <c r="A1658" t="s">
        <v>4569</v>
      </c>
      <c r="B1658">
        <v>2016</v>
      </c>
      <c r="C1658" t="s">
        <v>4570</v>
      </c>
      <c r="D1658" t="s">
        <v>4571</v>
      </c>
      <c r="E1658" t="s">
        <v>35</v>
      </c>
      <c r="F1658" t="s">
        <v>55</v>
      </c>
      <c r="G1658" t="s">
        <v>37</v>
      </c>
      <c r="H1658" s="1">
        <v>31448</v>
      </c>
      <c r="I1658" s="4">
        <f>IF(AND(ISNUMBER(H1658), ISNUMBER(O1658)), YEAR(O1658) - YEAR(H1658), "")</f>
        <v>29</v>
      </c>
      <c r="J1658" t="s">
        <v>38</v>
      </c>
      <c r="K1658" t="s">
        <v>38</v>
      </c>
      <c r="L1658" t="s">
        <v>38</v>
      </c>
      <c r="M1658" t="s">
        <v>38</v>
      </c>
      <c r="N1658">
        <v>554</v>
      </c>
      <c r="O1658" s="1">
        <v>42313</v>
      </c>
      <c r="P1658" t="s">
        <v>137</v>
      </c>
      <c r="Q1658">
        <v>25</v>
      </c>
      <c r="R1658">
        <v>17</v>
      </c>
      <c r="S1658">
        <v>0.85691056910569108</v>
      </c>
      <c r="T1658" t="s">
        <v>40</v>
      </c>
      <c r="U1658" t="s">
        <v>41</v>
      </c>
      <c r="V1658" t="s">
        <v>4572</v>
      </c>
      <c r="W1658">
        <f t="shared" si="75"/>
        <v>1</v>
      </c>
      <c r="X1658">
        <v>9</v>
      </c>
      <c r="Y1658">
        <f>IFERROR(ROUND((X1658/N1658)*100, 2), "")</f>
        <v>1.62</v>
      </c>
      <c r="Z1658" t="str">
        <f t="shared" si="76"/>
        <v>Light</v>
      </c>
      <c r="AA1658">
        <f>_xlfn.XLOOKUP(A1658, [1]Sheet1!A:A, [1]Sheet1!I:I, "Nicht gefunden")</f>
        <v>2</v>
      </c>
      <c r="AB1658">
        <f>_xlfn.XLOOKUP(A1658, [1]Sheet1!A:A, [1]Sheet1!J:J, "Nicht gefunden")</f>
        <v>0.89012485811577757</v>
      </c>
      <c r="AC1658">
        <v>0</v>
      </c>
      <c r="AD1658">
        <v>5</v>
      </c>
      <c r="AE1658">
        <v>1</v>
      </c>
      <c r="AF1658">
        <v>0</v>
      </c>
      <c r="AG1658">
        <v>0</v>
      </c>
      <c r="AH1658">
        <v>1</v>
      </c>
      <c r="AI1658">
        <v>0</v>
      </c>
      <c r="AJ1658">
        <v>3</v>
      </c>
    </row>
    <row r="1659" spans="1:36" x14ac:dyDescent="0.3">
      <c r="A1659" t="s">
        <v>4573</v>
      </c>
      <c r="B1659">
        <v>2016</v>
      </c>
      <c r="C1659" t="s">
        <v>4574</v>
      </c>
      <c r="D1659" t="s">
        <v>4575</v>
      </c>
      <c r="E1659" t="s">
        <v>45</v>
      </c>
      <c r="F1659" t="s">
        <v>38</v>
      </c>
      <c r="G1659" t="s">
        <v>38</v>
      </c>
      <c r="H1659" t="s">
        <v>38</v>
      </c>
      <c r="I1659" s="4" t="s">
        <v>38</v>
      </c>
      <c r="J1659" t="s">
        <v>38</v>
      </c>
      <c r="K1659" t="s">
        <v>38</v>
      </c>
      <c r="L1659" t="s">
        <v>38</v>
      </c>
      <c r="M1659" t="s">
        <v>38</v>
      </c>
      <c r="N1659">
        <v>334</v>
      </c>
      <c r="O1659" s="1">
        <v>42634</v>
      </c>
      <c r="P1659" t="s">
        <v>56</v>
      </c>
      <c r="Q1659">
        <v>13</v>
      </c>
      <c r="R1659">
        <v>2</v>
      </c>
      <c r="S1659">
        <v>0.89977220956719817</v>
      </c>
      <c r="T1659" t="s">
        <v>40</v>
      </c>
      <c r="U1659" t="s">
        <v>95</v>
      </c>
      <c r="V1659" t="s">
        <v>4576</v>
      </c>
      <c r="W1659">
        <f t="shared" si="75"/>
        <v>1</v>
      </c>
      <c r="X1659">
        <v>11</v>
      </c>
      <c r="Y1659">
        <f>IFERROR(ROUND((X1659/N1659)*100, 2), "")</f>
        <v>3.29</v>
      </c>
      <c r="Z1659" t="str">
        <f t="shared" si="76"/>
        <v>Moderate</v>
      </c>
      <c r="AA1659">
        <f>_xlfn.XLOOKUP(A1659, [1]Sheet1!A:A, [1]Sheet1!I:I, "Nicht gefunden")</f>
        <v>2</v>
      </c>
      <c r="AB1659">
        <f>_xlfn.XLOOKUP(A1659, [1]Sheet1!A:A, [1]Sheet1!J:J, "Nicht gefunden")</f>
        <v>0.74232715008431704</v>
      </c>
      <c r="AC1659">
        <v>0</v>
      </c>
      <c r="AD1659">
        <v>2</v>
      </c>
      <c r="AE1659">
        <v>0</v>
      </c>
      <c r="AF1659">
        <v>6</v>
      </c>
      <c r="AG1659">
        <v>0</v>
      </c>
      <c r="AH1659">
        <v>3</v>
      </c>
      <c r="AI1659">
        <v>0</v>
      </c>
      <c r="AJ1659">
        <v>0</v>
      </c>
    </row>
    <row r="1660" spans="1:36" x14ac:dyDescent="0.3">
      <c r="A1660" t="s">
        <v>4577</v>
      </c>
      <c r="B1660">
        <v>2016</v>
      </c>
      <c r="C1660" t="s">
        <v>4578</v>
      </c>
      <c r="D1660" t="s">
        <v>4579</v>
      </c>
      <c r="E1660" t="s">
        <v>45</v>
      </c>
      <c r="F1660" t="s">
        <v>38</v>
      </c>
      <c r="G1660" t="s">
        <v>38</v>
      </c>
      <c r="H1660" t="s">
        <v>38</v>
      </c>
      <c r="I1660" s="4" t="s">
        <v>38</v>
      </c>
      <c r="J1660" t="s">
        <v>38</v>
      </c>
      <c r="K1660" t="s">
        <v>38</v>
      </c>
      <c r="L1660" t="s">
        <v>38</v>
      </c>
      <c r="M1660" t="s">
        <v>38</v>
      </c>
      <c r="N1660">
        <v>490</v>
      </c>
      <c r="O1660" s="1">
        <v>42524</v>
      </c>
      <c r="P1660" t="s">
        <v>137</v>
      </c>
      <c r="Q1660">
        <v>20</v>
      </c>
      <c r="R1660">
        <v>13</v>
      </c>
      <c r="S1660">
        <v>0.92007797270955161</v>
      </c>
      <c r="T1660" t="s">
        <v>40</v>
      </c>
      <c r="U1660" t="s">
        <v>41</v>
      </c>
      <c r="V1660" t="s">
        <v>4580</v>
      </c>
      <c r="W1660">
        <f t="shared" si="75"/>
        <v>1</v>
      </c>
      <c r="X1660">
        <v>7</v>
      </c>
      <c r="Y1660">
        <f>IFERROR(ROUND((X1660/N1660)*100, 2), "")</f>
        <v>1.43</v>
      </c>
      <c r="Z1660" t="str">
        <f t="shared" si="76"/>
        <v>Light</v>
      </c>
      <c r="AA1660">
        <f>_xlfn.XLOOKUP(A1660, [1]Sheet1!A:A, [1]Sheet1!I:I, "Nicht gefunden")</f>
        <v>2</v>
      </c>
      <c r="AB1660">
        <f>_xlfn.XLOOKUP(A1660, [1]Sheet1!A:A, [1]Sheet1!J:J, "Nicht gefunden")</f>
        <v>0.55721561969439726</v>
      </c>
      <c r="AC1660">
        <v>1</v>
      </c>
      <c r="AD1660">
        <v>0</v>
      </c>
      <c r="AE1660">
        <v>0</v>
      </c>
      <c r="AF1660">
        <v>4</v>
      </c>
      <c r="AG1660">
        <v>0</v>
      </c>
      <c r="AH1660">
        <v>0</v>
      </c>
      <c r="AI1660">
        <v>0</v>
      </c>
      <c r="AJ1660">
        <v>2</v>
      </c>
    </row>
    <row r="1661" spans="1:36" x14ac:dyDescent="0.3">
      <c r="A1661" t="s">
        <v>4581</v>
      </c>
      <c r="B1661">
        <v>2016</v>
      </c>
      <c r="C1661" t="s">
        <v>4582</v>
      </c>
      <c r="D1661" t="s">
        <v>4583</v>
      </c>
      <c r="E1661" t="s">
        <v>45</v>
      </c>
      <c r="F1661" t="s">
        <v>38</v>
      </c>
      <c r="G1661" t="s">
        <v>38</v>
      </c>
      <c r="H1661" t="s">
        <v>38</v>
      </c>
      <c r="I1661" s="4" t="s">
        <v>38</v>
      </c>
      <c r="J1661" t="s">
        <v>38</v>
      </c>
      <c r="K1661" t="s">
        <v>38</v>
      </c>
      <c r="L1661" t="s">
        <v>38</v>
      </c>
      <c r="M1661" t="s">
        <v>38</v>
      </c>
      <c r="N1661">
        <v>278</v>
      </c>
      <c r="O1661" s="1">
        <v>42385</v>
      </c>
      <c r="P1661" t="s">
        <v>156</v>
      </c>
      <c r="Q1661">
        <v>26</v>
      </c>
      <c r="R1661">
        <v>20</v>
      </c>
      <c r="S1661">
        <v>0.88571428571428568</v>
      </c>
      <c r="T1661" t="s">
        <v>40</v>
      </c>
      <c r="U1661" t="s">
        <v>41</v>
      </c>
      <c r="V1661" t="s">
        <v>4584</v>
      </c>
      <c r="W1661">
        <f t="shared" si="75"/>
        <v>1</v>
      </c>
      <c r="X1661">
        <v>11</v>
      </c>
      <c r="Y1661">
        <f>IFERROR(ROUND((X1661/N1661)*100, 2), "")</f>
        <v>3.96</v>
      </c>
      <c r="Z1661" t="str">
        <f t="shared" si="76"/>
        <v>Moderate</v>
      </c>
      <c r="AA1661">
        <f>_xlfn.XLOOKUP(A1661, [1]Sheet1!A:A, [1]Sheet1!I:I, "Nicht gefunden")</f>
        <v>4</v>
      </c>
      <c r="AB1661">
        <f>_xlfn.XLOOKUP(A1661, [1]Sheet1!A:A, [1]Sheet1!J:J, "Nicht gefunden")</f>
        <v>0.99768115942028979</v>
      </c>
      <c r="AC1661">
        <v>0</v>
      </c>
      <c r="AD1661">
        <v>0</v>
      </c>
      <c r="AE1661">
        <v>0</v>
      </c>
      <c r="AF1661">
        <v>6</v>
      </c>
      <c r="AG1661">
        <v>0</v>
      </c>
      <c r="AH1661">
        <v>0</v>
      </c>
      <c r="AI1661">
        <v>0</v>
      </c>
      <c r="AJ1661">
        <v>5</v>
      </c>
    </row>
    <row r="1662" spans="1:36" x14ac:dyDescent="0.3">
      <c r="A1662" t="s">
        <v>4585</v>
      </c>
      <c r="B1662">
        <v>2016</v>
      </c>
      <c r="C1662" t="s">
        <v>4586</v>
      </c>
      <c r="D1662" t="s">
        <v>4186</v>
      </c>
      <c r="E1662" t="s">
        <v>35</v>
      </c>
      <c r="F1662" t="s">
        <v>55</v>
      </c>
      <c r="G1662" t="s">
        <v>133</v>
      </c>
      <c r="H1662" s="1">
        <v>32889</v>
      </c>
      <c r="I1662" s="4">
        <f>IF(AND(ISNUMBER(H1662), ISNUMBER(O1662)), YEAR(O1662) - YEAR(H1662), "")</f>
        <v>25</v>
      </c>
      <c r="J1662" t="s">
        <v>38</v>
      </c>
      <c r="K1662" t="s">
        <v>38</v>
      </c>
      <c r="L1662" t="s">
        <v>38</v>
      </c>
      <c r="M1662" t="s">
        <v>38</v>
      </c>
      <c r="N1662">
        <v>376</v>
      </c>
      <c r="O1662" s="1">
        <v>42244</v>
      </c>
      <c r="P1662" t="s">
        <v>156</v>
      </c>
      <c r="Q1662">
        <v>15</v>
      </c>
      <c r="R1662">
        <v>12</v>
      </c>
      <c r="S1662">
        <v>0.9002433090024331</v>
      </c>
      <c r="T1662" t="s">
        <v>40</v>
      </c>
      <c r="U1662" t="s">
        <v>41</v>
      </c>
      <c r="V1662" t="s">
        <v>38</v>
      </c>
      <c r="W1662">
        <f t="shared" si="75"/>
        <v>0</v>
      </c>
      <c r="X1662">
        <v>0</v>
      </c>
      <c r="Y1662">
        <f>IFERROR(ROUND((X1662/N1662)*100, 2), "")</f>
        <v>0</v>
      </c>
      <c r="Z1662" t="str">
        <f t="shared" si="76"/>
        <v>NA</v>
      </c>
      <c r="AA1662">
        <f>_xlfn.XLOOKUP(A1662, [1]Sheet1!A:A, [1]Sheet1!I:I, "Nicht gefunden")</f>
        <v>4</v>
      </c>
      <c r="AB1662">
        <f>_xlfn.XLOOKUP(A1662, [1]Sheet1!A:A, [1]Sheet1!J:J, "Nicht gefunden")</f>
        <v>0.86267465069860272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</row>
    <row r="1663" spans="1:36" x14ac:dyDescent="0.3">
      <c r="A1663" t="s">
        <v>4587</v>
      </c>
      <c r="B1663">
        <v>2016</v>
      </c>
      <c r="C1663" t="s">
        <v>4588</v>
      </c>
      <c r="D1663" t="s">
        <v>3922</v>
      </c>
      <c r="E1663" t="s">
        <v>35</v>
      </c>
      <c r="F1663" t="s">
        <v>36</v>
      </c>
      <c r="G1663" t="s">
        <v>37</v>
      </c>
      <c r="H1663" s="1">
        <v>32889</v>
      </c>
      <c r="I1663" s="4">
        <f>IF(AND(ISNUMBER(H1663), ISNUMBER(O1663)), YEAR(O1663) - YEAR(H1663), "")</f>
        <v>26</v>
      </c>
      <c r="J1663" t="s">
        <v>38</v>
      </c>
      <c r="K1663" t="s">
        <v>38</v>
      </c>
      <c r="L1663" t="s">
        <v>38</v>
      </c>
      <c r="M1663" t="s">
        <v>38</v>
      </c>
      <c r="N1663">
        <v>356</v>
      </c>
      <c r="O1663" s="1">
        <v>42495</v>
      </c>
      <c r="P1663" t="s">
        <v>69</v>
      </c>
      <c r="Q1663">
        <v>20</v>
      </c>
      <c r="R1663">
        <v>13</v>
      </c>
      <c r="S1663">
        <v>0.89141414141414144</v>
      </c>
      <c r="T1663" t="s">
        <v>40</v>
      </c>
      <c r="U1663" t="s">
        <v>41</v>
      </c>
      <c r="V1663" t="s">
        <v>38</v>
      </c>
      <c r="W1663">
        <f t="shared" si="75"/>
        <v>0</v>
      </c>
      <c r="X1663">
        <v>0</v>
      </c>
      <c r="Y1663">
        <f>IFERROR(ROUND((X1663/N1663)*100, 2), "")</f>
        <v>0</v>
      </c>
      <c r="Z1663" t="str">
        <f t="shared" si="76"/>
        <v>NA</v>
      </c>
      <c r="AA1663">
        <f>_xlfn.XLOOKUP(A1663, [1]Sheet1!A:A, [1]Sheet1!I:I, "Nicht gefunden")</f>
        <v>4</v>
      </c>
      <c r="AB1663">
        <f>_xlfn.XLOOKUP(A1663, [1]Sheet1!A:A, [1]Sheet1!J:J, "Nicht gefunden")</f>
        <v>0.59900249376558601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</row>
    <row r="1664" spans="1:36" x14ac:dyDescent="0.3">
      <c r="A1664" t="s">
        <v>4589</v>
      </c>
      <c r="B1664">
        <v>2016</v>
      </c>
      <c r="C1664" t="s">
        <v>4359</v>
      </c>
      <c r="D1664" t="s">
        <v>4360</v>
      </c>
      <c r="E1664" t="s">
        <v>35</v>
      </c>
      <c r="F1664" t="s">
        <v>36</v>
      </c>
      <c r="G1664" t="s">
        <v>37</v>
      </c>
      <c r="H1664" s="1">
        <v>32692</v>
      </c>
      <c r="I1664" s="4">
        <f>IF(AND(ISNUMBER(H1664), ISNUMBER(O1664)), YEAR(O1664) - YEAR(H1664), "")</f>
        <v>25</v>
      </c>
      <c r="J1664" t="s">
        <v>38</v>
      </c>
      <c r="K1664" t="s">
        <v>38</v>
      </c>
      <c r="L1664" t="s">
        <v>38</v>
      </c>
      <c r="M1664" t="s">
        <v>38</v>
      </c>
      <c r="N1664">
        <v>338</v>
      </c>
      <c r="O1664" s="1">
        <v>41905</v>
      </c>
      <c r="P1664" t="s">
        <v>46</v>
      </c>
      <c r="Q1664">
        <v>15</v>
      </c>
      <c r="R1664">
        <v>10</v>
      </c>
      <c r="S1664">
        <v>0.927027027027027</v>
      </c>
      <c r="T1664" t="s">
        <v>40</v>
      </c>
      <c r="U1664" t="s">
        <v>389</v>
      </c>
      <c r="V1664" t="s">
        <v>38</v>
      </c>
      <c r="W1664">
        <f t="shared" si="75"/>
        <v>0</v>
      </c>
      <c r="X1664">
        <v>0</v>
      </c>
      <c r="Y1664">
        <f>IFERROR(ROUND((X1664/N1664)*100, 2), "")</f>
        <v>0</v>
      </c>
      <c r="Z1664" t="str">
        <f t="shared" si="76"/>
        <v>NA</v>
      </c>
      <c r="AA1664">
        <v>4</v>
      </c>
      <c r="AB1664">
        <v>0.84498269896193767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</row>
    <row r="1665" spans="1:36" x14ac:dyDescent="0.3">
      <c r="A1665" t="s">
        <v>4590</v>
      </c>
      <c r="B1665">
        <v>2016</v>
      </c>
      <c r="C1665" t="s">
        <v>4591</v>
      </c>
      <c r="D1665" t="s">
        <v>3873</v>
      </c>
      <c r="E1665" t="s">
        <v>35</v>
      </c>
      <c r="F1665" t="s">
        <v>55</v>
      </c>
      <c r="G1665" t="s">
        <v>37</v>
      </c>
      <c r="H1665" s="1">
        <v>32962</v>
      </c>
      <c r="I1665" s="4">
        <f>IF(AND(ISNUMBER(H1665), ISNUMBER(O1665)), YEAR(O1665) - YEAR(H1665), "")</f>
        <v>25</v>
      </c>
      <c r="J1665" t="s">
        <v>38</v>
      </c>
      <c r="K1665" t="s">
        <v>38</v>
      </c>
      <c r="L1665" t="s">
        <v>38</v>
      </c>
      <c r="M1665" t="s">
        <v>38</v>
      </c>
      <c r="N1665">
        <v>298</v>
      </c>
      <c r="O1665" s="1">
        <v>42272</v>
      </c>
      <c r="P1665" t="s">
        <v>39</v>
      </c>
      <c r="Q1665">
        <v>18</v>
      </c>
      <c r="R1665">
        <v>21</v>
      </c>
      <c r="S1665">
        <v>0.89935064935064934</v>
      </c>
      <c r="T1665" t="s">
        <v>40</v>
      </c>
      <c r="U1665" t="s">
        <v>41</v>
      </c>
      <c r="V1665" t="s">
        <v>38</v>
      </c>
      <c r="W1665">
        <f t="shared" si="75"/>
        <v>0</v>
      </c>
      <c r="X1665">
        <v>0</v>
      </c>
      <c r="Y1665">
        <f>IFERROR(ROUND((X1665/N1665)*100, 2), "")</f>
        <v>0</v>
      </c>
      <c r="Z1665" t="str">
        <f t="shared" si="76"/>
        <v>NA</v>
      </c>
      <c r="AA1665">
        <f>_xlfn.XLOOKUP(A1665, [1]Sheet1!A:A, [1]Sheet1!I:I, "Nicht gefunden")</f>
        <v>5</v>
      </c>
      <c r="AB1665">
        <f>_xlfn.XLOOKUP(A1665, [1]Sheet1!A:A, [1]Sheet1!J:J, "Nicht gefunden")</f>
        <v>0.47685393258426961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</row>
    <row r="1666" spans="1:36" x14ac:dyDescent="0.3">
      <c r="A1666" t="s">
        <v>4592</v>
      </c>
      <c r="B1666">
        <v>2016</v>
      </c>
      <c r="C1666" t="s">
        <v>4593</v>
      </c>
      <c r="D1666" t="s">
        <v>4594</v>
      </c>
      <c r="E1666" t="s">
        <v>35</v>
      </c>
      <c r="F1666" t="s">
        <v>55</v>
      </c>
      <c r="G1666" t="s">
        <v>37</v>
      </c>
      <c r="H1666" s="1">
        <v>34884</v>
      </c>
      <c r="I1666" s="4">
        <f>IF(AND(ISNUMBER(H1666), ISNUMBER(O1666)), YEAR(O1666) - YEAR(H1666), "")</f>
        <v>20</v>
      </c>
      <c r="J1666" t="s">
        <v>38</v>
      </c>
      <c r="K1666" t="s">
        <v>38</v>
      </c>
      <c r="L1666" t="s">
        <v>38</v>
      </c>
      <c r="M1666" t="s">
        <v>38</v>
      </c>
      <c r="N1666">
        <v>398</v>
      </c>
      <c r="O1666" s="1">
        <v>42039</v>
      </c>
      <c r="P1666" t="s">
        <v>137</v>
      </c>
      <c r="Q1666">
        <v>16</v>
      </c>
      <c r="R1666">
        <v>14</v>
      </c>
      <c r="S1666">
        <v>0.78048780487804881</v>
      </c>
      <c r="T1666" t="s">
        <v>40</v>
      </c>
      <c r="U1666" t="s">
        <v>41</v>
      </c>
      <c r="V1666" t="s">
        <v>4595</v>
      </c>
      <c r="W1666">
        <f t="shared" si="75"/>
        <v>1</v>
      </c>
      <c r="X1666">
        <v>8</v>
      </c>
      <c r="Y1666">
        <f>IFERROR(ROUND((X1666/N1666)*100, 2), "")</f>
        <v>2.0099999999999998</v>
      </c>
      <c r="Z1666" t="str">
        <f t="shared" si="76"/>
        <v>Moderate</v>
      </c>
      <c r="AA1666">
        <f>_xlfn.XLOOKUP(A1666, [1]Sheet1!A:A, [1]Sheet1!I:I, "Nicht gefunden")</f>
        <v>2</v>
      </c>
      <c r="AB1666">
        <f>_xlfn.XLOOKUP(A1666, [1]Sheet1!A:A, [1]Sheet1!J:J, "Nicht gefunden")</f>
        <v>0.83893510815307815</v>
      </c>
      <c r="AC1666">
        <v>0</v>
      </c>
      <c r="AD1666">
        <v>1</v>
      </c>
      <c r="AE1666">
        <v>0</v>
      </c>
      <c r="AF1666">
        <v>3</v>
      </c>
      <c r="AG1666">
        <v>1</v>
      </c>
      <c r="AH1666">
        <v>0</v>
      </c>
      <c r="AI1666">
        <v>2</v>
      </c>
      <c r="AJ1666">
        <v>1</v>
      </c>
    </row>
    <row r="1667" spans="1:36" x14ac:dyDescent="0.3">
      <c r="A1667" t="s">
        <v>4596</v>
      </c>
      <c r="B1667">
        <v>2016</v>
      </c>
      <c r="C1667" t="s">
        <v>4597</v>
      </c>
      <c r="D1667" t="s">
        <v>4598</v>
      </c>
      <c r="E1667" t="s">
        <v>45</v>
      </c>
      <c r="F1667" t="s">
        <v>38</v>
      </c>
      <c r="G1667" t="s">
        <v>38</v>
      </c>
      <c r="H1667" t="s">
        <v>38</v>
      </c>
      <c r="I1667" s="4" t="s">
        <v>38</v>
      </c>
      <c r="J1667" t="s">
        <v>38</v>
      </c>
      <c r="K1667" t="s">
        <v>38</v>
      </c>
      <c r="L1667" t="s">
        <v>38</v>
      </c>
      <c r="M1667" t="s">
        <v>38</v>
      </c>
      <c r="N1667">
        <v>418</v>
      </c>
      <c r="O1667" s="1">
        <v>42454</v>
      </c>
      <c r="P1667" t="s">
        <v>69</v>
      </c>
      <c r="Q1667">
        <v>20</v>
      </c>
      <c r="R1667">
        <v>14</v>
      </c>
      <c r="S1667">
        <v>0.85319148936170208</v>
      </c>
      <c r="T1667" t="s">
        <v>40</v>
      </c>
      <c r="U1667" t="s">
        <v>41</v>
      </c>
      <c r="V1667" t="s">
        <v>4599</v>
      </c>
      <c r="W1667">
        <f t="shared" ref="W1667:W1730" si="78">IF(V1667="NA", 0, 1)</f>
        <v>1</v>
      </c>
      <c r="X1667">
        <v>6</v>
      </c>
      <c r="Y1667">
        <f>IFERROR(ROUND((X1667/N1667)*100, 2), "")</f>
        <v>1.44</v>
      </c>
      <c r="Z1667" t="str">
        <f t="shared" ref="Z1667:Z1730" si="79">IF(Y1667&gt;=5, "Heavy", IF(Y1667&gt;=2, "Moderate", IF(Y1667&gt;0, "Light", "NA")))</f>
        <v>Light</v>
      </c>
      <c r="AA1667">
        <f>_xlfn.XLOOKUP(A1667, [1]Sheet1!A:A, [1]Sheet1!I:I, "Nicht gefunden")</f>
        <v>3</v>
      </c>
      <c r="AB1667">
        <f>_xlfn.XLOOKUP(A1667, [1]Sheet1!A:A, [1]Sheet1!J:J, "Nicht gefunden")</f>
        <v>0.77268445839874411</v>
      </c>
      <c r="AC1667">
        <v>0</v>
      </c>
      <c r="AD1667">
        <v>0</v>
      </c>
      <c r="AE1667">
        <v>6</v>
      </c>
      <c r="AF1667">
        <v>0</v>
      </c>
      <c r="AG1667">
        <v>0</v>
      </c>
      <c r="AH1667">
        <v>0</v>
      </c>
      <c r="AI1667">
        <v>0</v>
      </c>
      <c r="AJ1667">
        <v>6</v>
      </c>
    </row>
    <row r="1668" spans="1:36" x14ac:dyDescent="0.3">
      <c r="A1668" t="s">
        <v>4600</v>
      </c>
      <c r="B1668">
        <v>2016</v>
      </c>
      <c r="C1668" t="s">
        <v>4601</v>
      </c>
      <c r="D1668" t="s">
        <v>4308</v>
      </c>
      <c r="E1668" t="s">
        <v>60</v>
      </c>
      <c r="F1668" t="s">
        <v>38</v>
      </c>
      <c r="G1668" t="s">
        <v>38</v>
      </c>
      <c r="H1668" t="s">
        <v>38</v>
      </c>
      <c r="I1668" s="4" t="s">
        <v>38</v>
      </c>
      <c r="J1668">
        <v>2008</v>
      </c>
      <c r="K1668">
        <v>2025</v>
      </c>
      <c r="L1668">
        <f t="shared" si="77"/>
        <v>17</v>
      </c>
      <c r="M1668" t="s">
        <v>61</v>
      </c>
      <c r="N1668">
        <v>118</v>
      </c>
      <c r="O1668" s="1">
        <v>42185</v>
      </c>
      <c r="P1668" t="s">
        <v>46</v>
      </c>
      <c r="Q1668">
        <v>31</v>
      </c>
      <c r="R1668">
        <v>20</v>
      </c>
      <c r="S1668">
        <v>0.9375</v>
      </c>
      <c r="T1668" t="s">
        <v>40</v>
      </c>
      <c r="U1668" t="s">
        <v>41</v>
      </c>
      <c r="V1668" t="s">
        <v>38</v>
      </c>
      <c r="W1668">
        <f t="shared" si="78"/>
        <v>0</v>
      </c>
      <c r="X1668">
        <v>0</v>
      </c>
      <c r="Y1668">
        <f>IFERROR(ROUND((X1668/N1668)*100, 2), "")</f>
        <v>0</v>
      </c>
      <c r="Z1668" t="str">
        <f t="shared" si="79"/>
        <v>NA</v>
      </c>
      <c r="AA1668">
        <f>_xlfn.XLOOKUP(A1668, [1]Sheet1!A:A, [1]Sheet1!I:I, "Nicht gefunden")</f>
        <v>4</v>
      </c>
      <c r="AB1668">
        <f>_xlfn.XLOOKUP(A1668, [1]Sheet1!A:A, [1]Sheet1!J:J, "Nicht gefunden")</f>
        <v>0.90718232044198888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</row>
    <row r="1669" spans="1:36" x14ac:dyDescent="0.3">
      <c r="A1669" t="s">
        <v>4602</v>
      </c>
      <c r="B1669">
        <v>2016</v>
      </c>
      <c r="C1669" t="s">
        <v>4603</v>
      </c>
      <c r="D1669" t="s">
        <v>4604</v>
      </c>
      <c r="E1669" t="s">
        <v>45</v>
      </c>
      <c r="F1669" t="s">
        <v>38</v>
      </c>
      <c r="G1669" t="s">
        <v>38</v>
      </c>
      <c r="H1669" t="s">
        <v>38</v>
      </c>
      <c r="I1669" s="4" t="s">
        <v>38</v>
      </c>
      <c r="J1669" t="s">
        <v>38</v>
      </c>
      <c r="K1669" t="s">
        <v>38</v>
      </c>
      <c r="L1669" t="s">
        <v>38</v>
      </c>
      <c r="M1669" t="s">
        <v>38</v>
      </c>
      <c r="N1669">
        <v>595</v>
      </c>
      <c r="O1669" s="1">
        <v>42544</v>
      </c>
      <c r="P1669" t="s">
        <v>137</v>
      </c>
      <c r="Q1669">
        <v>22</v>
      </c>
      <c r="R1669">
        <v>15</v>
      </c>
      <c r="S1669">
        <v>0.89583333333333337</v>
      </c>
      <c r="T1669" t="s">
        <v>40</v>
      </c>
      <c r="U1669" t="s">
        <v>41</v>
      </c>
      <c r="V1669" t="s">
        <v>4605</v>
      </c>
      <c r="W1669">
        <f t="shared" si="78"/>
        <v>1</v>
      </c>
      <c r="X1669">
        <v>4</v>
      </c>
      <c r="Y1669">
        <f>IFERROR(ROUND((X1669/N1669)*100, 2), "")</f>
        <v>0.67</v>
      </c>
      <c r="Z1669" t="str">
        <f t="shared" si="79"/>
        <v>Light</v>
      </c>
      <c r="AA1669">
        <f>_xlfn.XLOOKUP(A1669, [1]Sheet1!A:A, [1]Sheet1!I:I, "Nicht gefunden")</f>
        <v>2</v>
      </c>
      <c r="AB1669">
        <f>_xlfn.XLOOKUP(A1669, [1]Sheet1!A:A, [1]Sheet1!J:J, "Nicht gefunden")</f>
        <v>0.39399759903961579</v>
      </c>
      <c r="AC1669">
        <v>0</v>
      </c>
      <c r="AD1669">
        <v>1</v>
      </c>
      <c r="AE1669">
        <v>0</v>
      </c>
      <c r="AF1669">
        <v>2</v>
      </c>
      <c r="AG1669">
        <v>0</v>
      </c>
      <c r="AH1669">
        <v>0</v>
      </c>
      <c r="AI1669">
        <v>1</v>
      </c>
      <c r="AJ1669">
        <v>0</v>
      </c>
    </row>
    <row r="1670" spans="1:36" x14ac:dyDescent="0.3">
      <c r="A1670" t="s">
        <v>4606</v>
      </c>
      <c r="B1670">
        <v>2016</v>
      </c>
      <c r="C1670" t="s">
        <v>4607</v>
      </c>
      <c r="D1670" t="s">
        <v>4608</v>
      </c>
      <c r="E1670" t="s">
        <v>45</v>
      </c>
      <c r="F1670" t="s">
        <v>38</v>
      </c>
      <c r="G1670" t="s">
        <v>38</v>
      </c>
      <c r="H1670" t="s">
        <v>38</v>
      </c>
      <c r="I1670" s="4" t="s">
        <v>38</v>
      </c>
      <c r="J1670" t="s">
        <v>38</v>
      </c>
      <c r="K1670" t="s">
        <v>38</v>
      </c>
      <c r="L1670" t="s">
        <v>38</v>
      </c>
      <c r="M1670" t="s">
        <v>38</v>
      </c>
      <c r="N1670">
        <v>302</v>
      </c>
      <c r="O1670" s="1">
        <v>42258</v>
      </c>
      <c r="P1670" t="s">
        <v>137</v>
      </c>
      <c r="Q1670">
        <v>19</v>
      </c>
      <c r="R1670">
        <v>13</v>
      </c>
      <c r="S1670">
        <v>0.85942492012779548</v>
      </c>
      <c r="T1670" t="s">
        <v>40</v>
      </c>
      <c r="U1670" t="s">
        <v>41</v>
      </c>
      <c r="V1670" t="s">
        <v>4609</v>
      </c>
      <c r="W1670">
        <f t="shared" si="78"/>
        <v>1</v>
      </c>
      <c r="X1670">
        <v>8</v>
      </c>
      <c r="Y1670">
        <f>IFERROR(ROUND((X1670/N1670)*100, 2), "")</f>
        <v>2.65</v>
      </c>
      <c r="Z1670" t="str">
        <f t="shared" si="79"/>
        <v>Moderate</v>
      </c>
      <c r="AA1670">
        <f>_xlfn.XLOOKUP(A1670, [1]Sheet1!A:A, [1]Sheet1!I:I, "Nicht gefunden")</f>
        <v>2</v>
      </c>
      <c r="AB1670">
        <f>_xlfn.XLOOKUP(A1670, [1]Sheet1!A:A, [1]Sheet1!J:J, "Nicht gefunden")</f>
        <v>0.91652173913043478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</v>
      </c>
      <c r="AI1670">
        <v>1</v>
      </c>
      <c r="AJ1670">
        <v>6</v>
      </c>
    </row>
    <row r="1671" spans="1:36" x14ac:dyDescent="0.3">
      <c r="A1671" t="s">
        <v>4610</v>
      </c>
      <c r="B1671">
        <v>2016</v>
      </c>
      <c r="C1671" t="s">
        <v>4611</v>
      </c>
      <c r="D1671" t="s">
        <v>4612</v>
      </c>
      <c r="E1671" t="s">
        <v>35</v>
      </c>
      <c r="F1671" t="s">
        <v>55</v>
      </c>
      <c r="G1671" t="s">
        <v>133</v>
      </c>
      <c r="H1671" s="1">
        <v>33812</v>
      </c>
      <c r="I1671" s="4">
        <f>IF(AND(ISNUMBER(H1671), ISNUMBER(O1671)), YEAR(O1671) - YEAR(H1671), "")</f>
        <v>24</v>
      </c>
      <c r="J1671" t="s">
        <v>38</v>
      </c>
      <c r="K1671" t="s">
        <v>38</v>
      </c>
      <c r="L1671" t="s">
        <v>38</v>
      </c>
      <c r="M1671" t="s">
        <v>38</v>
      </c>
      <c r="N1671">
        <v>416</v>
      </c>
      <c r="O1671" s="1">
        <v>42531</v>
      </c>
      <c r="P1671" t="s">
        <v>137</v>
      </c>
      <c r="Q1671">
        <v>22</v>
      </c>
      <c r="R1671">
        <v>19</v>
      </c>
      <c r="S1671">
        <v>0.86150234741784038</v>
      </c>
      <c r="T1671" t="s">
        <v>40</v>
      </c>
      <c r="U1671" t="s">
        <v>41</v>
      </c>
      <c r="V1671" t="s">
        <v>251</v>
      </c>
      <c r="W1671">
        <f t="shared" si="78"/>
        <v>1</v>
      </c>
      <c r="X1671">
        <v>1</v>
      </c>
      <c r="Y1671">
        <f>IFERROR(ROUND((X1671/N1671)*100, 2), "")</f>
        <v>0.24</v>
      </c>
      <c r="Z1671" t="str">
        <f t="shared" si="79"/>
        <v>Light</v>
      </c>
      <c r="AA1671">
        <f>_xlfn.XLOOKUP(A1671, [1]Sheet1!A:A, [1]Sheet1!I:I, "Nicht gefunden")</f>
        <v>3</v>
      </c>
      <c r="AB1671">
        <f>_xlfn.XLOOKUP(A1671, [1]Sheet1!A:A, [1]Sheet1!J:J, "Nicht gefunden")</f>
        <v>0.99869494290375216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0</v>
      </c>
      <c r="AJ1671">
        <v>0</v>
      </c>
    </row>
    <row r="1672" spans="1:36" x14ac:dyDescent="0.3">
      <c r="A1672" t="s">
        <v>4613</v>
      </c>
      <c r="B1672">
        <v>2016</v>
      </c>
      <c r="C1672" t="s">
        <v>2453</v>
      </c>
      <c r="D1672" t="s">
        <v>1281</v>
      </c>
      <c r="E1672" t="s">
        <v>35</v>
      </c>
      <c r="F1672" t="s">
        <v>36</v>
      </c>
      <c r="G1672" t="s">
        <v>37</v>
      </c>
      <c r="H1672" s="1">
        <v>29833</v>
      </c>
      <c r="I1672" s="4">
        <f>IF(AND(ISNUMBER(H1672), ISNUMBER(O1672)), YEAR(O1672) - YEAR(H1672), "")</f>
        <v>35</v>
      </c>
      <c r="J1672" t="s">
        <v>38</v>
      </c>
      <c r="K1672" t="s">
        <v>38</v>
      </c>
      <c r="L1672" t="s">
        <v>38</v>
      </c>
      <c r="M1672" t="s">
        <v>38</v>
      </c>
      <c r="N1672">
        <v>474</v>
      </c>
      <c r="O1672" s="1">
        <v>42483</v>
      </c>
      <c r="P1672" t="s">
        <v>56</v>
      </c>
      <c r="Q1672">
        <v>20</v>
      </c>
      <c r="R1672">
        <v>11</v>
      </c>
      <c r="S1672">
        <v>0.85551330798479086</v>
      </c>
      <c r="T1672" t="s">
        <v>40</v>
      </c>
      <c r="U1672" t="s">
        <v>41</v>
      </c>
      <c r="V1672" t="s">
        <v>4614</v>
      </c>
      <c r="W1672">
        <f t="shared" si="78"/>
        <v>1</v>
      </c>
      <c r="X1672">
        <v>9</v>
      </c>
      <c r="Y1672">
        <f>IFERROR(ROUND((X1672/N1672)*100, 2), "")</f>
        <v>1.9</v>
      </c>
      <c r="Z1672" t="str">
        <f t="shared" si="79"/>
        <v>Light</v>
      </c>
      <c r="AA1672">
        <f>_xlfn.XLOOKUP(A1672, [1]Sheet1!A:A, [1]Sheet1!I:I, "Nicht gefunden")</f>
        <v>4</v>
      </c>
      <c r="AB1672">
        <f>_xlfn.XLOOKUP(A1672, [1]Sheet1!A:A, [1]Sheet1!J:J, "Nicht gefunden")</f>
        <v>0.79773095623987034</v>
      </c>
      <c r="AC1672">
        <v>0</v>
      </c>
      <c r="AD1672">
        <v>0</v>
      </c>
      <c r="AE1672">
        <v>0</v>
      </c>
      <c r="AF1672">
        <v>3</v>
      </c>
      <c r="AG1672">
        <v>0</v>
      </c>
      <c r="AH1672">
        <v>3</v>
      </c>
      <c r="AI1672">
        <v>0</v>
      </c>
      <c r="AJ1672">
        <v>3</v>
      </c>
    </row>
    <row r="1673" spans="1:36" x14ac:dyDescent="0.3">
      <c r="A1673" t="s">
        <v>4615</v>
      </c>
      <c r="B1673">
        <v>2016</v>
      </c>
      <c r="C1673" t="s">
        <v>4194</v>
      </c>
      <c r="D1673" t="s">
        <v>4186</v>
      </c>
      <c r="E1673" t="s">
        <v>35</v>
      </c>
      <c r="F1673" t="s">
        <v>55</v>
      </c>
      <c r="G1673" t="s">
        <v>133</v>
      </c>
      <c r="H1673" s="1">
        <v>32889</v>
      </c>
      <c r="I1673" s="4">
        <f>IF(AND(ISNUMBER(H1673), ISNUMBER(O1673)), YEAR(O1673) - YEAR(H1673), "")</f>
        <v>25</v>
      </c>
      <c r="J1673" t="s">
        <v>38</v>
      </c>
      <c r="K1673" t="s">
        <v>38</v>
      </c>
      <c r="L1673" t="s">
        <v>38</v>
      </c>
      <c r="M1673" t="s">
        <v>38</v>
      </c>
      <c r="N1673">
        <v>476</v>
      </c>
      <c r="O1673" s="1">
        <v>42163</v>
      </c>
      <c r="P1673" t="s">
        <v>56</v>
      </c>
      <c r="Q1673">
        <v>14</v>
      </c>
      <c r="R1673">
        <v>1</v>
      </c>
      <c r="S1673">
        <v>0.96840148698884754</v>
      </c>
      <c r="T1673" t="s">
        <v>40</v>
      </c>
      <c r="U1673" t="s">
        <v>389</v>
      </c>
      <c r="V1673" t="s">
        <v>38</v>
      </c>
      <c r="W1673">
        <f t="shared" si="78"/>
        <v>0</v>
      </c>
      <c r="X1673">
        <v>0</v>
      </c>
      <c r="Y1673">
        <f>IFERROR(ROUND((X1673/N1673)*100, 2), "")</f>
        <v>0</v>
      </c>
      <c r="Z1673" t="str">
        <f t="shared" si="79"/>
        <v>NA</v>
      </c>
      <c r="AA1673">
        <v>4</v>
      </c>
      <c r="AB1673">
        <v>0.73796095444685461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</row>
    <row r="1674" spans="1:36" x14ac:dyDescent="0.3">
      <c r="A1674" t="s">
        <v>4616</v>
      </c>
      <c r="B1674">
        <v>2016</v>
      </c>
      <c r="C1674" t="s">
        <v>4617</v>
      </c>
      <c r="D1674" t="s">
        <v>1172</v>
      </c>
      <c r="E1674" t="s">
        <v>60</v>
      </c>
      <c r="F1674" t="s">
        <v>38</v>
      </c>
      <c r="G1674" t="s">
        <v>38</v>
      </c>
      <c r="H1674" t="s">
        <v>38</v>
      </c>
      <c r="I1674" s="4" t="s">
        <v>38</v>
      </c>
      <c r="J1674">
        <v>1996</v>
      </c>
      <c r="K1674">
        <v>2025</v>
      </c>
      <c r="L1674">
        <f t="shared" ref="L1674:L1710" si="80">K1674-J1674</f>
        <v>29</v>
      </c>
      <c r="M1674" t="s">
        <v>152</v>
      </c>
      <c r="N1674">
        <v>368</v>
      </c>
      <c r="O1674" s="1">
        <v>42394</v>
      </c>
      <c r="P1674" t="s">
        <v>69</v>
      </c>
      <c r="Q1674">
        <v>23</v>
      </c>
      <c r="R1674">
        <v>25</v>
      </c>
      <c r="S1674">
        <v>0.96266666666666667</v>
      </c>
      <c r="T1674" t="s">
        <v>40</v>
      </c>
      <c r="U1674" t="s">
        <v>41</v>
      </c>
      <c r="V1674" t="s">
        <v>38</v>
      </c>
      <c r="W1674">
        <f t="shared" si="78"/>
        <v>0</v>
      </c>
      <c r="X1674">
        <v>0</v>
      </c>
      <c r="Y1674">
        <f>IFERROR(ROUND((X1674/N1674)*100, 2), "")</f>
        <v>0</v>
      </c>
      <c r="Z1674" t="str">
        <f t="shared" si="79"/>
        <v>NA</v>
      </c>
      <c r="AA1674">
        <f>_xlfn.XLOOKUP(A1674, [1]Sheet1!A:A, [1]Sheet1!I:I, "Nicht gefunden")</f>
        <v>5</v>
      </c>
      <c r="AB1674">
        <f>_xlfn.XLOOKUP(A1674, [1]Sheet1!A:A, [1]Sheet1!J:J, "Nicht gefunden")</f>
        <v>0.86962962962962964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</row>
    <row r="1675" spans="1:36" x14ac:dyDescent="0.3">
      <c r="A1675" t="s">
        <v>4618</v>
      </c>
      <c r="B1675">
        <v>2016</v>
      </c>
      <c r="C1675" t="s">
        <v>4619</v>
      </c>
      <c r="D1675" t="s">
        <v>4612</v>
      </c>
      <c r="E1675" t="s">
        <v>35</v>
      </c>
      <c r="F1675" t="s">
        <v>55</v>
      </c>
      <c r="G1675" t="s">
        <v>133</v>
      </c>
      <c r="H1675" s="1">
        <v>33812</v>
      </c>
      <c r="I1675" s="4">
        <f>IF(AND(ISNUMBER(H1675), ISNUMBER(O1675)), YEAR(O1675) - YEAR(H1675), "")</f>
        <v>23</v>
      </c>
      <c r="J1675" t="s">
        <v>38</v>
      </c>
      <c r="K1675" t="s">
        <v>38</v>
      </c>
      <c r="L1675" t="s">
        <v>38</v>
      </c>
      <c r="M1675" t="s">
        <v>38</v>
      </c>
      <c r="N1675">
        <v>426</v>
      </c>
      <c r="O1675" s="1">
        <v>42216</v>
      </c>
      <c r="P1675" t="s">
        <v>56</v>
      </c>
      <c r="Q1675">
        <v>16</v>
      </c>
      <c r="R1675">
        <v>23</v>
      </c>
      <c r="S1675">
        <v>0.94318181818181823</v>
      </c>
      <c r="T1675" t="s">
        <v>40</v>
      </c>
      <c r="U1675" t="s">
        <v>41</v>
      </c>
      <c r="V1675" t="s">
        <v>699</v>
      </c>
      <c r="W1675">
        <f t="shared" si="78"/>
        <v>1</v>
      </c>
      <c r="X1675">
        <v>3</v>
      </c>
      <c r="Y1675">
        <f>IFERROR(ROUND((X1675/N1675)*100, 2), "")</f>
        <v>0.7</v>
      </c>
      <c r="Z1675" t="str">
        <f t="shared" si="79"/>
        <v>Light</v>
      </c>
      <c r="AA1675">
        <f>_xlfn.XLOOKUP(A1675, [1]Sheet1!A:A, [1]Sheet1!I:I, "Nicht gefunden")</f>
        <v>3</v>
      </c>
      <c r="AB1675">
        <f>_xlfn.XLOOKUP(A1675, [1]Sheet1!A:A, [1]Sheet1!J:J, "Nicht gefunden")</f>
        <v>0.71314031180400883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3</v>
      </c>
      <c r="AI1675">
        <v>0</v>
      </c>
      <c r="AJ1675">
        <v>0</v>
      </c>
    </row>
    <row r="1676" spans="1:36" x14ac:dyDescent="0.3">
      <c r="A1676" t="s">
        <v>4620</v>
      </c>
      <c r="B1676">
        <v>2016</v>
      </c>
      <c r="C1676" t="s">
        <v>4621</v>
      </c>
      <c r="D1676" t="s">
        <v>4622</v>
      </c>
      <c r="E1676" t="s">
        <v>35</v>
      </c>
      <c r="F1676" t="s">
        <v>55</v>
      </c>
      <c r="G1676" t="s">
        <v>37</v>
      </c>
      <c r="H1676" s="1">
        <v>33358</v>
      </c>
      <c r="I1676" s="4">
        <f>IF(AND(ISNUMBER(H1676), ISNUMBER(O1676)), YEAR(O1676) - YEAR(H1676), "")</f>
        <v>24</v>
      </c>
      <c r="J1676" t="s">
        <v>38</v>
      </c>
      <c r="K1676" t="s">
        <v>38</v>
      </c>
      <c r="L1676" t="s">
        <v>38</v>
      </c>
      <c r="M1676" t="s">
        <v>38</v>
      </c>
      <c r="N1676">
        <v>542</v>
      </c>
      <c r="O1676" s="1">
        <v>42178</v>
      </c>
      <c r="P1676" t="s">
        <v>137</v>
      </c>
      <c r="Q1676">
        <v>12</v>
      </c>
      <c r="R1676">
        <v>16</v>
      </c>
      <c r="S1676">
        <v>0.85445205479452058</v>
      </c>
      <c r="T1676" t="s">
        <v>40</v>
      </c>
      <c r="U1676" t="s">
        <v>41</v>
      </c>
      <c r="V1676" t="s">
        <v>4623</v>
      </c>
      <c r="W1676">
        <f t="shared" si="78"/>
        <v>1</v>
      </c>
      <c r="X1676">
        <v>13</v>
      </c>
      <c r="Y1676">
        <f>IFERROR(ROUND((X1676/N1676)*100, 2), "")</f>
        <v>2.4</v>
      </c>
      <c r="Z1676" t="str">
        <f t="shared" si="79"/>
        <v>Moderate</v>
      </c>
      <c r="AA1676">
        <f>_xlfn.XLOOKUP(A1676, [1]Sheet1!A:A, [1]Sheet1!I:I, "Nicht gefunden")</f>
        <v>5</v>
      </c>
      <c r="AB1676">
        <f>_xlfn.XLOOKUP(A1676, [1]Sheet1!A:A, [1]Sheet1!J:J, "Nicht gefunden")</f>
        <v>0.59139167862266862</v>
      </c>
      <c r="AC1676">
        <v>0</v>
      </c>
      <c r="AD1676">
        <v>2</v>
      </c>
      <c r="AE1676">
        <v>0</v>
      </c>
      <c r="AF1676">
        <v>1</v>
      </c>
      <c r="AG1676">
        <v>3</v>
      </c>
      <c r="AH1676">
        <v>5</v>
      </c>
      <c r="AI1676">
        <v>2</v>
      </c>
      <c r="AJ1676">
        <v>0</v>
      </c>
    </row>
    <row r="1677" spans="1:36" x14ac:dyDescent="0.3">
      <c r="A1677" t="s">
        <v>4624</v>
      </c>
      <c r="B1677">
        <v>2016</v>
      </c>
      <c r="C1677" t="s">
        <v>4625</v>
      </c>
      <c r="D1677" t="s">
        <v>4626</v>
      </c>
      <c r="E1677" t="s">
        <v>35</v>
      </c>
      <c r="F1677" t="s">
        <v>36</v>
      </c>
      <c r="G1677" t="s">
        <v>133</v>
      </c>
      <c r="H1677" s="1">
        <v>34882</v>
      </c>
      <c r="I1677" s="4">
        <f>IF(AND(ISNUMBER(H1677), ISNUMBER(O1677)), YEAR(O1677) - YEAR(H1677), "")</f>
        <v>20</v>
      </c>
      <c r="J1677" t="s">
        <v>38</v>
      </c>
      <c r="K1677" t="s">
        <v>38</v>
      </c>
      <c r="L1677" t="s">
        <v>38</v>
      </c>
      <c r="M1677" t="s">
        <v>38</v>
      </c>
      <c r="N1677">
        <v>334</v>
      </c>
      <c r="O1677" s="1">
        <v>42237</v>
      </c>
      <c r="P1677" t="s">
        <v>69</v>
      </c>
      <c r="Q1677">
        <v>22</v>
      </c>
      <c r="R1677">
        <v>24</v>
      </c>
      <c r="S1677">
        <v>0.92603550295857984</v>
      </c>
      <c r="T1677" t="s">
        <v>40</v>
      </c>
      <c r="U1677" t="s">
        <v>41</v>
      </c>
      <c r="V1677" t="s">
        <v>38</v>
      </c>
      <c r="W1677">
        <f t="shared" si="78"/>
        <v>0</v>
      </c>
      <c r="X1677">
        <v>0</v>
      </c>
      <c r="Y1677">
        <f>IFERROR(ROUND((X1677/N1677)*100, 2), "")</f>
        <v>0</v>
      </c>
      <c r="Z1677" t="str">
        <f t="shared" si="79"/>
        <v>NA</v>
      </c>
      <c r="AA1677">
        <f>_xlfn.XLOOKUP(A1677, [1]Sheet1!A:A, [1]Sheet1!I:I, "Nicht gefunden")</f>
        <v>4</v>
      </c>
      <c r="AB1677">
        <f>_xlfn.XLOOKUP(A1677, [1]Sheet1!A:A, [1]Sheet1!J:J, "Nicht gefunden")</f>
        <v>0.52967863894139888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</row>
    <row r="1678" spans="1:36" x14ac:dyDescent="0.3">
      <c r="A1678" t="s">
        <v>4627</v>
      </c>
      <c r="B1678">
        <v>2016</v>
      </c>
      <c r="C1678" t="s">
        <v>4628</v>
      </c>
      <c r="D1678" t="s">
        <v>4629</v>
      </c>
      <c r="E1678" t="s">
        <v>45</v>
      </c>
      <c r="F1678" t="s">
        <v>38</v>
      </c>
      <c r="G1678" t="s">
        <v>38</v>
      </c>
      <c r="H1678" t="s">
        <v>38</v>
      </c>
      <c r="I1678" s="4" t="s">
        <v>38</v>
      </c>
      <c r="J1678" t="s">
        <v>38</v>
      </c>
      <c r="K1678" t="s">
        <v>38</v>
      </c>
      <c r="L1678" t="s">
        <v>38</v>
      </c>
      <c r="M1678" t="s">
        <v>38</v>
      </c>
      <c r="N1678">
        <v>500</v>
      </c>
      <c r="O1678" s="1">
        <v>42510</v>
      </c>
      <c r="P1678" t="s">
        <v>69</v>
      </c>
      <c r="Q1678">
        <v>16</v>
      </c>
      <c r="R1678">
        <v>4</v>
      </c>
      <c r="S1678">
        <v>0.88446969696969702</v>
      </c>
      <c r="T1678" t="s">
        <v>40</v>
      </c>
      <c r="U1678" t="s">
        <v>95</v>
      </c>
      <c r="V1678" t="s">
        <v>4630</v>
      </c>
      <c r="W1678">
        <f t="shared" si="78"/>
        <v>1</v>
      </c>
      <c r="X1678">
        <v>5</v>
      </c>
      <c r="Y1678">
        <f>IFERROR(ROUND((X1678/N1678)*100, 2), "")</f>
        <v>1</v>
      </c>
      <c r="Z1678" t="str">
        <f t="shared" si="79"/>
        <v>Light</v>
      </c>
      <c r="AA1678">
        <f>_xlfn.XLOOKUP(A1678, [1]Sheet1!A:A, [1]Sheet1!I:I, "Nicht gefunden")</f>
        <v>3</v>
      </c>
      <c r="AB1678">
        <f>_xlfn.XLOOKUP(A1678, [1]Sheet1!A:A, [1]Sheet1!J:J, "Nicht gefunden")</f>
        <v>0.46160583941605843</v>
      </c>
      <c r="AC1678">
        <v>0</v>
      </c>
      <c r="AD1678">
        <v>1</v>
      </c>
      <c r="AE1678">
        <v>0</v>
      </c>
      <c r="AF1678">
        <v>1</v>
      </c>
      <c r="AG1678">
        <v>1</v>
      </c>
      <c r="AH1678">
        <v>0</v>
      </c>
      <c r="AI1678">
        <v>0</v>
      </c>
      <c r="AJ1678">
        <v>2</v>
      </c>
    </row>
    <row r="1679" spans="1:36" x14ac:dyDescent="0.3">
      <c r="A1679" t="s">
        <v>4631</v>
      </c>
      <c r="B1679">
        <v>2016</v>
      </c>
      <c r="C1679" t="s">
        <v>4632</v>
      </c>
      <c r="D1679" t="s">
        <v>4633</v>
      </c>
      <c r="E1679" t="s">
        <v>35</v>
      </c>
      <c r="F1679" t="s">
        <v>36</v>
      </c>
      <c r="G1679" t="s">
        <v>37</v>
      </c>
      <c r="H1679" s="1">
        <v>36092</v>
      </c>
      <c r="I1679" s="4">
        <f>IF(AND(ISNUMBER(H1679), ISNUMBER(O1679)), YEAR(O1679) - YEAR(H1679), "")</f>
        <v>17</v>
      </c>
      <c r="J1679" t="s">
        <v>38</v>
      </c>
      <c r="K1679" t="s">
        <v>38</v>
      </c>
      <c r="L1679" t="s">
        <v>38</v>
      </c>
      <c r="M1679" t="s">
        <v>38</v>
      </c>
      <c r="N1679">
        <v>390</v>
      </c>
      <c r="O1679" s="1">
        <v>42251</v>
      </c>
      <c r="P1679" t="s">
        <v>69</v>
      </c>
      <c r="Q1679">
        <v>24</v>
      </c>
      <c r="R1679">
        <v>28</v>
      </c>
      <c r="S1679">
        <v>0.89814814814814814</v>
      </c>
      <c r="T1679" t="s">
        <v>40</v>
      </c>
      <c r="U1679" t="s">
        <v>41</v>
      </c>
      <c r="V1679" t="s">
        <v>38</v>
      </c>
      <c r="W1679">
        <f t="shared" si="78"/>
        <v>0</v>
      </c>
      <c r="X1679">
        <v>0</v>
      </c>
      <c r="Y1679">
        <f>IFERROR(ROUND((X1679/N1679)*100, 2), "")</f>
        <v>0</v>
      </c>
      <c r="Z1679" t="str">
        <f t="shared" si="79"/>
        <v>NA</v>
      </c>
      <c r="AA1679">
        <f>_xlfn.XLOOKUP(A1679, [1]Sheet1!A:A, [1]Sheet1!I:I, "Nicht gefunden")</f>
        <v>4</v>
      </c>
      <c r="AB1679">
        <f>_xlfn.XLOOKUP(A1679, [1]Sheet1!A:A, [1]Sheet1!J:J, "Nicht gefunden")</f>
        <v>0.46219739292364992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</row>
    <row r="1680" spans="1:36" x14ac:dyDescent="0.3">
      <c r="A1680" t="s">
        <v>4634</v>
      </c>
      <c r="B1680">
        <v>2016</v>
      </c>
      <c r="C1680" t="s">
        <v>4317</v>
      </c>
      <c r="D1680" t="s">
        <v>2316</v>
      </c>
      <c r="E1680" t="s">
        <v>35</v>
      </c>
      <c r="F1680" t="s">
        <v>36</v>
      </c>
      <c r="G1680" t="s">
        <v>37</v>
      </c>
      <c r="H1680" s="1">
        <v>32855</v>
      </c>
      <c r="I1680" s="4">
        <f>IF(AND(ISNUMBER(H1680), ISNUMBER(O1680)), YEAR(O1680) - YEAR(H1680), "")</f>
        <v>25</v>
      </c>
      <c r="J1680" t="s">
        <v>38</v>
      </c>
      <c r="K1680" t="s">
        <v>38</v>
      </c>
      <c r="L1680" t="s">
        <v>38</v>
      </c>
      <c r="M1680" t="s">
        <v>38</v>
      </c>
      <c r="N1680">
        <v>326</v>
      </c>
      <c r="O1680" s="1">
        <v>41939</v>
      </c>
      <c r="P1680" t="s">
        <v>69</v>
      </c>
      <c r="Q1680">
        <v>11</v>
      </c>
      <c r="R1680">
        <v>5</v>
      </c>
      <c r="S1680">
        <v>0.85422740524781338</v>
      </c>
      <c r="T1680" t="s">
        <v>40</v>
      </c>
      <c r="U1680" t="s">
        <v>389</v>
      </c>
      <c r="V1680" t="s">
        <v>1153</v>
      </c>
      <c r="W1680">
        <f t="shared" si="78"/>
        <v>1</v>
      </c>
      <c r="X1680">
        <v>2</v>
      </c>
      <c r="Y1680">
        <f>IFERROR(ROUND((X1680/N1680)*100, 2), "")</f>
        <v>0.61</v>
      </c>
      <c r="Z1680" t="str">
        <f t="shared" si="79"/>
        <v>Light</v>
      </c>
      <c r="AA1680">
        <v>5</v>
      </c>
      <c r="AB1680">
        <v>0.48067542213883668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2</v>
      </c>
    </row>
    <row r="1681" spans="1:36" x14ac:dyDescent="0.3">
      <c r="A1681" t="s">
        <v>4635</v>
      </c>
      <c r="B1681">
        <v>2016</v>
      </c>
      <c r="C1681" t="s">
        <v>4636</v>
      </c>
      <c r="D1681" t="s">
        <v>4637</v>
      </c>
      <c r="E1681" t="s">
        <v>45</v>
      </c>
      <c r="F1681" t="s">
        <v>38</v>
      </c>
      <c r="G1681" t="s">
        <v>38</v>
      </c>
      <c r="H1681" t="s">
        <v>38</v>
      </c>
      <c r="I1681" s="4" t="s">
        <v>38</v>
      </c>
      <c r="J1681" t="s">
        <v>38</v>
      </c>
      <c r="K1681" t="s">
        <v>38</v>
      </c>
      <c r="L1681" t="s">
        <v>38</v>
      </c>
      <c r="M1681" t="s">
        <v>38</v>
      </c>
      <c r="N1681">
        <v>173</v>
      </c>
      <c r="O1681" s="1">
        <v>42293</v>
      </c>
      <c r="P1681" t="s">
        <v>156</v>
      </c>
      <c r="Q1681">
        <v>21</v>
      </c>
      <c r="R1681">
        <v>20</v>
      </c>
      <c r="S1681">
        <v>0.87222222222222223</v>
      </c>
      <c r="T1681" t="s">
        <v>40</v>
      </c>
      <c r="U1681" t="s">
        <v>41</v>
      </c>
      <c r="V1681" t="s">
        <v>79</v>
      </c>
      <c r="W1681">
        <f t="shared" si="78"/>
        <v>1</v>
      </c>
      <c r="X1681">
        <v>1</v>
      </c>
      <c r="Y1681">
        <f>IFERROR(ROUND((X1681/N1681)*100, 2), "")</f>
        <v>0.57999999999999996</v>
      </c>
      <c r="Z1681" t="str">
        <f t="shared" si="79"/>
        <v>Light</v>
      </c>
      <c r="AA1681">
        <f>_xlfn.XLOOKUP(A1681, [1]Sheet1!A:A, [1]Sheet1!I:I, "Nicht gefunden")</f>
        <v>5</v>
      </c>
      <c r="AB1681">
        <f>_xlfn.XLOOKUP(A1681, [1]Sheet1!A:A, [1]Sheet1!J:J, "Nicht gefunden")</f>
        <v>0.68398576512455511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</row>
    <row r="1682" spans="1:36" x14ac:dyDescent="0.3">
      <c r="A1682" t="s">
        <v>4638</v>
      </c>
      <c r="B1682">
        <v>2016</v>
      </c>
      <c r="C1682" t="s">
        <v>4639</v>
      </c>
      <c r="D1682" t="s">
        <v>3396</v>
      </c>
      <c r="E1682" t="s">
        <v>35</v>
      </c>
      <c r="F1682" t="s">
        <v>36</v>
      </c>
      <c r="G1682" t="s">
        <v>40</v>
      </c>
      <c r="H1682" s="1">
        <v>31776</v>
      </c>
      <c r="I1682" s="4">
        <f>IF(AND(ISNUMBER(H1682), ISNUMBER(O1682)), YEAR(O1682) - YEAR(H1682), "")</f>
        <v>29</v>
      </c>
      <c r="J1682" t="s">
        <v>38</v>
      </c>
      <c r="K1682" t="s">
        <v>38</v>
      </c>
      <c r="L1682" t="s">
        <v>38</v>
      </c>
      <c r="M1682" t="s">
        <v>38</v>
      </c>
      <c r="N1682">
        <v>458</v>
      </c>
      <c r="O1682" s="1">
        <v>42264</v>
      </c>
      <c r="P1682" t="s">
        <v>69</v>
      </c>
      <c r="Q1682">
        <v>10</v>
      </c>
      <c r="R1682">
        <v>13</v>
      </c>
      <c r="S1682">
        <v>0.95652173913043481</v>
      </c>
      <c r="T1682" t="s">
        <v>40</v>
      </c>
      <c r="U1682" t="s">
        <v>41</v>
      </c>
      <c r="V1682" t="s">
        <v>38</v>
      </c>
      <c r="W1682">
        <f t="shared" si="78"/>
        <v>0</v>
      </c>
      <c r="X1682">
        <v>0</v>
      </c>
      <c r="Y1682">
        <f>IFERROR(ROUND((X1682/N1682)*100, 2), "")</f>
        <v>0</v>
      </c>
      <c r="Z1682" t="str">
        <f t="shared" si="79"/>
        <v>NA</v>
      </c>
      <c r="AA1682">
        <f>_xlfn.XLOOKUP(A1682, [1]Sheet1!A:A, [1]Sheet1!I:I, "Nicht gefunden")</f>
        <v>4</v>
      </c>
      <c r="AB1682">
        <f>_xlfn.XLOOKUP(A1682, [1]Sheet1!A:A, [1]Sheet1!J:J, "Nicht gefunden")</f>
        <v>0.9810752688172043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</row>
    <row r="1683" spans="1:36" x14ac:dyDescent="0.3">
      <c r="A1683" t="s">
        <v>4640</v>
      </c>
      <c r="B1683">
        <v>2016</v>
      </c>
      <c r="C1683" t="s">
        <v>4641</v>
      </c>
      <c r="D1683" t="s">
        <v>4642</v>
      </c>
      <c r="E1683" t="s">
        <v>45</v>
      </c>
      <c r="F1683" t="s">
        <v>38</v>
      </c>
      <c r="G1683" t="s">
        <v>38</v>
      </c>
      <c r="H1683" t="s">
        <v>38</v>
      </c>
      <c r="I1683" s="4" t="s">
        <v>38</v>
      </c>
      <c r="J1683" t="s">
        <v>38</v>
      </c>
      <c r="K1683" t="s">
        <v>38</v>
      </c>
      <c r="L1683" t="s">
        <v>38</v>
      </c>
      <c r="M1683" t="s">
        <v>38</v>
      </c>
      <c r="N1683">
        <v>392</v>
      </c>
      <c r="O1683" s="1">
        <v>42465</v>
      </c>
      <c r="P1683" t="s">
        <v>137</v>
      </c>
      <c r="Q1683">
        <v>5</v>
      </c>
      <c r="R1683">
        <v>45</v>
      </c>
      <c r="S1683">
        <v>0.88725490196078427</v>
      </c>
      <c r="T1683" t="s">
        <v>40</v>
      </c>
      <c r="U1683" t="s">
        <v>41</v>
      </c>
      <c r="V1683" t="s">
        <v>4643</v>
      </c>
      <c r="W1683">
        <f t="shared" si="78"/>
        <v>1</v>
      </c>
      <c r="X1683">
        <v>7</v>
      </c>
      <c r="Y1683">
        <f>IFERROR(ROUND((X1683/N1683)*100, 2), "")</f>
        <v>1.79</v>
      </c>
      <c r="Z1683" t="str">
        <f t="shared" si="79"/>
        <v>Light</v>
      </c>
      <c r="AA1683">
        <f>_xlfn.XLOOKUP(A1683, [1]Sheet1!A:A, [1]Sheet1!I:I, "Nicht gefunden")</f>
        <v>2</v>
      </c>
      <c r="AB1683">
        <f>_xlfn.XLOOKUP(A1683, [1]Sheet1!A:A, [1]Sheet1!J:J, "Nicht gefunden")</f>
        <v>0.77750511247443765</v>
      </c>
      <c r="AC1683">
        <v>0</v>
      </c>
      <c r="AD1683">
        <v>2</v>
      </c>
      <c r="AE1683">
        <v>0</v>
      </c>
      <c r="AF1683">
        <v>1</v>
      </c>
      <c r="AG1683">
        <v>0</v>
      </c>
      <c r="AH1683">
        <v>2</v>
      </c>
      <c r="AI1683">
        <v>2</v>
      </c>
      <c r="AJ1683">
        <v>0</v>
      </c>
    </row>
    <row r="1684" spans="1:36" x14ac:dyDescent="0.3">
      <c r="A1684" t="s">
        <v>4644</v>
      </c>
      <c r="B1684">
        <v>2016</v>
      </c>
      <c r="C1684" t="s">
        <v>4645</v>
      </c>
      <c r="D1684" t="s">
        <v>3120</v>
      </c>
      <c r="E1684" t="s">
        <v>35</v>
      </c>
      <c r="F1684" t="s">
        <v>36</v>
      </c>
      <c r="G1684" t="s">
        <v>40</v>
      </c>
      <c r="H1684" s="1">
        <v>32268</v>
      </c>
      <c r="I1684" s="4">
        <f>IF(AND(ISNUMBER(H1684), ISNUMBER(O1684)), YEAR(O1684) - YEAR(H1684), "")</f>
        <v>27</v>
      </c>
      <c r="J1684" t="s">
        <v>38</v>
      </c>
      <c r="K1684" t="s">
        <v>38</v>
      </c>
      <c r="L1684" t="s">
        <v>38</v>
      </c>
      <c r="M1684" t="s">
        <v>38</v>
      </c>
      <c r="N1684">
        <v>408</v>
      </c>
      <c r="O1684" s="1">
        <v>42328</v>
      </c>
      <c r="P1684" t="s">
        <v>69</v>
      </c>
      <c r="Q1684">
        <v>17</v>
      </c>
      <c r="R1684">
        <v>14</v>
      </c>
      <c r="S1684">
        <v>0.9642857142857143</v>
      </c>
      <c r="T1684" t="s">
        <v>40</v>
      </c>
      <c r="U1684" t="s">
        <v>41</v>
      </c>
      <c r="V1684" t="s">
        <v>38</v>
      </c>
      <c r="W1684">
        <f t="shared" si="78"/>
        <v>0</v>
      </c>
      <c r="X1684">
        <v>0</v>
      </c>
      <c r="Y1684">
        <f>IFERROR(ROUND((X1684/N1684)*100, 2), "")</f>
        <v>0</v>
      </c>
      <c r="Z1684" t="str">
        <f t="shared" si="79"/>
        <v>NA</v>
      </c>
      <c r="AA1684">
        <f>_xlfn.XLOOKUP(A1684, [1]Sheet1!A:A, [1]Sheet1!I:I, "Nicht gefunden")</f>
        <v>4</v>
      </c>
      <c r="AB1684">
        <f>_xlfn.XLOOKUP(A1684, [1]Sheet1!A:A, [1]Sheet1!J:J, "Nicht gefunden")</f>
        <v>0.98516020236087698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</row>
    <row r="1685" spans="1:36" x14ac:dyDescent="0.3">
      <c r="A1685" t="s">
        <v>4646</v>
      </c>
      <c r="B1685">
        <v>2016</v>
      </c>
      <c r="C1685" t="s">
        <v>4647</v>
      </c>
      <c r="D1685" t="s">
        <v>4633</v>
      </c>
      <c r="E1685" t="s">
        <v>35</v>
      </c>
      <c r="F1685" t="s">
        <v>36</v>
      </c>
      <c r="G1685" t="s">
        <v>37</v>
      </c>
      <c r="H1685" s="1">
        <v>36092</v>
      </c>
      <c r="I1685" s="4">
        <f>IF(AND(ISNUMBER(H1685), ISNUMBER(O1685)), YEAR(O1685) - YEAR(H1685), "")</f>
        <v>17</v>
      </c>
      <c r="J1685" t="s">
        <v>38</v>
      </c>
      <c r="K1685" t="s">
        <v>38</v>
      </c>
      <c r="L1685" t="s">
        <v>38</v>
      </c>
      <c r="M1685" t="s">
        <v>38</v>
      </c>
      <c r="N1685">
        <v>344</v>
      </c>
      <c r="O1685" s="1">
        <v>42116</v>
      </c>
      <c r="P1685" t="s">
        <v>69</v>
      </c>
      <c r="Q1685">
        <v>15</v>
      </c>
      <c r="R1685">
        <v>23</v>
      </c>
      <c r="S1685">
        <v>0.91761363636363635</v>
      </c>
      <c r="T1685" t="s">
        <v>40</v>
      </c>
      <c r="U1685" t="s">
        <v>41</v>
      </c>
      <c r="V1685" t="s">
        <v>38</v>
      </c>
      <c r="W1685">
        <f t="shared" si="78"/>
        <v>0</v>
      </c>
      <c r="X1685">
        <v>0</v>
      </c>
      <c r="Y1685">
        <f>IFERROR(ROUND((X1685/N1685)*100, 2), "")</f>
        <v>0</v>
      </c>
      <c r="Z1685" t="str">
        <f t="shared" si="79"/>
        <v>NA</v>
      </c>
      <c r="AA1685">
        <f>_xlfn.XLOOKUP(A1685, [1]Sheet1!A:A, [1]Sheet1!I:I, "Nicht gefunden")</f>
        <v>4</v>
      </c>
      <c r="AB1685">
        <f>_xlfn.XLOOKUP(A1685, [1]Sheet1!A:A, [1]Sheet1!J:J, "Nicht gefunden")</f>
        <v>0.99775910364145659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</row>
    <row r="1686" spans="1:36" x14ac:dyDescent="0.3">
      <c r="A1686" t="s">
        <v>4648</v>
      </c>
      <c r="B1686">
        <v>2016</v>
      </c>
      <c r="C1686" t="s">
        <v>4204</v>
      </c>
      <c r="D1686" t="s">
        <v>4205</v>
      </c>
      <c r="E1686" t="s">
        <v>45</v>
      </c>
      <c r="F1686" t="s">
        <v>38</v>
      </c>
      <c r="G1686" t="s">
        <v>38</v>
      </c>
      <c r="H1686" t="s">
        <v>38</v>
      </c>
      <c r="I1686" s="4" t="s">
        <v>38</v>
      </c>
      <c r="J1686" t="s">
        <v>38</v>
      </c>
      <c r="K1686" t="s">
        <v>38</v>
      </c>
      <c r="L1686" t="s">
        <v>38</v>
      </c>
      <c r="M1686" t="s">
        <v>38</v>
      </c>
      <c r="N1686">
        <v>288</v>
      </c>
      <c r="O1686" s="1">
        <v>42052</v>
      </c>
      <c r="P1686" t="s">
        <v>156</v>
      </c>
      <c r="Q1686">
        <v>36</v>
      </c>
      <c r="R1686">
        <v>4</v>
      </c>
      <c r="S1686">
        <v>0.98653198653198648</v>
      </c>
      <c r="T1686" t="s">
        <v>40</v>
      </c>
      <c r="U1686" t="s">
        <v>389</v>
      </c>
      <c r="V1686" t="s">
        <v>38</v>
      </c>
      <c r="W1686">
        <f t="shared" si="78"/>
        <v>0</v>
      </c>
      <c r="X1686">
        <v>0</v>
      </c>
      <c r="Y1686">
        <f>IFERROR(ROUND((X1686/N1686)*100, 2), "")</f>
        <v>0</v>
      </c>
      <c r="Z1686" t="str">
        <f t="shared" si="79"/>
        <v>NA</v>
      </c>
      <c r="AA1686">
        <v>5</v>
      </c>
      <c r="AB1686">
        <v>0.54204275534441804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</row>
    <row r="1687" spans="1:36" x14ac:dyDescent="0.3">
      <c r="A1687" t="s">
        <v>4649</v>
      </c>
      <c r="B1687">
        <v>2016</v>
      </c>
      <c r="C1687" t="s">
        <v>4650</v>
      </c>
      <c r="D1687" t="s">
        <v>4651</v>
      </c>
      <c r="E1687" t="s">
        <v>45</v>
      </c>
      <c r="F1687" t="s">
        <v>38</v>
      </c>
      <c r="G1687" t="s">
        <v>38</v>
      </c>
      <c r="H1687" t="s">
        <v>38</v>
      </c>
      <c r="I1687" s="4" t="s">
        <v>38</v>
      </c>
      <c r="J1687" t="s">
        <v>38</v>
      </c>
      <c r="K1687" t="s">
        <v>38</v>
      </c>
      <c r="L1687" t="s">
        <v>38</v>
      </c>
      <c r="M1687" t="s">
        <v>38</v>
      </c>
      <c r="N1687">
        <v>566</v>
      </c>
      <c r="O1687" s="1">
        <v>42326</v>
      </c>
      <c r="P1687" t="s">
        <v>69</v>
      </c>
      <c r="Q1687">
        <v>16</v>
      </c>
      <c r="R1687">
        <v>20</v>
      </c>
      <c r="S1687">
        <v>0.92426584234930453</v>
      </c>
      <c r="T1687" t="s">
        <v>40</v>
      </c>
      <c r="U1687" t="s">
        <v>41</v>
      </c>
      <c r="V1687" t="s">
        <v>38</v>
      </c>
      <c r="W1687">
        <f t="shared" si="78"/>
        <v>0</v>
      </c>
      <c r="X1687">
        <v>0</v>
      </c>
      <c r="Y1687">
        <f>IFERROR(ROUND((X1687/N1687)*100, 2), "")</f>
        <v>0</v>
      </c>
      <c r="Z1687" t="str">
        <f t="shared" si="79"/>
        <v>NA</v>
      </c>
      <c r="AA1687">
        <f>_xlfn.XLOOKUP(A1687, [1]Sheet1!A:A, [1]Sheet1!I:I, "Nicht gefunden")</f>
        <v>3</v>
      </c>
      <c r="AB1687">
        <f>_xlfn.XLOOKUP(A1687, [1]Sheet1!A:A, [1]Sheet1!J:J, "Nicht gefunden")</f>
        <v>0.55611285266457688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</row>
    <row r="1688" spans="1:36" x14ac:dyDescent="0.3">
      <c r="A1688" t="s">
        <v>4652</v>
      </c>
      <c r="B1688">
        <v>2016</v>
      </c>
      <c r="C1688" t="s">
        <v>4653</v>
      </c>
      <c r="D1688" t="s">
        <v>4654</v>
      </c>
      <c r="E1688" t="s">
        <v>45</v>
      </c>
      <c r="F1688" t="s">
        <v>38</v>
      </c>
      <c r="G1688" t="s">
        <v>38</v>
      </c>
      <c r="H1688" t="s">
        <v>38</v>
      </c>
      <c r="I1688" s="4" t="s">
        <v>38</v>
      </c>
      <c r="J1688" t="s">
        <v>38</v>
      </c>
      <c r="K1688" t="s">
        <v>38</v>
      </c>
      <c r="L1688" t="s">
        <v>38</v>
      </c>
      <c r="M1688" t="s">
        <v>38</v>
      </c>
      <c r="N1688">
        <v>414</v>
      </c>
      <c r="O1688" s="1">
        <v>42430</v>
      </c>
      <c r="P1688" t="s">
        <v>137</v>
      </c>
      <c r="Q1688">
        <v>20</v>
      </c>
      <c r="R1688">
        <v>27</v>
      </c>
      <c r="S1688">
        <v>0.87024608501118572</v>
      </c>
      <c r="T1688" t="s">
        <v>40</v>
      </c>
      <c r="U1688" t="s">
        <v>41</v>
      </c>
      <c r="V1688" t="s">
        <v>4655</v>
      </c>
      <c r="W1688">
        <f t="shared" si="78"/>
        <v>1</v>
      </c>
      <c r="X1688">
        <v>11</v>
      </c>
      <c r="Y1688">
        <f>IFERROR(ROUND((X1688/N1688)*100, 2), "")</f>
        <v>2.66</v>
      </c>
      <c r="Z1688" t="str">
        <f t="shared" si="79"/>
        <v>Moderate</v>
      </c>
      <c r="AA1688">
        <f>_xlfn.XLOOKUP(A1688, [1]Sheet1!A:A, [1]Sheet1!I:I, "Nicht gefunden")</f>
        <v>2</v>
      </c>
      <c r="AB1688">
        <f>_xlfn.XLOOKUP(A1688, [1]Sheet1!A:A, [1]Sheet1!J:J, "Nicht gefunden")</f>
        <v>0.95768261964735513</v>
      </c>
      <c r="AC1688">
        <v>0</v>
      </c>
      <c r="AD1688">
        <v>4</v>
      </c>
      <c r="AE1688">
        <v>0</v>
      </c>
      <c r="AF1688">
        <v>0</v>
      </c>
      <c r="AG1688">
        <v>1</v>
      </c>
      <c r="AH1688">
        <v>3</v>
      </c>
      <c r="AI1688">
        <v>2</v>
      </c>
      <c r="AJ1688">
        <v>1</v>
      </c>
    </row>
    <row r="1689" spans="1:36" x14ac:dyDescent="0.3">
      <c r="A1689" t="s">
        <v>4656</v>
      </c>
      <c r="B1689">
        <v>2016</v>
      </c>
      <c r="C1689" t="s">
        <v>4182</v>
      </c>
      <c r="D1689" t="s">
        <v>4183</v>
      </c>
      <c r="E1689" t="s">
        <v>35</v>
      </c>
      <c r="F1689" t="s">
        <v>55</v>
      </c>
      <c r="G1689" t="s">
        <v>37</v>
      </c>
      <c r="H1689" s="1">
        <v>35817</v>
      </c>
      <c r="I1689" s="4">
        <f>IF(AND(ISNUMBER(H1689), ISNUMBER(O1689)), YEAR(O1689) - YEAR(H1689), "")</f>
        <v>17</v>
      </c>
      <c r="J1689" t="s">
        <v>38</v>
      </c>
      <c r="K1689" t="s">
        <v>38</v>
      </c>
      <c r="L1689" t="s">
        <v>38</v>
      </c>
      <c r="M1689" t="s">
        <v>38</v>
      </c>
      <c r="N1689">
        <v>289</v>
      </c>
      <c r="O1689" s="1">
        <v>42129</v>
      </c>
      <c r="P1689" t="s">
        <v>137</v>
      </c>
      <c r="Q1689">
        <v>9</v>
      </c>
      <c r="R1689">
        <v>3</v>
      </c>
      <c r="S1689">
        <v>0.80968858131487886</v>
      </c>
      <c r="T1689" t="s">
        <v>40</v>
      </c>
      <c r="U1689" t="s">
        <v>389</v>
      </c>
      <c r="V1689" t="s">
        <v>38</v>
      </c>
      <c r="W1689">
        <f t="shared" si="78"/>
        <v>0</v>
      </c>
      <c r="X1689">
        <v>0</v>
      </c>
      <c r="Y1689">
        <f>IFERROR(ROUND((X1689/N1689)*100, 2), "")</f>
        <v>0</v>
      </c>
      <c r="Z1689" t="str">
        <f t="shared" si="79"/>
        <v>NA</v>
      </c>
      <c r="AA1689">
        <v>5</v>
      </c>
      <c r="AB1689">
        <v>0.99858407079646028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</row>
    <row r="1690" spans="1:36" x14ac:dyDescent="0.3">
      <c r="A1690" t="s">
        <v>4657</v>
      </c>
      <c r="B1690">
        <v>2016</v>
      </c>
      <c r="C1690" t="s">
        <v>4658</v>
      </c>
      <c r="D1690" t="s">
        <v>1910</v>
      </c>
      <c r="E1690" t="s">
        <v>35</v>
      </c>
      <c r="F1690" t="s">
        <v>55</v>
      </c>
      <c r="G1690" t="s">
        <v>37</v>
      </c>
      <c r="H1690" s="1">
        <v>32633</v>
      </c>
      <c r="I1690" s="4">
        <f>IF(AND(ISNUMBER(H1690), ISNUMBER(O1690)), YEAR(O1690) - YEAR(H1690), "")</f>
        <v>26</v>
      </c>
      <c r="J1690" t="s">
        <v>38</v>
      </c>
      <c r="K1690" t="s">
        <v>38</v>
      </c>
      <c r="L1690" t="s">
        <v>38</v>
      </c>
      <c r="M1690" t="s">
        <v>38</v>
      </c>
      <c r="N1690">
        <v>484</v>
      </c>
      <c r="O1690" s="1">
        <v>42317</v>
      </c>
      <c r="P1690" t="s">
        <v>56</v>
      </c>
      <c r="Q1690">
        <v>20</v>
      </c>
      <c r="R1690">
        <v>20</v>
      </c>
      <c r="S1690">
        <v>0.91762452107279691</v>
      </c>
      <c r="T1690" t="s">
        <v>40</v>
      </c>
      <c r="U1690" t="s">
        <v>41</v>
      </c>
      <c r="V1690" t="s">
        <v>4659</v>
      </c>
      <c r="W1690">
        <f t="shared" si="78"/>
        <v>1</v>
      </c>
      <c r="X1690">
        <v>4</v>
      </c>
      <c r="Y1690">
        <f>IFERROR(ROUND((X1690/N1690)*100, 2), "")</f>
        <v>0.83</v>
      </c>
      <c r="Z1690" t="str">
        <f t="shared" si="79"/>
        <v>Light</v>
      </c>
      <c r="AA1690">
        <f>_xlfn.XLOOKUP(A1690, [1]Sheet1!A:A, [1]Sheet1!I:I, "Nicht gefunden")</f>
        <v>3</v>
      </c>
      <c r="AB1690">
        <f>_xlfn.XLOOKUP(A1690, [1]Sheet1!A:A, [1]Sheet1!J:J, "Nicht gefunden")</f>
        <v>0.49233511586452761</v>
      </c>
      <c r="AC1690">
        <v>0</v>
      </c>
      <c r="AD1690">
        <v>0</v>
      </c>
      <c r="AE1690">
        <v>0</v>
      </c>
      <c r="AF1690">
        <v>4</v>
      </c>
      <c r="AG1690">
        <v>0</v>
      </c>
      <c r="AH1690">
        <v>0</v>
      </c>
      <c r="AI1690">
        <v>0</v>
      </c>
      <c r="AJ1690">
        <v>0</v>
      </c>
    </row>
    <row r="1691" spans="1:36" x14ac:dyDescent="0.3">
      <c r="A1691" t="s">
        <v>4660</v>
      </c>
      <c r="B1691">
        <v>2016</v>
      </c>
      <c r="C1691" t="s">
        <v>4661</v>
      </c>
      <c r="D1691" t="s">
        <v>4662</v>
      </c>
      <c r="E1691" t="s">
        <v>45</v>
      </c>
      <c r="F1691" t="s">
        <v>38</v>
      </c>
      <c r="G1691" t="s">
        <v>38</v>
      </c>
      <c r="H1691" t="s">
        <v>38</v>
      </c>
      <c r="I1691" s="4" t="s">
        <v>38</v>
      </c>
      <c r="J1691" t="s">
        <v>38</v>
      </c>
      <c r="K1691" t="s">
        <v>38</v>
      </c>
      <c r="L1691" t="s">
        <v>38</v>
      </c>
      <c r="M1691" t="s">
        <v>38</v>
      </c>
      <c r="N1691">
        <v>482</v>
      </c>
      <c r="O1691" s="1">
        <v>42530</v>
      </c>
      <c r="P1691" t="s">
        <v>56</v>
      </c>
      <c r="Q1691">
        <v>20</v>
      </c>
      <c r="R1691">
        <v>32</v>
      </c>
      <c r="S1691">
        <v>0.89442231075697209</v>
      </c>
      <c r="T1691" t="s">
        <v>40</v>
      </c>
      <c r="U1691" t="s">
        <v>41</v>
      </c>
      <c r="V1691" t="s">
        <v>4663</v>
      </c>
      <c r="W1691">
        <f t="shared" si="78"/>
        <v>1</v>
      </c>
      <c r="X1691">
        <v>8</v>
      </c>
      <c r="Y1691">
        <f>IFERROR(ROUND((X1691/N1691)*100, 2), "")</f>
        <v>1.66</v>
      </c>
      <c r="Z1691" t="str">
        <f t="shared" si="79"/>
        <v>Light</v>
      </c>
      <c r="AA1691">
        <f>_xlfn.XLOOKUP(A1691, [1]Sheet1!A:A, [1]Sheet1!I:I, "Nicht gefunden")</f>
        <v>2</v>
      </c>
      <c r="AB1691">
        <f>_xlfn.XLOOKUP(A1691, [1]Sheet1!A:A, [1]Sheet1!J:J, "Nicht gefunden")</f>
        <v>0.66387596899224799</v>
      </c>
      <c r="AC1691">
        <v>0</v>
      </c>
      <c r="AD1691">
        <v>1</v>
      </c>
      <c r="AE1691">
        <v>0</v>
      </c>
      <c r="AF1691">
        <v>0</v>
      </c>
      <c r="AG1691">
        <v>0</v>
      </c>
      <c r="AH1691">
        <v>5</v>
      </c>
      <c r="AI1691">
        <v>1</v>
      </c>
      <c r="AJ1691">
        <v>1</v>
      </c>
    </row>
    <row r="1692" spans="1:36" x14ac:dyDescent="0.3">
      <c r="A1692" t="s">
        <v>4664</v>
      </c>
      <c r="B1692">
        <v>2016</v>
      </c>
      <c r="C1692" t="s">
        <v>4665</v>
      </c>
      <c r="D1692" t="s">
        <v>4666</v>
      </c>
      <c r="E1692" t="s">
        <v>45</v>
      </c>
      <c r="F1692" t="s">
        <v>38</v>
      </c>
      <c r="G1692" t="s">
        <v>38</v>
      </c>
      <c r="H1692" t="s">
        <v>38</v>
      </c>
      <c r="I1692" s="4" t="s">
        <v>38</v>
      </c>
      <c r="J1692" t="s">
        <v>38</v>
      </c>
      <c r="K1692" t="s">
        <v>38</v>
      </c>
      <c r="L1692" t="s">
        <v>38</v>
      </c>
      <c r="M1692" t="s">
        <v>38</v>
      </c>
      <c r="N1692">
        <v>622</v>
      </c>
      <c r="O1692" s="1">
        <v>42272</v>
      </c>
      <c r="P1692" t="s">
        <v>137</v>
      </c>
      <c r="Q1692">
        <v>20</v>
      </c>
      <c r="R1692">
        <v>35</v>
      </c>
      <c r="S1692">
        <v>0.87403993855606754</v>
      </c>
      <c r="T1692" t="s">
        <v>40</v>
      </c>
      <c r="U1692" t="s">
        <v>41</v>
      </c>
      <c r="V1692" t="s">
        <v>4667</v>
      </c>
      <c r="W1692">
        <f t="shared" si="78"/>
        <v>1</v>
      </c>
      <c r="X1692">
        <v>16</v>
      </c>
      <c r="Y1692">
        <f>IFERROR(ROUND((X1692/N1692)*100, 2), "")</f>
        <v>2.57</v>
      </c>
      <c r="Z1692" t="str">
        <f t="shared" si="79"/>
        <v>Moderate</v>
      </c>
      <c r="AA1692">
        <f>_xlfn.XLOOKUP(A1692, [1]Sheet1!A:A, [1]Sheet1!I:I, "Nicht gefunden")</f>
        <v>2</v>
      </c>
      <c r="AB1692">
        <f>_xlfn.XLOOKUP(A1692, [1]Sheet1!A:A, [1]Sheet1!J:J, "Nicht gefunden")</f>
        <v>0.8668298653610772</v>
      </c>
      <c r="AC1692">
        <v>0</v>
      </c>
      <c r="AD1692">
        <v>3</v>
      </c>
      <c r="AE1692">
        <v>0</v>
      </c>
      <c r="AF1692">
        <v>6</v>
      </c>
      <c r="AG1692">
        <v>0</v>
      </c>
      <c r="AH1692">
        <v>6</v>
      </c>
      <c r="AI1692">
        <v>0</v>
      </c>
      <c r="AJ1692">
        <v>1</v>
      </c>
    </row>
    <row r="1693" spans="1:36" x14ac:dyDescent="0.3">
      <c r="A1693" t="s">
        <v>4668</v>
      </c>
      <c r="B1693">
        <v>2016</v>
      </c>
      <c r="C1693" t="s">
        <v>4669</v>
      </c>
      <c r="D1693" t="s">
        <v>4571</v>
      </c>
      <c r="E1693" t="s">
        <v>35</v>
      </c>
      <c r="F1693" t="s">
        <v>55</v>
      </c>
      <c r="G1693" t="s">
        <v>37</v>
      </c>
      <c r="H1693" s="1">
        <v>31448</v>
      </c>
      <c r="I1693" s="4">
        <f>IF(AND(ISNUMBER(H1693), ISNUMBER(O1693)), YEAR(O1693) - YEAR(H1693), "")</f>
        <v>29</v>
      </c>
      <c r="J1693" t="s">
        <v>38</v>
      </c>
      <c r="K1693" t="s">
        <v>38</v>
      </c>
      <c r="L1693" t="s">
        <v>38</v>
      </c>
      <c r="M1693" t="s">
        <v>38</v>
      </c>
      <c r="N1693">
        <v>520</v>
      </c>
      <c r="O1693" s="1">
        <v>42282</v>
      </c>
      <c r="P1693" t="s">
        <v>137</v>
      </c>
      <c r="Q1693">
        <v>26</v>
      </c>
      <c r="R1693">
        <v>46</v>
      </c>
      <c r="S1693">
        <v>0.90239410681399634</v>
      </c>
      <c r="T1693" t="s">
        <v>40</v>
      </c>
      <c r="U1693" t="s">
        <v>41</v>
      </c>
      <c r="V1693" t="s">
        <v>4670</v>
      </c>
      <c r="W1693">
        <f t="shared" si="78"/>
        <v>1</v>
      </c>
      <c r="X1693">
        <v>4</v>
      </c>
      <c r="Y1693">
        <f>IFERROR(ROUND((X1693/N1693)*100, 2), "")</f>
        <v>0.77</v>
      </c>
      <c r="Z1693" t="str">
        <f t="shared" si="79"/>
        <v>Light</v>
      </c>
      <c r="AA1693">
        <f>_xlfn.XLOOKUP(A1693, [1]Sheet1!A:A, [1]Sheet1!I:I, "Nicht gefunden")</f>
        <v>2</v>
      </c>
      <c r="AB1693">
        <f>_xlfn.XLOOKUP(A1693, [1]Sheet1!A:A, [1]Sheet1!J:J, "Nicht gefunden")</f>
        <v>0.7758300132802125</v>
      </c>
      <c r="AC1693">
        <v>0</v>
      </c>
      <c r="AD1693">
        <v>3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1</v>
      </c>
    </row>
    <row r="1694" spans="1:36" x14ac:dyDescent="0.3">
      <c r="A1694" t="s">
        <v>4671</v>
      </c>
      <c r="B1694">
        <v>2016</v>
      </c>
      <c r="C1694" t="s">
        <v>4672</v>
      </c>
      <c r="D1694" t="s">
        <v>4673</v>
      </c>
      <c r="E1694" t="s">
        <v>45</v>
      </c>
      <c r="F1694" t="s">
        <v>38</v>
      </c>
      <c r="G1694" t="s">
        <v>38</v>
      </c>
      <c r="H1694" t="s">
        <v>38</v>
      </c>
      <c r="I1694" s="4" t="s">
        <v>38</v>
      </c>
      <c r="J1694" t="s">
        <v>38</v>
      </c>
      <c r="K1694" t="s">
        <v>38</v>
      </c>
      <c r="L1694" t="s">
        <v>38</v>
      </c>
      <c r="M1694" t="s">
        <v>38</v>
      </c>
      <c r="N1694">
        <v>490</v>
      </c>
      <c r="O1694" s="1">
        <v>42517</v>
      </c>
      <c r="P1694" t="s">
        <v>69</v>
      </c>
      <c r="Q1694">
        <v>18</v>
      </c>
      <c r="R1694">
        <v>24</v>
      </c>
      <c r="S1694">
        <v>0.92911877394636011</v>
      </c>
      <c r="T1694" t="s">
        <v>40</v>
      </c>
      <c r="U1694" t="s">
        <v>41</v>
      </c>
      <c r="V1694" t="s">
        <v>38</v>
      </c>
      <c r="W1694">
        <f t="shared" si="78"/>
        <v>0</v>
      </c>
      <c r="X1694">
        <v>0</v>
      </c>
      <c r="Y1694">
        <f>IFERROR(ROUND((X1694/N1694)*100, 2), "")</f>
        <v>0</v>
      </c>
      <c r="Z1694" t="str">
        <f t="shared" si="79"/>
        <v>NA</v>
      </c>
      <c r="AA1694">
        <f>_xlfn.XLOOKUP(A1694, [1]Sheet1!A:A, [1]Sheet1!I:I, "Nicht gefunden")</f>
        <v>3</v>
      </c>
      <c r="AB1694">
        <f>_xlfn.XLOOKUP(A1694, [1]Sheet1!A:A, [1]Sheet1!J:J, "Nicht gefunden")</f>
        <v>0.74914196567862712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</row>
    <row r="1695" spans="1:36" x14ac:dyDescent="0.3">
      <c r="A1695" t="s">
        <v>4674</v>
      </c>
      <c r="B1695">
        <v>2016</v>
      </c>
      <c r="C1695" t="s">
        <v>4675</v>
      </c>
      <c r="D1695" t="s">
        <v>4676</v>
      </c>
      <c r="E1695" t="s">
        <v>45</v>
      </c>
      <c r="F1695" t="s">
        <v>38</v>
      </c>
      <c r="G1695" t="s">
        <v>38</v>
      </c>
      <c r="H1695" t="s">
        <v>38</v>
      </c>
      <c r="I1695" s="4" t="s">
        <v>38</v>
      </c>
      <c r="J1695" t="s">
        <v>38</v>
      </c>
      <c r="K1695" t="s">
        <v>38</v>
      </c>
      <c r="L1695" t="s">
        <v>38</v>
      </c>
      <c r="M1695" t="s">
        <v>38</v>
      </c>
      <c r="N1695">
        <v>232</v>
      </c>
      <c r="O1695" s="1">
        <v>42573</v>
      </c>
      <c r="P1695" t="s">
        <v>69</v>
      </c>
      <c r="Q1695">
        <v>20</v>
      </c>
      <c r="R1695">
        <v>12</v>
      </c>
      <c r="S1695">
        <v>0.9049586776859504</v>
      </c>
      <c r="T1695" t="s">
        <v>40</v>
      </c>
      <c r="U1695" t="s">
        <v>95</v>
      </c>
      <c r="V1695" t="s">
        <v>47</v>
      </c>
      <c r="W1695">
        <f t="shared" si="78"/>
        <v>1</v>
      </c>
      <c r="X1695">
        <v>1</v>
      </c>
      <c r="Y1695">
        <f>IFERROR(ROUND((X1695/N1695)*100, 2), "")</f>
        <v>0.43</v>
      </c>
      <c r="Z1695" t="str">
        <f t="shared" si="79"/>
        <v>Light</v>
      </c>
      <c r="AA1695">
        <f>_xlfn.XLOOKUP(A1695, [1]Sheet1!A:A, [1]Sheet1!I:I, "Nicht gefunden")</f>
        <v>4</v>
      </c>
      <c r="AB1695">
        <f>_xlfn.XLOOKUP(A1695, [1]Sheet1!A:A, [1]Sheet1!J:J, "Nicht gefunden")</f>
        <v>0.94954954954954951</v>
      </c>
      <c r="AC1695">
        <v>0</v>
      </c>
      <c r="AD1695">
        <v>0</v>
      </c>
      <c r="AE1695">
        <v>1</v>
      </c>
      <c r="AF1695">
        <v>0</v>
      </c>
      <c r="AG1695">
        <v>0</v>
      </c>
      <c r="AH1695">
        <v>0</v>
      </c>
      <c r="AI1695">
        <v>0</v>
      </c>
      <c r="AJ1695">
        <v>1</v>
      </c>
    </row>
    <row r="1696" spans="1:36" x14ac:dyDescent="0.3">
      <c r="A1696" t="s">
        <v>4677</v>
      </c>
      <c r="B1696">
        <v>2016</v>
      </c>
      <c r="C1696" t="s">
        <v>4678</v>
      </c>
      <c r="D1696" t="s">
        <v>1172</v>
      </c>
      <c r="E1696" t="s">
        <v>60</v>
      </c>
      <c r="F1696" t="s">
        <v>38</v>
      </c>
      <c r="G1696" t="s">
        <v>38</v>
      </c>
      <c r="H1696" t="s">
        <v>38</v>
      </c>
      <c r="I1696" s="4" t="s">
        <v>38</v>
      </c>
      <c r="J1696">
        <v>1996</v>
      </c>
      <c r="K1696">
        <v>2025</v>
      </c>
      <c r="L1696">
        <f t="shared" si="80"/>
        <v>29</v>
      </c>
      <c r="M1696" t="s">
        <v>152</v>
      </c>
      <c r="N1696">
        <v>288</v>
      </c>
      <c r="O1696" s="1">
        <v>42314</v>
      </c>
      <c r="P1696" t="s">
        <v>69</v>
      </c>
      <c r="Q1696">
        <v>15</v>
      </c>
      <c r="R1696">
        <v>13</v>
      </c>
      <c r="S1696">
        <v>0.80563380281690145</v>
      </c>
      <c r="T1696" t="s">
        <v>40</v>
      </c>
      <c r="U1696" t="s">
        <v>41</v>
      </c>
      <c r="V1696" t="s">
        <v>38</v>
      </c>
      <c r="W1696">
        <f t="shared" si="78"/>
        <v>0</v>
      </c>
      <c r="X1696">
        <v>0</v>
      </c>
      <c r="Y1696">
        <f>IFERROR(ROUND((X1696/N1696)*100, 2), "")</f>
        <v>0</v>
      </c>
      <c r="Z1696" t="str">
        <f t="shared" si="79"/>
        <v>NA</v>
      </c>
      <c r="AA1696">
        <f>_xlfn.XLOOKUP(A1696, [1]Sheet1!A:A, [1]Sheet1!I:I, "Nicht gefunden")</f>
        <v>5</v>
      </c>
      <c r="AB1696">
        <f>_xlfn.XLOOKUP(A1696, [1]Sheet1!A:A, [1]Sheet1!J:J, "Nicht gefunden")</f>
        <v>0.83339882121807463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</row>
    <row r="1697" spans="1:36" x14ac:dyDescent="0.3">
      <c r="A1697" t="s">
        <v>4679</v>
      </c>
      <c r="B1697">
        <v>2016</v>
      </c>
      <c r="C1697" t="s">
        <v>4680</v>
      </c>
      <c r="D1697" t="s">
        <v>307</v>
      </c>
      <c r="E1697" t="s">
        <v>35</v>
      </c>
      <c r="F1697" t="s">
        <v>55</v>
      </c>
      <c r="G1697" t="s">
        <v>37</v>
      </c>
      <c r="H1697" s="1">
        <v>24593</v>
      </c>
      <c r="I1697" s="4">
        <f>IF(AND(ISNUMBER(H1697), ISNUMBER(O1697)), YEAR(O1697) - YEAR(H1697), "")</f>
        <v>48</v>
      </c>
      <c r="J1697" t="s">
        <v>38</v>
      </c>
      <c r="K1697" t="s">
        <v>38</v>
      </c>
      <c r="L1697" t="s">
        <v>38</v>
      </c>
      <c r="M1697" t="s">
        <v>38</v>
      </c>
      <c r="N1697">
        <v>254</v>
      </c>
      <c r="O1697" s="1">
        <v>42253</v>
      </c>
      <c r="P1697" t="s">
        <v>39</v>
      </c>
      <c r="Q1697">
        <v>20</v>
      </c>
      <c r="R1697">
        <v>30</v>
      </c>
      <c r="S1697">
        <v>0.91111111111111109</v>
      </c>
      <c r="T1697" t="s">
        <v>40</v>
      </c>
      <c r="U1697" t="s">
        <v>41</v>
      </c>
      <c r="V1697" t="s">
        <v>38</v>
      </c>
      <c r="W1697">
        <f t="shared" si="78"/>
        <v>0</v>
      </c>
      <c r="X1697">
        <v>0</v>
      </c>
      <c r="Y1697">
        <f>IFERROR(ROUND((X1697/N1697)*100, 2), "")</f>
        <v>0</v>
      </c>
      <c r="Z1697" t="str">
        <f t="shared" si="79"/>
        <v>NA</v>
      </c>
      <c r="AA1697">
        <f>_xlfn.XLOOKUP(A1697, [1]Sheet1!A:A, [1]Sheet1!I:I, "Nicht gefunden")</f>
        <v>4</v>
      </c>
      <c r="AB1697">
        <f>_xlfn.XLOOKUP(A1697, [1]Sheet1!A:A, [1]Sheet1!J:J, "Nicht gefunden")</f>
        <v>0.69801324503311257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</row>
    <row r="1698" spans="1:36" x14ac:dyDescent="0.3">
      <c r="A1698" t="s">
        <v>4681</v>
      </c>
      <c r="B1698">
        <v>2016</v>
      </c>
      <c r="C1698" t="s">
        <v>4682</v>
      </c>
      <c r="D1698" t="s">
        <v>4683</v>
      </c>
      <c r="E1698" t="s">
        <v>35</v>
      </c>
      <c r="F1698" t="s">
        <v>55</v>
      </c>
      <c r="G1698" t="s">
        <v>37</v>
      </c>
      <c r="H1698" s="1">
        <v>30640</v>
      </c>
      <c r="I1698" s="4">
        <f>IF(AND(ISNUMBER(H1698), ISNUMBER(O1698)), YEAR(O1698) - YEAR(H1698), "")</f>
        <v>33</v>
      </c>
      <c r="J1698" t="s">
        <v>38</v>
      </c>
      <c r="K1698" t="s">
        <v>38</v>
      </c>
      <c r="L1698" t="s">
        <v>38</v>
      </c>
      <c r="M1698" t="s">
        <v>38</v>
      </c>
      <c r="N1698">
        <v>388</v>
      </c>
      <c r="O1698" s="1">
        <v>42386</v>
      </c>
      <c r="P1698" t="s">
        <v>137</v>
      </c>
      <c r="Q1698">
        <v>20</v>
      </c>
      <c r="R1698">
        <v>41</v>
      </c>
      <c r="S1698">
        <v>0.86904761904761907</v>
      </c>
      <c r="T1698" t="s">
        <v>40</v>
      </c>
      <c r="U1698" t="s">
        <v>41</v>
      </c>
      <c r="V1698" t="s">
        <v>4684</v>
      </c>
      <c r="W1698">
        <f t="shared" si="78"/>
        <v>1</v>
      </c>
      <c r="X1698">
        <v>9</v>
      </c>
      <c r="Y1698">
        <f>IFERROR(ROUND((X1698/N1698)*100, 2), "")</f>
        <v>2.3199999999999998</v>
      </c>
      <c r="Z1698" t="str">
        <f t="shared" si="79"/>
        <v>Moderate</v>
      </c>
      <c r="AA1698">
        <f>_xlfn.XLOOKUP(A1698, [1]Sheet1!A:A, [1]Sheet1!I:I, "Nicht gefunden")</f>
        <v>1</v>
      </c>
      <c r="AB1698">
        <f>_xlfn.XLOOKUP(A1698, [1]Sheet1!A:A, [1]Sheet1!J:J, "Nicht gefunden")</f>
        <v>0.56493313521545319</v>
      </c>
      <c r="AC1698">
        <v>0</v>
      </c>
      <c r="AD1698">
        <v>3</v>
      </c>
      <c r="AE1698">
        <v>0</v>
      </c>
      <c r="AF1698">
        <v>1</v>
      </c>
      <c r="AG1698">
        <v>0</v>
      </c>
      <c r="AH1698">
        <v>3</v>
      </c>
      <c r="AI1698">
        <v>2</v>
      </c>
      <c r="AJ1698">
        <v>0</v>
      </c>
    </row>
    <row r="1699" spans="1:36" x14ac:dyDescent="0.3">
      <c r="A1699" t="s">
        <v>4685</v>
      </c>
      <c r="B1699">
        <v>2016</v>
      </c>
      <c r="C1699" t="s">
        <v>4686</v>
      </c>
      <c r="D1699" t="s">
        <v>4447</v>
      </c>
      <c r="E1699" t="s">
        <v>35</v>
      </c>
      <c r="F1699" t="s">
        <v>55</v>
      </c>
      <c r="G1699" t="s">
        <v>37</v>
      </c>
      <c r="H1699" s="1">
        <v>35553</v>
      </c>
      <c r="I1699" s="4">
        <f>IF(AND(ISNUMBER(H1699), ISNUMBER(O1699)), YEAR(O1699) - YEAR(H1699), "")</f>
        <v>19</v>
      </c>
      <c r="J1699" t="s">
        <v>38</v>
      </c>
      <c r="K1699" t="s">
        <v>38</v>
      </c>
      <c r="L1699" t="s">
        <v>38</v>
      </c>
      <c r="M1699" t="s">
        <v>38</v>
      </c>
      <c r="N1699">
        <v>356</v>
      </c>
      <c r="O1699" s="1">
        <v>42572</v>
      </c>
      <c r="P1699" t="s">
        <v>137</v>
      </c>
      <c r="Q1699">
        <v>20</v>
      </c>
      <c r="R1699">
        <v>34</v>
      </c>
      <c r="S1699">
        <v>0.80886426592797789</v>
      </c>
      <c r="T1699" t="s">
        <v>40</v>
      </c>
      <c r="U1699" t="s">
        <v>41</v>
      </c>
      <c r="V1699" t="s">
        <v>4687</v>
      </c>
      <c r="W1699">
        <f t="shared" si="78"/>
        <v>1</v>
      </c>
      <c r="X1699">
        <v>14</v>
      </c>
      <c r="Y1699">
        <f>IFERROR(ROUND((X1699/N1699)*100, 2), "")</f>
        <v>3.93</v>
      </c>
      <c r="Z1699" t="str">
        <f t="shared" si="79"/>
        <v>Moderate</v>
      </c>
      <c r="AA1699">
        <f>_xlfn.XLOOKUP(A1699, [1]Sheet1!A:A, [1]Sheet1!I:I, "Nicht gefunden")</f>
        <v>5</v>
      </c>
      <c r="AB1699">
        <f>_xlfn.XLOOKUP(A1699, [1]Sheet1!A:A, [1]Sheet1!J:J, "Nicht gefunden")</f>
        <v>0.70582959641255605</v>
      </c>
      <c r="AC1699">
        <v>0</v>
      </c>
      <c r="AD1699">
        <v>1</v>
      </c>
      <c r="AE1699">
        <v>0</v>
      </c>
      <c r="AF1699">
        <v>2</v>
      </c>
      <c r="AG1699">
        <v>0</v>
      </c>
      <c r="AH1699">
        <v>11</v>
      </c>
      <c r="AI1699">
        <v>0</v>
      </c>
      <c r="AJ1699">
        <v>0</v>
      </c>
    </row>
    <row r="1700" spans="1:36" x14ac:dyDescent="0.3">
      <c r="A1700" t="s">
        <v>4688</v>
      </c>
      <c r="B1700">
        <v>2016</v>
      </c>
      <c r="C1700" t="s">
        <v>2414</v>
      </c>
      <c r="D1700" t="s">
        <v>4170</v>
      </c>
      <c r="E1700" t="s">
        <v>45</v>
      </c>
      <c r="F1700" t="s">
        <v>38</v>
      </c>
      <c r="G1700" t="s">
        <v>38</v>
      </c>
      <c r="H1700" t="s">
        <v>38</v>
      </c>
      <c r="I1700" s="4" t="s">
        <v>38</v>
      </c>
      <c r="J1700" t="s">
        <v>38</v>
      </c>
      <c r="K1700" t="s">
        <v>38</v>
      </c>
      <c r="L1700" t="s">
        <v>38</v>
      </c>
      <c r="M1700" t="s">
        <v>38</v>
      </c>
      <c r="N1700">
        <v>378</v>
      </c>
      <c r="O1700" s="1">
        <v>42072</v>
      </c>
      <c r="P1700" t="s">
        <v>137</v>
      </c>
      <c r="Q1700">
        <v>12</v>
      </c>
      <c r="R1700">
        <v>1</v>
      </c>
      <c r="S1700">
        <v>0.914572864321608</v>
      </c>
      <c r="T1700" t="s">
        <v>40</v>
      </c>
      <c r="U1700" t="s">
        <v>389</v>
      </c>
      <c r="V1700" t="s">
        <v>38</v>
      </c>
      <c r="W1700">
        <f t="shared" si="78"/>
        <v>0</v>
      </c>
      <c r="X1700">
        <v>0</v>
      </c>
      <c r="Y1700">
        <f>IFERROR(ROUND((X1700/N1700)*100, 2), "")</f>
        <v>0</v>
      </c>
      <c r="Z1700" t="str">
        <f t="shared" si="79"/>
        <v>NA</v>
      </c>
      <c r="AA1700">
        <v>4</v>
      </c>
      <c r="AB1700">
        <v>0.96120092378752886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</row>
    <row r="1701" spans="1:36" x14ac:dyDescent="0.3">
      <c r="A1701" t="s">
        <v>4689</v>
      </c>
      <c r="B1701">
        <v>2016</v>
      </c>
      <c r="C1701" t="s">
        <v>4690</v>
      </c>
      <c r="D1701" t="s">
        <v>3408</v>
      </c>
      <c r="E1701" t="s">
        <v>60</v>
      </c>
      <c r="F1701" t="s">
        <v>38</v>
      </c>
      <c r="G1701" t="s">
        <v>38</v>
      </c>
      <c r="H1701" t="s">
        <v>38</v>
      </c>
      <c r="I1701" s="4" t="s">
        <v>38</v>
      </c>
      <c r="J1701">
        <v>2010</v>
      </c>
      <c r="K1701">
        <v>2015</v>
      </c>
      <c r="L1701">
        <f t="shared" si="80"/>
        <v>5</v>
      </c>
      <c r="M1701" t="s">
        <v>152</v>
      </c>
      <c r="N1701">
        <v>330</v>
      </c>
      <c r="O1701" s="1">
        <v>42293</v>
      </c>
      <c r="P1701" t="s">
        <v>69</v>
      </c>
      <c r="Q1701">
        <v>12</v>
      </c>
      <c r="R1701">
        <v>10</v>
      </c>
      <c r="S1701">
        <v>0.93351800554016617</v>
      </c>
      <c r="T1701" t="s">
        <v>40</v>
      </c>
      <c r="U1701" t="s">
        <v>41</v>
      </c>
      <c r="V1701" t="s">
        <v>38</v>
      </c>
      <c r="W1701">
        <f t="shared" si="78"/>
        <v>0</v>
      </c>
      <c r="X1701">
        <v>0</v>
      </c>
      <c r="Y1701">
        <f>IFERROR(ROUND((X1701/N1701)*100, 2), "")</f>
        <v>0</v>
      </c>
      <c r="Z1701" t="str">
        <f t="shared" si="79"/>
        <v>NA</v>
      </c>
      <c r="AA1701">
        <f>_xlfn.XLOOKUP(A1701, [1]Sheet1!A:A, [1]Sheet1!I:I, "Nicht gefunden")</f>
        <v>3</v>
      </c>
      <c r="AB1701">
        <f>_xlfn.XLOOKUP(A1701, [1]Sheet1!A:A, [1]Sheet1!J:J, "Nicht gefunden")</f>
        <v>0.54849315068493143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</row>
    <row r="1702" spans="1:36" x14ac:dyDescent="0.3">
      <c r="A1702" t="s">
        <v>4691</v>
      </c>
      <c r="B1702">
        <v>2017</v>
      </c>
      <c r="C1702" t="s">
        <v>4692</v>
      </c>
      <c r="D1702" t="s">
        <v>3834</v>
      </c>
      <c r="E1702" t="s">
        <v>35</v>
      </c>
      <c r="F1702" t="s">
        <v>55</v>
      </c>
      <c r="G1702" t="s">
        <v>40</v>
      </c>
      <c r="H1702" s="1">
        <v>33286</v>
      </c>
      <c r="I1702" s="4">
        <f>IF(AND(ISNUMBER(H1702), ISNUMBER(O1702)), YEAR(O1702) - YEAR(H1702), "")</f>
        <v>26</v>
      </c>
      <c r="J1702" t="s">
        <v>38</v>
      </c>
      <c r="K1702" t="s">
        <v>38</v>
      </c>
      <c r="L1702" t="s">
        <v>38</v>
      </c>
      <c r="M1702" t="s">
        <v>38</v>
      </c>
      <c r="N1702">
        <v>438</v>
      </c>
      <c r="O1702" s="1">
        <v>42741</v>
      </c>
      <c r="P1702" t="s">
        <v>69</v>
      </c>
      <c r="Q1702">
        <v>49</v>
      </c>
      <c r="R1702">
        <v>1</v>
      </c>
      <c r="S1702">
        <v>0.92997811816192555</v>
      </c>
      <c r="T1702" t="s">
        <v>40</v>
      </c>
      <c r="U1702" t="s">
        <v>95</v>
      </c>
      <c r="V1702" t="s">
        <v>38</v>
      </c>
      <c r="W1702">
        <f t="shared" si="78"/>
        <v>0</v>
      </c>
      <c r="X1702">
        <v>0</v>
      </c>
      <c r="Y1702">
        <f>IFERROR(ROUND((X1702/N1702)*100, 2), "")</f>
        <v>0</v>
      </c>
      <c r="Z1702" t="str">
        <f t="shared" si="79"/>
        <v>NA</v>
      </c>
      <c r="AA1702">
        <f>_xlfn.XLOOKUP(A1702, [1]Sheet1!A:A, [1]Sheet1!I:I, "Nicht gefunden")</f>
        <v>3</v>
      </c>
      <c r="AB1702">
        <f>_xlfn.XLOOKUP(A1702, [1]Sheet1!A:A, [1]Sheet1!J:J, "Nicht gefunden")</f>
        <v>0.578657487091222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</row>
    <row r="1703" spans="1:36" x14ac:dyDescent="0.3">
      <c r="A1703" t="s">
        <v>4693</v>
      </c>
      <c r="B1703">
        <v>2017</v>
      </c>
      <c r="C1703" t="s">
        <v>4694</v>
      </c>
      <c r="D1703" t="s">
        <v>4695</v>
      </c>
      <c r="E1703" t="s">
        <v>45</v>
      </c>
      <c r="F1703" t="s">
        <v>38</v>
      </c>
      <c r="G1703" t="s">
        <v>38</v>
      </c>
      <c r="H1703" t="s">
        <v>38</v>
      </c>
      <c r="I1703" s="4" t="s">
        <v>38</v>
      </c>
      <c r="J1703" t="s">
        <v>38</v>
      </c>
      <c r="K1703" t="s">
        <v>38</v>
      </c>
      <c r="L1703" t="s">
        <v>38</v>
      </c>
      <c r="M1703" t="s">
        <v>38</v>
      </c>
      <c r="N1703">
        <v>437</v>
      </c>
      <c r="O1703" s="1">
        <v>42842</v>
      </c>
      <c r="P1703" t="s">
        <v>51</v>
      </c>
      <c r="Q1703">
        <v>48</v>
      </c>
      <c r="R1703">
        <v>1</v>
      </c>
      <c r="S1703">
        <v>0.49662921348314609</v>
      </c>
      <c r="T1703" t="s">
        <v>3503</v>
      </c>
      <c r="U1703" t="s">
        <v>41</v>
      </c>
      <c r="V1703" t="s">
        <v>38</v>
      </c>
      <c r="W1703">
        <f t="shared" si="78"/>
        <v>0</v>
      </c>
      <c r="X1703">
        <v>0</v>
      </c>
      <c r="Y1703">
        <f>IFERROR(ROUND((X1703/N1703)*100, 2), "")</f>
        <v>0</v>
      </c>
      <c r="Z1703" t="str">
        <f t="shared" si="79"/>
        <v>NA</v>
      </c>
      <c r="AA1703" t="s">
        <v>38</v>
      </c>
      <c r="AB1703" t="s">
        <v>38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</row>
    <row r="1704" spans="1:36" x14ac:dyDescent="0.3">
      <c r="A1704" t="s">
        <v>4696</v>
      </c>
      <c r="B1704">
        <v>2017</v>
      </c>
      <c r="C1704" t="s">
        <v>4697</v>
      </c>
      <c r="D1704" t="s">
        <v>2907</v>
      </c>
      <c r="E1704" t="s">
        <v>35</v>
      </c>
      <c r="F1704" t="s">
        <v>55</v>
      </c>
      <c r="G1704" t="s">
        <v>37</v>
      </c>
      <c r="H1704" s="1">
        <v>31328</v>
      </c>
      <c r="I1704" s="4">
        <f>IF(AND(ISNUMBER(H1704), ISNUMBER(O1704)), YEAR(O1704) - YEAR(H1704), "")</f>
        <v>32</v>
      </c>
      <c r="J1704" t="s">
        <v>38</v>
      </c>
      <c r="K1704" t="s">
        <v>38</v>
      </c>
      <c r="L1704" t="s">
        <v>38</v>
      </c>
      <c r="M1704" t="s">
        <v>38</v>
      </c>
      <c r="N1704">
        <v>472</v>
      </c>
      <c r="O1704" s="1">
        <v>42765</v>
      </c>
      <c r="P1704" t="s">
        <v>56</v>
      </c>
      <c r="Q1704">
        <v>47</v>
      </c>
      <c r="R1704">
        <v>1</v>
      </c>
      <c r="S1704">
        <v>0.90980392156862744</v>
      </c>
      <c r="T1704" t="s">
        <v>40</v>
      </c>
      <c r="U1704" t="s">
        <v>41</v>
      </c>
      <c r="V1704" t="s">
        <v>454</v>
      </c>
      <c r="W1704">
        <f t="shared" si="78"/>
        <v>1</v>
      </c>
      <c r="X1704">
        <v>1</v>
      </c>
      <c r="Y1704">
        <f>IFERROR(ROUND((X1704/N1704)*100, 2), "")</f>
        <v>0.21</v>
      </c>
      <c r="Z1704" t="str">
        <f t="shared" si="79"/>
        <v>Light</v>
      </c>
      <c r="AA1704">
        <f>_xlfn.XLOOKUP(A1704, [1]Sheet1!A:A, [1]Sheet1!I:I, "Nicht gefunden")</f>
        <v>5</v>
      </c>
      <c r="AB1704">
        <f>_xlfn.XLOOKUP(A1704, [1]Sheet1!A:A, [1]Sheet1!J:J, "Nicht gefunden")</f>
        <v>0.37921478060046188</v>
      </c>
      <c r="AC1704">
        <v>1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</row>
    <row r="1705" spans="1:36" x14ac:dyDescent="0.3">
      <c r="A1705" t="s">
        <v>4698</v>
      </c>
      <c r="B1705">
        <v>2017</v>
      </c>
      <c r="C1705" t="s">
        <v>4699</v>
      </c>
      <c r="D1705" t="s">
        <v>3844</v>
      </c>
      <c r="E1705" t="s">
        <v>35</v>
      </c>
      <c r="F1705" t="s">
        <v>55</v>
      </c>
      <c r="G1705" t="s">
        <v>37</v>
      </c>
      <c r="H1705" s="1">
        <v>31945</v>
      </c>
      <c r="I1705" s="4">
        <f>IF(AND(ISNUMBER(H1705), ISNUMBER(O1705)), YEAR(O1705) - YEAR(H1705), "")</f>
        <v>30</v>
      </c>
      <c r="J1705" t="s">
        <v>38</v>
      </c>
      <c r="K1705" t="s">
        <v>38</v>
      </c>
      <c r="L1705" t="s">
        <v>38</v>
      </c>
      <c r="M1705" t="s">
        <v>38</v>
      </c>
      <c r="N1705">
        <v>476</v>
      </c>
      <c r="O1705" s="1">
        <v>42824</v>
      </c>
      <c r="P1705" t="s">
        <v>137</v>
      </c>
      <c r="Q1705">
        <v>37</v>
      </c>
      <c r="R1705">
        <v>1</v>
      </c>
      <c r="S1705">
        <v>0.84337349397590367</v>
      </c>
      <c r="T1705" t="s">
        <v>40</v>
      </c>
      <c r="U1705" t="s">
        <v>41</v>
      </c>
      <c r="V1705" t="s">
        <v>4700</v>
      </c>
      <c r="W1705">
        <f t="shared" si="78"/>
        <v>1</v>
      </c>
      <c r="X1705">
        <v>27</v>
      </c>
      <c r="Y1705">
        <f>IFERROR(ROUND((X1705/N1705)*100, 2), "")</f>
        <v>5.67</v>
      </c>
      <c r="Z1705" t="str">
        <f t="shared" si="79"/>
        <v>Heavy</v>
      </c>
      <c r="AA1705">
        <f>_xlfn.XLOOKUP(A1705, [1]Sheet1!A:A, [1]Sheet1!I:I, "Nicht gefunden")</f>
        <v>2</v>
      </c>
      <c r="AB1705">
        <f>_xlfn.XLOOKUP(A1705, [1]Sheet1!A:A, [1]Sheet1!J:J, "Nicht gefunden")</f>
        <v>0.55639810426540282</v>
      </c>
      <c r="AC1705">
        <v>2</v>
      </c>
      <c r="AD1705">
        <v>14</v>
      </c>
      <c r="AE1705">
        <v>0</v>
      </c>
      <c r="AF1705">
        <v>4</v>
      </c>
      <c r="AG1705">
        <v>0</v>
      </c>
      <c r="AH1705">
        <v>4</v>
      </c>
      <c r="AI1705">
        <v>1</v>
      </c>
      <c r="AJ1705">
        <v>2</v>
      </c>
    </row>
    <row r="1706" spans="1:36" x14ac:dyDescent="0.3">
      <c r="A1706" t="s">
        <v>4701</v>
      </c>
      <c r="B1706">
        <v>2017</v>
      </c>
      <c r="C1706" t="s">
        <v>4702</v>
      </c>
      <c r="D1706" t="s">
        <v>4703</v>
      </c>
      <c r="E1706" t="s">
        <v>45</v>
      </c>
      <c r="F1706" t="s">
        <v>38</v>
      </c>
      <c r="G1706" t="s">
        <v>38</v>
      </c>
      <c r="H1706" t="s">
        <v>38</v>
      </c>
      <c r="I1706" s="4" t="s">
        <v>38</v>
      </c>
      <c r="J1706" t="s">
        <v>38</v>
      </c>
      <c r="K1706" t="s">
        <v>38</v>
      </c>
      <c r="L1706" t="s">
        <v>38</v>
      </c>
      <c r="M1706" t="s">
        <v>38</v>
      </c>
      <c r="N1706">
        <v>224</v>
      </c>
      <c r="O1706" s="1">
        <v>42788</v>
      </c>
      <c r="P1706" t="s">
        <v>156</v>
      </c>
      <c r="Q1706">
        <v>39</v>
      </c>
      <c r="R1706">
        <v>3</v>
      </c>
      <c r="S1706">
        <v>0.66666666666666663</v>
      </c>
      <c r="T1706" t="s">
        <v>40</v>
      </c>
      <c r="U1706" t="s">
        <v>41</v>
      </c>
      <c r="V1706" t="s">
        <v>38</v>
      </c>
      <c r="W1706">
        <f t="shared" si="78"/>
        <v>0</v>
      </c>
      <c r="X1706">
        <v>0</v>
      </c>
      <c r="Y1706">
        <f>IFERROR(ROUND((X1706/N1706)*100, 2), "")</f>
        <v>0</v>
      </c>
      <c r="Z1706" t="str">
        <f t="shared" si="79"/>
        <v>NA</v>
      </c>
      <c r="AA1706">
        <f>_xlfn.XLOOKUP(A1706, [1]Sheet1!A:A, [1]Sheet1!I:I, "Nicht gefunden")</f>
        <v>5</v>
      </c>
      <c r="AB1706">
        <f>_xlfn.XLOOKUP(A1706, [1]Sheet1!A:A, [1]Sheet1!J:J, "Nicht gefunden")</f>
        <v>0.74844192634560902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</row>
    <row r="1707" spans="1:36" x14ac:dyDescent="0.3">
      <c r="A1707" t="s">
        <v>4704</v>
      </c>
      <c r="B1707">
        <v>2017</v>
      </c>
      <c r="C1707" t="s">
        <v>4705</v>
      </c>
      <c r="D1707" t="s">
        <v>4706</v>
      </c>
      <c r="E1707" t="s">
        <v>45</v>
      </c>
      <c r="F1707" t="s">
        <v>38</v>
      </c>
      <c r="G1707" t="s">
        <v>38</v>
      </c>
      <c r="H1707" t="s">
        <v>38</v>
      </c>
      <c r="I1707" s="4" t="s">
        <v>38</v>
      </c>
      <c r="J1707" t="s">
        <v>38</v>
      </c>
      <c r="K1707" t="s">
        <v>38</v>
      </c>
      <c r="L1707" t="s">
        <v>38</v>
      </c>
      <c r="M1707" t="s">
        <v>38</v>
      </c>
      <c r="N1707">
        <v>1078</v>
      </c>
      <c r="O1707" s="1">
        <v>42609</v>
      </c>
      <c r="P1707" t="s">
        <v>137</v>
      </c>
      <c r="Q1707">
        <v>31</v>
      </c>
      <c r="R1707">
        <v>1</v>
      </c>
      <c r="S1707">
        <v>0.81948168007149236</v>
      </c>
      <c r="T1707" t="s">
        <v>40</v>
      </c>
      <c r="U1707" t="s">
        <v>41</v>
      </c>
      <c r="V1707" t="s">
        <v>4707</v>
      </c>
      <c r="W1707">
        <f t="shared" si="78"/>
        <v>1</v>
      </c>
      <c r="X1707">
        <v>43</v>
      </c>
      <c r="Y1707">
        <f>IFERROR(ROUND((X1707/N1707)*100, 2), "")</f>
        <v>3.99</v>
      </c>
      <c r="Z1707" t="str">
        <f t="shared" si="79"/>
        <v>Moderate</v>
      </c>
      <c r="AA1707">
        <f>_xlfn.XLOOKUP(A1707, [1]Sheet1!A:A, [1]Sheet1!I:I, "Nicht gefunden")</f>
        <v>2</v>
      </c>
      <c r="AB1707">
        <f>_xlfn.XLOOKUP(A1707, [1]Sheet1!A:A, [1]Sheet1!J:J, "Nicht gefunden")</f>
        <v>0.92573378839590448</v>
      </c>
      <c r="AC1707">
        <v>0</v>
      </c>
      <c r="AD1707">
        <v>15</v>
      </c>
      <c r="AE1707">
        <v>1</v>
      </c>
      <c r="AF1707">
        <v>2</v>
      </c>
      <c r="AG1707">
        <v>3</v>
      </c>
      <c r="AH1707">
        <v>15</v>
      </c>
      <c r="AI1707">
        <v>0</v>
      </c>
      <c r="AJ1707">
        <v>8</v>
      </c>
    </row>
    <row r="1708" spans="1:36" x14ac:dyDescent="0.3">
      <c r="A1708" t="s">
        <v>4708</v>
      </c>
      <c r="B1708">
        <v>2017</v>
      </c>
      <c r="C1708" t="s">
        <v>2392</v>
      </c>
      <c r="D1708" t="s">
        <v>4456</v>
      </c>
      <c r="E1708" t="s">
        <v>45</v>
      </c>
      <c r="F1708" t="s">
        <v>38</v>
      </c>
      <c r="G1708" t="s">
        <v>38</v>
      </c>
      <c r="H1708" t="s">
        <v>38</v>
      </c>
      <c r="I1708" s="4" t="s">
        <v>38</v>
      </c>
      <c r="J1708" t="s">
        <v>38</v>
      </c>
      <c r="K1708" t="s">
        <v>38</v>
      </c>
      <c r="L1708" t="s">
        <v>38</v>
      </c>
      <c r="M1708" t="s">
        <v>38</v>
      </c>
      <c r="N1708">
        <v>271</v>
      </c>
      <c r="O1708" s="1">
        <v>42580</v>
      </c>
      <c r="P1708" t="s">
        <v>156</v>
      </c>
      <c r="Q1708">
        <v>32</v>
      </c>
      <c r="R1708">
        <v>1</v>
      </c>
      <c r="S1708">
        <v>0.84385382059800662</v>
      </c>
      <c r="T1708" t="s">
        <v>40</v>
      </c>
      <c r="U1708" t="s">
        <v>389</v>
      </c>
      <c r="V1708" t="s">
        <v>38</v>
      </c>
      <c r="W1708">
        <f t="shared" si="78"/>
        <v>0</v>
      </c>
      <c r="X1708">
        <v>0</v>
      </c>
      <c r="Y1708">
        <f>IFERROR(ROUND((X1708/N1708)*100, 2), "")</f>
        <v>0</v>
      </c>
      <c r="Z1708" t="str">
        <f t="shared" si="79"/>
        <v>NA</v>
      </c>
      <c r="AA1708">
        <v>4</v>
      </c>
      <c r="AB1708">
        <v>0.56061269146608317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</row>
    <row r="1709" spans="1:36" x14ac:dyDescent="0.3">
      <c r="A1709" t="s">
        <v>4709</v>
      </c>
      <c r="B1709">
        <v>2017</v>
      </c>
      <c r="C1709" t="s">
        <v>4710</v>
      </c>
      <c r="D1709" t="s">
        <v>4095</v>
      </c>
      <c r="E1709" t="s">
        <v>35</v>
      </c>
      <c r="F1709" t="s">
        <v>55</v>
      </c>
      <c r="G1709" t="s">
        <v>37</v>
      </c>
      <c r="H1709" s="1">
        <v>31024</v>
      </c>
      <c r="I1709" s="4">
        <f>IF(AND(ISNUMBER(H1709), ISNUMBER(O1709)), YEAR(O1709) - YEAR(H1709), "")</f>
        <v>33</v>
      </c>
      <c r="J1709" t="s">
        <v>38</v>
      </c>
      <c r="K1709" t="s">
        <v>38</v>
      </c>
      <c r="L1709" t="s">
        <v>38</v>
      </c>
      <c r="M1709" t="s">
        <v>38</v>
      </c>
      <c r="N1709">
        <v>254</v>
      </c>
      <c r="O1709" s="1">
        <v>42767</v>
      </c>
      <c r="P1709" t="s">
        <v>39</v>
      </c>
      <c r="Q1709">
        <v>41</v>
      </c>
      <c r="R1709">
        <v>6</v>
      </c>
      <c r="S1709">
        <v>0.92045454545454541</v>
      </c>
      <c r="T1709" t="s">
        <v>40</v>
      </c>
      <c r="U1709" t="s">
        <v>41</v>
      </c>
      <c r="V1709" t="s">
        <v>38</v>
      </c>
      <c r="W1709">
        <f t="shared" si="78"/>
        <v>0</v>
      </c>
      <c r="X1709">
        <v>0</v>
      </c>
      <c r="Y1709">
        <f>IFERROR(ROUND((X1709/N1709)*100, 2), "")</f>
        <v>0</v>
      </c>
      <c r="Z1709" t="str">
        <f t="shared" si="79"/>
        <v>NA</v>
      </c>
      <c r="AA1709">
        <f>_xlfn.XLOOKUP(A1709, [1]Sheet1!A:A, [1]Sheet1!I:I, "Nicht gefunden")</f>
        <v>5</v>
      </c>
      <c r="AB1709">
        <f>_xlfn.XLOOKUP(A1709, [1]Sheet1!A:A, [1]Sheet1!J:J, "Nicht gefunden")</f>
        <v>0.51152647975077881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</row>
    <row r="1710" spans="1:36" x14ac:dyDescent="0.3">
      <c r="A1710" t="s">
        <v>4711</v>
      </c>
      <c r="B1710">
        <v>2017</v>
      </c>
      <c r="C1710" t="s">
        <v>4712</v>
      </c>
      <c r="D1710" t="s">
        <v>3615</v>
      </c>
      <c r="E1710" t="s">
        <v>60</v>
      </c>
      <c r="F1710" t="s">
        <v>38</v>
      </c>
      <c r="G1710" t="s">
        <v>38</v>
      </c>
      <c r="H1710" t="s">
        <v>38</v>
      </c>
      <c r="I1710" s="4" t="s">
        <v>38</v>
      </c>
      <c r="J1710">
        <v>2008</v>
      </c>
      <c r="K1710">
        <v>2025</v>
      </c>
      <c r="L1710">
        <f t="shared" si="80"/>
        <v>17</v>
      </c>
      <c r="M1710" t="s">
        <v>61</v>
      </c>
      <c r="N1710">
        <v>326</v>
      </c>
      <c r="O1710" s="1">
        <v>42767</v>
      </c>
      <c r="P1710" t="s">
        <v>46</v>
      </c>
      <c r="Q1710">
        <v>45</v>
      </c>
      <c r="R1710">
        <v>4</v>
      </c>
      <c r="S1710">
        <v>0.89149560117302051</v>
      </c>
      <c r="T1710" t="s">
        <v>40</v>
      </c>
      <c r="U1710" t="s">
        <v>95</v>
      </c>
      <c r="V1710" t="s">
        <v>38</v>
      </c>
      <c r="W1710">
        <f t="shared" si="78"/>
        <v>0</v>
      </c>
      <c r="X1710">
        <v>0</v>
      </c>
      <c r="Y1710">
        <f>IFERROR(ROUND((X1710/N1710)*100, 2), "")</f>
        <v>0</v>
      </c>
      <c r="Z1710" t="str">
        <f t="shared" si="79"/>
        <v>NA</v>
      </c>
      <c r="AA1710">
        <f>_xlfn.XLOOKUP(A1710, [1]Sheet1!A:A, [1]Sheet1!I:I, "Nicht gefunden")</f>
        <v>4</v>
      </c>
      <c r="AB1710">
        <f>_xlfn.XLOOKUP(A1710, [1]Sheet1!A:A, [1]Sheet1!J:J, "Nicht gefunden")</f>
        <v>0.86267465069860272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</row>
    <row r="1711" spans="1:36" x14ac:dyDescent="0.3">
      <c r="A1711" t="s">
        <v>4713</v>
      </c>
      <c r="B1711">
        <v>2017</v>
      </c>
      <c r="C1711" t="s">
        <v>4714</v>
      </c>
      <c r="D1711" t="s">
        <v>4715</v>
      </c>
      <c r="E1711" t="s">
        <v>45</v>
      </c>
      <c r="F1711" t="s">
        <v>38</v>
      </c>
      <c r="G1711" t="s">
        <v>38</v>
      </c>
      <c r="H1711" t="s">
        <v>38</v>
      </c>
      <c r="I1711" s="4" t="s">
        <v>38</v>
      </c>
      <c r="J1711" t="s">
        <v>38</v>
      </c>
      <c r="K1711" t="s">
        <v>38</v>
      </c>
      <c r="L1711" t="s">
        <v>38</v>
      </c>
      <c r="M1711" t="s">
        <v>38</v>
      </c>
      <c r="N1711">
        <v>462</v>
      </c>
      <c r="O1711" s="1">
        <v>42678</v>
      </c>
      <c r="P1711" t="s">
        <v>137</v>
      </c>
      <c r="Q1711">
        <v>49</v>
      </c>
      <c r="R1711">
        <v>8</v>
      </c>
      <c r="S1711">
        <v>0.82244897959183672</v>
      </c>
      <c r="T1711" t="s">
        <v>40</v>
      </c>
      <c r="U1711" t="s">
        <v>41</v>
      </c>
      <c r="V1711" t="s">
        <v>4716</v>
      </c>
      <c r="W1711">
        <f t="shared" si="78"/>
        <v>1</v>
      </c>
      <c r="X1711">
        <v>7</v>
      </c>
      <c r="Y1711">
        <f>IFERROR(ROUND((X1711/N1711)*100, 2), "")</f>
        <v>1.52</v>
      </c>
      <c r="Z1711" t="str">
        <f t="shared" si="79"/>
        <v>Light</v>
      </c>
      <c r="AA1711">
        <f>_xlfn.XLOOKUP(A1711, [1]Sheet1!A:A, [1]Sheet1!I:I, "Nicht gefunden")</f>
        <v>2</v>
      </c>
      <c r="AB1711">
        <f>_xlfn.XLOOKUP(A1711, [1]Sheet1!A:A, [1]Sheet1!J:J, "Nicht gefunden")</f>
        <v>0.63565640194489459</v>
      </c>
      <c r="AC1711">
        <v>0</v>
      </c>
      <c r="AD1711">
        <v>1</v>
      </c>
      <c r="AE1711">
        <v>0</v>
      </c>
      <c r="AF1711">
        <v>1</v>
      </c>
      <c r="AG1711">
        <v>1</v>
      </c>
      <c r="AH1711">
        <v>2</v>
      </c>
      <c r="AI1711">
        <v>2</v>
      </c>
      <c r="AJ1711">
        <v>0</v>
      </c>
    </row>
    <row r="1712" spans="1:36" x14ac:dyDescent="0.3">
      <c r="A1712" t="s">
        <v>4717</v>
      </c>
      <c r="B1712">
        <v>2017</v>
      </c>
      <c r="C1712" t="s">
        <v>4718</v>
      </c>
      <c r="D1712" t="s">
        <v>4719</v>
      </c>
      <c r="E1712" t="s">
        <v>35</v>
      </c>
      <c r="F1712" t="s">
        <v>55</v>
      </c>
      <c r="G1712" t="s">
        <v>40</v>
      </c>
      <c r="H1712" s="1">
        <v>32204</v>
      </c>
      <c r="I1712" s="4">
        <f>IF(AND(ISNUMBER(H1712), ISNUMBER(O1712)), YEAR(O1712) - YEAR(H1712), "")</f>
        <v>28</v>
      </c>
      <c r="J1712" t="s">
        <v>38</v>
      </c>
      <c r="K1712" t="s">
        <v>38</v>
      </c>
      <c r="L1712" t="s">
        <v>38</v>
      </c>
      <c r="M1712" t="s">
        <v>38</v>
      </c>
      <c r="N1712">
        <v>388</v>
      </c>
      <c r="O1712" s="1">
        <v>42622</v>
      </c>
      <c r="P1712" t="s">
        <v>69</v>
      </c>
      <c r="Q1712">
        <v>44</v>
      </c>
      <c r="R1712">
        <v>11</v>
      </c>
      <c r="S1712">
        <v>0.90384615384615385</v>
      </c>
      <c r="T1712" t="s">
        <v>40</v>
      </c>
      <c r="U1712" t="s">
        <v>41</v>
      </c>
      <c r="V1712" t="s">
        <v>38</v>
      </c>
      <c r="W1712">
        <f t="shared" si="78"/>
        <v>0</v>
      </c>
      <c r="X1712">
        <v>0</v>
      </c>
      <c r="Y1712">
        <f>IFERROR(ROUND((X1712/N1712)*100, 2), "")</f>
        <v>0</v>
      </c>
      <c r="Z1712" t="str">
        <f t="shared" si="79"/>
        <v>NA</v>
      </c>
      <c r="AA1712">
        <f>_xlfn.XLOOKUP(A1712, [1]Sheet1!A:A, [1]Sheet1!I:I, "Nicht gefunden")</f>
        <v>4</v>
      </c>
      <c r="AB1712">
        <f>_xlfn.XLOOKUP(A1712, [1]Sheet1!A:A, [1]Sheet1!J:J, "Nicht gefunden")</f>
        <v>0.68860215053763441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</row>
    <row r="1713" spans="1:36" x14ac:dyDescent="0.3">
      <c r="A1713" t="s">
        <v>4720</v>
      </c>
      <c r="B1713">
        <v>2017</v>
      </c>
      <c r="C1713" t="s">
        <v>4721</v>
      </c>
      <c r="D1713" t="s">
        <v>4722</v>
      </c>
      <c r="E1713" t="s">
        <v>45</v>
      </c>
      <c r="F1713" t="s">
        <v>38</v>
      </c>
      <c r="G1713" t="s">
        <v>38</v>
      </c>
      <c r="H1713" t="s">
        <v>38</v>
      </c>
      <c r="I1713" s="4" t="s">
        <v>38</v>
      </c>
      <c r="J1713" t="s">
        <v>38</v>
      </c>
      <c r="K1713" t="s">
        <v>38</v>
      </c>
      <c r="L1713" t="s">
        <v>38</v>
      </c>
      <c r="M1713" t="s">
        <v>38</v>
      </c>
      <c r="N1713">
        <v>548</v>
      </c>
      <c r="O1713" s="1">
        <v>42853</v>
      </c>
      <c r="P1713" t="s">
        <v>137</v>
      </c>
      <c r="Q1713">
        <v>22</v>
      </c>
      <c r="R1713">
        <v>1</v>
      </c>
      <c r="S1713">
        <v>0.90521327014218012</v>
      </c>
      <c r="T1713" t="s">
        <v>40</v>
      </c>
      <c r="U1713" t="s">
        <v>41</v>
      </c>
      <c r="V1713" t="s">
        <v>4723</v>
      </c>
      <c r="W1713">
        <f t="shared" si="78"/>
        <v>1</v>
      </c>
      <c r="X1713">
        <v>6</v>
      </c>
      <c r="Y1713">
        <f>IFERROR(ROUND((X1713/N1713)*100, 2), "")</f>
        <v>1.0900000000000001</v>
      </c>
      <c r="Z1713" t="str">
        <f t="shared" si="79"/>
        <v>Light</v>
      </c>
      <c r="AA1713">
        <f>_xlfn.XLOOKUP(A1713, [1]Sheet1!A:A, [1]Sheet1!I:I, "Nicht gefunden")</f>
        <v>2</v>
      </c>
      <c r="AB1713">
        <f>_xlfn.XLOOKUP(A1713, [1]Sheet1!A:A, [1]Sheet1!J:J, "Nicht gefunden")</f>
        <v>0.64613297150610582</v>
      </c>
      <c r="AC1713">
        <v>0</v>
      </c>
      <c r="AD1713">
        <v>2</v>
      </c>
      <c r="AE1713">
        <v>0</v>
      </c>
      <c r="AF1713">
        <v>1</v>
      </c>
      <c r="AG1713">
        <v>0</v>
      </c>
      <c r="AH1713">
        <v>1</v>
      </c>
      <c r="AI1713">
        <v>0</v>
      </c>
      <c r="AJ1713">
        <v>2</v>
      </c>
    </row>
    <row r="1714" spans="1:36" x14ac:dyDescent="0.3">
      <c r="A1714" t="s">
        <v>4724</v>
      </c>
      <c r="B1714">
        <v>2017</v>
      </c>
      <c r="C1714" t="s">
        <v>4725</v>
      </c>
      <c r="D1714" t="s">
        <v>4726</v>
      </c>
      <c r="E1714" t="s">
        <v>35</v>
      </c>
      <c r="F1714" t="s">
        <v>55</v>
      </c>
      <c r="G1714" t="s">
        <v>37</v>
      </c>
      <c r="H1714" s="1">
        <v>34911</v>
      </c>
      <c r="I1714" s="4">
        <f>IF(AND(ISNUMBER(H1714), ISNUMBER(O1714)), YEAR(O1714) - YEAR(H1714), "")</f>
        <v>22</v>
      </c>
      <c r="J1714" t="s">
        <v>38</v>
      </c>
      <c r="K1714" t="s">
        <v>38</v>
      </c>
      <c r="L1714" t="s">
        <v>38</v>
      </c>
      <c r="M1714" t="s">
        <v>38</v>
      </c>
      <c r="N1714">
        <v>431</v>
      </c>
      <c r="O1714" s="1">
        <v>42792</v>
      </c>
      <c r="P1714" t="s">
        <v>137</v>
      </c>
      <c r="Q1714">
        <v>34</v>
      </c>
      <c r="R1714">
        <v>7</v>
      </c>
      <c r="S1714">
        <v>0.88938053097345138</v>
      </c>
      <c r="T1714" t="s">
        <v>40</v>
      </c>
      <c r="U1714" t="s">
        <v>41</v>
      </c>
      <c r="V1714" t="s">
        <v>4099</v>
      </c>
      <c r="W1714">
        <f t="shared" si="78"/>
        <v>1</v>
      </c>
      <c r="X1714">
        <v>2</v>
      </c>
      <c r="Y1714">
        <f>IFERROR(ROUND((X1714/N1714)*100, 2), "")</f>
        <v>0.46</v>
      </c>
      <c r="Z1714" t="str">
        <f t="shared" si="79"/>
        <v>Light</v>
      </c>
      <c r="AA1714">
        <f>_xlfn.XLOOKUP(A1714, [1]Sheet1!A:A, [1]Sheet1!I:I, "Nicht gefunden")</f>
        <v>4</v>
      </c>
      <c r="AB1714">
        <f>_xlfn.XLOOKUP(A1714, [1]Sheet1!A:A, [1]Sheet1!J:J, "Nicht gefunden")</f>
        <v>0.5932457786116323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2</v>
      </c>
      <c r="AI1714">
        <v>0</v>
      </c>
      <c r="AJ1714">
        <v>0</v>
      </c>
    </row>
    <row r="1715" spans="1:36" x14ac:dyDescent="0.3">
      <c r="A1715" t="s">
        <v>4727</v>
      </c>
      <c r="B1715">
        <v>2017</v>
      </c>
      <c r="C1715" t="s">
        <v>4728</v>
      </c>
      <c r="D1715" t="s">
        <v>4683</v>
      </c>
      <c r="E1715" t="s">
        <v>35</v>
      </c>
      <c r="F1715" t="s">
        <v>55</v>
      </c>
      <c r="G1715" t="s">
        <v>37</v>
      </c>
      <c r="H1715" s="1">
        <v>30640</v>
      </c>
      <c r="I1715" s="4">
        <f>IF(AND(ISNUMBER(H1715), ISNUMBER(O1715)), YEAR(O1715) - YEAR(H1715), "")</f>
        <v>34</v>
      </c>
      <c r="J1715" t="s">
        <v>38</v>
      </c>
      <c r="K1715" t="s">
        <v>38</v>
      </c>
      <c r="L1715" t="s">
        <v>38</v>
      </c>
      <c r="M1715" t="s">
        <v>38</v>
      </c>
      <c r="N1715">
        <v>536</v>
      </c>
      <c r="O1715" s="1">
        <v>42783</v>
      </c>
      <c r="P1715" t="s">
        <v>137</v>
      </c>
      <c r="Q1715">
        <v>31</v>
      </c>
      <c r="R1715">
        <v>5</v>
      </c>
      <c r="S1715">
        <v>0.81785714285714284</v>
      </c>
      <c r="T1715" t="s">
        <v>40</v>
      </c>
      <c r="U1715" t="s">
        <v>41</v>
      </c>
      <c r="V1715" t="s">
        <v>4729</v>
      </c>
      <c r="W1715">
        <f t="shared" si="78"/>
        <v>1</v>
      </c>
      <c r="X1715">
        <v>18</v>
      </c>
      <c r="Y1715">
        <f>IFERROR(ROUND((X1715/N1715)*100, 2), "")</f>
        <v>3.36</v>
      </c>
      <c r="Z1715" t="str">
        <f t="shared" si="79"/>
        <v>Moderate</v>
      </c>
      <c r="AA1715">
        <f>_xlfn.XLOOKUP(A1715, [1]Sheet1!A:A, [1]Sheet1!I:I, "Nicht gefunden")</f>
        <v>2</v>
      </c>
      <c r="AB1715">
        <f>_xlfn.XLOOKUP(A1715, [1]Sheet1!A:A, [1]Sheet1!J:J, "Nicht gefunden")</f>
        <v>0.96518448438978244</v>
      </c>
      <c r="AC1715">
        <v>0</v>
      </c>
      <c r="AD1715">
        <v>10</v>
      </c>
      <c r="AE1715">
        <v>0</v>
      </c>
      <c r="AF1715">
        <v>8</v>
      </c>
      <c r="AG1715">
        <v>0</v>
      </c>
      <c r="AH1715">
        <v>0</v>
      </c>
      <c r="AI1715">
        <v>0</v>
      </c>
      <c r="AJ1715">
        <v>0</v>
      </c>
    </row>
    <row r="1716" spans="1:36" x14ac:dyDescent="0.3">
      <c r="A1716" t="s">
        <v>4730</v>
      </c>
      <c r="B1716">
        <v>2017</v>
      </c>
      <c r="C1716" t="s">
        <v>4731</v>
      </c>
      <c r="D1716" t="s">
        <v>4732</v>
      </c>
      <c r="E1716" t="s">
        <v>45</v>
      </c>
      <c r="F1716" t="s">
        <v>38</v>
      </c>
      <c r="G1716" t="s">
        <v>38</v>
      </c>
      <c r="H1716" t="s">
        <v>38</v>
      </c>
      <c r="I1716" s="4" t="s">
        <v>38</v>
      </c>
      <c r="J1716" t="s">
        <v>38</v>
      </c>
      <c r="K1716" t="s">
        <v>38</v>
      </c>
      <c r="L1716" t="s">
        <v>38</v>
      </c>
      <c r="M1716" t="s">
        <v>38</v>
      </c>
      <c r="N1716">
        <v>397</v>
      </c>
      <c r="O1716" s="1">
        <v>42832</v>
      </c>
      <c r="P1716" t="s">
        <v>137</v>
      </c>
      <c r="Q1716">
        <v>36</v>
      </c>
      <c r="R1716">
        <v>3</v>
      </c>
      <c r="S1716">
        <v>0.89761904761904765</v>
      </c>
      <c r="T1716" t="s">
        <v>40</v>
      </c>
      <c r="U1716" t="s">
        <v>41</v>
      </c>
      <c r="V1716" t="s">
        <v>4733</v>
      </c>
      <c r="W1716">
        <f t="shared" si="78"/>
        <v>1</v>
      </c>
      <c r="X1716">
        <v>5</v>
      </c>
      <c r="Y1716">
        <f>IFERROR(ROUND((X1716/N1716)*100, 2), "")</f>
        <v>1.26</v>
      </c>
      <c r="Z1716" t="str">
        <f t="shared" si="79"/>
        <v>Light</v>
      </c>
      <c r="AA1716">
        <f>_xlfn.XLOOKUP(A1716, [1]Sheet1!A:A, [1]Sheet1!I:I, "Nicht gefunden")</f>
        <v>2</v>
      </c>
      <c r="AB1716">
        <f>_xlfn.XLOOKUP(A1716, [1]Sheet1!A:A, [1]Sheet1!J:J, "Nicht gefunden")</f>
        <v>0.42103092783505153</v>
      </c>
      <c r="AC1716">
        <v>1</v>
      </c>
      <c r="AD1716">
        <v>1</v>
      </c>
      <c r="AE1716">
        <v>0</v>
      </c>
      <c r="AF1716">
        <v>2</v>
      </c>
      <c r="AG1716">
        <v>0</v>
      </c>
      <c r="AH1716">
        <v>0</v>
      </c>
      <c r="AI1716">
        <v>1</v>
      </c>
      <c r="AJ1716">
        <v>0</v>
      </c>
    </row>
    <row r="1717" spans="1:36" x14ac:dyDescent="0.3">
      <c r="A1717" t="s">
        <v>4734</v>
      </c>
      <c r="B1717">
        <v>2017</v>
      </c>
      <c r="C1717" t="s">
        <v>4735</v>
      </c>
      <c r="D1717" t="s">
        <v>2907</v>
      </c>
      <c r="E1717" t="s">
        <v>35</v>
      </c>
      <c r="F1717" t="s">
        <v>55</v>
      </c>
      <c r="G1717" t="s">
        <v>37</v>
      </c>
      <c r="H1717" s="1">
        <v>31328</v>
      </c>
      <c r="I1717" s="4">
        <f>IF(AND(ISNUMBER(H1717), ISNUMBER(O1717)), YEAR(O1717) - YEAR(H1717), "")</f>
        <v>31</v>
      </c>
      <c r="J1717" t="s">
        <v>38</v>
      </c>
      <c r="K1717" t="s">
        <v>38</v>
      </c>
      <c r="L1717" t="s">
        <v>38</v>
      </c>
      <c r="M1717" t="s">
        <v>38</v>
      </c>
      <c r="N1717">
        <v>449</v>
      </c>
      <c r="O1717" s="1">
        <v>42650</v>
      </c>
      <c r="P1717" t="s">
        <v>1803</v>
      </c>
      <c r="Q1717">
        <v>31</v>
      </c>
      <c r="R1717">
        <v>4</v>
      </c>
      <c r="S1717">
        <v>0.78048780487804881</v>
      </c>
      <c r="T1717" t="s">
        <v>40</v>
      </c>
      <c r="U1717" t="s">
        <v>41</v>
      </c>
      <c r="V1717" t="s">
        <v>4736</v>
      </c>
      <c r="W1717">
        <f t="shared" si="78"/>
        <v>1</v>
      </c>
      <c r="X1717">
        <v>4</v>
      </c>
      <c r="Y1717">
        <f>IFERROR(ROUND((X1717/N1717)*100, 2), "")</f>
        <v>0.89</v>
      </c>
      <c r="Z1717" t="str">
        <f t="shared" si="79"/>
        <v>Light</v>
      </c>
      <c r="AA1717">
        <f>_xlfn.XLOOKUP(A1717, [1]Sheet1!A:A, [1]Sheet1!I:I, "Nicht gefunden")</f>
        <v>2</v>
      </c>
      <c r="AB1717">
        <f>_xlfn.XLOOKUP(A1717, [1]Sheet1!A:A, [1]Sheet1!J:J, "Nicht gefunden")</f>
        <v>0.64709219858156031</v>
      </c>
      <c r="AC1717">
        <v>1</v>
      </c>
      <c r="AD1717">
        <v>1</v>
      </c>
      <c r="AE1717">
        <v>0</v>
      </c>
      <c r="AF1717">
        <v>0</v>
      </c>
      <c r="AG1717">
        <v>0</v>
      </c>
      <c r="AH1717">
        <v>0</v>
      </c>
      <c r="AI1717">
        <v>2</v>
      </c>
      <c r="AJ1717">
        <v>0</v>
      </c>
    </row>
    <row r="1718" spans="1:36" x14ac:dyDescent="0.3">
      <c r="A1718" t="s">
        <v>4737</v>
      </c>
      <c r="B1718">
        <v>2017</v>
      </c>
      <c r="C1718" t="s">
        <v>3670</v>
      </c>
      <c r="D1718" t="s">
        <v>4738</v>
      </c>
      <c r="E1718" t="s">
        <v>45</v>
      </c>
      <c r="F1718" t="s">
        <v>38</v>
      </c>
      <c r="G1718" t="s">
        <v>38</v>
      </c>
      <c r="H1718" t="s">
        <v>38</v>
      </c>
      <c r="I1718" s="4" t="s">
        <v>38</v>
      </c>
      <c r="J1718" t="s">
        <v>38</v>
      </c>
      <c r="K1718" t="s">
        <v>38</v>
      </c>
      <c r="L1718" t="s">
        <v>38</v>
      </c>
      <c r="M1718" t="s">
        <v>38</v>
      </c>
      <c r="N1718">
        <v>286</v>
      </c>
      <c r="O1718" s="1">
        <v>42789</v>
      </c>
      <c r="P1718" t="s">
        <v>156</v>
      </c>
      <c r="Q1718">
        <v>31</v>
      </c>
      <c r="R1718">
        <v>7</v>
      </c>
      <c r="S1718">
        <v>0.95286195286195285</v>
      </c>
      <c r="T1718" t="s">
        <v>40</v>
      </c>
      <c r="U1718" t="s">
        <v>41</v>
      </c>
      <c r="V1718" t="s">
        <v>38</v>
      </c>
      <c r="W1718">
        <f t="shared" si="78"/>
        <v>0</v>
      </c>
      <c r="X1718">
        <v>0</v>
      </c>
      <c r="Y1718">
        <f>IFERROR(ROUND((X1718/N1718)*100, 2), "")</f>
        <v>0</v>
      </c>
      <c r="Z1718" t="str">
        <f t="shared" si="79"/>
        <v>NA</v>
      </c>
      <c r="AA1718">
        <f>_xlfn.XLOOKUP(A1718, [1]Sheet1!A:A, [1]Sheet1!I:I, "Nicht gefunden")</f>
        <v>4</v>
      </c>
      <c r="AB1718">
        <f>_xlfn.XLOOKUP(A1718, [1]Sheet1!A:A, [1]Sheet1!J:J, "Nicht gefunden")</f>
        <v>0.98655462184873943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</row>
    <row r="1719" spans="1:36" x14ac:dyDescent="0.3">
      <c r="A1719" t="s">
        <v>4739</v>
      </c>
      <c r="B1719">
        <v>2017</v>
      </c>
      <c r="C1719" t="s">
        <v>4740</v>
      </c>
      <c r="D1719" t="s">
        <v>4741</v>
      </c>
      <c r="E1719" t="s">
        <v>45</v>
      </c>
      <c r="F1719" t="s">
        <v>38</v>
      </c>
      <c r="G1719" t="s">
        <v>38</v>
      </c>
      <c r="H1719" t="s">
        <v>38</v>
      </c>
      <c r="I1719" s="4" t="s">
        <v>38</v>
      </c>
      <c r="J1719" t="s">
        <v>38</v>
      </c>
      <c r="K1719" t="s">
        <v>38</v>
      </c>
      <c r="L1719" t="s">
        <v>38</v>
      </c>
      <c r="M1719" t="s">
        <v>38</v>
      </c>
      <c r="N1719">
        <v>413</v>
      </c>
      <c r="O1719" s="1">
        <v>42902</v>
      </c>
      <c r="P1719" t="s">
        <v>56</v>
      </c>
      <c r="Q1719">
        <v>21</v>
      </c>
      <c r="R1719">
        <v>2</v>
      </c>
      <c r="S1719">
        <v>0.8680089485458613</v>
      </c>
      <c r="T1719" t="s">
        <v>40</v>
      </c>
      <c r="U1719" t="s">
        <v>41</v>
      </c>
      <c r="V1719" t="s">
        <v>4742</v>
      </c>
      <c r="W1719">
        <f t="shared" si="78"/>
        <v>1</v>
      </c>
      <c r="X1719">
        <v>3</v>
      </c>
      <c r="Y1719">
        <f>IFERROR(ROUND((X1719/N1719)*100, 2), "")</f>
        <v>0.73</v>
      </c>
      <c r="Z1719" t="str">
        <f t="shared" si="79"/>
        <v>Light</v>
      </c>
      <c r="AA1719">
        <f>_xlfn.XLOOKUP(A1719, [1]Sheet1!A:A, [1]Sheet1!I:I, "Nicht gefunden")</f>
        <v>2</v>
      </c>
      <c r="AB1719">
        <f>_xlfn.XLOOKUP(A1719, [1]Sheet1!A:A, [1]Sheet1!J:J, "Nicht gefunden")</f>
        <v>0.48176991150442477</v>
      </c>
      <c r="AC1719">
        <v>1</v>
      </c>
      <c r="AD1719">
        <v>0</v>
      </c>
      <c r="AE1719">
        <v>0</v>
      </c>
      <c r="AF1719">
        <v>0</v>
      </c>
      <c r="AG1719">
        <v>0</v>
      </c>
      <c r="AH1719">
        <v>1</v>
      </c>
      <c r="AI1719">
        <v>0</v>
      </c>
      <c r="AJ1719">
        <v>1</v>
      </c>
    </row>
    <row r="1720" spans="1:36" x14ac:dyDescent="0.3">
      <c r="A1720" t="s">
        <v>4743</v>
      </c>
      <c r="B1720">
        <v>2017</v>
      </c>
      <c r="C1720" t="s">
        <v>4744</v>
      </c>
      <c r="D1720" t="s">
        <v>4745</v>
      </c>
      <c r="E1720" t="s">
        <v>45</v>
      </c>
      <c r="F1720" t="s">
        <v>38</v>
      </c>
      <c r="G1720" t="s">
        <v>38</v>
      </c>
      <c r="H1720" t="s">
        <v>38</v>
      </c>
      <c r="I1720" s="4" t="s">
        <v>38</v>
      </c>
      <c r="J1720" t="s">
        <v>38</v>
      </c>
      <c r="K1720" t="s">
        <v>38</v>
      </c>
      <c r="L1720" t="s">
        <v>38</v>
      </c>
      <c r="M1720" t="s">
        <v>38</v>
      </c>
      <c r="N1720">
        <v>580</v>
      </c>
      <c r="O1720" s="1">
        <v>42594</v>
      </c>
      <c r="P1720" t="s">
        <v>137</v>
      </c>
      <c r="Q1720">
        <v>13</v>
      </c>
      <c r="R1720">
        <v>1</v>
      </c>
      <c r="S1720">
        <v>0.84666666666666668</v>
      </c>
      <c r="T1720" t="s">
        <v>40</v>
      </c>
      <c r="U1720" t="s">
        <v>41</v>
      </c>
      <c r="V1720" t="s">
        <v>4746</v>
      </c>
      <c r="W1720">
        <f t="shared" si="78"/>
        <v>1</v>
      </c>
      <c r="X1720">
        <v>9</v>
      </c>
      <c r="Y1720">
        <f>IFERROR(ROUND((X1720/N1720)*100, 2), "")</f>
        <v>1.55</v>
      </c>
      <c r="Z1720" t="str">
        <f t="shared" si="79"/>
        <v>Light</v>
      </c>
      <c r="AA1720">
        <f>_xlfn.XLOOKUP(A1720, [1]Sheet1!A:A, [1]Sheet1!I:I, "Nicht gefunden")</f>
        <v>2</v>
      </c>
      <c r="AB1720">
        <f>_xlfn.XLOOKUP(A1720, [1]Sheet1!A:A, [1]Sheet1!J:J, "Nicht gefunden")</f>
        <v>0.72124874118831828</v>
      </c>
      <c r="AC1720">
        <v>0</v>
      </c>
      <c r="AD1720">
        <v>3</v>
      </c>
      <c r="AE1720">
        <v>0</v>
      </c>
      <c r="AF1720">
        <v>2</v>
      </c>
      <c r="AG1720">
        <v>3</v>
      </c>
      <c r="AH1720">
        <v>1</v>
      </c>
      <c r="AI1720">
        <v>0</v>
      </c>
      <c r="AJ1720">
        <v>0</v>
      </c>
    </row>
    <row r="1721" spans="1:36" x14ac:dyDescent="0.3">
      <c r="A1721" t="s">
        <v>4747</v>
      </c>
      <c r="B1721">
        <v>2017</v>
      </c>
      <c r="C1721" t="s">
        <v>4574</v>
      </c>
      <c r="D1721" t="s">
        <v>4575</v>
      </c>
      <c r="E1721" t="s">
        <v>45</v>
      </c>
      <c r="F1721" t="s">
        <v>38</v>
      </c>
      <c r="G1721" t="s">
        <v>38</v>
      </c>
      <c r="H1721" t="s">
        <v>38</v>
      </c>
      <c r="I1721" s="4" t="s">
        <v>38</v>
      </c>
      <c r="J1721" t="s">
        <v>38</v>
      </c>
      <c r="K1721" t="s">
        <v>38</v>
      </c>
      <c r="L1721" t="s">
        <v>38</v>
      </c>
      <c r="M1721" t="s">
        <v>38</v>
      </c>
      <c r="N1721">
        <v>334</v>
      </c>
      <c r="O1721" s="1">
        <v>42634</v>
      </c>
      <c r="P1721" t="s">
        <v>56</v>
      </c>
      <c r="Q1721">
        <v>17</v>
      </c>
      <c r="R1721">
        <v>1</v>
      </c>
      <c r="S1721">
        <v>0.89977220956719817</v>
      </c>
      <c r="T1721" t="s">
        <v>40</v>
      </c>
      <c r="U1721" t="s">
        <v>389</v>
      </c>
      <c r="V1721" t="s">
        <v>4576</v>
      </c>
      <c r="W1721">
        <f t="shared" si="78"/>
        <v>1</v>
      </c>
      <c r="X1721">
        <v>11</v>
      </c>
      <c r="Y1721">
        <f>IFERROR(ROUND((X1721/N1721)*100, 2), "")</f>
        <v>3.29</v>
      </c>
      <c r="Z1721" t="str">
        <f t="shared" si="79"/>
        <v>Moderate</v>
      </c>
      <c r="AA1721">
        <v>2</v>
      </c>
      <c r="AB1721">
        <v>0.74232715008431704</v>
      </c>
      <c r="AC1721">
        <v>0</v>
      </c>
      <c r="AD1721">
        <v>2</v>
      </c>
      <c r="AE1721">
        <v>0</v>
      </c>
      <c r="AF1721">
        <v>6</v>
      </c>
      <c r="AG1721">
        <v>0</v>
      </c>
      <c r="AH1721">
        <v>3</v>
      </c>
      <c r="AI1721">
        <v>0</v>
      </c>
      <c r="AJ1721">
        <v>0</v>
      </c>
    </row>
    <row r="1722" spans="1:36" x14ac:dyDescent="0.3">
      <c r="A1722" t="s">
        <v>4748</v>
      </c>
      <c r="B1722">
        <v>2017</v>
      </c>
      <c r="C1722" t="s">
        <v>4749</v>
      </c>
      <c r="D1722" t="s">
        <v>4750</v>
      </c>
      <c r="E1722" t="s">
        <v>35</v>
      </c>
      <c r="F1722" t="s">
        <v>55</v>
      </c>
      <c r="G1722" t="s">
        <v>37</v>
      </c>
      <c r="H1722" s="1">
        <v>35837</v>
      </c>
      <c r="I1722" s="4">
        <f>IF(AND(ISNUMBER(H1722), ISNUMBER(O1722)), YEAR(O1722) - YEAR(H1722), "")</f>
        <v>18</v>
      </c>
      <c r="J1722" t="s">
        <v>38</v>
      </c>
      <c r="K1722" t="s">
        <v>38</v>
      </c>
      <c r="L1722" t="s">
        <v>38</v>
      </c>
      <c r="M1722" t="s">
        <v>38</v>
      </c>
      <c r="N1722">
        <v>314</v>
      </c>
      <c r="O1722" s="1">
        <v>42490</v>
      </c>
      <c r="P1722" t="s">
        <v>56</v>
      </c>
      <c r="Q1722">
        <v>43</v>
      </c>
      <c r="R1722">
        <v>16</v>
      </c>
      <c r="S1722">
        <v>0.94011976047904189</v>
      </c>
      <c r="T1722" t="s">
        <v>40</v>
      </c>
      <c r="U1722" t="s">
        <v>41</v>
      </c>
      <c r="V1722" t="s">
        <v>38</v>
      </c>
      <c r="W1722">
        <f t="shared" si="78"/>
        <v>0</v>
      </c>
      <c r="X1722">
        <v>0</v>
      </c>
      <c r="Y1722">
        <f>IFERROR(ROUND((X1722/N1722)*100, 2), "")</f>
        <v>0</v>
      </c>
      <c r="Z1722" t="str">
        <f t="shared" si="79"/>
        <v>NA</v>
      </c>
      <c r="AA1722">
        <f>_xlfn.XLOOKUP(A1722, [1]Sheet1!A:A, [1]Sheet1!I:I, "Nicht gefunden")</f>
        <v>3</v>
      </c>
      <c r="AB1722">
        <f>_xlfn.XLOOKUP(A1722, [1]Sheet1!A:A, [1]Sheet1!J:J, "Nicht gefunden")</f>
        <v>0.59034852546916883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</row>
    <row r="1723" spans="1:36" x14ac:dyDescent="0.3">
      <c r="A1723" t="s">
        <v>4751</v>
      </c>
      <c r="B1723">
        <v>2017</v>
      </c>
      <c r="C1723" t="s">
        <v>4752</v>
      </c>
      <c r="D1723" t="s">
        <v>4538</v>
      </c>
      <c r="E1723" t="s">
        <v>35</v>
      </c>
      <c r="F1723" t="s">
        <v>55</v>
      </c>
      <c r="G1723" t="s">
        <v>37</v>
      </c>
      <c r="H1723" s="1">
        <v>33574</v>
      </c>
      <c r="I1723" s="4">
        <f>IF(AND(ISNUMBER(H1723), ISNUMBER(O1723)), YEAR(O1723) - YEAR(H1723), "")</f>
        <v>26</v>
      </c>
      <c r="J1723" t="s">
        <v>38</v>
      </c>
      <c r="K1723" t="s">
        <v>38</v>
      </c>
      <c r="L1723" t="s">
        <v>38</v>
      </c>
      <c r="M1723" t="s">
        <v>38</v>
      </c>
      <c r="N1723">
        <v>458</v>
      </c>
      <c r="O1723" s="1">
        <v>42846</v>
      </c>
      <c r="P1723" t="s">
        <v>69</v>
      </c>
      <c r="Q1723">
        <v>34</v>
      </c>
      <c r="R1723">
        <v>5</v>
      </c>
      <c r="S1723">
        <v>0.92546583850931674</v>
      </c>
      <c r="T1723" t="s">
        <v>40</v>
      </c>
      <c r="U1723" t="s">
        <v>41</v>
      </c>
      <c r="V1723" t="s">
        <v>38</v>
      </c>
      <c r="W1723">
        <f t="shared" si="78"/>
        <v>0</v>
      </c>
      <c r="X1723">
        <v>0</v>
      </c>
      <c r="Y1723">
        <f>IFERROR(ROUND((X1723/N1723)*100, 2), "")</f>
        <v>0</v>
      </c>
      <c r="Z1723" t="str">
        <f t="shared" si="79"/>
        <v>NA</v>
      </c>
      <c r="AA1723">
        <f>_xlfn.XLOOKUP(A1723, [1]Sheet1!A:A, [1]Sheet1!I:I, "Nicht gefunden")</f>
        <v>3</v>
      </c>
      <c r="AB1723">
        <f>_xlfn.XLOOKUP(A1723, [1]Sheet1!A:A, [1]Sheet1!J:J, "Nicht gefunden")</f>
        <v>0.56984924623115574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</row>
    <row r="1724" spans="1:36" x14ac:dyDescent="0.3">
      <c r="A1724" t="s">
        <v>4753</v>
      </c>
      <c r="B1724">
        <v>2017</v>
      </c>
      <c r="C1724" t="s">
        <v>4754</v>
      </c>
      <c r="D1724" t="s">
        <v>4254</v>
      </c>
      <c r="E1724" t="s">
        <v>35</v>
      </c>
      <c r="F1724" t="s">
        <v>55</v>
      </c>
      <c r="G1724" t="s">
        <v>133</v>
      </c>
      <c r="H1724" s="1">
        <v>36015</v>
      </c>
      <c r="I1724" s="4">
        <f>IF(AND(ISNUMBER(H1724), ISNUMBER(O1724)), YEAR(O1724) - YEAR(H1724), "")</f>
        <v>19</v>
      </c>
      <c r="J1724" t="s">
        <v>38</v>
      </c>
      <c r="K1724" t="s">
        <v>38</v>
      </c>
      <c r="L1724" t="s">
        <v>38</v>
      </c>
      <c r="M1724" t="s">
        <v>38</v>
      </c>
      <c r="N1724">
        <v>280</v>
      </c>
      <c r="O1724" s="1">
        <v>42845</v>
      </c>
      <c r="P1724" t="s">
        <v>69</v>
      </c>
      <c r="Q1724">
        <v>34</v>
      </c>
      <c r="R1724">
        <v>6</v>
      </c>
      <c r="S1724">
        <v>0.85185185185185186</v>
      </c>
      <c r="T1724" t="s">
        <v>40</v>
      </c>
      <c r="U1724" t="s">
        <v>41</v>
      </c>
      <c r="V1724" t="s">
        <v>38</v>
      </c>
      <c r="W1724">
        <f t="shared" si="78"/>
        <v>0</v>
      </c>
      <c r="X1724">
        <v>0</v>
      </c>
      <c r="Y1724">
        <f>IFERROR(ROUND((X1724/N1724)*100, 2), "")</f>
        <v>0</v>
      </c>
      <c r="Z1724" t="str">
        <f t="shared" si="79"/>
        <v>NA</v>
      </c>
      <c r="AA1724">
        <f>_xlfn.XLOOKUP(A1724, [1]Sheet1!A:A, [1]Sheet1!I:I, "Nicht gefunden")</f>
        <v>4</v>
      </c>
      <c r="AB1724">
        <f>_xlfn.XLOOKUP(A1724, [1]Sheet1!A:A, [1]Sheet1!J:J, "Nicht gefunden")</f>
        <v>0.98726790450928381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</row>
    <row r="1725" spans="1:36" x14ac:dyDescent="0.3">
      <c r="A1725" t="s">
        <v>4755</v>
      </c>
      <c r="B1725">
        <v>2017</v>
      </c>
      <c r="C1725" t="s">
        <v>4756</v>
      </c>
      <c r="D1725" t="s">
        <v>4757</v>
      </c>
      <c r="E1725" t="s">
        <v>35</v>
      </c>
      <c r="F1725" t="s">
        <v>36</v>
      </c>
      <c r="G1725" t="s">
        <v>37</v>
      </c>
      <c r="H1725" s="1">
        <v>33888</v>
      </c>
      <c r="I1725" s="4">
        <f>IF(AND(ISNUMBER(H1725), ISNUMBER(O1725)), YEAR(O1725) - YEAR(H1725), "")</f>
        <v>25</v>
      </c>
      <c r="J1725" t="s">
        <v>38</v>
      </c>
      <c r="K1725" t="s">
        <v>38</v>
      </c>
      <c r="L1725" t="s">
        <v>38</v>
      </c>
      <c r="M1725" t="s">
        <v>38</v>
      </c>
      <c r="N1725">
        <v>644</v>
      </c>
      <c r="O1725" s="1">
        <v>42902</v>
      </c>
      <c r="P1725" t="s">
        <v>137</v>
      </c>
      <c r="Q1725">
        <v>48</v>
      </c>
      <c r="R1725">
        <v>1</v>
      </c>
      <c r="S1725">
        <v>0.88150289017341044</v>
      </c>
      <c r="T1725" t="s">
        <v>40</v>
      </c>
      <c r="U1725" t="s">
        <v>95</v>
      </c>
      <c r="V1725" t="s">
        <v>4758</v>
      </c>
      <c r="W1725">
        <f t="shared" si="78"/>
        <v>1</v>
      </c>
      <c r="X1725">
        <v>30</v>
      </c>
      <c r="Y1725">
        <f>IFERROR(ROUND((X1725/N1725)*100, 2), "")</f>
        <v>4.66</v>
      </c>
      <c r="Z1725" t="str">
        <f t="shared" si="79"/>
        <v>Moderate</v>
      </c>
      <c r="AA1725">
        <f>_xlfn.XLOOKUP(A1725, [1]Sheet1!A:A, [1]Sheet1!I:I, "Nicht gefunden")</f>
        <v>2</v>
      </c>
      <c r="AB1725">
        <f>_xlfn.XLOOKUP(A1725, [1]Sheet1!A:A, [1]Sheet1!J:J, "Nicht gefunden")</f>
        <v>0.80947503201024329</v>
      </c>
      <c r="AC1725">
        <v>0</v>
      </c>
      <c r="AD1725">
        <v>9</v>
      </c>
      <c r="AE1725">
        <v>0</v>
      </c>
      <c r="AF1725">
        <v>7</v>
      </c>
      <c r="AG1725">
        <v>6</v>
      </c>
      <c r="AH1725">
        <v>3</v>
      </c>
      <c r="AI1725">
        <v>2</v>
      </c>
      <c r="AJ1725">
        <v>3</v>
      </c>
    </row>
    <row r="1726" spans="1:36" x14ac:dyDescent="0.3">
      <c r="A1726" t="s">
        <v>4759</v>
      </c>
      <c r="B1726">
        <v>2017</v>
      </c>
      <c r="C1726" t="s">
        <v>4760</v>
      </c>
      <c r="D1726" t="s">
        <v>4761</v>
      </c>
      <c r="E1726" t="s">
        <v>35</v>
      </c>
      <c r="F1726" t="s">
        <v>55</v>
      </c>
      <c r="G1726" t="s">
        <v>37</v>
      </c>
      <c r="H1726" s="1">
        <v>30584</v>
      </c>
      <c r="I1726" s="4">
        <f>IF(AND(ISNUMBER(H1726), ISNUMBER(O1726)), YEAR(O1726) - YEAR(H1726), "")</f>
        <v>33</v>
      </c>
      <c r="J1726" t="s">
        <v>38</v>
      </c>
      <c r="K1726" t="s">
        <v>38</v>
      </c>
      <c r="L1726" t="s">
        <v>38</v>
      </c>
      <c r="M1726" t="s">
        <v>38</v>
      </c>
      <c r="N1726">
        <v>342</v>
      </c>
      <c r="O1726" s="1">
        <v>42691</v>
      </c>
      <c r="P1726" t="s">
        <v>56</v>
      </c>
      <c r="Q1726">
        <v>41</v>
      </c>
      <c r="R1726">
        <v>12</v>
      </c>
      <c r="S1726">
        <v>0.88088642659279781</v>
      </c>
      <c r="T1726" t="s">
        <v>40</v>
      </c>
      <c r="U1726" t="s">
        <v>41</v>
      </c>
      <c r="V1726" t="s">
        <v>2283</v>
      </c>
      <c r="W1726">
        <f t="shared" si="78"/>
        <v>1</v>
      </c>
      <c r="X1726">
        <v>2</v>
      </c>
      <c r="Y1726">
        <f>IFERROR(ROUND((X1726/N1726)*100, 2), "")</f>
        <v>0.57999999999999996</v>
      </c>
      <c r="Z1726" t="str">
        <f t="shared" si="79"/>
        <v>Light</v>
      </c>
      <c r="AA1726">
        <f>_xlfn.XLOOKUP(A1726, [1]Sheet1!A:A, [1]Sheet1!I:I, "Nicht gefunden")</f>
        <v>3</v>
      </c>
      <c r="AB1726">
        <f>_xlfn.XLOOKUP(A1726, [1]Sheet1!A:A, [1]Sheet1!J:J, "Nicht gefunden")</f>
        <v>0.95059382422802852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1</v>
      </c>
      <c r="AJ1726">
        <v>0</v>
      </c>
    </row>
    <row r="1727" spans="1:36" x14ac:dyDescent="0.3">
      <c r="A1727" t="s">
        <v>4762</v>
      </c>
      <c r="B1727">
        <v>2017</v>
      </c>
      <c r="C1727" t="s">
        <v>4763</v>
      </c>
      <c r="D1727" t="s">
        <v>4764</v>
      </c>
      <c r="E1727" t="s">
        <v>45</v>
      </c>
      <c r="F1727" t="s">
        <v>38</v>
      </c>
      <c r="G1727" t="s">
        <v>38</v>
      </c>
      <c r="H1727" t="s">
        <v>38</v>
      </c>
      <c r="I1727" s="4" t="s">
        <v>38</v>
      </c>
      <c r="J1727" t="s">
        <v>38</v>
      </c>
      <c r="K1727" t="s">
        <v>38</v>
      </c>
      <c r="L1727" t="s">
        <v>38</v>
      </c>
      <c r="M1727" t="s">
        <v>38</v>
      </c>
      <c r="N1727">
        <v>412</v>
      </c>
      <c r="O1727" s="1">
        <v>42713</v>
      </c>
      <c r="P1727" t="s">
        <v>69</v>
      </c>
      <c r="Q1727">
        <v>22</v>
      </c>
      <c r="R1727">
        <v>2</v>
      </c>
      <c r="S1727">
        <v>0.8906976744186047</v>
      </c>
      <c r="T1727" t="s">
        <v>40</v>
      </c>
      <c r="U1727" t="s">
        <v>41</v>
      </c>
      <c r="V1727" t="s">
        <v>38</v>
      </c>
      <c r="W1727">
        <f t="shared" si="78"/>
        <v>0</v>
      </c>
      <c r="X1727">
        <v>0</v>
      </c>
      <c r="Y1727">
        <f>IFERROR(ROUND((X1727/N1727)*100, 2), "")</f>
        <v>0</v>
      </c>
      <c r="Z1727" t="str">
        <f t="shared" si="79"/>
        <v>NA</v>
      </c>
      <c r="AA1727">
        <f>_xlfn.XLOOKUP(A1727, [1]Sheet1!A:A, [1]Sheet1!I:I, "Nicht gefunden")</f>
        <v>4</v>
      </c>
      <c r="AB1727">
        <f>_xlfn.XLOOKUP(A1727, [1]Sheet1!A:A, [1]Sheet1!J:J, "Nicht gefunden")</f>
        <v>0.66104129263913824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</row>
    <row r="1728" spans="1:36" x14ac:dyDescent="0.3">
      <c r="A1728" t="s">
        <v>4765</v>
      </c>
      <c r="B1728">
        <v>2017</v>
      </c>
      <c r="C1728" t="s">
        <v>4766</v>
      </c>
      <c r="D1728" t="s">
        <v>4767</v>
      </c>
      <c r="E1728" t="s">
        <v>45</v>
      </c>
      <c r="F1728" t="s">
        <v>38</v>
      </c>
      <c r="G1728" t="s">
        <v>38</v>
      </c>
      <c r="H1728" t="s">
        <v>38</v>
      </c>
      <c r="I1728" s="4" t="s">
        <v>38</v>
      </c>
      <c r="J1728" t="s">
        <v>38</v>
      </c>
      <c r="K1728" t="s">
        <v>38</v>
      </c>
      <c r="L1728" t="s">
        <v>38</v>
      </c>
      <c r="M1728" t="s">
        <v>38</v>
      </c>
      <c r="N1728">
        <v>323</v>
      </c>
      <c r="O1728" s="1">
        <v>42782</v>
      </c>
      <c r="P1728" t="s">
        <v>156</v>
      </c>
      <c r="Q1728">
        <v>29</v>
      </c>
      <c r="R1728">
        <v>10</v>
      </c>
      <c r="S1728">
        <v>0.91847826086956519</v>
      </c>
      <c r="T1728" t="s">
        <v>40</v>
      </c>
      <c r="U1728" t="s">
        <v>41</v>
      </c>
      <c r="V1728" t="s">
        <v>38</v>
      </c>
      <c r="W1728">
        <f t="shared" si="78"/>
        <v>0</v>
      </c>
      <c r="X1728">
        <v>0</v>
      </c>
      <c r="Y1728">
        <f>IFERROR(ROUND((X1728/N1728)*100, 2), "")</f>
        <v>0</v>
      </c>
      <c r="Z1728" t="str">
        <f t="shared" si="79"/>
        <v>NA</v>
      </c>
      <c r="AA1728">
        <f>_xlfn.XLOOKUP(A1728, [1]Sheet1!A:A, [1]Sheet1!I:I, "Nicht gefunden")</f>
        <v>5</v>
      </c>
      <c r="AB1728">
        <f>_xlfn.XLOOKUP(A1728, [1]Sheet1!A:A, [1]Sheet1!J:J, "Nicht gefunden")</f>
        <v>0.84895104895104889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</row>
    <row r="1729" spans="1:36" x14ac:dyDescent="0.3">
      <c r="A1729" t="s">
        <v>4768</v>
      </c>
      <c r="B1729">
        <v>2017</v>
      </c>
      <c r="C1729" t="s">
        <v>4769</v>
      </c>
      <c r="D1729" t="s">
        <v>4770</v>
      </c>
      <c r="E1729" t="s">
        <v>45</v>
      </c>
      <c r="F1729" t="s">
        <v>38</v>
      </c>
      <c r="G1729" t="s">
        <v>38</v>
      </c>
      <c r="H1729" t="s">
        <v>38</v>
      </c>
      <c r="I1729" s="4" t="s">
        <v>38</v>
      </c>
      <c r="J1729" t="s">
        <v>38</v>
      </c>
      <c r="K1729" t="s">
        <v>38</v>
      </c>
      <c r="L1729" t="s">
        <v>38</v>
      </c>
      <c r="M1729" t="s">
        <v>38</v>
      </c>
      <c r="N1729">
        <v>660</v>
      </c>
      <c r="O1729" s="1">
        <v>42706</v>
      </c>
      <c r="P1729" t="s">
        <v>137</v>
      </c>
      <c r="Q1729">
        <v>30</v>
      </c>
      <c r="R1729">
        <v>4</v>
      </c>
      <c r="S1729">
        <v>0.87</v>
      </c>
      <c r="T1729" t="s">
        <v>40</v>
      </c>
      <c r="U1729" t="s">
        <v>41</v>
      </c>
      <c r="V1729" t="s">
        <v>4771</v>
      </c>
      <c r="W1729">
        <f t="shared" si="78"/>
        <v>1</v>
      </c>
      <c r="X1729">
        <v>21</v>
      </c>
      <c r="Y1729">
        <f>IFERROR(ROUND((X1729/N1729)*100, 2), "")</f>
        <v>3.18</v>
      </c>
      <c r="Z1729" t="str">
        <f t="shared" si="79"/>
        <v>Moderate</v>
      </c>
      <c r="AA1729">
        <f>_xlfn.XLOOKUP(A1729, [1]Sheet1!A:A, [1]Sheet1!I:I, "Nicht gefunden")</f>
        <v>2</v>
      </c>
      <c r="AB1729">
        <f>_xlfn.XLOOKUP(A1729, [1]Sheet1!A:A, [1]Sheet1!J:J, "Nicht gefunden")</f>
        <v>0.54184239733629302</v>
      </c>
      <c r="AC1729">
        <v>0</v>
      </c>
      <c r="AD1729">
        <v>3</v>
      </c>
      <c r="AE1729">
        <v>3</v>
      </c>
      <c r="AF1729">
        <v>6</v>
      </c>
      <c r="AG1729">
        <v>0</v>
      </c>
      <c r="AH1729">
        <v>3</v>
      </c>
      <c r="AI1729">
        <v>4</v>
      </c>
      <c r="AJ1729">
        <v>4</v>
      </c>
    </row>
    <row r="1730" spans="1:36" x14ac:dyDescent="0.3">
      <c r="A1730" t="s">
        <v>4772</v>
      </c>
      <c r="B1730">
        <v>2017</v>
      </c>
      <c r="C1730" t="s">
        <v>4773</v>
      </c>
      <c r="D1730" t="s">
        <v>4774</v>
      </c>
      <c r="E1730" t="s">
        <v>35</v>
      </c>
      <c r="F1730" t="s">
        <v>36</v>
      </c>
      <c r="G1730" t="s">
        <v>37</v>
      </c>
      <c r="H1730" s="1">
        <v>34286</v>
      </c>
      <c r="I1730" s="4">
        <f>IF(AND(ISNUMBER(H1730), ISNUMBER(O1730)), YEAR(O1730) - YEAR(H1730), "")</f>
        <v>24</v>
      </c>
      <c r="J1730" t="s">
        <v>38</v>
      </c>
      <c r="K1730" t="s">
        <v>38</v>
      </c>
      <c r="L1730" t="s">
        <v>38</v>
      </c>
      <c r="M1730" t="s">
        <v>38</v>
      </c>
      <c r="N1730">
        <v>380</v>
      </c>
      <c r="O1730" s="1">
        <v>42748</v>
      </c>
      <c r="P1730" t="s">
        <v>69</v>
      </c>
      <c r="Q1730">
        <v>29</v>
      </c>
      <c r="R1730">
        <v>11</v>
      </c>
      <c r="S1730">
        <v>0.94132653061224492</v>
      </c>
      <c r="T1730" t="s">
        <v>40</v>
      </c>
      <c r="U1730" t="s">
        <v>41</v>
      </c>
      <c r="V1730" t="s">
        <v>99</v>
      </c>
      <c r="W1730">
        <f t="shared" si="78"/>
        <v>1</v>
      </c>
      <c r="X1730">
        <v>1</v>
      </c>
      <c r="Y1730">
        <f>IFERROR(ROUND((X1730/N1730)*100, 2), "")</f>
        <v>0.26</v>
      </c>
      <c r="Z1730" t="str">
        <f t="shared" si="79"/>
        <v>Light</v>
      </c>
      <c r="AA1730">
        <f>_xlfn.XLOOKUP(A1730, [1]Sheet1!A:A, [1]Sheet1!I:I, "Nicht gefunden")</f>
        <v>3</v>
      </c>
      <c r="AB1730">
        <f>_xlfn.XLOOKUP(A1730, [1]Sheet1!A:A, [1]Sheet1!J:J, "Nicht gefunden")</f>
        <v>0.60906148867313914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</v>
      </c>
      <c r="AJ1730">
        <v>0</v>
      </c>
    </row>
    <row r="1731" spans="1:36" x14ac:dyDescent="0.3">
      <c r="A1731" t="s">
        <v>4775</v>
      </c>
      <c r="B1731">
        <v>2017</v>
      </c>
      <c r="C1731" t="s">
        <v>4776</v>
      </c>
      <c r="D1731" t="s">
        <v>4415</v>
      </c>
      <c r="E1731" t="s">
        <v>35</v>
      </c>
      <c r="F1731" t="s">
        <v>36</v>
      </c>
      <c r="G1731" t="s">
        <v>133</v>
      </c>
      <c r="H1731" s="1">
        <v>35257</v>
      </c>
      <c r="I1731" s="4">
        <f>IF(AND(ISNUMBER(H1731), ISNUMBER(O1731)), YEAR(O1731) - YEAR(H1731), "")</f>
        <v>19</v>
      </c>
      <c r="J1731" t="s">
        <v>38</v>
      </c>
      <c r="K1731" t="s">
        <v>38</v>
      </c>
      <c r="L1731" t="s">
        <v>38</v>
      </c>
      <c r="M1731" t="s">
        <v>38</v>
      </c>
      <c r="N1731">
        <v>346</v>
      </c>
      <c r="O1731" s="1">
        <v>42321</v>
      </c>
      <c r="P1731" t="s">
        <v>69</v>
      </c>
      <c r="Q1731">
        <v>27</v>
      </c>
      <c r="R1731">
        <v>8</v>
      </c>
      <c r="S1731">
        <v>0.90129870129870127</v>
      </c>
      <c r="T1731" t="s">
        <v>40</v>
      </c>
      <c r="U1731" t="s">
        <v>41</v>
      </c>
      <c r="V1731" t="s">
        <v>38</v>
      </c>
      <c r="W1731">
        <f t="shared" ref="W1731:W1794" si="81">IF(V1731="NA", 0, 1)</f>
        <v>0</v>
      </c>
      <c r="X1731">
        <v>0</v>
      </c>
      <c r="Y1731">
        <f>IFERROR(ROUND((X1731/N1731)*100, 2), "")</f>
        <v>0</v>
      </c>
      <c r="Z1731" t="str">
        <f t="shared" ref="Z1731:Z1794" si="82">IF(Y1731&gt;=5, "Heavy", IF(Y1731&gt;=2, "Moderate", IF(Y1731&gt;0, "Light", "NA")))</f>
        <v>NA</v>
      </c>
      <c r="AA1731">
        <f>_xlfn.XLOOKUP(A1731, [1]Sheet1!A:A, [1]Sheet1!I:I, "Nicht gefunden")</f>
        <v>4</v>
      </c>
      <c r="AB1731">
        <f>_xlfn.XLOOKUP(A1731, [1]Sheet1!A:A, [1]Sheet1!J:J, "Nicht gefunden")</f>
        <v>0.90528541226215642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</row>
    <row r="1732" spans="1:36" x14ac:dyDescent="0.3">
      <c r="A1732" t="s">
        <v>4777</v>
      </c>
      <c r="B1732">
        <v>2017</v>
      </c>
      <c r="C1732" t="s">
        <v>4778</v>
      </c>
      <c r="D1732" t="s">
        <v>4779</v>
      </c>
      <c r="E1732" t="s">
        <v>45</v>
      </c>
      <c r="F1732" t="s">
        <v>38</v>
      </c>
      <c r="G1732" t="s">
        <v>38</v>
      </c>
      <c r="H1732" t="s">
        <v>38</v>
      </c>
      <c r="I1732" s="4" t="s">
        <v>38</v>
      </c>
      <c r="J1732" t="s">
        <v>38</v>
      </c>
      <c r="K1732" t="s">
        <v>38</v>
      </c>
      <c r="L1732" t="s">
        <v>38</v>
      </c>
      <c r="M1732" t="s">
        <v>38</v>
      </c>
      <c r="N1732">
        <v>482</v>
      </c>
      <c r="O1732" s="1">
        <v>42853</v>
      </c>
      <c r="P1732" t="s">
        <v>137</v>
      </c>
      <c r="Q1732">
        <v>33</v>
      </c>
      <c r="R1732">
        <v>3</v>
      </c>
      <c r="S1732">
        <v>0.90772128060263657</v>
      </c>
      <c r="T1732" t="s">
        <v>40</v>
      </c>
      <c r="U1732" t="s">
        <v>95</v>
      </c>
      <c r="V1732" t="s">
        <v>99</v>
      </c>
      <c r="W1732">
        <f t="shared" si="81"/>
        <v>1</v>
      </c>
      <c r="X1732">
        <v>1</v>
      </c>
      <c r="Y1732">
        <f>IFERROR(ROUND((X1732/N1732)*100, 2), "")</f>
        <v>0.21</v>
      </c>
      <c r="Z1732" t="str">
        <f t="shared" si="82"/>
        <v>Light</v>
      </c>
      <c r="AA1732">
        <f>_xlfn.XLOOKUP(A1732, [1]Sheet1!A:A, [1]Sheet1!I:I, "Nicht gefunden")</f>
        <v>4</v>
      </c>
      <c r="AB1732">
        <f>_xlfn.XLOOKUP(A1732, [1]Sheet1!A:A, [1]Sheet1!J:J, "Nicht gefunden")</f>
        <v>0.99853211009174325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</v>
      </c>
      <c r="AJ1732">
        <v>0</v>
      </c>
    </row>
    <row r="1733" spans="1:36" x14ac:dyDescent="0.3">
      <c r="A1733" t="s">
        <v>4780</v>
      </c>
      <c r="B1733">
        <v>2017</v>
      </c>
      <c r="C1733" t="s">
        <v>4781</v>
      </c>
      <c r="D1733" t="s">
        <v>4782</v>
      </c>
      <c r="E1733" t="s">
        <v>35</v>
      </c>
      <c r="F1733" t="s">
        <v>55</v>
      </c>
      <c r="G1733" t="s">
        <v>354</v>
      </c>
      <c r="H1733" s="1">
        <v>34225</v>
      </c>
      <c r="I1733" s="4">
        <f>IF(AND(ISNUMBER(H1733), ISNUMBER(O1733)), YEAR(O1733) - YEAR(H1733), "")</f>
        <v>24</v>
      </c>
      <c r="J1733" t="s">
        <v>38</v>
      </c>
      <c r="K1733" t="s">
        <v>38</v>
      </c>
      <c r="L1733" t="s">
        <v>38</v>
      </c>
      <c r="M1733" t="s">
        <v>38</v>
      </c>
      <c r="N1733">
        <v>254</v>
      </c>
      <c r="O1733" s="1">
        <v>42859</v>
      </c>
      <c r="P1733" t="s">
        <v>69</v>
      </c>
      <c r="Q1733">
        <v>31</v>
      </c>
      <c r="R1733">
        <v>11</v>
      </c>
      <c r="S1733">
        <v>0.85227272727272729</v>
      </c>
      <c r="T1733" t="s">
        <v>40</v>
      </c>
      <c r="U1733" t="s">
        <v>41</v>
      </c>
      <c r="V1733" t="s">
        <v>38</v>
      </c>
      <c r="W1733">
        <f t="shared" si="81"/>
        <v>0</v>
      </c>
      <c r="X1733">
        <v>0</v>
      </c>
      <c r="Y1733">
        <f>IFERROR(ROUND((X1733/N1733)*100, 2), "")</f>
        <v>0</v>
      </c>
      <c r="Z1733" t="str">
        <f t="shared" si="82"/>
        <v>NA</v>
      </c>
      <c r="AA1733">
        <f>_xlfn.XLOOKUP(A1733, [1]Sheet1!A:A, [1]Sheet1!I:I, "Nicht gefunden")</f>
        <v>3</v>
      </c>
      <c r="AB1733">
        <f>_xlfn.XLOOKUP(A1733, [1]Sheet1!A:A, [1]Sheet1!J:J, "Nicht gefunden")</f>
        <v>0.9971929824561403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</row>
    <row r="1734" spans="1:36" x14ac:dyDescent="0.3">
      <c r="A1734" t="s">
        <v>4783</v>
      </c>
      <c r="B1734">
        <v>2017</v>
      </c>
      <c r="C1734" t="s">
        <v>4784</v>
      </c>
      <c r="D1734" t="s">
        <v>1552</v>
      </c>
      <c r="E1734" t="s">
        <v>35</v>
      </c>
      <c r="F1734" t="s">
        <v>36</v>
      </c>
      <c r="G1734" t="s">
        <v>1553</v>
      </c>
      <c r="H1734" s="1">
        <v>32193</v>
      </c>
      <c r="I1734" s="4">
        <f>IF(AND(ISNUMBER(H1734), ISNUMBER(O1734)), YEAR(O1734) - YEAR(H1734), "")</f>
        <v>28</v>
      </c>
      <c r="J1734" t="s">
        <v>38</v>
      </c>
      <c r="K1734" t="s">
        <v>38</v>
      </c>
      <c r="L1734" t="s">
        <v>38</v>
      </c>
      <c r="M1734" t="s">
        <v>38</v>
      </c>
      <c r="N1734">
        <v>272</v>
      </c>
      <c r="O1734" s="1">
        <v>42397</v>
      </c>
      <c r="P1734" t="s">
        <v>56</v>
      </c>
      <c r="Q1734">
        <v>22</v>
      </c>
      <c r="R1734">
        <v>5</v>
      </c>
      <c r="S1734">
        <v>0.95789473684210524</v>
      </c>
      <c r="T1734" t="s">
        <v>40</v>
      </c>
      <c r="U1734" t="s">
        <v>41</v>
      </c>
      <c r="V1734" t="s">
        <v>4785</v>
      </c>
      <c r="W1734">
        <f t="shared" si="81"/>
        <v>1</v>
      </c>
      <c r="X1734">
        <v>2</v>
      </c>
      <c r="Y1734">
        <f>IFERROR(ROUND((X1734/N1734)*100, 2), "")</f>
        <v>0.74</v>
      </c>
      <c r="Z1734" t="str">
        <f t="shared" si="82"/>
        <v>Light</v>
      </c>
      <c r="AA1734">
        <f>_xlfn.XLOOKUP(A1734, [1]Sheet1!A:A, [1]Sheet1!I:I, "Nicht gefunden")</f>
        <v>3</v>
      </c>
      <c r="AB1734">
        <f>_xlfn.XLOOKUP(A1734, [1]Sheet1!A:A, [1]Sheet1!J:J, "Nicht gefunden")</f>
        <v>0.52592592592592591</v>
      </c>
      <c r="AC1734">
        <v>0</v>
      </c>
      <c r="AD1734">
        <v>0</v>
      </c>
      <c r="AE1734">
        <v>0</v>
      </c>
      <c r="AF1734">
        <v>2</v>
      </c>
      <c r="AG1734">
        <v>0</v>
      </c>
      <c r="AH1734">
        <v>0</v>
      </c>
      <c r="AI1734">
        <v>0</v>
      </c>
      <c r="AJ1734">
        <v>0</v>
      </c>
    </row>
    <row r="1735" spans="1:36" x14ac:dyDescent="0.3">
      <c r="A1735" t="s">
        <v>4786</v>
      </c>
      <c r="B1735">
        <v>2017</v>
      </c>
      <c r="C1735" t="s">
        <v>4787</v>
      </c>
      <c r="D1735" t="s">
        <v>4575</v>
      </c>
      <c r="E1735" t="s">
        <v>45</v>
      </c>
      <c r="F1735" t="s">
        <v>38</v>
      </c>
      <c r="G1735" t="s">
        <v>38</v>
      </c>
      <c r="H1735" t="s">
        <v>38</v>
      </c>
      <c r="I1735" s="4" t="s">
        <v>38</v>
      </c>
      <c r="J1735" t="s">
        <v>38</v>
      </c>
      <c r="K1735" t="s">
        <v>38</v>
      </c>
      <c r="L1735" t="s">
        <v>38</v>
      </c>
      <c r="M1735" t="s">
        <v>38</v>
      </c>
      <c r="N1735">
        <v>391</v>
      </c>
      <c r="O1735" s="1">
        <v>42545</v>
      </c>
      <c r="P1735" t="s">
        <v>56</v>
      </c>
      <c r="Q1735">
        <v>22</v>
      </c>
      <c r="R1735">
        <v>4</v>
      </c>
      <c r="S1735">
        <v>0.86330935251798557</v>
      </c>
      <c r="T1735" t="s">
        <v>40</v>
      </c>
      <c r="U1735" t="s">
        <v>41</v>
      </c>
      <c r="V1735" t="s">
        <v>38</v>
      </c>
      <c r="W1735">
        <f t="shared" si="81"/>
        <v>0</v>
      </c>
      <c r="X1735">
        <v>0</v>
      </c>
      <c r="Y1735">
        <f>IFERROR(ROUND((X1735/N1735)*100, 2), "")</f>
        <v>0</v>
      </c>
      <c r="Z1735" t="str">
        <f t="shared" si="82"/>
        <v>NA</v>
      </c>
      <c r="AA1735">
        <f>_xlfn.XLOOKUP(A1735, [1]Sheet1!A:A, [1]Sheet1!I:I, "Nicht gefunden")</f>
        <v>3</v>
      </c>
      <c r="AB1735">
        <f>_xlfn.XLOOKUP(A1735, [1]Sheet1!A:A, [1]Sheet1!J:J, "Nicht gefunden")</f>
        <v>0.95690235690235681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</row>
    <row r="1736" spans="1:36" x14ac:dyDescent="0.3">
      <c r="A1736" t="s">
        <v>4788</v>
      </c>
      <c r="B1736">
        <v>2017</v>
      </c>
      <c r="C1736" t="s">
        <v>4789</v>
      </c>
      <c r="D1736" t="s">
        <v>4790</v>
      </c>
      <c r="E1736" t="s">
        <v>35</v>
      </c>
      <c r="F1736" t="s">
        <v>55</v>
      </c>
      <c r="G1736" t="s">
        <v>37</v>
      </c>
      <c r="H1736" s="1">
        <v>32227</v>
      </c>
      <c r="I1736" s="4">
        <f>IF(AND(ISNUMBER(H1736), ISNUMBER(O1736)), YEAR(O1736) - YEAR(H1736), "")</f>
        <v>28</v>
      </c>
      <c r="J1736" t="s">
        <v>38</v>
      </c>
      <c r="K1736" t="s">
        <v>38</v>
      </c>
      <c r="L1736" t="s">
        <v>38</v>
      </c>
      <c r="M1736" t="s">
        <v>38</v>
      </c>
      <c r="N1736">
        <v>610</v>
      </c>
      <c r="O1736" s="1">
        <v>42674</v>
      </c>
      <c r="P1736" t="s">
        <v>137</v>
      </c>
      <c r="Q1736">
        <v>22</v>
      </c>
      <c r="R1736">
        <v>6</v>
      </c>
      <c r="S1736">
        <v>0.91613924050632911</v>
      </c>
      <c r="T1736" t="s">
        <v>40</v>
      </c>
      <c r="U1736" t="s">
        <v>41</v>
      </c>
      <c r="V1736" t="s">
        <v>4791</v>
      </c>
      <c r="W1736">
        <f t="shared" si="81"/>
        <v>1</v>
      </c>
      <c r="X1736">
        <v>12</v>
      </c>
      <c r="Y1736">
        <f>IFERROR(ROUND((X1736/N1736)*100, 2), "")</f>
        <v>1.97</v>
      </c>
      <c r="Z1736" t="str">
        <f t="shared" si="82"/>
        <v>Light</v>
      </c>
      <c r="AA1736">
        <f>_xlfn.XLOOKUP(A1736, [1]Sheet1!A:A, [1]Sheet1!I:I, "Nicht gefunden")</f>
        <v>2</v>
      </c>
      <c r="AB1736">
        <f>_xlfn.XLOOKUP(A1736, [1]Sheet1!A:A, [1]Sheet1!J:J, "Nicht gefunden")</f>
        <v>0.68088397790055255</v>
      </c>
      <c r="AC1736">
        <v>1</v>
      </c>
      <c r="AD1736">
        <v>2</v>
      </c>
      <c r="AE1736">
        <v>0</v>
      </c>
      <c r="AF1736">
        <v>5</v>
      </c>
      <c r="AG1736">
        <v>0</v>
      </c>
      <c r="AH1736">
        <v>1</v>
      </c>
      <c r="AI1736">
        <v>2</v>
      </c>
      <c r="AJ1736">
        <v>1</v>
      </c>
    </row>
    <row r="1737" spans="1:36" x14ac:dyDescent="0.3">
      <c r="A1737" t="s">
        <v>4792</v>
      </c>
      <c r="B1737">
        <v>2017</v>
      </c>
      <c r="C1737" t="s">
        <v>4793</v>
      </c>
      <c r="D1737" t="s">
        <v>4794</v>
      </c>
      <c r="E1737" t="s">
        <v>45</v>
      </c>
      <c r="F1737" t="s">
        <v>38</v>
      </c>
      <c r="G1737" t="s">
        <v>38</v>
      </c>
      <c r="H1737" t="s">
        <v>38</v>
      </c>
      <c r="I1737" s="4" t="s">
        <v>38</v>
      </c>
      <c r="J1737" t="s">
        <v>38</v>
      </c>
      <c r="K1737" t="s">
        <v>38</v>
      </c>
      <c r="L1737" t="s">
        <v>38</v>
      </c>
      <c r="M1737" t="s">
        <v>38</v>
      </c>
      <c r="N1737">
        <v>684</v>
      </c>
      <c r="O1737" s="1">
        <v>42874</v>
      </c>
      <c r="P1737" t="s">
        <v>69</v>
      </c>
      <c r="Q1737">
        <v>28</v>
      </c>
      <c r="R1737">
        <v>10</v>
      </c>
      <c r="S1737">
        <v>0.93935119887165019</v>
      </c>
      <c r="T1737" t="s">
        <v>40</v>
      </c>
      <c r="U1737" t="s">
        <v>41</v>
      </c>
      <c r="V1737" t="s">
        <v>4795</v>
      </c>
      <c r="W1737">
        <f t="shared" si="81"/>
        <v>1</v>
      </c>
      <c r="X1737">
        <v>3</v>
      </c>
      <c r="Y1737">
        <f>IFERROR(ROUND((X1737/N1737)*100, 2), "")</f>
        <v>0.44</v>
      </c>
      <c r="Z1737" t="str">
        <f t="shared" si="82"/>
        <v>Light</v>
      </c>
      <c r="AA1737">
        <f>_xlfn.XLOOKUP(A1737, [1]Sheet1!A:A, [1]Sheet1!I:I, "Nicht gefunden")</f>
        <v>2</v>
      </c>
      <c r="AB1737">
        <f>_xlfn.XLOOKUP(A1737, [1]Sheet1!A:A, [1]Sheet1!J:J, "Nicht gefunden")</f>
        <v>0.49463171036204739</v>
      </c>
      <c r="AC1737">
        <v>0</v>
      </c>
      <c r="AD1737">
        <v>0</v>
      </c>
      <c r="AE1737">
        <v>0</v>
      </c>
      <c r="AF1737">
        <v>0</v>
      </c>
      <c r="AG1737">
        <v>3</v>
      </c>
      <c r="AH1737">
        <v>0</v>
      </c>
      <c r="AI1737">
        <v>0</v>
      </c>
      <c r="AJ1737">
        <v>0</v>
      </c>
    </row>
    <row r="1738" spans="1:36" x14ac:dyDescent="0.3">
      <c r="A1738" t="s">
        <v>4796</v>
      </c>
      <c r="B1738">
        <v>2017</v>
      </c>
      <c r="C1738" t="s">
        <v>4797</v>
      </c>
      <c r="D1738" t="s">
        <v>2664</v>
      </c>
      <c r="E1738" t="s">
        <v>35</v>
      </c>
      <c r="F1738" t="s">
        <v>55</v>
      </c>
      <c r="G1738" t="s">
        <v>133</v>
      </c>
      <c r="H1738" s="1">
        <v>31709</v>
      </c>
      <c r="I1738" s="4">
        <f>IF(AND(ISNUMBER(H1738), ISNUMBER(O1738)), YEAR(O1738) - YEAR(H1738), "")</f>
        <v>30</v>
      </c>
      <c r="J1738" t="s">
        <v>38</v>
      </c>
      <c r="K1738" t="s">
        <v>38</v>
      </c>
      <c r="L1738" t="s">
        <v>38</v>
      </c>
      <c r="M1738" t="s">
        <v>38</v>
      </c>
      <c r="N1738">
        <v>322</v>
      </c>
      <c r="O1738" s="1">
        <v>42666</v>
      </c>
      <c r="P1738" t="s">
        <v>137</v>
      </c>
      <c r="Q1738">
        <v>17</v>
      </c>
      <c r="R1738">
        <v>8</v>
      </c>
      <c r="S1738">
        <v>0.90990990990990994</v>
      </c>
      <c r="T1738" t="s">
        <v>40</v>
      </c>
      <c r="U1738" t="s">
        <v>41</v>
      </c>
      <c r="V1738" t="s">
        <v>99</v>
      </c>
      <c r="W1738">
        <f t="shared" si="81"/>
        <v>1</v>
      </c>
      <c r="X1738">
        <v>1</v>
      </c>
      <c r="Y1738">
        <f>IFERROR(ROUND((X1738/N1738)*100, 2), "")</f>
        <v>0.31</v>
      </c>
      <c r="Z1738" t="str">
        <f t="shared" si="82"/>
        <v>Light</v>
      </c>
      <c r="AA1738">
        <f>_xlfn.XLOOKUP(A1738, [1]Sheet1!A:A, [1]Sheet1!I:I, "Nicht gefunden")</f>
        <v>4</v>
      </c>
      <c r="AB1738">
        <f>_xlfn.XLOOKUP(A1738, [1]Sheet1!A:A, [1]Sheet1!J:J, "Nicht gefunden")</f>
        <v>0.52395061728395054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</v>
      </c>
      <c r="AJ1738">
        <v>0</v>
      </c>
    </row>
    <row r="1739" spans="1:36" x14ac:dyDescent="0.3">
      <c r="A1739" t="s">
        <v>4798</v>
      </c>
      <c r="B1739">
        <v>2017</v>
      </c>
      <c r="C1739" t="s">
        <v>4799</v>
      </c>
      <c r="D1739" t="s">
        <v>4800</v>
      </c>
      <c r="E1739" t="s">
        <v>45</v>
      </c>
      <c r="F1739" t="s">
        <v>38</v>
      </c>
      <c r="G1739" t="s">
        <v>38</v>
      </c>
      <c r="H1739" t="s">
        <v>38</v>
      </c>
      <c r="I1739" s="4" t="s">
        <v>38</v>
      </c>
      <c r="J1739" t="s">
        <v>38</v>
      </c>
      <c r="K1739" t="s">
        <v>38</v>
      </c>
      <c r="L1739" t="s">
        <v>38</v>
      </c>
      <c r="M1739" t="s">
        <v>38</v>
      </c>
      <c r="N1739">
        <v>470</v>
      </c>
      <c r="O1739" s="1">
        <v>42655</v>
      </c>
      <c r="P1739" t="s">
        <v>69</v>
      </c>
      <c r="Q1739">
        <v>17</v>
      </c>
      <c r="R1739">
        <v>6</v>
      </c>
      <c r="S1739">
        <v>0.94758064516129037</v>
      </c>
      <c r="T1739" t="s">
        <v>40</v>
      </c>
      <c r="U1739" t="s">
        <v>41</v>
      </c>
      <c r="V1739" t="s">
        <v>38</v>
      </c>
      <c r="W1739">
        <f t="shared" si="81"/>
        <v>0</v>
      </c>
      <c r="X1739">
        <v>0</v>
      </c>
      <c r="Y1739">
        <f>IFERROR(ROUND((X1739/N1739)*100, 2), "")</f>
        <v>0</v>
      </c>
      <c r="Z1739" t="str">
        <f t="shared" si="82"/>
        <v>NA</v>
      </c>
      <c r="AA1739">
        <f>_xlfn.XLOOKUP(A1739, [1]Sheet1!A:A, [1]Sheet1!I:I, "Nicht gefunden")</f>
        <v>3</v>
      </c>
      <c r="AB1739">
        <f>_xlfn.XLOOKUP(A1739, [1]Sheet1!A:A, [1]Sheet1!J:J, "Nicht gefunden")</f>
        <v>0.62515212981744417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</row>
    <row r="1740" spans="1:36" x14ac:dyDescent="0.3">
      <c r="A1740" t="s">
        <v>4801</v>
      </c>
      <c r="B1740">
        <v>2017</v>
      </c>
      <c r="C1740" t="s">
        <v>4802</v>
      </c>
      <c r="D1740" t="s">
        <v>2316</v>
      </c>
      <c r="E1740" t="s">
        <v>35</v>
      </c>
      <c r="F1740" t="s">
        <v>36</v>
      </c>
      <c r="G1740" t="s">
        <v>37</v>
      </c>
      <c r="H1740" s="1">
        <v>32855</v>
      </c>
      <c r="I1740" s="4">
        <f>IF(AND(ISNUMBER(H1740), ISNUMBER(O1740)), YEAR(O1740) - YEAR(H1740), "")</f>
        <v>28</v>
      </c>
      <c r="J1740" t="s">
        <v>38</v>
      </c>
      <c r="K1740" t="s">
        <v>38</v>
      </c>
      <c r="L1740" t="s">
        <v>38</v>
      </c>
      <c r="M1740" t="s">
        <v>38</v>
      </c>
      <c r="N1740">
        <v>428</v>
      </c>
      <c r="O1740" s="1">
        <v>42972</v>
      </c>
      <c r="P1740" t="s">
        <v>69</v>
      </c>
      <c r="Q1740">
        <v>17</v>
      </c>
      <c r="R1740">
        <v>1</v>
      </c>
      <c r="S1740">
        <v>0.93497757847533636</v>
      </c>
      <c r="T1740" t="s">
        <v>40</v>
      </c>
      <c r="U1740" t="s">
        <v>41</v>
      </c>
      <c r="V1740" t="s">
        <v>38</v>
      </c>
      <c r="W1740">
        <f t="shared" si="81"/>
        <v>0</v>
      </c>
      <c r="X1740">
        <v>0</v>
      </c>
      <c r="Y1740">
        <f>IFERROR(ROUND((X1740/N1740)*100, 2), "")</f>
        <v>0</v>
      </c>
      <c r="Z1740" t="str">
        <f t="shared" si="82"/>
        <v>NA</v>
      </c>
      <c r="AA1740">
        <f>_xlfn.XLOOKUP(A1740, [1]Sheet1!A:A, [1]Sheet1!I:I, "Nicht gefunden")</f>
        <v>4</v>
      </c>
      <c r="AB1740">
        <f>_xlfn.XLOOKUP(A1740, [1]Sheet1!A:A, [1]Sheet1!J:J, "Nicht gefunden")</f>
        <v>0.68145896656534954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</row>
    <row r="1741" spans="1:36" x14ac:dyDescent="0.3">
      <c r="A1741" t="s">
        <v>4803</v>
      </c>
      <c r="B1741">
        <v>2017</v>
      </c>
      <c r="C1741" t="s">
        <v>4804</v>
      </c>
      <c r="D1741" t="s">
        <v>3834</v>
      </c>
      <c r="E1741" t="s">
        <v>35</v>
      </c>
      <c r="F1741" t="s">
        <v>55</v>
      </c>
      <c r="G1741" t="s">
        <v>40</v>
      </c>
      <c r="H1741" s="1">
        <v>33286</v>
      </c>
      <c r="I1741" s="4">
        <f>IF(AND(ISNUMBER(H1741), ISNUMBER(O1741)), YEAR(O1741) - YEAR(H1741), "")</f>
        <v>26</v>
      </c>
      <c r="J1741" t="s">
        <v>38</v>
      </c>
      <c r="K1741" t="s">
        <v>38</v>
      </c>
      <c r="L1741" t="s">
        <v>38</v>
      </c>
      <c r="M1741" t="s">
        <v>38</v>
      </c>
      <c r="N1741">
        <v>330</v>
      </c>
      <c r="O1741" s="1">
        <v>42741</v>
      </c>
      <c r="P1741" t="s">
        <v>46</v>
      </c>
      <c r="Q1741">
        <v>33</v>
      </c>
      <c r="R1741">
        <v>6</v>
      </c>
      <c r="S1741">
        <v>0.91618497109826591</v>
      </c>
      <c r="T1741" t="s">
        <v>40</v>
      </c>
      <c r="U1741" t="s">
        <v>41</v>
      </c>
      <c r="V1741" t="s">
        <v>38</v>
      </c>
      <c r="W1741">
        <f t="shared" si="81"/>
        <v>0</v>
      </c>
      <c r="X1741">
        <v>0</v>
      </c>
      <c r="Y1741">
        <f>IFERROR(ROUND((X1741/N1741)*100, 2), "")</f>
        <v>0</v>
      </c>
      <c r="Z1741" t="str">
        <f t="shared" si="82"/>
        <v>NA</v>
      </c>
      <c r="AA1741">
        <f>_xlfn.XLOOKUP(A1741, [1]Sheet1!A:A, [1]Sheet1!I:I, "Nicht gefunden")</f>
        <v>5</v>
      </c>
      <c r="AB1741">
        <f>_xlfn.XLOOKUP(A1741, [1]Sheet1!A:A, [1]Sheet1!J:J, "Nicht gefunden")</f>
        <v>0.65508982035928143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</row>
    <row r="1742" spans="1:36" x14ac:dyDescent="0.3">
      <c r="A1742" t="s">
        <v>4805</v>
      </c>
      <c r="B1742">
        <v>2017</v>
      </c>
      <c r="C1742" t="s">
        <v>4806</v>
      </c>
      <c r="D1742" t="s">
        <v>4807</v>
      </c>
      <c r="E1742" t="s">
        <v>45</v>
      </c>
      <c r="F1742" t="s">
        <v>38</v>
      </c>
      <c r="G1742" t="s">
        <v>38</v>
      </c>
      <c r="H1742" t="s">
        <v>38</v>
      </c>
      <c r="I1742" s="4" t="s">
        <v>38</v>
      </c>
      <c r="J1742" t="s">
        <v>38</v>
      </c>
      <c r="K1742" t="s">
        <v>38</v>
      </c>
      <c r="L1742" t="s">
        <v>38</v>
      </c>
      <c r="M1742" t="s">
        <v>38</v>
      </c>
      <c r="N1742">
        <v>546</v>
      </c>
      <c r="O1742" s="1">
        <v>42657</v>
      </c>
      <c r="P1742" t="s">
        <v>69</v>
      </c>
      <c r="Q1742">
        <v>16</v>
      </c>
      <c r="R1742">
        <v>4</v>
      </c>
      <c r="S1742">
        <v>0.91237113402061853</v>
      </c>
      <c r="T1742" t="s">
        <v>40</v>
      </c>
      <c r="U1742" t="s">
        <v>41</v>
      </c>
      <c r="V1742" t="s">
        <v>38</v>
      </c>
      <c r="W1742">
        <f t="shared" si="81"/>
        <v>0</v>
      </c>
      <c r="X1742">
        <v>0</v>
      </c>
      <c r="Y1742">
        <f>IFERROR(ROUND((X1742/N1742)*100, 2), "")</f>
        <v>0</v>
      </c>
      <c r="Z1742" t="str">
        <f t="shared" si="82"/>
        <v>NA</v>
      </c>
      <c r="AA1742">
        <f>_xlfn.XLOOKUP(A1742, [1]Sheet1!A:A, [1]Sheet1!I:I, "Nicht gefunden")</f>
        <v>4</v>
      </c>
      <c r="AB1742">
        <f>_xlfn.XLOOKUP(A1742, [1]Sheet1!A:A, [1]Sheet1!J:J, "Nicht gefunden")</f>
        <v>0.86871794871794872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</row>
    <row r="1743" spans="1:36" x14ac:dyDescent="0.3">
      <c r="A1743" t="s">
        <v>4808</v>
      </c>
      <c r="B1743">
        <v>2017</v>
      </c>
      <c r="C1743" t="s">
        <v>4809</v>
      </c>
      <c r="D1743" t="s">
        <v>4810</v>
      </c>
      <c r="E1743" t="s">
        <v>60</v>
      </c>
      <c r="F1743" t="s">
        <v>38</v>
      </c>
      <c r="G1743" t="s">
        <v>38</v>
      </c>
      <c r="H1743" t="s">
        <v>38</v>
      </c>
      <c r="I1743" s="4" t="s">
        <v>38</v>
      </c>
      <c r="J1743">
        <v>2012</v>
      </c>
      <c r="K1743">
        <v>2025</v>
      </c>
      <c r="L1743">
        <f t="shared" ref="L1743:L1791" si="83">K1743-J1743</f>
        <v>13</v>
      </c>
      <c r="M1743" t="s">
        <v>61</v>
      </c>
      <c r="N1743">
        <v>344</v>
      </c>
      <c r="O1743" s="1">
        <v>42748</v>
      </c>
      <c r="P1743" t="s">
        <v>69</v>
      </c>
      <c r="Q1743">
        <v>20</v>
      </c>
      <c r="R1743">
        <v>6</v>
      </c>
      <c r="S1743">
        <v>0.91913746630727766</v>
      </c>
      <c r="T1743" t="s">
        <v>40</v>
      </c>
      <c r="U1743" t="s">
        <v>41</v>
      </c>
      <c r="V1743" t="s">
        <v>38</v>
      </c>
      <c r="W1743">
        <f t="shared" si="81"/>
        <v>0</v>
      </c>
      <c r="X1743">
        <v>0</v>
      </c>
      <c r="Y1743">
        <f>IFERROR(ROUND((X1743/N1743)*100, 2), "")</f>
        <v>0</v>
      </c>
      <c r="Z1743" t="str">
        <f t="shared" si="82"/>
        <v>NA</v>
      </c>
      <c r="AA1743">
        <f>_xlfn.XLOOKUP(A1743, [1]Sheet1!A:A, [1]Sheet1!I:I, "Nicht gefunden")</f>
        <v>4</v>
      </c>
      <c r="AB1743">
        <f>_xlfn.XLOOKUP(A1743, [1]Sheet1!A:A, [1]Sheet1!J:J, "Nicht gefunden")</f>
        <v>0.51465295629820051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</row>
    <row r="1744" spans="1:36" x14ac:dyDescent="0.3">
      <c r="A1744" t="s">
        <v>4811</v>
      </c>
      <c r="B1744">
        <v>2017</v>
      </c>
      <c r="C1744" t="s">
        <v>4628</v>
      </c>
      <c r="D1744" t="s">
        <v>4629</v>
      </c>
      <c r="E1744" t="s">
        <v>45</v>
      </c>
      <c r="F1744" t="s">
        <v>38</v>
      </c>
      <c r="G1744" t="s">
        <v>38</v>
      </c>
      <c r="H1744" t="s">
        <v>38</v>
      </c>
      <c r="I1744" s="4" t="s">
        <v>38</v>
      </c>
      <c r="J1744" t="s">
        <v>38</v>
      </c>
      <c r="K1744" t="s">
        <v>38</v>
      </c>
      <c r="L1744" t="s">
        <v>38</v>
      </c>
      <c r="M1744" t="s">
        <v>38</v>
      </c>
      <c r="N1744">
        <v>500</v>
      </c>
      <c r="O1744" s="1">
        <v>42510</v>
      </c>
      <c r="P1744" t="s">
        <v>69</v>
      </c>
      <c r="Q1744">
        <v>12</v>
      </c>
      <c r="R1744">
        <v>4</v>
      </c>
      <c r="S1744">
        <v>0.88446969696969702</v>
      </c>
      <c r="T1744" t="s">
        <v>40</v>
      </c>
      <c r="U1744" t="s">
        <v>389</v>
      </c>
      <c r="V1744" t="s">
        <v>4630</v>
      </c>
      <c r="W1744">
        <f t="shared" si="81"/>
        <v>1</v>
      </c>
      <c r="X1744">
        <v>5</v>
      </c>
      <c r="Y1744">
        <f>IFERROR(ROUND((X1744/N1744)*100, 2), "")</f>
        <v>1</v>
      </c>
      <c r="Z1744" t="str">
        <f t="shared" si="82"/>
        <v>Light</v>
      </c>
      <c r="AA1744">
        <v>3</v>
      </c>
      <c r="AB1744">
        <v>0.46160583941605843</v>
      </c>
      <c r="AC1744">
        <v>0</v>
      </c>
      <c r="AD1744">
        <v>1</v>
      </c>
      <c r="AE1744">
        <v>0</v>
      </c>
      <c r="AF1744">
        <v>1</v>
      </c>
      <c r="AG1744">
        <v>1</v>
      </c>
      <c r="AH1744">
        <v>0</v>
      </c>
      <c r="AI1744">
        <v>0</v>
      </c>
      <c r="AJ1744">
        <v>2</v>
      </c>
    </row>
    <row r="1745" spans="1:36" x14ac:dyDescent="0.3">
      <c r="A1745" t="s">
        <v>4812</v>
      </c>
      <c r="B1745">
        <v>2017</v>
      </c>
      <c r="C1745" t="s">
        <v>4813</v>
      </c>
      <c r="D1745" t="s">
        <v>4814</v>
      </c>
      <c r="E1745" t="s">
        <v>45</v>
      </c>
      <c r="F1745" t="s">
        <v>38</v>
      </c>
      <c r="G1745" t="s">
        <v>38</v>
      </c>
      <c r="H1745" t="s">
        <v>38</v>
      </c>
      <c r="I1745" s="4" t="s">
        <v>38</v>
      </c>
      <c r="J1745" t="s">
        <v>38</v>
      </c>
      <c r="K1745" t="s">
        <v>38</v>
      </c>
      <c r="L1745" t="s">
        <v>38</v>
      </c>
      <c r="M1745" t="s">
        <v>38</v>
      </c>
      <c r="N1745">
        <v>521</v>
      </c>
      <c r="O1745" s="1">
        <v>42664</v>
      </c>
      <c r="P1745" t="s">
        <v>156</v>
      </c>
      <c r="Q1745">
        <v>25</v>
      </c>
      <c r="R1745">
        <v>9</v>
      </c>
      <c r="S1745">
        <v>0.87585034013605445</v>
      </c>
      <c r="T1745" t="s">
        <v>40</v>
      </c>
      <c r="U1745" t="s">
        <v>41</v>
      </c>
      <c r="V1745" t="s">
        <v>38</v>
      </c>
      <c r="W1745">
        <f t="shared" si="81"/>
        <v>0</v>
      </c>
      <c r="X1745">
        <v>0</v>
      </c>
      <c r="Y1745">
        <f>IFERROR(ROUND((X1745/N1745)*100, 2), "")</f>
        <v>0</v>
      </c>
      <c r="Z1745" t="str">
        <f t="shared" si="82"/>
        <v>NA</v>
      </c>
      <c r="AA1745">
        <f>_xlfn.XLOOKUP(A1745, [1]Sheet1!A:A, [1]Sheet1!I:I, "Nicht gefunden")</f>
        <v>3</v>
      </c>
      <c r="AB1745">
        <f>_xlfn.XLOOKUP(A1745, [1]Sheet1!A:A, [1]Sheet1!J:J, "Nicht gefunden")</f>
        <v>0.46787741203178213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</row>
    <row r="1746" spans="1:36" x14ac:dyDescent="0.3">
      <c r="A1746" t="s">
        <v>4815</v>
      </c>
      <c r="B1746">
        <v>2017</v>
      </c>
      <c r="C1746" t="s">
        <v>4816</v>
      </c>
      <c r="D1746" t="s">
        <v>4817</v>
      </c>
      <c r="E1746" t="s">
        <v>60</v>
      </c>
      <c r="F1746" t="s">
        <v>38</v>
      </c>
      <c r="G1746" t="s">
        <v>38</v>
      </c>
      <c r="H1746" t="s">
        <v>38</v>
      </c>
      <c r="I1746" s="4" t="s">
        <v>38</v>
      </c>
      <c r="J1746">
        <v>2004</v>
      </c>
      <c r="K1746">
        <v>2025</v>
      </c>
      <c r="L1746">
        <f t="shared" si="83"/>
        <v>21</v>
      </c>
      <c r="M1746" t="s">
        <v>61</v>
      </c>
      <c r="N1746">
        <v>356</v>
      </c>
      <c r="O1746" s="1">
        <v>42796</v>
      </c>
      <c r="P1746" t="s">
        <v>69</v>
      </c>
      <c r="Q1746">
        <v>26</v>
      </c>
      <c r="R1746">
        <v>4</v>
      </c>
      <c r="S1746">
        <v>0.8936170212765957</v>
      </c>
      <c r="T1746" t="s">
        <v>40</v>
      </c>
      <c r="U1746" t="s">
        <v>95</v>
      </c>
      <c r="V1746" t="s">
        <v>38</v>
      </c>
      <c r="W1746">
        <f t="shared" si="81"/>
        <v>0</v>
      </c>
      <c r="X1746">
        <v>0</v>
      </c>
      <c r="Y1746">
        <f>IFERROR(ROUND((X1746/N1746)*100, 2), "")</f>
        <v>0</v>
      </c>
      <c r="Z1746" t="str">
        <f t="shared" si="82"/>
        <v>NA</v>
      </c>
      <c r="AA1746">
        <f>_xlfn.XLOOKUP(A1746, [1]Sheet1!A:A, [1]Sheet1!I:I, "Nicht gefunden")</f>
        <v>4</v>
      </c>
      <c r="AB1746">
        <f>_xlfn.XLOOKUP(A1746, [1]Sheet1!A:A, [1]Sheet1!J:J, "Nicht gefunden")</f>
        <v>0.55710144927536231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</row>
    <row r="1747" spans="1:36" x14ac:dyDescent="0.3">
      <c r="A1747" t="s">
        <v>4818</v>
      </c>
      <c r="B1747">
        <v>2017</v>
      </c>
      <c r="C1747" t="s">
        <v>1507</v>
      </c>
      <c r="D1747" t="s">
        <v>4547</v>
      </c>
      <c r="E1747" t="s">
        <v>45</v>
      </c>
      <c r="F1747" t="s">
        <v>38</v>
      </c>
      <c r="G1747" t="s">
        <v>38</v>
      </c>
      <c r="H1747" t="s">
        <v>38</v>
      </c>
      <c r="I1747" s="4" t="s">
        <v>38</v>
      </c>
      <c r="J1747" t="s">
        <v>38</v>
      </c>
      <c r="K1747" t="s">
        <v>38</v>
      </c>
      <c r="L1747" t="s">
        <v>38</v>
      </c>
      <c r="M1747" t="s">
        <v>38</v>
      </c>
      <c r="N1747">
        <v>274</v>
      </c>
      <c r="O1747" s="1">
        <v>42586</v>
      </c>
      <c r="P1747" t="s">
        <v>156</v>
      </c>
      <c r="Q1747">
        <v>14</v>
      </c>
      <c r="R1747">
        <v>4</v>
      </c>
      <c r="S1747">
        <v>0.87628865979381443</v>
      </c>
      <c r="T1747" t="s">
        <v>40</v>
      </c>
      <c r="U1747" t="s">
        <v>389</v>
      </c>
      <c r="V1747" t="s">
        <v>79</v>
      </c>
      <c r="W1747">
        <f t="shared" si="81"/>
        <v>1</v>
      </c>
      <c r="X1747">
        <v>1</v>
      </c>
      <c r="Y1747">
        <f>IFERROR(ROUND((X1747/N1747)*100, 2), "")</f>
        <v>0.36</v>
      </c>
      <c r="Z1747" t="str">
        <f t="shared" si="82"/>
        <v>Light</v>
      </c>
      <c r="AA1747">
        <v>3</v>
      </c>
      <c r="AB1747">
        <v>0.55071633237822348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</v>
      </c>
    </row>
    <row r="1748" spans="1:36" x14ac:dyDescent="0.3">
      <c r="A1748" t="s">
        <v>4819</v>
      </c>
      <c r="B1748">
        <v>2017</v>
      </c>
      <c r="C1748" t="s">
        <v>4820</v>
      </c>
      <c r="D1748" t="s">
        <v>3478</v>
      </c>
      <c r="E1748" t="s">
        <v>35</v>
      </c>
      <c r="F1748" t="s">
        <v>36</v>
      </c>
      <c r="G1748" t="s">
        <v>37</v>
      </c>
      <c r="H1748" s="1">
        <v>33836</v>
      </c>
      <c r="I1748" s="4">
        <f>IF(AND(ISNUMBER(H1748), ISNUMBER(O1748)), YEAR(O1748) - YEAR(H1748), "")</f>
        <v>25</v>
      </c>
      <c r="J1748" t="s">
        <v>38</v>
      </c>
      <c r="K1748" t="s">
        <v>38</v>
      </c>
      <c r="L1748" t="s">
        <v>38</v>
      </c>
      <c r="M1748" t="s">
        <v>38</v>
      </c>
      <c r="N1748">
        <v>408</v>
      </c>
      <c r="O1748" s="1">
        <v>42927</v>
      </c>
      <c r="P1748" t="s">
        <v>69</v>
      </c>
      <c r="Q1748">
        <v>23</v>
      </c>
      <c r="R1748">
        <v>6</v>
      </c>
      <c r="S1748">
        <v>0.91799544419134393</v>
      </c>
      <c r="T1748" t="s">
        <v>40</v>
      </c>
      <c r="U1748" t="s">
        <v>95</v>
      </c>
      <c r="V1748" t="s">
        <v>4821</v>
      </c>
      <c r="W1748">
        <f t="shared" si="81"/>
        <v>1</v>
      </c>
      <c r="X1748">
        <v>5</v>
      </c>
      <c r="Y1748">
        <f>IFERROR(ROUND((X1748/N1748)*100, 2), "")</f>
        <v>1.23</v>
      </c>
      <c r="Z1748" t="str">
        <f t="shared" si="82"/>
        <v>Light</v>
      </c>
      <c r="AA1748">
        <f>_xlfn.XLOOKUP(A1748, [1]Sheet1!A:A, [1]Sheet1!I:I, "Nicht gefunden")</f>
        <v>4</v>
      </c>
      <c r="AB1748">
        <f>_xlfn.XLOOKUP(A1748, [1]Sheet1!A:A, [1]Sheet1!J:J, "Nicht gefunden")</f>
        <v>0.61029702970297028</v>
      </c>
      <c r="AC1748">
        <v>0</v>
      </c>
      <c r="AD1748">
        <v>4</v>
      </c>
      <c r="AE1748">
        <v>0</v>
      </c>
      <c r="AF1748">
        <v>1</v>
      </c>
      <c r="AG1748">
        <v>0</v>
      </c>
      <c r="AH1748">
        <v>0</v>
      </c>
      <c r="AI1748">
        <v>0</v>
      </c>
      <c r="AJ1748">
        <v>0</v>
      </c>
    </row>
    <row r="1749" spans="1:36" x14ac:dyDescent="0.3">
      <c r="A1749" t="s">
        <v>4822</v>
      </c>
      <c r="B1749">
        <v>2017</v>
      </c>
      <c r="C1749" t="s">
        <v>4823</v>
      </c>
      <c r="D1749" t="s">
        <v>4824</v>
      </c>
      <c r="E1749" t="s">
        <v>35</v>
      </c>
      <c r="F1749" t="s">
        <v>55</v>
      </c>
      <c r="G1749" t="s">
        <v>40</v>
      </c>
      <c r="H1749" s="1">
        <v>33899</v>
      </c>
      <c r="I1749" s="4">
        <f>IF(AND(ISNUMBER(H1749), ISNUMBER(O1749)), YEAR(O1749) - YEAR(H1749), "")</f>
        <v>25</v>
      </c>
      <c r="J1749" t="s">
        <v>38</v>
      </c>
      <c r="K1749" t="s">
        <v>38</v>
      </c>
      <c r="L1749" t="s">
        <v>38</v>
      </c>
      <c r="M1749" t="s">
        <v>38</v>
      </c>
      <c r="N1749">
        <v>566</v>
      </c>
      <c r="O1749" s="1">
        <v>42923</v>
      </c>
      <c r="P1749" t="s">
        <v>137</v>
      </c>
      <c r="Q1749">
        <v>23</v>
      </c>
      <c r="R1749">
        <v>12</v>
      </c>
      <c r="S1749">
        <v>0.84192439862542956</v>
      </c>
      <c r="T1749" t="s">
        <v>40</v>
      </c>
      <c r="U1749" t="s">
        <v>41</v>
      </c>
      <c r="V1749" t="s">
        <v>4825</v>
      </c>
      <c r="W1749">
        <f t="shared" si="81"/>
        <v>1</v>
      </c>
      <c r="X1749">
        <v>21</v>
      </c>
      <c r="Y1749">
        <f>IFERROR(ROUND((X1749/N1749)*100, 2), "")</f>
        <v>3.71</v>
      </c>
      <c r="Z1749" t="str">
        <f t="shared" si="82"/>
        <v>Moderate</v>
      </c>
      <c r="AA1749">
        <f>_xlfn.XLOOKUP(A1749, [1]Sheet1!A:A, [1]Sheet1!I:I, "Nicht gefunden")</f>
        <v>2</v>
      </c>
      <c r="AB1749">
        <f>_xlfn.XLOOKUP(A1749, [1]Sheet1!A:A, [1]Sheet1!J:J, "Nicht gefunden")</f>
        <v>0.95884567126725229</v>
      </c>
      <c r="AC1749">
        <v>0</v>
      </c>
      <c r="AD1749">
        <v>7</v>
      </c>
      <c r="AE1749">
        <v>0</v>
      </c>
      <c r="AF1749">
        <v>2</v>
      </c>
      <c r="AG1749">
        <v>0</v>
      </c>
      <c r="AH1749">
        <v>3</v>
      </c>
      <c r="AI1749">
        <v>5</v>
      </c>
      <c r="AJ1749">
        <v>4</v>
      </c>
    </row>
    <row r="1750" spans="1:36" x14ac:dyDescent="0.3">
      <c r="A1750" t="s">
        <v>4826</v>
      </c>
      <c r="B1750">
        <v>2017</v>
      </c>
      <c r="C1750" t="s">
        <v>4454</v>
      </c>
      <c r="D1750" t="s">
        <v>930</v>
      </c>
      <c r="E1750" t="s">
        <v>35</v>
      </c>
      <c r="F1750" t="s">
        <v>55</v>
      </c>
      <c r="G1750" t="s">
        <v>37</v>
      </c>
      <c r="H1750" s="1">
        <v>29617</v>
      </c>
      <c r="I1750" s="4">
        <f>IF(AND(ISNUMBER(H1750), ISNUMBER(O1750)), YEAR(O1750) - YEAR(H1750), "")</f>
        <v>35</v>
      </c>
      <c r="J1750" t="s">
        <v>38</v>
      </c>
      <c r="K1750" t="s">
        <v>38</v>
      </c>
      <c r="L1750" t="s">
        <v>38</v>
      </c>
      <c r="M1750" t="s">
        <v>38</v>
      </c>
      <c r="N1750">
        <v>442</v>
      </c>
      <c r="O1750" s="1">
        <v>42496</v>
      </c>
      <c r="P1750" t="s">
        <v>69</v>
      </c>
      <c r="Q1750">
        <v>20</v>
      </c>
      <c r="R1750">
        <v>1</v>
      </c>
      <c r="S1750">
        <v>0.88</v>
      </c>
      <c r="T1750" t="s">
        <v>40</v>
      </c>
      <c r="U1750" t="s">
        <v>389</v>
      </c>
      <c r="V1750" t="s">
        <v>38</v>
      </c>
      <c r="W1750">
        <f t="shared" si="81"/>
        <v>0</v>
      </c>
      <c r="X1750">
        <v>0</v>
      </c>
      <c r="Y1750">
        <f>IFERROR(ROUND((X1750/N1750)*100, 2), "")</f>
        <v>0</v>
      </c>
      <c r="Z1750" t="str">
        <f t="shared" si="82"/>
        <v>NA</v>
      </c>
      <c r="AA1750">
        <v>1</v>
      </c>
      <c r="AB1750">
        <v>0.7537519142419602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</row>
    <row r="1751" spans="1:36" x14ac:dyDescent="0.3">
      <c r="A1751" t="s">
        <v>4827</v>
      </c>
      <c r="B1751">
        <v>2017</v>
      </c>
      <c r="C1751" t="s">
        <v>4828</v>
      </c>
      <c r="D1751" t="s">
        <v>4829</v>
      </c>
      <c r="E1751" t="s">
        <v>45</v>
      </c>
      <c r="F1751" t="s">
        <v>38</v>
      </c>
      <c r="G1751" t="s">
        <v>38</v>
      </c>
      <c r="H1751" t="s">
        <v>38</v>
      </c>
      <c r="I1751" s="4" t="s">
        <v>38</v>
      </c>
      <c r="J1751" t="s">
        <v>38</v>
      </c>
      <c r="K1751" t="s">
        <v>38</v>
      </c>
      <c r="L1751" t="s">
        <v>38</v>
      </c>
      <c r="M1751" t="s">
        <v>38</v>
      </c>
      <c r="N1751">
        <v>445</v>
      </c>
      <c r="O1751" s="1">
        <v>43006</v>
      </c>
      <c r="P1751" t="s">
        <v>51</v>
      </c>
      <c r="Q1751">
        <v>24</v>
      </c>
      <c r="R1751">
        <v>3</v>
      </c>
      <c r="S1751">
        <v>0.6</v>
      </c>
      <c r="T1751" t="s">
        <v>40</v>
      </c>
      <c r="U1751" t="s">
        <v>95</v>
      </c>
      <c r="V1751" t="s">
        <v>941</v>
      </c>
      <c r="W1751">
        <f t="shared" si="81"/>
        <v>1</v>
      </c>
      <c r="X1751">
        <v>1</v>
      </c>
      <c r="Y1751">
        <f>IFERROR(ROUND((X1751/N1751)*100, 2), "")</f>
        <v>0.22</v>
      </c>
      <c r="Z1751" t="str">
        <f t="shared" si="82"/>
        <v>Light</v>
      </c>
      <c r="AA1751">
        <f>_xlfn.XLOOKUP(A1751, [1]Sheet1!A:A, [1]Sheet1!I:I, "Nicht gefunden")</f>
        <v>1</v>
      </c>
      <c r="AB1751">
        <f>_xlfn.XLOOKUP(A1751, [1]Sheet1!A:A, [1]Sheet1!J:J, "Nicht gefunden")</f>
        <v>0.86443202979515832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1</v>
      </c>
    </row>
    <row r="1752" spans="1:36" x14ac:dyDescent="0.3">
      <c r="A1752" t="s">
        <v>4830</v>
      </c>
      <c r="B1752">
        <v>2017</v>
      </c>
      <c r="C1752" t="s">
        <v>4831</v>
      </c>
      <c r="D1752" t="s">
        <v>3615</v>
      </c>
      <c r="E1752" t="s">
        <v>60</v>
      </c>
      <c r="F1752" t="s">
        <v>38</v>
      </c>
      <c r="G1752" t="s">
        <v>38</v>
      </c>
      <c r="H1752" t="s">
        <v>38</v>
      </c>
      <c r="I1752" s="4" t="s">
        <v>38</v>
      </c>
      <c r="J1752">
        <v>2008</v>
      </c>
      <c r="K1752">
        <v>2025</v>
      </c>
      <c r="L1752">
        <f t="shared" si="83"/>
        <v>17</v>
      </c>
      <c r="M1752" t="s">
        <v>61</v>
      </c>
      <c r="N1752">
        <v>256</v>
      </c>
      <c r="O1752" s="1">
        <v>42852</v>
      </c>
      <c r="P1752" t="s">
        <v>46</v>
      </c>
      <c r="Q1752">
        <v>33</v>
      </c>
      <c r="R1752">
        <v>4</v>
      </c>
      <c r="S1752">
        <v>0.91007194244604317</v>
      </c>
      <c r="T1752" t="s">
        <v>40</v>
      </c>
      <c r="U1752" t="s">
        <v>95</v>
      </c>
      <c r="V1752" t="s">
        <v>38</v>
      </c>
      <c r="W1752">
        <f t="shared" si="81"/>
        <v>0</v>
      </c>
      <c r="X1752">
        <v>0</v>
      </c>
      <c r="Y1752">
        <f>IFERROR(ROUND((X1752/N1752)*100, 2), "")</f>
        <v>0</v>
      </c>
      <c r="Z1752" t="str">
        <f t="shared" si="82"/>
        <v>NA</v>
      </c>
      <c r="AA1752">
        <f>_xlfn.XLOOKUP(A1752, [1]Sheet1!A:A, [1]Sheet1!I:I, "Nicht gefunden")</f>
        <v>5</v>
      </c>
      <c r="AB1752">
        <f>_xlfn.XLOOKUP(A1752, [1]Sheet1!A:A, [1]Sheet1!J:J, "Nicht gefunden")</f>
        <v>0.93622183708838824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</row>
    <row r="1753" spans="1:36" x14ac:dyDescent="0.3">
      <c r="A1753" t="s">
        <v>4832</v>
      </c>
      <c r="B1753">
        <v>2017</v>
      </c>
      <c r="C1753" t="s">
        <v>4833</v>
      </c>
      <c r="D1753" t="s">
        <v>4834</v>
      </c>
      <c r="E1753" t="s">
        <v>60</v>
      </c>
      <c r="F1753" t="s">
        <v>38</v>
      </c>
      <c r="G1753" t="s">
        <v>38</v>
      </c>
      <c r="H1753" t="s">
        <v>38</v>
      </c>
      <c r="I1753" s="4" t="s">
        <v>38</v>
      </c>
      <c r="J1753">
        <v>2008</v>
      </c>
      <c r="K1753">
        <v>2023</v>
      </c>
      <c r="L1753">
        <f t="shared" si="83"/>
        <v>15</v>
      </c>
      <c r="M1753" t="s">
        <v>61</v>
      </c>
      <c r="N1753">
        <v>506</v>
      </c>
      <c r="O1753" s="1">
        <v>42741</v>
      </c>
      <c r="P1753" t="s">
        <v>137</v>
      </c>
      <c r="Q1753">
        <v>25</v>
      </c>
      <c r="R1753">
        <v>19</v>
      </c>
      <c r="S1753">
        <v>0.7632575757575758</v>
      </c>
      <c r="T1753" t="s">
        <v>40</v>
      </c>
      <c r="U1753" t="s">
        <v>41</v>
      </c>
      <c r="V1753" t="s">
        <v>4835</v>
      </c>
      <c r="W1753">
        <f t="shared" si="81"/>
        <v>1</v>
      </c>
      <c r="X1753">
        <v>15</v>
      </c>
      <c r="Y1753">
        <f>IFERROR(ROUND((X1753/N1753)*100, 2), "")</f>
        <v>2.96</v>
      </c>
      <c r="Z1753" t="str">
        <f t="shared" si="82"/>
        <v>Moderate</v>
      </c>
      <c r="AA1753">
        <f>_xlfn.XLOOKUP(A1753, [1]Sheet1!A:A, [1]Sheet1!I:I, "Nicht gefunden")</f>
        <v>2</v>
      </c>
      <c r="AB1753">
        <f>_xlfn.XLOOKUP(A1753, [1]Sheet1!A:A, [1]Sheet1!J:J, "Nicht gefunden")</f>
        <v>0.9814364640883978</v>
      </c>
      <c r="AC1753">
        <v>0</v>
      </c>
      <c r="AD1753">
        <v>2</v>
      </c>
      <c r="AE1753">
        <v>0</v>
      </c>
      <c r="AF1753">
        <v>0</v>
      </c>
      <c r="AG1753">
        <v>0</v>
      </c>
      <c r="AH1753">
        <v>11</v>
      </c>
      <c r="AI1753">
        <v>1</v>
      </c>
      <c r="AJ1753">
        <v>1</v>
      </c>
    </row>
    <row r="1754" spans="1:36" x14ac:dyDescent="0.3">
      <c r="A1754" t="s">
        <v>4836</v>
      </c>
      <c r="B1754">
        <v>2017</v>
      </c>
      <c r="C1754" t="s">
        <v>4837</v>
      </c>
      <c r="D1754" t="s">
        <v>4608</v>
      </c>
      <c r="E1754" t="s">
        <v>45</v>
      </c>
      <c r="F1754" t="s">
        <v>38</v>
      </c>
      <c r="G1754" t="s">
        <v>38</v>
      </c>
      <c r="H1754" t="s">
        <v>38</v>
      </c>
      <c r="I1754" s="4" t="s">
        <v>38</v>
      </c>
      <c r="J1754" t="s">
        <v>38</v>
      </c>
      <c r="K1754" t="s">
        <v>38</v>
      </c>
      <c r="L1754" t="s">
        <v>38</v>
      </c>
      <c r="M1754" t="s">
        <v>38</v>
      </c>
      <c r="N1754">
        <v>794</v>
      </c>
      <c r="O1754" s="1">
        <v>42888</v>
      </c>
      <c r="P1754" t="s">
        <v>137</v>
      </c>
      <c r="Q1754">
        <v>22</v>
      </c>
      <c r="R1754">
        <v>8</v>
      </c>
      <c r="S1754">
        <v>0.84420289855072461</v>
      </c>
      <c r="T1754" t="s">
        <v>40</v>
      </c>
      <c r="U1754" t="s">
        <v>41</v>
      </c>
      <c r="V1754" t="s">
        <v>4838</v>
      </c>
      <c r="W1754">
        <f t="shared" si="81"/>
        <v>1</v>
      </c>
      <c r="X1754">
        <v>49</v>
      </c>
      <c r="Y1754">
        <f>IFERROR(ROUND((X1754/N1754)*100, 2), "")</f>
        <v>6.17</v>
      </c>
      <c r="Z1754" t="str">
        <f t="shared" si="82"/>
        <v>Heavy</v>
      </c>
      <c r="AA1754">
        <f>_xlfn.XLOOKUP(A1754, [1]Sheet1!A:A, [1]Sheet1!I:I, "Nicht gefunden")</f>
        <v>2</v>
      </c>
      <c r="AB1754">
        <f>_xlfn.XLOOKUP(A1754, [1]Sheet1!A:A, [1]Sheet1!J:J, "Nicht gefunden")</f>
        <v>0.9935570469798658</v>
      </c>
      <c r="AC1754">
        <v>1</v>
      </c>
      <c r="AD1754">
        <v>8</v>
      </c>
      <c r="AE1754">
        <v>0</v>
      </c>
      <c r="AF1754">
        <v>14</v>
      </c>
      <c r="AG1754">
        <v>3</v>
      </c>
      <c r="AH1754">
        <v>12</v>
      </c>
      <c r="AI1754">
        <v>0</v>
      </c>
      <c r="AJ1754">
        <v>11</v>
      </c>
    </row>
    <row r="1755" spans="1:36" x14ac:dyDescent="0.3">
      <c r="A1755" t="s">
        <v>4839</v>
      </c>
      <c r="B1755">
        <v>2017</v>
      </c>
      <c r="C1755" t="s">
        <v>3447</v>
      </c>
      <c r="D1755" t="s">
        <v>4254</v>
      </c>
      <c r="E1755" t="s">
        <v>35</v>
      </c>
      <c r="F1755" t="s">
        <v>55</v>
      </c>
      <c r="G1755" t="s">
        <v>133</v>
      </c>
      <c r="H1755" s="1">
        <v>36015</v>
      </c>
      <c r="I1755" s="4">
        <f>IF(AND(ISNUMBER(H1755), ISNUMBER(O1755)), YEAR(O1755) - YEAR(H1755), "")</f>
        <v>18</v>
      </c>
      <c r="J1755" t="s">
        <v>38</v>
      </c>
      <c r="K1755" t="s">
        <v>38</v>
      </c>
      <c r="L1755" t="s">
        <v>38</v>
      </c>
      <c r="M1755" t="s">
        <v>38</v>
      </c>
      <c r="N1755">
        <v>328</v>
      </c>
      <c r="O1755" s="1">
        <v>42600</v>
      </c>
      <c r="P1755" t="s">
        <v>69</v>
      </c>
      <c r="Q1755">
        <v>19</v>
      </c>
      <c r="R1755">
        <v>15</v>
      </c>
      <c r="S1755">
        <v>0.96306818181818177</v>
      </c>
      <c r="T1755" t="s">
        <v>40</v>
      </c>
      <c r="U1755" t="s">
        <v>41</v>
      </c>
      <c r="V1755" t="s">
        <v>38</v>
      </c>
      <c r="W1755">
        <f t="shared" si="81"/>
        <v>0</v>
      </c>
      <c r="X1755">
        <v>0</v>
      </c>
      <c r="Y1755">
        <f>IFERROR(ROUND((X1755/N1755)*100, 2), "")</f>
        <v>0</v>
      </c>
      <c r="Z1755" t="str">
        <f t="shared" si="82"/>
        <v>NA</v>
      </c>
      <c r="AA1755">
        <f>_xlfn.XLOOKUP(A1755, [1]Sheet1!A:A, [1]Sheet1!I:I, "Nicht gefunden")</f>
        <v>4</v>
      </c>
      <c r="AB1755">
        <f>_xlfn.XLOOKUP(A1755, [1]Sheet1!A:A, [1]Sheet1!J:J, "Nicht gefunden")</f>
        <v>0.69371428571428573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</row>
    <row r="1756" spans="1:36" x14ac:dyDescent="0.3">
      <c r="A1756" t="s">
        <v>4840</v>
      </c>
      <c r="B1756">
        <v>2017</v>
      </c>
      <c r="C1756" t="s">
        <v>4841</v>
      </c>
      <c r="D1756" t="s">
        <v>4842</v>
      </c>
      <c r="E1756" t="s">
        <v>35</v>
      </c>
      <c r="F1756" t="s">
        <v>55</v>
      </c>
      <c r="G1756" t="s">
        <v>37</v>
      </c>
      <c r="H1756" s="1">
        <v>35592</v>
      </c>
      <c r="I1756" s="4">
        <f>IF(AND(ISNUMBER(H1756), ISNUMBER(O1756)), YEAR(O1756) - YEAR(H1756), "")</f>
        <v>20</v>
      </c>
      <c r="J1756" t="s">
        <v>38</v>
      </c>
      <c r="K1756" t="s">
        <v>38</v>
      </c>
      <c r="L1756" t="s">
        <v>38</v>
      </c>
      <c r="M1756" t="s">
        <v>38</v>
      </c>
      <c r="N1756">
        <v>394</v>
      </c>
      <c r="O1756" s="1">
        <v>42782</v>
      </c>
      <c r="P1756" t="s">
        <v>137</v>
      </c>
      <c r="Q1756">
        <v>20</v>
      </c>
      <c r="R1756">
        <v>6</v>
      </c>
      <c r="S1756">
        <v>0.82968369829683697</v>
      </c>
      <c r="T1756" t="s">
        <v>40</v>
      </c>
      <c r="U1756" t="s">
        <v>41</v>
      </c>
      <c r="V1756" t="s">
        <v>4843</v>
      </c>
      <c r="W1756">
        <f t="shared" si="81"/>
        <v>1</v>
      </c>
      <c r="X1756">
        <v>11</v>
      </c>
      <c r="Y1756">
        <f>IFERROR(ROUND((X1756/N1756)*100, 2), "")</f>
        <v>2.79</v>
      </c>
      <c r="Z1756" t="str">
        <f t="shared" si="82"/>
        <v>Moderate</v>
      </c>
      <c r="AA1756">
        <f>_xlfn.XLOOKUP(A1756, [1]Sheet1!A:A, [1]Sheet1!I:I, "Nicht gefunden")</f>
        <v>2</v>
      </c>
      <c r="AB1756">
        <f>_xlfn.XLOOKUP(A1756, [1]Sheet1!A:A, [1]Sheet1!J:J, "Nicht gefunden")</f>
        <v>0.85814432989690714</v>
      </c>
      <c r="AC1756">
        <v>0</v>
      </c>
      <c r="AD1756">
        <v>0</v>
      </c>
      <c r="AE1756">
        <v>0</v>
      </c>
      <c r="AF1756">
        <v>3</v>
      </c>
      <c r="AG1756">
        <v>0</v>
      </c>
      <c r="AH1756">
        <v>6</v>
      </c>
      <c r="AI1756">
        <v>1</v>
      </c>
      <c r="AJ1756">
        <v>1</v>
      </c>
    </row>
    <row r="1757" spans="1:36" x14ac:dyDescent="0.3">
      <c r="A1757" t="s">
        <v>4844</v>
      </c>
      <c r="B1757">
        <v>2017</v>
      </c>
      <c r="C1757" t="s">
        <v>2170</v>
      </c>
      <c r="D1757" t="s">
        <v>4845</v>
      </c>
      <c r="E1757" t="s">
        <v>45</v>
      </c>
      <c r="F1757" t="s">
        <v>38</v>
      </c>
      <c r="G1757" t="s">
        <v>38</v>
      </c>
      <c r="H1757" t="s">
        <v>38</v>
      </c>
      <c r="I1757" s="4" t="s">
        <v>38</v>
      </c>
      <c r="J1757" t="s">
        <v>38</v>
      </c>
      <c r="K1757" t="s">
        <v>38</v>
      </c>
      <c r="L1757" t="s">
        <v>38</v>
      </c>
      <c r="M1757" t="s">
        <v>38</v>
      </c>
      <c r="N1757">
        <v>380</v>
      </c>
      <c r="O1757" s="1">
        <v>42993</v>
      </c>
      <c r="P1757" t="s">
        <v>137</v>
      </c>
      <c r="Q1757">
        <v>13</v>
      </c>
      <c r="R1757">
        <v>1</v>
      </c>
      <c r="S1757">
        <v>0.75682382133995041</v>
      </c>
      <c r="T1757" t="s">
        <v>40</v>
      </c>
      <c r="U1757" t="s">
        <v>95</v>
      </c>
      <c r="V1757" t="s">
        <v>4846</v>
      </c>
      <c r="W1757">
        <f t="shared" si="81"/>
        <v>1</v>
      </c>
      <c r="X1757">
        <v>8</v>
      </c>
      <c r="Y1757">
        <f>IFERROR(ROUND((X1757/N1757)*100, 2), "")</f>
        <v>2.11</v>
      </c>
      <c r="Z1757" t="str">
        <f t="shared" si="82"/>
        <v>Moderate</v>
      </c>
      <c r="AA1757">
        <f>_xlfn.XLOOKUP(A1757, [1]Sheet1!A:A, [1]Sheet1!I:I, "Nicht gefunden")</f>
        <v>2</v>
      </c>
      <c r="AB1757">
        <f>_xlfn.XLOOKUP(A1757, [1]Sheet1!A:A, [1]Sheet1!J:J, "Nicht gefunden")</f>
        <v>0.84923599320882848</v>
      </c>
      <c r="AC1757">
        <v>0</v>
      </c>
      <c r="AD1757">
        <v>3</v>
      </c>
      <c r="AE1757">
        <v>1</v>
      </c>
      <c r="AF1757">
        <v>3</v>
      </c>
      <c r="AG1757">
        <v>1</v>
      </c>
      <c r="AH1757">
        <v>0</v>
      </c>
      <c r="AI1757">
        <v>0</v>
      </c>
      <c r="AJ1757">
        <v>1</v>
      </c>
    </row>
    <row r="1758" spans="1:36" x14ac:dyDescent="0.3">
      <c r="A1758" t="s">
        <v>4847</v>
      </c>
      <c r="B1758">
        <v>2017</v>
      </c>
      <c r="C1758" t="s">
        <v>4848</v>
      </c>
      <c r="D1758" t="s">
        <v>4849</v>
      </c>
      <c r="E1758" t="s">
        <v>35</v>
      </c>
      <c r="F1758" t="s">
        <v>55</v>
      </c>
      <c r="G1758" t="s">
        <v>37</v>
      </c>
      <c r="H1758" s="1">
        <v>29668</v>
      </c>
      <c r="I1758" s="4">
        <f>IF(AND(ISNUMBER(H1758), ISNUMBER(O1758)), YEAR(O1758) - YEAR(H1758), "")</f>
        <v>35</v>
      </c>
      <c r="J1758" t="s">
        <v>38</v>
      </c>
      <c r="K1758" t="s">
        <v>38</v>
      </c>
      <c r="L1758" t="s">
        <v>38</v>
      </c>
      <c r="M1758" t="s">
        <v>38</v>
      </c>
      <c r="N1758">
        <v>266</v>
      </c>
      <c r="O1758" s="1">
        <v>42412</v>
      </c>
      <c r="P1758" t="s">
        <v>39</v>
      </c>
      <c r="Q1758">
        <v>28</v>
      </c>
      <c r="R1758">
        <v>19</v>
      </c>
      <c r="S1758">
        <v>0.92758620689655169</v>
      </c>
      <c r="T1758" t="s">
        <v>40</v>
      </c>
      <c r="U1758" t="s">
        <v>41</v>
      </c>
      <c r="V1758" t="s">
        <v>38</v>
      </c>
      <c r="W1758">
        <f t="shared" si="81"/>
        <v>0</v>
      </c>
      <c r="X1758">
        <v>0</v>
      </c>
      <c r="Y1758">
        <f>IFERROR(ROUND((X1758/N1758)*100, 2), "")</f>
        <v>0</v>
      </c>
      <c r="Z1758" t="str">
        <f t="shared" si="82"/>
        <v>NA</v>
      </c>
      <c r="AA1758">
        <f>_xlfn.XLOOKUP(A1758, [1]Sheet1!A:A, [1]Sheet1!I:I, "Nicht gefunden")</f>
        <v>4</v>
      </c>
      <c r="AB1758">
        <f>_xlfn.XLOOKUP(A1758, [1]Sheet1!A:A, [1]Sheet1!J:J, "Nicht gefunden")</f>
        <v>0.99804400977995111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</row>
    <row r="1759" spans="1:36" x14ac:dyDescent="0.3">
      <c r="A1759" t="s">
        <v>4850</v>
      </c>
      <c r="B1759">
        <v>2017</v>
      </c>
      <c r="C1759" t="s">
        <v>4488</v>
      </c>
      <c r="D1759" t="s">
        <v>4444</v>
      </c>
      <c r="E1759" t="s">
        <v>60</v>
      </c>
      <c r="F1759" t="s">
        <v>38</v>
      </c>
      <c r="G1759" t="s">
        <v>38</v>
      </c>
      <c r="H1759" t="s">
        <v>38</v>
      </c>
      <c r="I1759" s="4" t="s">
        <v>38</v>
      </c>
      <c r="J1759">
        <v>2009</v>
      </c>
      <c r="K1759">
        <v>2025</v>
      </c>
      <c r="L1759">
        <f t="shared" si="83"/>
        <v>16</v>
      </c>
      <c r="M1759" t="s">
        <v>61</v>
      </c>
      <c r="N1759">
        <v>338</v>
      </c>
      <c r="O1759" s="1">
        <v>42537</v>
      </c>
      <c r="P1759" t="s">
        <v>46</v>
      </c>
      <c r="Q1759">
        <v>13</v>
      </c>
      <c r="R1759">
        <v>2</v>
      </c>
      <c r="S1759">
        <v>0.91460055096418735</v>
      </c>
      <c r="T1759" t="s">
        <v>40</v>
      </c>
      <c r="U1759" t="s">
        <v>389</v>
      </c>
      <c r="V1759" t="s">
        <v>38</v>
      </c>
      <c r="W1759">
        <f t="shared" si="81"/>
        <v>0</v>
      </c>
      <c r="X1759">
        <v>0</v>
      </c>
      <c r="Y1759">
        <f>IFERROR(ROUND((X1759/N1759)*100, 2), "")</f>
        <v>0</v>
      </c>
      <c r="Z1759" t="str">
        <f t="shared" si="82"/>
        <v>NA</v>
      </c>
      <c r="AA1759">
        <v>4</v>
      </c>
      <c r="AB1759">
        <v>0.76014897579143392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</row>
    <row r="1760" spans="1:36" x14ac:dyDescent="0.3">
      <c r="A1760" t="s">
        <v>4851</v>
      </c>
      <c r="B1760">
        <v>2017</v>
      </c>
      <c r="C1760" t="s">
        <v>4852</v>
      </c>
      <c r="D1760" t="s">
        <v>4853</v>
      </c>
      <c r="E1760" t="s">
        <v>35</v>
      </c>
      <c r="F1760" t="s">
        <v>36</v>
      </c>
      <c r="G1760" t="s">
        <v>37</v>
      </c>
      <c r="H1760" s="1">
        <v>34606</v>
      </c>
      <c r="I1760" s="4">
        <f>IF(AND(ISNUMBER(H1760), ISNUMBER(O1760)), YEAR(O1760) - YEAR(H1760), "")</f>
        <v>23</v>
      </c>
      <c r="J1760" t="s">
        <v>38</v>
      </c>
      <c r="K1760" t="s">
        <v>38</v>
      </c>
      <c r="L1760" t="s">
        <v>38</v>
      </c>
      <c r="M1760" t="s">
        <v>38</v>
      </c>
      <c r="N1760">
        <v>302</v>
      </c>
      <c r="O1760" s="1">
        <v>42829</v>
      </c>
      <c r="P1760" t="s">
        <v>69</v>
      </c>
      <c r="Q1760">
        <v>20</v>
      </c>
      <c r="R1760">
        <v>17</v>
      </c>
      <c r="S1760">
        <v>0.94249201277955275</v>
      </c>
      <c r="T1760" t="s">
        <v>40</v>
      </c>
      <c r="U1760" t="s">
        <v>41</v>
      </c>
      <c r="V1760" t="s">
        <v>38</v>
      </c>
      <c r="W1760">
        <f t="shared" si="81"/>
        <v>0</v>
      </c>
      <c r="X1760">
        <v>0</v>
      </c>
      <c r="Y1760">
        <f>IFERROR(ROUND((X1760/N1760)*100, 2), "")</f>
        <v>0</v>
      </c>
      <c r="Z1760" t="str">
        <f t="shared" si="82"/>
        <v>NA</v>
      </c>
      <c r="AA1760">
        <f>_xlfn.XLOOKUP(A1760, [1]Sheet1!A:A, [1]Sheet1!I:I, "Nicht gefunden")</f>
        <v>3</v>
      </c>
      <c r="AB1760">
        <f>_xlfn.XLOOKUP(A1760, [1]Sheet1!A:A, [1]Sheet1!J:J, "Nicht gefunden")</f>
        <v>0.61040892193308549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</row>
    <row r="1761" spans="1:36" x14ac:dyDescent="0.3">
      <c r="A1761" t="s">
        <v>4854</v>
      </c>
      <c r="B1761">
        <v>2017</v>
      </c>
      <c r="C1761" t="s">
        <v>4855</v>
      </c>
      <c r="D1761" t="s">
        <v>4856</v>
      </c>
      <c r="E1761" t="s">
        <v>35</v>
      </c>
      <c r="F1761" t="s">
        <v>55</v>
      </c>
      <c r="G1761" t="s">
        <v>37</v>
      </c>
      <c r="H1761" s="1">
        <v>34442</v>
      </c>
      <c r="I1761" s="4">
        <f>IF(AND(ISNUMBER(H1761), ISNUMBER(O1761)), YEAR(O1761) - YEAR(H1761), "")</f>
        <v>22</v>
      </c>
      <c r="J1761" t="s">
        <v>38</v>
      </c>
      <c r="K1761" t="s">
        <v>38</v>
      </c>
      <c r="L1761" t="s">
        <v>38</v>
      </c>
      <c r="M1761" t="s">
        <v>38</v>
      </c>
      <c r="N1761">
        <v>432</v>
      </c>
      <c r="O1761" s="1">
        <v>42438</v>
      </c>
      <c r="P1761" t="s">
        <v>137</v>
      </c>
      <c r="Q1761">
        <v>13</v>
      </c>
      <c r="R1761">
        <v>11</v>
      </c>
      <c r="S1761">
        <v>0.79405520169851385</v>
      </c>
      <c r="T1761" t="s">
        <v>40</v>
      </c>
      <c r="U1761" t="s">
        <v>41</v>
      </c>
      <c r="V1761" t="s">
        <v>4857</v>
      </c>
      <c r="W1761">
        <f t="shared" si="81"/>
        <v>1</v>
      </c>
      <c r="X1761">
        <v>16</v>
      </c>
      <c r="Y1761">
        <f>IFERROR(ROUND((X1761/N1761)*100, 2), "")</f>
        <v>3.7</v>
      </c>
      <c r="Z1761" t="str">
        <f t="shared" si="82"/>
        <v>Moderate</v>
      </c>
      <c r="AA1761">
        <f>_xlfn.XLOOKUP(A1761, [1]Sheet1!A:A, [1]Sheet1!I:I, "Nicht gefunden")</f>
        <v>2</v>
      </c>
      <c r="AB1761">
        <f>_xlfn.XLOOKUP(A1761, [1]Sheet1!A:A, [1]Sheet1!J:J, "Nicht gefunden")</f>
        <v>0.7796042617960427</v>
      </c>
      <c r="AC1761">
        <v>0</v>
      </c>
      <c r="AD1761">
        <v>0</v>
      </c>
      <c r="AE1761">
        <v>2</v>
      </c>
      <c r="AF1761">
        <v>6</v>
      </c>
      <c r="AG1761">
        <v>0</v>
      </c>
      <c r="AH1761">
        <v>3</v>
      </c>
      <c r="AI1761">
        <v>3</v>
      </c>
      <c r="AJ1761">
        <v>3</v>
      </c>
    </row>
    <row r="1762" spans="1:36" x14ac:dyDescent="0.3">
      <c r="A1762" t="s">
        <v>4858</v>
      </c>
      <c r="B1762">
        <v>2017</v>
      </c>
      <c r="C1762" t="s">
        <v>4859</v>
      </c>
      <c r="D1762" t="s">
        <v>4860</v>
      </c>
      <c r="E1762" t="s">
        <v>60</v>
      </c>
      <c r="F1762" t="s">
        <v>38</v>
      </c>
      <c r="G1762" t="s">
        <v>38</v>
      </c>
      <c r="H1762" t="s">
        <v>38</v>
      </c>
      <c r="I1762" s="4" t="s">
        <v>38</v>
      </c>
      <c r="J1762">
        <v>2011</v>
      </c>
      <c r="K1762">
        <v>2025</v>
      </c>
      <c r="L1762">
        <f t="shared" si="83"/>
        <v>14</v>
      </c>
      <c r="M1762" t="s">
        <v>61</v>
      </c>
      <c r="N1762">
        <v>606</v>
      </c>
      <c r="O1762" s="1">
        <v>42748</v>
      </c>
      <c r="P1762" t="s">
        <v>137</v>
      </c>
      <c r="Q1762">
        <v>25</v>
      </c>
      <c r="R1762">
        <v>20</v>
      </c>
      <c r="S1762">
        <v>0.82096774193548383</v>
      </c>
      <c r="T1762" t="s">
        <v>40</v>
      </c>
      <c r="U1762" t="s">
        <v>41</v>
      </c>
      <c r="V1762" t="s">
        <v>4861</v>
      </c>
      <c r="W1762">
        <f t="shared" si="81"/>
        <v>1</v>
      </c>
      <c r="X1762">
        <v>5</v>
      </c>
      <c r="Y1762">
        <f>IFERROR(ROUND((X1762/N1762)*100, 2), "")</f>
        <v>0.83</v>
      </c>
      <c r="Z1762" t="str">
        <f t="shared" si="82"/>
        <v>Light</v>
      </c>
      <c r="AA1762">
        <f>_xlfn.XLOOKUP(A1762, [1]Sheet1!A:A, [1]Sheet1!I:I, "Nicht gefunden")</f>
        <v>2</v>
      </c>
      <c r="AB1762">
        <f>_xlfn.XLOOKUP(A1762, [1]Sheet1!A:A, [1]Sheet1!J:J, "Nicht gefunden")</f>
        <v>0.99889655172413805</v>
      </c>
      <c r="AC1762">
        <v>0</v>
      </c>
      <c r="AD1762">
        <v>1</v>
      </c>
      <c r="AE1762">
        <v>0</v>
      </c>
      <c r="AF1762">
        <v>0</v>
      </c>
      <c r="AG1762">
        <v>1</v>
      </c>
      <c r="AH1762">
        <v>0</v>
      </c>
      <c r="AI1762">
        <v>1</v>
      </c>
      <c r="AJ1762">
        <v>2</v>
      </c>
    </row>
    <row r="1763" spans="1:36" x14ac:dyDescent="0.3">
      <c r="A1763" t="s">
        <v>4862</v>
      </c>
      <c r="B1763">
        <v>2017</v>
      </c>
      <c r="C1763" t="s">
        <v>4863</v>
      </c>
      <c r="D1763" t="s">
        <v>3844</v>
      </c>
      <c r="E1763" t="s">
        <v>35</v>
      </c>
      <c r="F1763" t="s">
        <v>55</v>
      </c>
      <c r="G1763" t="s">
        <v>37</v>
      </c>
      <c r="H1763" s="1">
        <v>31945</v>
      </c>
      <c r="I1763" s="4">
        <f>IF(AND(ISNUMBER(H1763), ISNUMBER(O1763)), YEAR(O1763) - YEAR(H1763), "")</f>
        <v>30</v>
      </c>
      <c r="J1763" t="s">
        <v>38</v>
      </c>
      <c r="K1763" t="s">
        <v>38</v>
      </c>
      <c r="L1763" t="s">
        <v>38</v>
      </c>
      <c r="M1763" t="s">
        <v>38</v>
      </c>
      <c r="N1763">
        <v>678</v>
      </c>
      <c r="O1763" s="1">
        <v>42839</v>
      </c>
      <c r="P1763" t="s">
        <v>137</v>
      </c>
      <c r="Q1763">
        <v>20</v>
      </c>
      <c r="R1763">
        <v>4</v>
      </c>
      <c r="S1763">
        <v>0.84475524475524477</v>
      </c>
      <c r="T1763" t="s">
        <v>40</v>
      </c>
      <c r="U1763" t="s">
        <v>41</v>
      </c>
      <c r="V1763" t="s">
        <v>4864</v>
      </c>
      <c r="W1763">
        <f t="shared" si="81"/>
        <v>1</v>
      </c>
      <c r="X1763">
        <v>9</v>
      </c>
      <c r="Y1763">
        <f>IFERROR(ROUND((X1763/N1763)*100, 2), "")</f>
        <v>1.33</v>
      </c>
      <c r="Z1763" t="str">
        <f t="shared" si="82"/>
        <v>Light</v>
      </c>
      <c r="AA1763">
        <f>_xlfn.XLOOKUP(A1763, [1]Sheet1!A:A, [1]Sheet1!I:I, "Nicht gefunden")</f>
        <v>2</v>
      </c>
      <c r="AB1763">
        <f>_xlfn.XLOOKUP(A1763, [1]Sheet1!A:A, [1]Sheet1!J:J, "Nicht gefunden")</f>
        <v>0.50167818361303063</v>
      </c>
      <c r="AC1763">
        <v>0</v>
      </c>
      <c r="AD1763">
        <v>0</v>
      </c>
      <c r="AE1763">
        <v>0</v>
      </c>
      <c r="AF1763">
        <v>5</v>
      </c>
      <c r="AG1763">
        <v>0</v>
      </c>
      <c r="AH1763">
        <v>0</v>
      </c>
      <c r="AI1763">
        <v>4</v>
      </c>
      <c r="AJ1763">
        <v>0</v>
      </c>
    </row>
    <row r="1764" spans="1:36" x14ac:dyDescent="0.3">
      <c r="A1764" t="s">
        <v>4865</v>
      </c>
      <c r="B1764">
        <v>2017</v>
      </c>
      <c r="C1764" t="s">
        <v>4866</v>
      </c>
      <c r="D1764" t="s">
        <v>4867</v>
      </c>
      <c r="E1764" t="s">
        <v>60</v>
      </c>
      <c r="F1764" t="s">
        <v>38</v>
      </c>
      <c r="G1764" t="s">
        <v>38</v>
      </c>
      <c r="H1764" t="s">
        <v>38</v>
      </c>
      <c r="I1764" s="4" t="s">
        <v>38</v>
      </c>
      <c r="J1764">
        <v>2016</v>
      </c>
      <c r="K1764">
        <v>2025</v>
      </c>
      <c r="L1764">
        <f t="shared" si="83"/>
        <v>9</v>
      </c>
      <c r="M1764" t="s">
        <v>61</v>
      </c>
      <c r="N1764">
        <v>333</v>
      </c>
      <c r="O1764" s="1">
        <v>42577</v>
      </c>
      <c r="P1764" t="s">
        <v>137</v>
      </c>
      <c r="Q1764">
        <v>9</v>
      </c>
      <c r="R1764">
        <v>5</v>
      </c>
      <c r="S1764">
        <v>0.875</v>
      </c>
      <c r="T1764" t="s">
        <v>40</v>
      </c>
      <c r="U1764" t="s">
        <v>41</v>
      </c>
      <c r="V1764" t="s">
        <v>38</v>
      </c>
      <c r="W1764">
        <f t="shared" si="81"/>
        <v>0</v>
      </c>
      <c r="X1764">
        <v>0</v>
      </c>
      <c r="Y1764">
        <f>IFERROR(ROUND((X1764/N1764)*100, 2), "")</f>
        <v>0</v>
      </c>
      <c r="Z1764" t="str">
        <f t="shared" si="82"/>
        <v>NA</v>
      </c>
      <c r="AA1764">
        <f>_xlfn.XLOOKUP(A1764, [1]Sheet1!A:A, [1]Sheet1!I:I, "Nicht gefunden")</f>
        <v>2</v>
      </c>
      <c r="AB1764">
        <f>_xlfn.XLOOKUP(A1764, [1]Sheet1!A:A, [1]Sheet1!J:J, "Nicht gefunden")</f>
        <v>0.46666666666666662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</row>
    <row r="1765" spans="1:36" x14ac:dyDescent="0.3">
      <c r="A1765" t="s">
        <v>4868</v>
      </c>
      <c r="B1765">
        <v>2017</v>
      </c>
      <c r="C1765" t="s">
        <v>4869</v>
      </c>
      <c r="D1765" t="s">
        <v>4349</v>
      </c>
      <c r="E1765" t="s">
        <v>60</v>
      </c>
      <c r="F1765" t="s">
        <v>38</v>
      </c>
      <c r="G1765" t="s">
        <v>38</v>
      </c>
      <c r="H1765" t="s">
        <v>38</v>
      </c>
      <c r="I1765" s="4" t="s">
        <v>38</v>
      </c>
      <c r="J1765">
        <v>2013</v>
      </c>
      <c r="K1765">
        <v>2025</v>
      </c>
      <c r="L1765">
        <f t="shared" si="83"/>
        <v>12</v>
      </c>
      <c r="M1765" t="s">
        <v>61</v>
      </c>
      <c r="N1765">
        <v>500</v>
      </c>
      <c r="O1765" s="1">
        <v>42594</v>
      </c>
      <c r="P1765" t="s">
        <v>137</v>
      </c>
      <c r="Q1765">
        <v>26</v>
      </c>
      <c r="R1765">
        <v>26</v>
      </c>
      <c r="S1765">
        <v>0.89575289575289574</v>
      </c>
      <c r="T1765" t="s">
        <v>40</v>
      </c>
      <c r="U1765" t="s">
        <v>41</v>
      </c>
      <c r="V1765" t="s">
        <v>4870</v>
      </c>
      <c r="W1765">
        <f t="shared" si="81"/>
        <v>1</v>
      </c>
      <c r="X1765">
        <v>18</v>
      </c>
      <c r="Y1765">
        <f>IFERROR(ROUND((X1765/N1765)*100, 2), "")</f>
        <v>3.6</v>
      </c>
      <c r="Z1765" t="str">
        <f t="shared" si="82"/>
        <v>Moderate</v>
      </c>
      <c r="AA1765">
        <f>_xlfn.XLOOKUP(A1765, [1]Sheet1!A:A, [1]Sheet1!I:I, "Nicht gefunden")</f>
        <v>2</v>
      </c>
      <c r="AB1765">
        <f>_xlfn.XLOOKUP(A1765, [1]Sheet1!A:A, [1]Sheet1!J:J, "Nicht gefunden")</f>
        <v>0.80289855072463778</v>
      </c>
      <c r="AC1765">
        <v>0</v>
      </c>
      <c r="AD1765">
        <v>2</v>
      </c>
      <c r="AE1765">
        <v>0</v>
      </c>
      <c r="AF1765">
        <v>2</v>
      </c>
      <c r="AG1765">
        <v>0</v>
      </c>
      <c r="AH1765">
        <v>14</v>
      </c>
      <c r="AI1765">
        <v>0</v>
      </c>
      <c r="AJ1765">
        <v>0</v>
      </c>
    </row>
    <row r="1766" spans="1:36" x14ac:dyDescent="0.3">
      <c r="A1766" t="s">
        <v>4871</v>
      </c>
      <c r="B1766">
        <v>2017</v>
      </c>
      <c r="C1766" t="s">
        <v>4872</v>
      </c>
      <c r="D1766" t="s">
        <v>2664</v>
      </c>
      <c r="E1766" t="s">
        <v>35</v>
      </c>
      <c r="F1766" t="s">
        <v>55</v>
      </c>
      <c r="G1766" t="s">
        <v>133</v>
      </c>
      <c r="H1766" s="1">
        <v>31709</v>
      </c>
      <c r="I1766" s="4">
        <f>IF(AND(ISNUMBER(H1766), ISNUMBER(O1766)), YEAR(O1766) - YEAR(H1766), "")</f>
        <v>31</v>
      </c>
      <c r="J1766" t="s">
        <v>38</v>
      </c>
      <c r="K1766" t="s">
        <v>38</v>
      </c>
      <c r="L1766" t="s">
        <v>38</v>
      </c>
      <c r="M1766" t="s">
        <v>38</v>
      </c>
      <c r="N1766">
        <v>216</v>
      </c>
      <c r="O1766" s="1">
        <v>42812</v>
      </c>
      <c r="P1766" t="s">
        <v>56</v>
      </c>
      <c r="Q1766">
        <v>20</v>
      </c>
      <c r="R1766">
        <v>8</v>
      </c>
      <c r="S1766">
        <v>0.86956521739130432</v>
      </c>
      <c r="T1766" t="s">
        <v>40</v>
      </c>
      <c r="U1766" t="s">
        <v>41</v>
      </c>
      <c r="V1766" t="s">
        <v>4873</v>
      </c>
      <c r="W1766">
        <f t="shared" si="81"/>
        <v>1</v>
      </c>
      <c r="X1766">
        <v>6</v>
      </c>
      <c r="Y1766">
        <f>IFERROR(ROUND((X1766/N1766)*100, 2), "")</f>
        <v>2.78</v>
      </c>
      <c r="Z1766" t="str">
        <f t="shared" si="82"/>
        <v>Moderate</v>
      </c>
      <c r="AA1766">
        <f>_xlfn.XLOOKUP(A1766, [1]Sheet1!A:A, [1]Sheet1!I:I, "Nicht gefunden")</f>
        <v>4</v>
      </c>
      <c r="AB1766">
        <f>_xlfn.XLOOKUP(A1766, [1]Sheet1!A:A, [1]Sheet1!J:J, "Nicht gefunden")</f>
        <v>0.53310580204778157</v>
      </c>
      <c r="AC1766">
        <v>0</v>
      </c>
      <c r="AD1766">
        <v>0</v>
      </c>
      <c r="AE1766">
        <v>0</v>
      </c>
      <c r="AF1766">
        <v>4</v>
      </c>
      <c r="AG1766">
        <v>0</v>
      </c>
      <c r="AH1766">
        <v>0</v>
      </c>
      <c r="AI1766">
        <v>2</v>
      </c>
      <c r="AJ1766">
        <v>0</v>
      </c>
    </row>
    <row r="1767" spans="1:36" x14ac:dyDescent="0.3">
      <c r="A1767" t="s">
        <v>4874</v>
      </c>
      <c r="B1767">
        <v>2017</v>
      </c>
      <c r="C1767" t="s">
        <v>4875</v>
      </c>
      <c r="D1767" t="s">
        <v>4876</v>
      </c>
      <c r="E1767" t="s">
        <v>45</v>
      </c>
      <c r="F1767" t="s">
        <v>38</v>
      </c>
      <c r="G1767" t="s">
        <v>38</v>
      </c>
      <c r="H1767" t="s">
        <v>38</v>
      </c>
      <c r="I1767" s="4" t="s">
        <v>38</v>
      </c>
      <c r="J1767" t="s">
        <v>38</v>
      </c>
      <c r="K1767" t="s">
        <v>38</v>
      </c>
      <c r="L1767" t="s">
        <v>38</v>
      </c>
      <c r="M1767" t="s">
        <v>38</v>
      </c>
      <c r="N1767">
        <v>345</v>
      </c>
      <c r="O1767" s="1">
        <v>42848</v>
      </c>
      <c r="P1767" t="s">
        <v>137</v>
      </c>
      <c r="Q1767">
        <v>26</v>
      </c>
      <c r="R1767">
        <v>14</v>
      </c>
      <c r="S1767">
        <v>0.91160220994475138</v>
      </c>
      <c r="T1767" t="s">
        <v>40</v>
      </c>
      <c r="U1767" t="s">
        <v>41</v>
      </c>
      <c r="V1767" t="s">
        <v>38</v>
      </c>
      <c r="W1767">
        <f t="shared" si="81"/>
        <v>0</v>
      </c>
      <c r="X1767">
        <v>0</v>
      </c>
      <c r="Y1767">
        <f>IFERROR(ROUND((X1767/N1767)*100, 2), "")</f>
        <v>0</v>
      </c>
      <c r="Z1767" t="str">
        <f t="shared" si="82"/>
        <v>NA</v>
      </c>
      <c r="AA1767">
        <f>_xlfn.XLOOKUP(A1767, [1]Sheet1!A:A, [1]Sheet1!I:I, "Nicht gefunden")</f>
        <v>5</v>
      </c>
      <c r="AB1767">
        <f>_xlfn.XLOOKUP(A1767, [1]Sheet1!A:A, [1]Sheet1!J:J, "Nicht gefunden")</f>
        <v>0.83872255489021952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</row>
    <row r="1768" spans="1:36" x14ac:dyDescent="0.3">
      <c r="A1768" t="s">
        <v>4877</v>
      </c>
      <c r="B1768">
        <v>2017</v>
      </c>
      <c r="C1768" t="s">
        <v>4878</v>
      </c>
      <c r="D1768" t="s">
        <v>2858</v>
      </c>
      <c r="E1768" t="s">
        <v>35</v>
      </c>
      <c r="F1768" t="s">
        <v>36</v>
      </c>
      <c r="G1768" t="s">
        <v>37</v>
      </c>
      <c r="H1768" s="1">
        <v>31837</v>
      </c>
      <c r="I1768" s="4">
        <f>IF(AND(ISNUMBER(H1768), ISNUMBER(O1768)), YEAR(O1768) - YEAR(H1768), "")</f>
        <v>30</v>
      </c>
      <c r="J1768" t="s">
        <v>38</v>
      </c>
      <c r="K1768" t="s">
        <v>38</v>
      </c>
      <c r="L1768" t="s">
        <v>38</v>
      </c>
      <c r="M1768" t="s">
        <v>38</v>
      </c>
      <c r="N1768">
        <v>260</v>
      </c>
      <c r="O1768" s="1">
        <v>42922</v>
      </c>
      <c r="P1768" t="s">
        <v>69</v>
      </c>
      <c r="Q1768">
        <v>21</v>
      </c>
      <c r="R1768">
        <v>22</v>
      </c>
      <c r="S1768">
        <v>0.87636363636363634</v>
      </c>
      <c r="T1768" t="s">
        <v>40</v>
      </c>
      <c r="U1768" t="s">
        <v>41</v>
      </c>
      <c r="V1768" t="s">
        <v>79</v>
      </c>
      <c r="W1768">
        <f t="shared" si="81"/>
        <v>1</v>
      </c>
      <c r="X1768">
        <v>1</v>
      </c>
      <c r="Y1768">
        <f>IFERROR(ROUND((X1768/N1768)*100, 2), "")</f>
        <v>0.38</v>
      </c>
      <c r="Z1768" t="str">
        <f t="shared" si="82"/>
        <v>Light</v>
      </c>
      <c r="AA1768">
        <f>_xlfn.XLOOKUP(A1768, [1]Sheet1!A:A, [1]Sheet1!I:I, "Nicht gefunden")</f>
        <v>4</v>
      </c>
      <c r="AB1768">
        <f>_xlfn.XLOOKUP(A1768, [1]Sheet1!A:A, [1]Sheet1!J:J, "Nicht gefunden")</f>
        <v>0.9982494529540481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</row>
    <row r="1769" spans="1:36" x14ac:dyDescent="0.3">
      <c r="A1769" t="s">
        <v>4879</v>
      </c>
      <c r="B1769">
        <v>2017</v>
      </c>
      <c r="C1769" t="s">
        <v>4880</v>
      </c>
      <c r="D1769" t="s">
        <v>4622</v>
      </c>
      <c r="E1769" t="s">
        <v>35</v>
      </c>
      <c r="F1769" t="s">
        <v>55</v>
      </c>
      <c r="G1769" t="s">
        <v>37</v>
      </c>
      <c r="H1769" s="1">
        <v>33358</v>
      </c>
      <c r="I1769" s="4">
        <f>IF(AND(ISNUMBER(H1769), ISNUMBER(O1769)), YEAR(O1769) - YEAR(H1769), "")</f>
        <v>25</v>
      </c>
      <c r="J1769" t="s">
        <v>38</v>
      </c>
      <c r="K1769" t="s">
        <v>38</v>
      </c>
      <c r="L1769" t="s">
        <v>38</v>
      </c>
      <c r="M1769" t="s">
        <v>38</v>
      </c>
      <c r="N1769">
        <v>470</v>
      </c>
      <c r="O1769" s="1">
        <v>42615</v>
      </c>
      <c r="P1769" t="s">
        <v>137</v>
      </c>
      <c r="Q1769">
        <v>27</v>
      </c>
      <c r="R1769">
        <v>32</v>
      </c>
      <c r="S1769">
        <v>0.86464646464646466</v>
      </c>
      <c r="T1769" t="s">
        <v>40</v>
      </c>
      <c r="U1769" t="s">
        <v>41</v>
      </c>
      <c r="V1769" t="s">
        <v>4881</v>
      </c>
      <c r="W1769">
        <f t="shared" si="81"/>
        <v>1</v>
      </c>
      <c r="X1769">
        <v>8</v>
      </c>
      <c r="Y1769">
        <f>IFERROR(ROUND((X1769/N1769)*100, 2), "")</f>
        <v>1.7</v>
      </c>
      <c r="Z1769" t="str">
        <f t="shared" si="82"/>
        <v>Light</v>
      </c>
      <c r="AA1769">
        <f>_xlfn.XLOOKUP(A1769, [1]Sheet1!A:A, [1]Sheet1!I:I, "Nicht gefunden")</f>
        <v>2</v>
      </c>
      <c r="AB1769">
        <f>_xlfn.XLOOKUP(A1769, [1]Sheet1!A:A, [1]Sheet1!J:J, "Nicht gefunden")</f>
        <v>0.6705882352941176</v>
      </c>
      <c r="AC1769">
        <v>0</v>
      </c>
      <c r="AD1769">
        <v>1</v>
      </c>
      <c r="AE1769">
        <v>0</v>
      </c>
      <c r="AF1769">
        <v>3</v>
      </c>
      <c r="AG1769">
        <v>0</v>
      </c>
      <c r="AH1769">
        <v>0</v>
      </c>
      <c r="AI1769">
        <v>0</v>
      </c>
      <c r="AJ1769">
        <v>4</v>
      </c>
    </row>
    <row r="1770" spans="1:36" x14ac:dyDescent="0.3">
      <c r="A1770" t="s">
        <v>4882</v>
      </c>
      <c r="B1770">
        <v>2017</v>
      </c>
      <c r="C1770" t="s">
        <v>4883</v>
      </c>
      <c r="D1770" t="s">
        <v>4884</v>
      </c>
      <c r="E1770" t="s">
        <v>45</v>
      </c>
      <c r="F1770" t="s">
        <v>38</v>
      </c>
      <c r="G1770" t="s">
        <v>38</v>
      </c>
      <c r="H1770" t="s">
        <v>38</v>
      </c>
      <c r="I1770" s="4" t="s">
        <v>38</v>
      </c>
      <c r="J1770" t="s">
        <v>38</v>
      </c>
      <c r="K1770" t="s">
        <v>38</v>
      </c>
      <c r="L1770" t="s">
        <v>38</v>
      </c>
      <c r="M1770" t="s">
        <v>38</v>
      </c>
      <c r="N1770">
        <v>466</v>
      </c>
      <c r="O1770" s="1">
        <v>42780</v>
      </c>
      <c r="P1770" t="s">
        <v>69</v>
      </c>
      <c r="Q1770">
        <v>20</v>
      </c>
      <c r="R1770">
        <v>16</v>
      </c>
      <c r="S1770">
        <v>0.91714836223506746</v>
      </c>
      <c r="T1770" t="s">
        <v>40</v>
      </c>
      <c r="U1770" t="s">
        <v>41</v>
      </c>
      <c r="V1770" t="s">
        <v>604</v>
      </c>
      <c r="W1770">
        <f t="shared" si="81"/>
        <v>1</v>
      </c>
      <c r="X1770">
        <v>1</v>
      </c>
      <c r="Y1770">
        <f>IFERROR(ROUND((X1770/N1770)*100, 2), "")</f>
        <v>0.21</v>
      </c>
      <c r="Z1770" t="str">
        <f t="shared" si="82"/>
        <v>Light</v>
      </c>
      <c r="AA1770">
        <f>_xlfn.XLOOKUP(A1770, [1]Sheet1!A:A, [1]Sheet1!I:I, "Nicht gefunden")</f>
        <v>4</v>
      </c>
      <c r="AB1770">
        <f>_xlfn.XLOOKUP(A1770, [1]Sheet1!A:A, [1]Sheet1!J:J, "Nicht gefunden")</f>
        <v>0.80175746924428826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</row>
    <row r="1771" spans="1:36" x14ac:dyDescent="0.3">
      <c r="A1771" t="s">
        <v>4885</v>
      </c>
      <c r="B1771">
        <v>2017</v>
      </c>
      <c r="C1771" t="s">
        <v>4515</v>
      </c>
      <c r="D1771" t="s">
        <v>4516</v>
      </c>
      <c r="E1771" t="s">
        <v>45</v>
      </c>
      <c r="F1771" t="s">
        <v>38</v>
      </c>
      <c r="G1771" t="s">
        <v>38</v>
      </c>
      <c r="H1771" t="s">
        <v>38</v>
      </c>
      <c r="I1771" s="4" t="s">
        <v>38</v>
      </c>
      <c r="J1771" t="s">
        <v>38</v>
      </c>
      <c r="K1771" t="s">
        <v>38</v>
      </c>
      <c r="L1771" t="s">
        <v>38</v>
      </c>
      <c r="M1771" t="s">
        <v>38</v>
      </c>
      <c r="N1771">
        <v>654</v>
      </c>
      <c r="O1771" s="1">
        <v>42466</v>
      </c>
      <c r="P1771" t="s">
        <v>137</v>
      </c>
      <c r="Q1771">
        <v>20</v>
      </c>
      <c r="R1771">
        <v>5</v>
      </c>
      <c r="S1771">
        <v>0.82894736842105265</v>
      </c>
      <c r="T1771" t="s">
        <v>40</v>
      </c>
      <c r="U1771" t="s">
        <v>389</v>
      </c>
      <c r="V1771" t="s">
        <v>4517</v>
      </c>
      <c r="W1771">
        <f t="shared" si="81"/>
        <v>1</v>
      </c>
      <c r="X1771">
        <v>36</v>
      </c>
      <c r="Y1771">
        <f>IFERROR(ROUND((X1771/N1771)*100, 2), "")</f>
        <v>5.5</v>
      </c>
      <c r="Z1771" t="str">
        <f t="shared" si="82"/>
        <v>Heavy</v>
      </c>
      <c r="AA1771">
        <v>2</v>
      </c>
      <c r="AB1771">
        <v>0.92558139534883721</v>
      </c>
      <c r="AC1771">
        <v>0</v>
      </c>
      <c r="AD1771">
        <v>3</v>
      </c>
      <c r="AE1771">
        <v>9</v>
      </c>
      <c r="AF1771">
        <v>3</v>
      </c>
      <c r="AG1771">
        <v>0</v>
      </c>
      <c r="AH1771">
        <v>8</v>
      </c>
      <c r="AI1771">
        <v>7</v>
      </c>
      <c r="AJ1771">
        <v>8</v>
      </c>
    </row>
    <row r="1772" spans="1:36" x14ac:dyDescent="0.3">
      <c r="A1772" t="s">
        <v>4886</v>
      </c>
      <c r="B1772">
        <v>2017</v>
      </c>
      <c r="C1772" t="s">
        <v>4887</v>
      </c>
      <c r="D1772" t="s">
        <v>4888</v>
      </c>
      <c r="E1772" t="s">
        <v>45</v>
      </c>
      <c r="F1772" t="s">
        <v>38</v>
      </c>
      <c r="G1772" t="s">
        <v>38</v>
      </c>
      <c r="H1772" t="s">
        <v>38</v>
      </c>
      <c r="I1772" s="4" t="s">
        <v>38</v>
      </c>
      <c r="J1772" t="s">
        <v>38</v>
      </c>
      <c r="K1772" t="s">
        <v>38</v>
      </c>
      <c r="L1772" t="s">
        <v>38</v>
      </c>
      <c r="M1772" t="s">
        <v>38</v>
      </c>
      <c r="N1772">
        <v>529</v>
      </c>
      <c r="O1772" s="1">
        <v>42789</v>
      </c>
      <c r="P1772" t="s">
        <v>156</v>
      </c>
      <c r="Q1772">
        <v>20</v>
      </c>
      <c r="R1772">
        <v>25</v>
      </c>
      <c r="S1772">
        <v>0.93001841620626147</v>
      </c>
      <c r="T1772" t="s">
        <v>40</v>
      </c>
      <c r="U1772" t="s">
        <v>41</v>
      </c>
      <c r="V1772" t="s">
        <v>4889</v>
      </c>
      <c r="W1772">
        <f t="shared" si="81"/>
        <v>1</v>
      </c>
      <c r="X1772">
        <v>2</v>
      </c>
      <c r="Y1772">
        <f>IFERROR(ROUND((X1772/N1772)*100, 2), "")</f>
        <v>0.38</v>
      </c>
      <c r="Z1772" t="str">
        <f t="shared" si="82"/>
        <v>Light</v>
      </c>
      <c r="AA1772">
        <f>_xlfn.XLOOKUP(A1772, [1]Sheet1!A:A, [1]Sheet1!I:I, "Nicht gefunden")</f>
        <v>2</v>
      </c>
      <c r="AB1772">
        <f>_xlfn.XLOOKUP(A1772, [1]Sheet1!A:A, [1]Sheet1!J:J, "Nicht gefunden")</f>
        <v>0.58977443609022551</v>
      </c>
      <c r="AC1772">
        <v>0</v>
      </c>
      <c r="AD1772">
        <v>1</v>
      </c>
      <c r="AE1772">
        <v>0</v>
      </c>
      <c r="AF1772">
        <v>0</v>
      </c>
      <c r="AG1772">
        <v>0</v>
      </c>
      <c r="AH1772">
        <v>1</v>
      </c>
      <c r="AI1772">
        <v>0</v>
      </c>
      <c r="AJ1772">
        <v>0</v>
      </c>
    </row>
    <row r="1773" spans="1:36" x14ac:dyDescent="0.3">
      <c r="A1773" t="s">
        <v>4890</v>
      </c>
      <c r="B1773">
        <v>2017</v>
      </c>
      <c r="C1773" t="s">
        <v>4891</v>
      </c>
      <c r="D1773" t="s">
        <v>4892</v>
      </c>
      <c r="E1773" t="s">
        <v>45</v>
      </c>
      <c r="F1773" t="s">
        <v>38</v>
      </c>
      <c r="G1773" t="s">
        <v>38</v>
      </c>
      <c r="H1773" t="s">
        <v>38</v>
      </c>
      <c r="I1773" s="4" t="s">
        <v>38</v>
      </c>
      <c r="J1773" t="s">
        <v>38</v>
      </c>
      <c r="K1773" t="s">
        <v>38</v>
      </c>
      <c r="L1773" t="s">
        <v>38</v>
      </c>
      <c r="M1773" t="s">
        <v>38</v>
      </c>
      <c r="N1773">
        <v>312</v>
      </c>
      <c r="O1773" s="1">
        <v>42772</v>
      </c>
      <c r="P1773" t="s">
        <v>39</v>
      </c>
      <c r="Q1773">
        <v>23</v>
      </c>
      <c r="R1773">
        <v>26</v>
      </c>
      <c r="S1773">
        <v>0.9190031152647975</v>
      </c>
      <c r="T1773" t="s">
        <v>40</v>
      </c>
      <c r="U1773" t="s">
        <v>41</v>
      </c>
      <c r="V1773" t="s">
        <v>38</v>
      </c>
      <c r="W1773">
        <f t="shared" si="81"/>
        <v>0</v>
      </c>
      <c r="X1773">
        <v>0</v>
      </c>
      <c r="Y1773">
        <f>IFERROR(ROUND((X1773/N1773)*100, 2), "")</f>
        <v>0</v>
      </c>
      <c r="Z1773" t="str">
        <f t="shared" si="82"/>
        <v>NA</v>
      </c>
      <c r="AA1773">
        <f>_xlfn.XLOOKUP(A1773, [1]Sheet1!A:A, [1]Sheet1!I:I, "Nicht gefunden")</f>
        <v>4</v>
      </c>
      <c r="AB1773">
        <f>_xlfn.XLOOKUP(A1773, [1]Sheet1!A:A, [1]Sheet1!J:J, "Nicht gefunden")</f>
        <v>0.91351351351351351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</row>
    <row r="1774" spans="1:36" x14ac:dyDescent="0.3">
      <c r="A1774" t="s">
        <v>4893</v>
      </c>
      <c r="B1774">
        <v>2017</v>
      </c>
      <c r="C1774" t="s">
        <v>4894</v>
      </c>
      <c r="D1774" t="s">
        <v>4895</v>
      </c>
      <c r="E1774" t="s">
        <v>45</v>
      </c>
      <c r="F1774" t="s">
        <v>38</v>
      </c>
      <c r="G1774" t="s">
        <v>38</v>
      </c>
      <c r="H1774" t="s">
        <v>38</v>
      </c>
      <c r="I1774" s="4" t="s">
        <v>38</v>
      </c>
      <c r="J1774" t="s">
        <v>38</v>
      </c>
      <c r="K1774" t="s">
        <v>38</v>
      </c>
      <c r="L1774" t="s">
        <v>38</v>
      </c>
      <c r="M1774" t="s">
        <v>38</v>
      </c>
      <c r="N1774">
        <v>388</v>
      </c>
      <c r="O1774" s="1">
        <v>42776</v>
      </c>
      <c r="P1774" t="s">
        <v>69</v>
      </c>
      <c r="Q1774">
        <v>15</v>
      </c>
      <c r="R1774">
        <v>4</v>
      </c>
      <c r="S1774">
        <v>0.97799511002444983</v>
      </c>
      <c r="T1774" t="s">
        <v>40</v>
      </c>
      <c r="U1774" t="s">
        <v>41</v>
      </c>
      <c r="V1774" t="s">
        <v>38</v>
      </c>
      <c r="W1774">
        <f t="shared" si="81"/>
        <v>0</v>
      </c>
      <c r="X1774">
        <v>0</v>
      </c>
      <c r="Y1774">
        <f>IFERROR(ROUND((X1774/N1774)*100, 2), "")</f>
        <v>0</v>
      </c>
      <c r="Z1774" t="str">
        <f t="shared" si="82"/>
        <v>NA</v>
      </c>
      <c r="AA1774">
        <f>_xlfn.XLOOKUP(A1774, [1]Sheet1!A:A, [1]Sheet1!I:I, "Nicht gefunden")</f>
        <v>1</v>
      </c>
      <c r="AB1774">
        <f>_xlfn.XLOOKUP(A1774, [1]Sheet1!A:A, [1]Sheet1!J:J, "Nicht gefunden")</f>
        <v>0.51053604436229205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</row>
    <row r="1775" spans="1:36" x14ac:dyDescent="0.3">
      <c r="A1775" t="s">
        <v>4896</v>
      </c>
      <c r="B1775">
        <v>2017</v>
      </c>
      <c r="C1775" t="s">
        <v>4897</v>
      </c>
      <c r="D1775" t="s">
        <v>4898</v>
      </c>
      <c r="E1775" t="s">
        <v>45</v>
      </c>
      <c r="F1775" t="s">
        <v>38</v>
      </c>
      <c r="G1775" t="s">
        <v>38</v>
      </c>
      <c r="H1775" t="s">
        <v>38</v>
      </c>
      <c r="I1775" s="4" t="s">
        <v>38</v>
      </c>
      <c r="J1775" t="s">
        <v>38</v>
      </c>
      <c r="K1775" t="s">
        <v>38</v>
      </c>
      <c r="L1775" t="s">
        <v>38</v>
      </c>
      <c r="M1775" t="s">
        <v>38</v>
      </c>
      <c r="N1775">
        <v>472</v>
      </c>
      <c r="O1775" s="1">
        <v>42901</v>
      </c>
      <c r="P1775" t="s">
        <v>156</v>
      </c>
      <c r="Q1775">
        <v>18</v>
      </c>
      <c r="R1775">
        <v>20</v>
      </c>
      <c r="S1775">
        <v>0.87225548902195604</v>
      </c>
      <c r="T1775" t="s">
        <v>40</v>
      </c>
      <c r="U1775" t="s">
        <v>41</v>
      </c>
      <c r="V1775" t="s">
        <v>1104</v>
      </c>
      <c r="W1775">
        <f t="shared" si="81"/>
        <v>1</v>
      </c>
      <c r="X1775">
        <v>1</v>
      </c>
      <c r="Y1775">
        <f>IFERROR(ROUND((X1775/N1775)*100, 2), "")</f>
        <v>0.21</v>
      </c>
      <c r="Z1775" t="str">
        <f t="shared" si="82"/>
        <v>Light</v>
      </c>
      <c r="AA1775">
        <f>_xlfn.XLOOKUP(A1775, [1]Sheet1!A:A, [1]Sheet1!I:I, "Nicht gefunden")</f>
        <v>4</v>
      </c>
      <c r="AB1775">
        <f>_xlfn.XLOOKUP(A1775, [1]Sheet1!A:A, [1]Sheet1!J:J, "Nicht gefunden")</f>
        <v>0.52234910277324631</v>
      </c>
      <c r="AC1775">
        <v>0</v>
      </c>
      <c r="AD1775">
        <v>0</v>
      </c>
      <c r="AE1775">
        <v>0</v>
      </c>
      <c r="AF1775">
        <v>0</v>
      </c>
      <c r="AG1775">
        <v>1</v>
      </c>
      <c r="AH1775">
        <v>0</v>
      </c>
      <c r="AI1775">
        <v>0</v>
      </c>
      <c r="AJ1775">
        <v>0</v>
      </c>
    </row>
    <row r="1776" spans="1:36" x14ac:dyDescent="0.3">
      <c r="A1776" t="s">
        <v>4899</v>
      </c>
      <c r="B1776">
        <v>2017</v>
      </c>
      <c r="C1776" t="s">
        <v>4900</v>
      </c>
      <c r="D1776" t="s">
        <v>4901</v>
      </c>
      <c r="E1776" t="s">
        <v>35</v>
      </c>
      <c r="F1776" t="s">
        <v>55</v>
      </c>
      <c r="G1776" t="s">
        <v>37</v>
      </c>
      <c r="H1776" s="1">
        <v>33233</v>
      </c>
      <c r="I1776" s="4">
        <f>IF(AND(ISNUMBER(H1776), ISNUMBER(O1776)), YEAR(O1776) - YEAR(H1776), "")</f>
        <v>25</v>
      </c>
      <c r="J1776" t="s">
        <v>38</v>
      </c>
      <c r="K1776" t="s">
        <v>38</v>
      </c>
      <c r="L1776" t="s">
        <v>38</v>
      </c>
      <c r="M1776" t="s">
        <v>38</v>
      </c>
      <c r="N1776">
        <v>324</v>
      </c>
      <c r="O1776" s="1">
        <v>42108</v>
      </c>
      <c r="P1776" t="s">
        <v>156</v>
      </c>
      <c r="Q1776">
        <v>12</v>
      </c>
      <c r="R1776">
        <v>16</v>
      </c>
      <c r="S1776">
        <v>0.95362318840579707</v>
      </c>
      <c r="T1776" t="s">
        <v>40</v>
      </c>
      <c r="U1776" t="s">
        <v>41</v>
      </c>
      <c r="V1776" t="s">
        <v>4902</v>
      </c>
      <c r="W1776">
        <f t="shared" si="81"/>
        <v>1</v>
      </c>
      <c r="X1776">
        <v>2</v>
      </c>
      <c r="Y1776">
        <f>IFERROR(ROUND((X1776/N1776)*100, 2), "")</f>
        <v>0.62</v>
      </c>
      <c r="Z1776" t="str">
        <f t="shared" si="82"/>
        <v>Light</v>
      </c>
      <c r="AA1776">
        <f>_xlfn.XLOOKUP(A1776, [1]Sheet1!A:A, [1]Sheet1!I:I, "Nicht gefunden")</f>
        <v>4</v>
      </c>
      <c r="AB1776">
        <f>_xlfn.XLOOKUP(A1776, [1]Sheet1!A:A, [1]Sheet1!J:J, "Nicht gefunden")</f>
        <v>0.62543352601156066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2</v>
      </c>
      <c r="AJ1776">
        <v>0</v>
      </c>
    </row>
    <row r="1777" spans="1:36" x14ac:dyDescent="0.3">
      <c r="A1777" t="s">
        <v>4903</v>
      </c>
      <c r="B1777">
        <v>2017</v>
      </c>
      <c r="C1777" t="s">
        <v>4904</v>
      </c>
      <c r="D1777" t="s">
        <v>4905</v>
      </c>
      <c r="E1777" t="s">
        <v>35</v>
      </c>
      <c r="F1777" t="s">
        <v>55</v>
      </c>
      <c r="G1777" t="s">
        <v>37</v>
      </c>
      <c r="H1777" s="1">
        <v>32934</v>
      </c>
      <c r="I1777" s="4">
        <f>IF(AND(ISNUMBER(H1777), ISNUMBER(O1777)), YEAR(O1777) - YEAR(H1777), "")</f>
        <v>25</v>
      </c>
      <c r="J1777" t="s">
        <v>38</v>
      </c>
      <c r="K1777" t="s">
        <v>38</v>
      </c>
      <c r="L1777" t="s">
        <v>38</v>
      </c>
      <c r="M1777" t="s">
        <v>38</v>
      </c>
      <c r="N1777">
        <v>267</v>
      </c>
      <c r="O1777" s="1">
        <v>42171</v>
      </c>
      <c r="P1777" t="s">
        <v>39</v>
      </c>
      <c r="Q1777">
        <v>22</v>
      </c>
      <c r="R1777">
        <v>31</v>
      </c>
      <c r="S1777">
        <v>0.85925925925925928</v>
      </c>
      <c r="T1777" t="s">
        <v>40</v>
      </c>
      <c r="U1777" t="s">
        <v>41</v>
      </c>
      <c r="V1777" t="s">
        <v>38</v>
      </c>
      <c r="W1777">
        <f t="shared" si="81"/>
        <v>0</v>
      </c>
      <c r="X1777">
        <v>0</v>
      </c>
      <c r="Y1777">
        <f>IFERROR(ROUND((X1777/N1777)*100, 2), "")</f>
        <v>0</v>
      </c>
      <c r="Z1777" t="str">
        <f t="shared" si="82"/>
        <v>NA</v>
      </c>
      <c r="AA1777">
        <f>_xlfn.XLOOKUP(A1777, [1]Sheet1!A:A, [1]Sheet1!I:I, "Nicht gefunden")</f>
        <v>5</v>
      </c>
      <c r="AB1777">
        <f>_xlfn.XLOOKUP(A1777, [1]Sheet1!A:A, [1]Sheet1!J:J, "Nicht gefunden")</f>
        <v>0.59913232104121472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</row>
    <row r="1778" spans="1:36" x14ac:dyDescent="0.3">
      <c r="A1778" t="s">
        <v>4906</v>
      </c>
      <c r="B1778">
        <v>2017</v>
      </c>
      <c r="C1778" t="s">
        <v>4907</v>
      </c>
      <c r="D1778" t="s">
        <v>3929</v>
      </c>
      <c r="E1778" t="s">
        <v>35</v>
      </c>
      <c r="F1778" t="s">
        <v>55</v>
      </c>
      <c r="G1778" t="s">
        <v>40</v>
      </c>
      <c r="H1778" s="1">
        <v>33743</v>
      </c>
      <c r="I1778" s="4">
        <f>IF(AND(ISNUMBER(H1778), ISNUMBER(O1778)), YEAR(O1778) - YEAR(H1778), "")</f>
        <v>25</v>
      </c>
      <c r="J1778" t="s">
        <v>38</v>
      </c>
      <c r="K1778" t="s">
        <v>38</v>
      </c>
      <c r="L1778" t="s">
        <v>38</v>
      </c>
      <c r="M1778" t="s">
        <v>38</v>
      </c>
      <c r="N1778">
        <v>332</v>
      </c>
      <c r="O1778" s="1">
        <v>42986</v>
      </c>
      <c r="P1778" t="s">
        <v>69</v>
      </c>
      <c r="Q1778">
        <v>14</v>
      </c>
      <c r="R1778">
        <v>4</v>
      </c>
      <c r="S1778">
        <v>0.91200000000000003</v>
      </c>
      <c r="T1778" t="s">
        <v>40</v>
      </c>
      <c r="U1778" t="s">
        <v>95</v>
      </c>
      <c r="V1778" t="s">
        <v>38</v>
      </c>
      <c r="W1778">
        <f t="shared" si="81"/>
        <v>0</v>
      </c>
      <c r="X1778">
        <v>0</v>
      </c>
      <c r="Y1778">
        <f>IFERROR(ROUND((X1778/N1778)*100, 2), "")</f>
        <v>0</v>
      </c>
      <c r="Z1778" t="str">
        <f t="shared" si="82"/>
        <v>NA</v>
      </c>
      <c r="AA1778">
        <f>_xlfn.XLOOKUP(A1778, [1]Sheet1!A:A, [1]Sheet1!I:I, "Nicht gefunden")</f>
        <v>4</v>
      </c>
      <c r="AB1778">
        <f>_xlfn.XLOOKUP(A1778, [1]Sheet1!A:A, [1]Sheet1!J:J, "Nicht gefunden")</f>
        <v>0.98753246753246748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</row>
    <row r="1779" spans="1:36" x14ac:dyDescent="0.3">
      <c r="A1779" t="s">
        <v>4908</v>
      </c>
      <c r="B1779">
        <v>2017</v>
      </c>
      <c r="C1779" t="s">
        <v>4909</v>
      </c>
      <c r="D1779" t="s">
        <v>4750</v>
      </c>
      <c r="E1779" t="s">
        <v>35</v>
      </c>
      <c r="F1779" t="s">
        <v>55</v>
      </c>
      <c r="G1779" t="s">
        <v>37</v>
      </c>
      <c r="H1779" s="1">
        <v>35837</v>
      </c>
      <c r="I1779" s="4">
        <f>IF(AND(ISNUMBER(H1779), ISNUMBER(O1779)), YEAR(O1779) - YEAR(H1779), "")</f>
        <v>19</v>
      </c>
      <c r="J1779" t="s">
        <v>38</v>
      </c>
      <c r="K1779" t="s">
        <v>38</v>
      </c>
      <c r="L1779" t="s">
        <v>38</v>
      </c>
      <c r="M1779" t="s">
        <v>38</v>
      </c>
      <c r="N1779">
        <v>242</v>
      </c>
      <c r="O1779" s="1">
        <v>42797</v>
      </c>
      <c r="P1779" t="s">
        <v>56</v>
      </c>
      <c r="Q1779">
        <v>22</v>
      </c>
      <c r="R1779">
        <v>22</v>
      </c>
      <c r="S1779">
        <v>0.89534883720930236</v>
      </c>
      <c r="T1779" t="s">
        <v>40</v>
      </c>
      <c r="U1779" t="s">
        <v>95</v>
      </c>
      <c r="V1779" t="s">
        <v>38</v>
      </c>
      <c r="W1779">
        <f t="shared" si="81"/>
        <v>0</v>
      </c>
      <c r="X1779">
        <v>0</v>
      </c>
      <c r="Y1779">
        <f>IFERROR(ROUND((X1779/N1779)*100, 2), "")</f>
        <v>0</v>
      </c>
      <c r="Z1779" t="str">
        <f t="shared" si="82"/>
        <v>NA</v>
      </c>
      <c r="AA1779">
        <f>_xlfn.XLOOKUP(A1779, [1]Sheet1!A:A, [1]Sheet1!I:I, "Nicht gefunden")</f>
        <v>2</v>
      </c>
      <c r="AB1779">
        <f>_xlfn.XLOOKUP(A1779, [1]Sheet1!A:A, [1]Sheet1!J:J, "Nicht gefunden")</f>
        <v>0.86895238095238092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</row>
    <row r="1780" spans="1:36" x14ac:dyDescent="0.3">
      <c r="A1780" t="s">
        <v>4910</v>
      </c>
      <c r="B1780">
        <v>2017</v>
      </c>
      <c r="C1780" t="s">
        <v>4911</v>
      </c>
      <c r="D1780" t="s">
        <v>4912</v>
      </c>
      <c r="E1780" t="s">
        <v>35</v>
      </c>
      <c r="F1780" t="s">
        <v>55</v>
      </c>
      <c r="G1780" t="s">
        <v>37</v>
      </c>
      <c r="H1780" s="1">
        <v>35321</v>
      </c>
      <c r="I1780" s="4">
        <f>IF(AND(ISNUMBER(H1780), ISNUMBER(O1780)), YEAR(O1780) - YEAR(H1780), "")</f>
        <v>21</v>
      </c>
      <c r="J1780" t="s">
        <v>38</v>
      </c>
      <c r="K1780" t="s">
        <v>38</v>
      </c>
      <c r="L1780" t="s">
        <v>38</v>
      </c>
      <c r="M1780" t="s">
        <v>38</v>
      </c>
      <c r="N1780">
        <v>648</v>
      </c>
      <c r="O1780" s="1">
        <v>42839</v>
      </c>
      <c r="P1780" t="s">
        <v>137</v>
      </c>
      <c r="Q1780">
        <v>20</v>
      </c>
      <c r="R1780">
        <v>29</v>
      </c>
      <c r="S1780">
        <v>0.78656716417910444</v>
      </c>
      <c r="T1780" t="s">
        <v>40</v>
      </c>
      <c r="U1780" t="s">
        <v>41</v>
      </c>
      <c r="V1780" t="s">
        <v>4913</v>
      </c>
      <c r="W1780">
        <f t="shared" si="81"/>
        <v>1</v>
      </c>
      <c r="X1780">
        <v>26</v>
      </c>
      <c r="Y1780">
        <f>IFERROR(ROUND((X1780/N1780)*100, 2), "")</f>
        <v>4.01</v>
      </c>
      <c r="Z1780" t="str">
        <f t="shared" si="82"/>
        <v>Moderate</v>
      </c>
      <c r="AA1780">
        <f>_xlfn.XLOOKUP(A1780, [1]Sheet1!A:A, [1]Sheet1!I:I, "Nicht gefunden")</f>
        <v>2</v>
      </c>
      <c r="AB1780">
        <f>_xlfn.XLOOKUP(A1780, [1]Sheet1!A:A, [1]Sheet1!J:J, "Nicht gefunden")</f>
        <v>0.98520231213872833</v>
      </c>
      <c r="AC1780">
        <v>1</v>
      </c>
      <c r="AD1780">
        <v>9</v>
      </c>
      <c r="AE1780">
        <v>0</v>
      </c>
      <c r="AF1780">
        <v>3</v>
      </c>
      <c r="AG1780">
        <v>6</v>
      </c>
      <c r="AH1780">
        <v>4</v>
      </c>
      <c r="AI1780">
        <v>1</v>
      </c>
      <c r="AJ1780">
        <v>2</v>
      </c>
    </row>
    <row r="1781" spans="1:36" x14ac:dyDescent="0.3">
      <c r="A1781" t="s">
        <v>4914</v>
      </c>
      <c r="B1781">
        <v>2017</v>
      </c>
      <c r="C1781" t="s">
        <v>4915</v>
      </c>
      <c r="D1781" t="s">
        <v>4916</v>
      </c>
      <c r="E1781" t="s">
        <v>45</v>
      </c>
      <c r="F1781" t="s">
        <v>38</v>
      </c>
      <c r="G1781" t="s">
        <v>38</v>
      </c>
      <c r="H1781" t="s">
        <v>38</v>
      </c>
      <c r="I1781" s="4" t="s">
        <v>38</v>
      </c>
      <c r="J1781" t="s">
        <v>38</v>
      </c>
      <c r="K1781" t="s">
        <v>38</v>
      </c>
      <c r="L1781" t="s">
        <v>38</v>
      </c>
      <c r="M1781" t="s">
        <v>38</v>
      </c>
      <c r="N1781">
        <v>589</v>
      </c>
      <c r="O1781" s="1">
        <v>42852</v>
      </c>
      <c r="P1781" t="s">
        <v>56</v>
      </c>
      <c r="Q1781">
        <v>20</v>
      </c>
      <c r="R1781">
        <v>32</v>
      </c>
      <c r="S1781">
        <v>0.9183006535947712</v>
      </c>
      <c r="T1781" t="s">
        <v>40</v>
      </c>
      <c r="U1781" t="s">
        <v>41</v>
      </c>
      <c r="V1781" t="s">
        <v>4917</v>
      </c>
      <c r="W1781">
        <f t="shared" si="81"/>
        <v>1</v>
      </c>
      <c r="X1781">
        <v>11</v>
      </c>
      <c r="Y1781">
        <f>IFERROR(ROUND((X1781/N1781)*100, 2), "")</f>
        <v>1.87</v>
      </c>
      <c r="Z1781" t="str">
        <f t="shared" si="82"/>
        <v>Light</v>
      </c>
      <c r="AA1781">
        <f>_xlfn.XLOOKUP(A1781, [1]Sheet1!A:A, [1]Sheet1!I:I, "Nicht gefunden")</f>
        <v>3</v>
      </c>
      <c r="AB1781">
        <f>_xlfn.XLOOKUP(A1781, [1]Sheet1!A:A, [1]Sheet1!J:J, "Nicht gefunden")</f>
        <v>0.73401273885350327</v>
      </c>
      <c r="AC1781">
        <v>0</v>
      </c>
      <c r="AD1781">
        <v>3</v>
      </c>
      <c r="AE1781">
        <v>0</v>
      </c>
      <c r="AF1781">
        <v>0</v>
      </c>
      <c r="AG1781">
        <v>0</v>
      </c>
      <c r="AH1781">
        <v>5</v>
      </c>
      <c r="AI1781">
        <v>0</v>
      </c>
      <c r="AJ1781">
        <v>3</v>
      </c>
    </row>
    <row r="1782" spans="1:36" x14ac:dyDescent="0.3">
      <c r="A1782" t="s">
        <v>4918</v>
      </c>
      <c r="B1782">
        <v>2017</v>
      </c>
      <c r="C1782" t="s">
        <v>4919</v>
      </c>
      <c r="D1782" t="s">
        <v>4920</v>
      </c>
      <c r="E1782" t="s">
        <v>45</v>
      </c>
      <c r="F1782" t="s">
        <v>38</v>
      </c>
      <c r="G1782" t="s">
        <v>38</v>
      </c>
      <c r="H1782" t="s">
        <v>38</v>
      </c>
      <c r="I1782" s="4" t="s">
        <v>38</v>
      </c>
      <c r="J1782" t="s">
        <v>38</v>
      </c>
      <c r="K1782" t="s">
        <v>38</v>
      </c>
      <c r="L1782" t="s">
        <v>38</v>
      </c>
      <c r="M1782" t="s">
        <v>38</v>
      </c>
      <c r="N1782">
        <v>414</v>
      </c>
      <c r="O1782" s="1">
        <v>42804</v>
      </c>
      <c r="P1782" t="s">
        <v>137</v>
      </c>
      <c r="Q1782">
        <v>21</v>
      </c>
      <c r="R1782">
        <v>38</v>
      </c>
      <c r="S1782">
        <v>0.83982683982683981</v>
      </c>
      <c r="T1782" t="s">
        <v>40</v>
      </c>
      <c r="U1782" t="s">
        <v>41</v>
      </c>
      <c r="V1782" t="s">
        <v>4921</v>
      </c>
      <c r="W1782">
        <f t="shared" si="81"/>
        <v>1</v>
      </c>
      <c r="X1782">
        <v>16</v>
      </c>
      <c r="Y1782">
        <f>IFERROR(ROUND((X1782/N1782)*100, 2), "")</f>
        <v>3.86</v>
      </c>
      <c r="Z1782" t="str">
        <f t="shared" si="82"/>
        <v>Moderate</v>
      </c>
      <c r="AA1782">
        <f>_xlfn.XLOOKUP(A1782, [1]Sheet1!A:A, [1]Sheet1!I:I, "Nicht gefunden")</f>
        <v>2</v>
      </c>
      <c r="AB1782">
        <f>_xlfn.XLOOKUP(A1782, [1]Sheet1!A:A, [1]Sheet1!J:J, "Nicht gefunden")</f>
        <v>0.98336483931947083</v>
      </c>
      <c r="AC1782">
        <v>0</v>
      </c>
      <c r="AD1782">
        <v>7</v>
      </c>
      <c r="AE1782">
        <v>0</v>
      </c>
      <c r="AF1782">
        <v>3</v>
      </c>
      <c r="AG1782">
        <v>0</v>
      </c>
      <c r="AH1782">
        <v>4</v>
      </c>
      <c r="AI1782">
        <v>1</v>
      </c>
      <c r="AJ1782">
        <v>1</v>
      </c>
    </row>
    <row r="1783" spans="1:36" x14ac:dyDescent="0.3">
      <c r="A1783" t="s">
        <v>4922</v>
      </c>
      <c r="B1783">
        <v>2017</v>
      </c>
      <c r="C1783" t="s">
        <v>4675</v>
      </c>
      <c r="D1783" t="s">
        <v>4676</v>
      </c>
      <c r="E1783" t="s">
        <v>45</v>
      </c>
      <c r="F1783" t="s">
        <v>38</v>
      </c>
      <c r="G1783" t="s">
        <v>38</v>
      </c>
      <c r="H1783" t="s">
        <v>38</v>
      </c>
      <c r="I1783" s="4" t="s">
        <v>38</v>
      </c>
      <c r="J1783" t="s">
        <v>38</v>
      </c>
      <c r="K1783" t="s">
        <v>38</v>
      </c>
      <c r="L1783" t="s">
        <v>38</v>
      </c>
      <c r="M1783" t="s">
        <v>38</v>
      </c>
      <c r="N1783">
        <v>232</v>
      </c>
      <c r="O1783" s="1">
        <v>42573</v>
      </c>
      <c r="P1783" t="s">
        <v>69</v>
      </c>
      <c r="Q1783">
        <v>9</v>
      </c>
      <c r="R1783">
        <v>12</v>
      </c>
      <c r="S1783">
        <v>0.9049586776859504</v>
      </c>
      <c r="T1783" t="s">
        <v>40</v>
      </c>
      <c r="U1783" t="s">
        <v>389</v>
      </c>
      <c r="V1783" t="s">
        <v>47</v>
      </c>
      <c r="W1783">
        <f t="shared" si="81"/>
        <v>1</v>
      </c>
      <c r="X1783">
        <v>1</v>
      </c>
      <c r="Y1783">
        <f>IFERROR(ROUND((X1783/N1783)*100, 2), "")</f>
        <v>0.43</v>
      </c>
      <c r="Z1783" t="str">
        <f t="shared" si="82"/>
        <v>Light</v>
      </c>
      <c r="AA1783">
        <v>4</v>
      </c>
      <c r="AB1783">
        <v>0.94954954954954951</v>
      </c>
      <c r="AC1783">
        <v>0</v>
      </c>
      <c r="AD1783">
        <v>0</v>
      </c>
      <c r="AE1783">
        <v>1</v>
      </c>
      <c r="AF1783">
        <v>0</v>
      </c>
      <c r="AG1783">
        <v>0</v>
      </c>
      <c r="AH1783">
        <v>0</v>
      </c>
      <c r="AI1783">
        <v>0</v>
      </c>
      <c r="AJ1783">
        <v>1</v>
      </c>
    </row>
    <row r="1784" spans="1:36" x14ac:dyDescent="0.3">
      <c r="A1784" t="s">
        <v>4923</v>
      </c>
      <c r="B1784">
        <v>2017</v>
      </c>
      <c r="C1784" t="s">
        <v>4924</v>
      </c>
      <c r="D1784" t="s">
        <v>4925</v>
      </c>
      <c r="E1784" t="s">
        <v>45</v>
      </c>
      <c r="F1784" t="s">
        <v>38</v>
      </c>
      <c r="G1784" t="s">
        <v>38</v>
      </c>
      <c r="H1784" t="s">
        <v>38</v>
      </c>
      <c r="I1784" s="4" t="s">
        <v>38</v>
      </c>
      <c r="J1784" t="s">
        <v>38</v>
      </c>
      <c r="K1784" t="s">
        <v>38</v>
      </c>
      <c r="L1784" t="s">
        <v>38</v>
      </c>
      <c r="M1784" t="s">
        <v>38</v>
      </c>
      <c r="N1784">
        <v>364</v>
      </c>
      <c r="O1784" s="1">
        <v>42787</v>
      </c>
      <c r="P1784" t="s">
        <v>137</v>
      </c>
      <c r="Q1784">
        <v>22</v>
      </c>
      <c r="R1784">
        <v>41</v>
      </c>
      <c r="S1784">
        <v>0.92326732673267331</v>
      </c>
      <c r="T1784" t="s">
        <v>40</v>
      </c>
      <c r="U1784" t="s">
        <v>41</v>
      </c>
      <c r="V1784" t="s">
        <v>4926</v>
      </c>
      <c r="W1784">
        <f t="shared" si="81"/>
        <v>1</v>
      </c>
      <c r="X1784">
        <v>8</v>
      </c>
      <c r="Y1784">
        <f>IFERROR(ROUND((X1784/N1784)*100, 2), "")</f>
        <v>2.2000000000000002</v>
      </c>
      <c r="Z1784" t="str">
        <f t="shared" si="82"/>
        <v>Moderate</v>
      </c>
      <c r="AA1784">
        <f>_xlfn.XLOOKUP(A1784, [1]Sheet1!A:A, [1]Sheet1!I:I, "Nicht gefunden")</f>
        <v>2</v>
      </c>
      <c r="AB1784">
        <f>_xlfn.XLOOKUP(A1784, [1]Sheet1!A:A, [1]Sheet1!J:J, "Nicht gefunden")</f>
        <v>0.79012987012987013</v>
      </c>
      <c r="AC1784">
        <v>0</v>
      </c>
      <c r="AD1784">
        <v>0</v>
      </c>
      <c r="AE1784">
        <v>0</v>
      </c>
      <c r="AF1784">
        <v>5</v>
      </c>
      <c r="AG1784">
        <v>2</v>
      </c>
      <c r="AH1784">
        <v>0</v>
      </c>
      <c r="AI1784">
        <v>1</v>
      </c>
      <c r="AJ1784">
        <v>0</v>
      </c>
    </row>
    <row r="1785" spans="1:36" x14ac:dyDescent="0.3">
      <c r="A1785" t="s">
        <v>4927</v>
      </c>
      <c r="B1785">
        <v>2017</v>
      </c>
      <c r="C1785" t="s">
        <v>4928</v>
      </c>
      <c r="D1785" t="s">
        <v>98</v>
      </c>
      <c r="E1785" t="s">
        <v>35</v>
      </c>
      <c r="F1785" t="s">
        <v>36</v>
      </c>
      <c r="G1785" t="s">
        <v>37</v>
      </c>
      <c r="H1785" s="1">
        <v>29106</v>
      </c>
      <c r="I1785" s="4">
        <f>IF(AND(ISNUMBER(H1785), ISNUMBER(O1785)), YEAR(O1785) - YEAR(H1785), "")</f>
        <v>38</v>
      </c>
      <c r="J1785" t="s">
        <v>38</v>
      </c>
      <c r="K1785" t="s">
        <v>38</v>
      </c>
      <c r="L1785" t="s">
        <v>38</v>
      </c>
      <c r="M1785" t="s">
        <v>38</v>
      </c>
      <c r="N1785">
        <v>356</v>
      </c>
      <c r="O1785" s="1">
        <v>42957</v>
      </c>
      <c r="P1785" t="s">
        <v>69</v>
      </c>
      <c r="Q1785">
        <v>19</v>
      </c>
      <c r="R1785">
        <v>13</v>
      </c>
      <c r="S1785">
        <v>0.91666666666666663</v>
      </c>
      <c r="T1785" t="s">
        <v>40</v>
      </c>
      <c r="U1785" t="s">
        <v>41</v>
      </c>
      <c r="V1785" t="s">
        <v>38</v>
      </c>
      <c r="W1785">
        <f t="shared" si="81"/>
        <v>0</v>
      </c>
      <c r="X1785">
        <v>0</v>
      </c>
      <c r="Y1785">
        <f>IFERROR(ROUND((X1785/N1785)*100, 2), "")</f>
        <v>0</v>
      </c>
      <c r="Z1785" t="str">
        <f t="shared" si="82"/>
        <v>NA</v>
      </c>
      <c r="AA1785">
        <f>_xlfn.XLOOKUP(A1785, [1]Sheet1!A:A, [1]Sheet1!I:I, "Nicht gefunden")</f>
        <v>4</v>
      </c>
      <c r="AB1785">
        <f>_xlfn.XLOOKUP(A1785, [1]Sheet1!A:A, [1]Sheet1!J:J, "Nicht gefunden")</f>
        <v>0.75917525773195871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</row>
    <row r="1786" spans="1:36" x14ac:dyDescent="0.3">
      <c r="A1786" t="s">
        <v>4929</v>
      </c>
      <c r="B1786">
        <v>2017</v>
      </c>
      <c r="C1786" t="s">
        <v>4930</v>
      </c>
      <c r="D1786" t="s">
        <v>4931</v>
      </c>
      <c r="E1786" t="s">
        <v>45</v>
      </c>
      <c r="F1786" t="s">
        <v>38</v>
      </c>
      <c r="G1786" t="s">
        <v>38</v>
      </c>
      <c r="H1786" t="s">
        <v>38</v>
      </c>
      <c r="I1786" s="4" t="s">
        <v>38</v>
      </c>
      <c r="J1786" t="s">
        <v>38</v>
      </c>
      <c r="K1786" t="s">
        <v>38</v>
      </c>
      <c r="L1786" t="s">
        <v>38</v>
      </c>
      <c r="M1786" t="s">
        <v>38</v>
      </c>
      <c r="N1786">
        <v>400</v>
      </c>
      <c r="O1786" s="1">
        <v>42790</v>
      </c>
      <c r="P1786" t="s">
        <v>69</v>
      </c>
      <c r="Q1786">
        <v>20</v>
      </c>
      <c r="R1786">
        <v>29</v>
      </c>
      <c r="S1786">
        <v>0.78586278586278591</v>
      </c>
      <c r="T1786" t="s">
        <v>40</v>
      </c>
      <c r="U1786" t="s">
        <v>41</v>
      </c>
      <c r="V1786" t="s">
        <v>4932</v>
      </c>
      <c r="W1786">
        <f t="shared" si="81"/>
        <v>1</v>
      </c>
      <c r="X1786">
        <v>5</v>
      </c>
      <c r="Y1786">
        <f>IFERROR(ROUND((X1786/N1786)*100, 2), "")</f>
        <v>1.25</v>
      </c>
      <c r="Z1786" t="str">
        <f t="shared" si="82"/>
        <v>Light</v>
      </c>
      <c r="AA1786">
        <f>_xlfn.XLOOKUP(A1786, [1]Sheet1!A:A, [1]Sheet1!I:I, "Nicht gefunden")</f>
        <v>2</v>
      </c>
      <c r="AB1786">
        <f>_xlfn.XLOOKUP(A1786, [1]Sheet1!A:A, [1]Sheet1!J:J, "Nicht gefunden")</f>
        <v>0.88178343949044591</v>
      </c>
      <c r="AC1786">
        <v>0</v>
      </c>
      <c r="AD1786">
        <v>3</v>
      </c>
      <c r="AE1786">
        <v>0</v>
      </c>
      <c r="AF1786">
        <v>0</v>
      </c>
      <c r="AG1786">
        <v>0</v>
      </c>
      <c r="AH1786">
        <v>0</v>
      </c>
      <c r="AI1786">
        <v>1</v>
      </c>
      <c r="AJ1786">
        <v>1</v>
      </c>
    </row>
    <row r="1787" spans="1:36" x14ac:dyDescent="0.3">
      <c r="A1787" t="s">
        <v>4933</v>
      </c>
      <c r="B1787">
        <v>2017</v>
      </c>
      <c r="C1787" t="s">
        <v>4934</v>
      </c>
      <c r="D1787" t="s">
        <v>4935</v>
      </c>
      <c r="E1787" t="s">
        <v>45</v>
      </c>
      <c r="F1787" t="s">
        <v>38</v>
      </c>
      <c r="G1787" t="s">
        <v>38</v>
      </c>
      <c r="H1787" t="s">
        <v>38</v>
      </c>
      <c r="I1787" s="4" t="s">
        <v>38</v>
      </c>
      <c r="J1787" t="s">
        <v>38</v>
      </c>
      <c r="K1787" t="s">
        <v>38</v>
      </c>
      <c r="L1787" t="s">
        <v>38</v>
      </c>
      <c r="M1787" t="s">
        <v>38</v>
      </c>
      <c r="N1787">
        <v>776</v>
      </c>
      <c r="O1787" s="1">
        <v>42762</v>
      </c>
      <c r="P1787" t="s">
        <v>137</v>
      </c>
      <c r="Q1787">
        <v>21</v>
      </c>
      <c r="R1787">
        <v>29</v>
      </c>
      <c r="S1787">
        <v>0.82317801672640378</v>
      </c>
      <c r="T1787" t="s">
        <v>40</v>
      </c>
      <c r="U1787" t="s">
        <v>41</v>
      </c>
      <c r="V1787" t="s">
        <v>4936</v>
      </c>
      <c r="W1787">
        <f t="shared" si="81"/>
        <v>1</v>
      </c>
      <c r="X1787">
        <v>17</v>
      </c>
      <c r="Y1787">
        <f>IFERROR(ROUND((X1787/N1787)*100, 2), "")</f>
        <v>2.19</v>
      </c>
      <c r="Z1787" t="str">
        <f t="shared" si="82"/>
        <v>Moderate</v>
      </c>
      <c r="AA1787">
        <f>_xlfn.XLOOKUP(A1787, [1]Sheet1!A:A, [1]Sheet1!I:I, "Nicht gefunden")</f>
        <v>2</v>
      </c>
      <c r="AB1787">
        <f>_xlfn.XLOOKUP(A1787, [1]Sheet1!A:A, [1]Sheet1!J:J, "Nicht gefunden")</f>
        <v>0.9993382961124897</v>
      </c>
      <c r="AC1787">
        <v>1</v>
      </c>
      <c r="AD1787">
        <v>5</v>
      </c>
      <c r="AE1787">
        <v>2</v>
      </c>
      <c r="AF1787">
        <v>3</v>
      </c>
      <c r="AG1787">
        <v>0</v>
      </c>
      <c r="AH1787">
        <v>5</v>
      </c>
      <c r="AI1787">
        <v>0</v>
      </c>
      <c r="AJ1787">
        <v>3</v>
      </c>
    </row>
    <row r="1788" spans="1:36" x14ac:dyDescent="0.3">
      <c r="A1788" t="s">
        <v>4937</v>
      </c>
      <c r="B1788">
        <v>2017</v>
      </c>
      <c r="C1788" t="s">
        <v>4938</v>
      </c>
      <c r="D1788" t="s">
        <v>4939</v>
      </c>
      <c r="E1788" t="s">
        <v>35</v>
      </c>
      <c r="F1788" t="s">
        <v>55</v>
      </c>
      <c r="G1788" t="s">
        <v>40</v>
      </c>
      <c r="H1788" s="1">
        <v>34366</v>
      </c>
      <c r="I1788" s="4">
        <f>IF(AND(ISNUMBER(H1788), ISNUMBER(O1788)), YEAR(O1788) - YEAR(H1788), "")</f>
        <v>23</v>
      </c>
      <c r="J1788" t="s">
        <v>38</v>
      </c>
      <c r="K1788" t="s">
        <v>38</v>
      </c>
      <c r="L1788" t="s">
        <v>38</v>
      </c>
      <c r="M1788" t="s">
        <v>38</v>
      </c>
      <c r="N1788">
        <v>398</v>
      </c>
      <c r="O1788" s="1">
        <v>42832</v>
      </c>
      <c r="P1788" t="s">
        <v>46</v>
      </c>
      <c r="Q1788">
        <v>13</v>
      </c>
      <c r="R1788">
        <v>4</v>
      </c>
      <c r="S1788">
        <v>0.93285371702637887</v>
      </c>
      <c r="T1788" t="s">
        <v>40</v>
      </c>
      <c r="U1788" t="s">
        <v>41</v>
      </c>
      <c r="V1788" t="s">
        <v>38</v>
      </c>
      <c r="W1788">
        <f t="shared" si="81"/>
        <v>0</v>
      </c>
      <c r="X1788">
        <v>0</v>
      </c>
      <c r="Y1788">
        <f>IFERROR(ROUND((X1788/N1788)*100, 2), "")</f>
        <v>0</v>
      </c>
      <c r="Z1788" t="str">
        <f t="shared" si="82"/>
        <v>NA</v>
      </c>
      <c r="AA1788">
        <f>_xlfn.XLOOKUP(A1788, [1]Sheet1!A:A, [1]Sheet1!I:I, "Nicht gefunden")</f>
        <v>4</v>
      </c>
      <c r="AB1788">
        <f>_xlfn.XLOOKUP(A1788, [1]Sheet1!A:A, [1]Sheet1!J:J, "Nicht gefunden")</f>
        <v>0.99823399558498893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</row>
    <row r="1789" spans="1:36" x14ac:dyDescent="0.3">
      <c r="A1789" t="s">
        <v>4940</v>
      </c>
      <c r="B1789">
        <v>2017</v>
      </c>
      <c r="C1789" t="s">
        <v>4941</v>
      </c>
      <c r="D1789" t="s">
        <v>3120</v>
      </c>
      <c r="E1789" t="s">
        <v>35</v>
      </c>
      <c r="F1789" t="s">
        <v>36</v>
      </c>
      <c r="G1789" t="s">
        <v>40</v>
      </c>
      <c r="H1789" s="1">
        <v>32268</v>
      </c>
      <c r="I1789" s="4">
        <f>IF(AND(ISNUMBER(H1789), ISNUMBER(O1789)), YEAR(O1789) - YEAR(H1789), "")</f>
        <v>27</v>
      </c>
      <c r="J1789" t="s">
        <v>38</v>
      </c>
      <c r="K1789" t="s">
        <v>38</v>
      </c>
      <c r="L1789" t="s">
        <v>38</v>
      </c>
      <c r="M1789" t="s">
        <v>38</v>
      </c>
      <c r="N1789">
        <v>390</v>
      </c>
      <c r="O1789" s="1">
        <v>42328</v>
      </c>
      <c r="P1789" t="s">
        <v>69</v>
      </c>
      <c r="Q1789">
        <v>16</v>
      </c>
      <c r="R1789">
        <v>26</v>
      </c>
      <c r="S1789">
        <v>0.91034482758620694</v>
      </c>
      <c r="T1789" t="s">
        <v>40</v>
      </c>
      <c r="U1789" t="s">
        <v>41</v>
      </c>
      <c r="V1789" t="s">
        <v>38</v>
      </c>
      <c r="W1789">
        <f t="shared" si="81"/>
        <v>0</v>
      </c>
      <c r="X1789">
        <v>0</v>
      </c>
      <c r="Y1789">
        <f>IFERROR(ROUND((X1789/N1789)*100, 2), "")</f>
        <v>0</v>
      </c>
      <c r="Z1789" t="str">
        <f t="shared" si="82"/>
        <v>NA</v>
      </c>
      <c r="AA1789">
        <f>_xlfn.XLOOKUP(A1789, [1]Sheet1!A:A, [1]Sheet1!I:I, "Nicht gefunden")</f>
        <v>4</v>
      </c>
      <c r="AB1789">
        <f>_xlfn.XLOOKUP(A1789, [1]Sheet1!A:A, [1]Sheet1!J:J, "Nicht gefunden")</f>
        <v>0.99715302491103197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</row>
    <row r="1790" spans="1:36" x14ac:dyDescent="0.3">
      <c r="A1790" t="s">
        <v>4942</v>
      </c>
      <c r="B1790">
        <v>2017</v>
      </c>
      <c r="C1790" t="s">
        <v>4943</v>
      </c>
      <c r="D1790" t="s">
        <v>2415</v>
      </c>
      <c r="E1790" t="s">
        <v>35</v>
      </c>
      <c r="F1790" t="s">
        <v>36</v>
      </c>
      <c r="G1790" t="s">
        <v>37</v>
      </c>
      <c r="H1790" s="1">
        <v>33931</v>
      </c>
      <c r="I1790" s="4">
        <f>IF(AND(ISNUMBER(H1790), ISNUMBER(O1790)), YEAR(O1790) - YEAR(H1790), "")</f>
        <v>25</v>
      </c>
      <c r="J1790" t="s">
        <v>38</v>
      </c>
      <c r="K1790" t="s">
        <v>38</v>
      </c>
      <c r="L1790" t="s">
        <v>38</v>
      </c>
      <c r="M1790" t="s">
        <v>38</v>
      </c>
      <c r="N1790">
        <v>320</v>
      </c>
      <c r="O1790" s="1">
        <v>42866</v>
      </c>
      <c r="P1790" t="s">
        <v>39</v>
      </c>
      <c r="Q1790">
        <v>15</v>
      </c>
      <c r="R1790">
        <v>10</v>
      </c>
      <c r="S1790">
        <v>0.92352941176470593</v>
      </c>
      <c r="T1790" t="s">
        <v>40</v>
      </c>
      <c r="U1790" t="s">
        <v>41</v>
      </c>
      <c r="V1790" t="s">
        <v>38</v>
      </c>
      <c r="W1790">
        <f t="shared" si="81"/>
        <v>0</v>
      </c>
      <c r="X1790">
        <v>0</v>
      </c>
      <c r="Y1790">
        <f>IFERROR(ROUND((X1790/N1790)*100, 2), "")</f>
        <v>0</v>
      </c>
      <c r="Z1790" t="str">
        <f t="shared" si="82"/>
        <v>NA</v>
      </c>
      <c r="AA1790">
        <f>_xlfn.XLOOKUP(A1790, [1]Sheet1!A:A, [1]Sheet1!I:I, "Nicht gefunden")</f>
        <v>4</v>
      </c>
      <c r="AB1790">
        <f>_xlfn.XLOOKUP(A1790, [1]Sheet1!A:A, [1]Sheet1!J:J, "Nicht gefunden")</f>
        <v>0.58627002288329522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</row>
    <row r="1791" spans="1:36" x14ac:dyDescent="0.3">
      <c r="A1791" t="s">
        <v>4944</v>
      </c>
      <c r="B1791">
        <v>2017</v>
      </c>
      <c r="C1791" t="s">
        <v>2658</v>
      </c>
      <c r="D1791" t="s">
        <v>4945</v>
      </c>
      <c r="E1791" t="s">
        <v>60</v>
      </c>
      <c r="F1791" t="s">
        <v>38</v>
      </c>
      <c r="G1791" t="s">
        <v>38</v>
      </c>
      <c r="H1791" t="s">
        <v>38</v>
      </c>
      <c r="I1791" s="4" t="s">
        <v>38</v>
      </c>
      <c r="J1791">
        <v>2013</v>
      </c>
      <c r="K1791">
        <v>2025</v>
      </c>
      <c r="L1791">
        <f t="shared" si="83"/>
        <v>12</v>
      </c>
      <c r="M1791" t="s">
        <v>61</v>
      </c>
      <c r="N1791">
        <v>388</v>
      </c>
      <c r="O1791" s="1">
        <v>42433</v>
      </c>
      <c r="P1791" t="s">
        <v>156</v>
      </c>
      <c r="Q1791">
        <v>17</v>
      </c>
      <c r="R1791">
        <v>21</v>
      </c>
      <c r="S1791">
        <v>0.98098859315589348</v>
      </c>
      <c r="T1791" t="s">
        <v>40</v>
      </c>
      <c r="U1791" t="s">
        <v>41</v>
      </c>
      <c r="V1791" t="s">
        <v>38</v>
      </c>
      <c r="W1791">
        <f t="shared" si="81"/>
        <v>0</v>
      </c>
      <c r="X1791">
        <v>0</v>
      </c>
      <c r="Y1791">
        <f>IFERROR(ROUND((X1791/N1791)*100, 2), "")</f>
        <v>0</v>
      </c>
      <c r="Z1791" t="str">
        <f t="shared" si="82"/>
        <v>NA</v>
      </c>
      <c r="AA1791">
        <f>_xlfn.XLOOKUP(A1791, [1]Sheet1!A:A, [1]Sheet1!I:I, "Nicht gefunden")</f>
        <v>1</v>
      </c>
      <c r="AB1791">
        <f>_xlfn.XLOOKUP(A1791, [1]Sheet1!A:A, [1]Sheet1!J:J, "Nicht gefunden")</f>
        <v>0.75341176470588234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</row>
    <row r="1792" spans="1:36" x14ac:dyDescent="0.3">
      <c r="A1792" t="s">
        <v>4946</v>
      </c>
      <c r="B1792">
        <v>2017</v>
      </c>
      <c r="C1792" t="s">
        <v>4947</v>
      </c>
      <c r="D1792" t="s">
        <v>4948</v>
      </c>
      <c r="E1792" t="s">
        <v>45</v>
      </c>
      <c r="F1792" t="s">
        <v>38</v>
      </c>
      <c r="G1792" t="s">
        <v>38</v>
      </c>
      <c r="H1792" t="s">
        <v>38</v>
      </c>
      <c r="I1792" s="4" t="s">
        <v>38</v>
      </c>
      <c r="J1792" t="s">
        <v>38</v>
      </c>
      <c r="K1792" t="s">
        <v>38</v>
      </c>
      <c r="L1792" t="s">
        <v>38</v>
      </c>
      <c r="M1792" t="s">
        <v>38</v>
      </c>
      <c r="N1792">
        <v>246</v>
      </c>
      <c r="O1792" s="1">
        <v>42825</v>
      </c>
      <c r="P1792" t="s">
        <v>156</v>
      </c>
      <c r="Q1792">
        <v>23</v>
      </c>
      <c r="R1792">
        <v>38</v>
      </c>
      <c r="S1792">
        <v>0.90974729241877261</v>
      </c>
      <c r="T1792" t="s">
        <v>40</v>
      </c>
      <c r="U1792" t="s">
        <v>41</v>
      </c>
      <c r="V1792" t="s">
        <v>38</v>
      </c>
      <c r="W1792">
        <f t="shared" si="81"/>
        <v>0</v>
      </c>
      <c r="X1792">
        <v>0</v>
      </c>
      <c r="Y1792">
        <f>IFERROR(ROUND((X1792/N1792)*100, 2), "")</f>
        <v>0</v>
      </c>
      <c r="Z1792" t="str">
        <f t="shared" si="82"/>
        <v>NA</v>
      </c>
      <c r="AA1792">
        <f>_xlfn.XLOOKUP(A1792, [1]Sheet1!A:A, [1]Sheet1!I:I, "Nicht gefunden")</f>
        <v>4</v>
      </c>
      <c r="AB1792">
        <f>_xlfn.XLOOKUP(A1792, [1]Sheet1!A:A, [1]Sheet1!J:J, "Nicht gefunden")</f>
        <v>0.75702005730659028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</row>
    <row r="1793" spans="1:36" x14ac:dyDescent="0.3">
      <c r="A1793" t="s">
        <v>4949</v>
      </c>
      <c r="B1793">
        <v>2017</v>
      </c>
      <c r="C1793" t="s">
        <v>4503</v>
      </c>
      <c r="D1793" t="s">
        <v>4254</v>
      </c>
      <c r="E1793" t="s">
        <v>35</v>
      </c>
      <c r="F1793" t="s">
        <v>55</v>
      </c>
      <c r="G1793" t="s">
        <v>133</v>
      </c>
      <c r="H1793" s="1">
        <v>36015</v>
      </c>
      <c r="I1793" s="4">
        <f>IF(AND(ISNUMBER(H1793), ISNUMBER(O1793)), YEAR(O1793) - YEAR(H1793), "")</f>
        <v>18</v>
      </c>
      <c r="J1793" t="s">
        <v>38</v>
      </c>
      <c r="K1793" t="s">
        <v>38</v>
      </c>
      <c r="L1793" t="s">
        <v>38</v>
      </c>
      <c r="M1793" t="s">
        <v>38</v>
      </c>
      <c r="N1793">
        <v>256</v>
      </c>
      <c r="O1793" s="1">
        <v>42524</v>
      </c>
      <c r="P1793" t="s">
        <v>69</v>
      </c>
      <c r="Q1793">
        <v>11</v>
      </c>
      <c r="R1793">
        <v>6</v>
      </c>
      <c r="S1793">
        <v>0.96641791044776115</v>
      </c>
      <c r="T1793" t="s">
        <v>40</v>
      </c>
      <c r="U1793" t="s">
        <v>389</v>
      </c>
      <c r="V1793" t="s">
        <v>38</v>
      </c>
      <c r="W1793">
        <f t="shared" si="81"/>
        <v>0</v>
      </c>
      <c r="X1793">
        <v>0</v>
      </c>
      <c r="Y1793">
        <f>IFERROR(ROUND((X1793/N1793)*100, 2), "")</f>
        <v>0</v>
      </c>
      <c r="Z1793" t="str">
        <f t="shared" si="82"/>
        <v>NA</v>
      </c>
      <c r="AA1793">
        <v>4</v>
      </c>
      <c r="AB1793">
        <v>0.60585365853658535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</row>
    <row r="1794" spans="1:36" x14ac:dyDescent="0.3">
      <c r="A1794" t="s">
        <v>4950</v>
      </c>
      <c r="B1794">
        <v>2017</v>
      </c>
      <c r="C1794" t="s">
        <v>4951</v>
      </c>
      <c r="D1794" t="s">
        <v>4952</v>
      </c>
      <c r="E1794" t="s">
        <v>45</v>
      </c>
      <c r="F1794" t="s">
        <v>38</v>
      </c>
      <c r="G1794" t="s">
        <v>38</v>
      </c>
      <c r="H1794" t="s">
        <v>38</v>
      </c>
      <c r="I1794" s="4" t="s">
        <v>38</v>
      </c>
      <c r="J1794" t="s">
        <v>38</v>
      </c>
      <c r="K1794" t="s">
        <v>38</v>
      </c>
      <c r="L1794" t="s">
        <v>38</v>
      </c>
      <c r="M1794" t="s">
        <v>38</v>
      </c>
      <c r="N1794">
        <v>748</v>
      </c>
      <c r="O1794" s="1">
        <v>42965</v>
      </c>
      <c r="P1794" t="s">
        <v>137</v>
      </c>
      <c r="Q1794">
        <v>17</v>
      </c>
      <c r="R1794">
        <v>11</v>
      </c>
      <c r="S1794">
        <v>0.85969387755102045</v>
      </c>
      <c r="T1794" t="s">
        <v>40</v>
      </c>
      <c r="U1794" t="s">
        <v>95</v>
      </c>
      <c r="V1794" t="s">
        <v>4953</v>
      </c>
      <c r="W1794">
        <f t="shared" si="81"/>
        <v>1</v>
      </c>
      <c r="X1794">
        <v>16</v>
      </c>
      <c r="Y1794">
        <f>IFERROR(ROUND((X1794/N1794)*100, 2), "")</f>
        <v>2.14</v>
      </c>
      <c r="Z1794" t="str">
        <f t="shared" si="82"/>
        <v>Moderate</v>
      </c>
      <c r="AA1794">
        <f>_xlfn.XLOOKUP(A1794, [1]Sheet1!A:A, [1]Sheet1!I:I, "Nicht gefunden")</f>
        <v>2</v>
      </c>
      <c r="AB1794">
        <f>_xlfn.XLOOKUP(A1794, [1]Sheet1!A:A, [1]Sheet1!J:J, "Nicht gefunden")</f>
        <v>0.85543992431409654</v>
      </c>
      <c r="AC1794">
        <v>1</v>
      </c>
      <c r="AD1794">
        <v>3</v>
      </c>
      <c r="AE1794">
        <v>0</v>
      </c>
      <c r="AF1794">
        <v>3</v>
      </c>
      <c r="AG1794">
        <v>2</v>
      </c>
      <c r="AH1794">
        <v>6</v>
      </c>
      <c r="AI1794">
        <v>0</v>
      </c>
      <c r="AJ1794">
        <v>1</v>
      </c>
    </row>
    <row r="1795" spans="1:36" x14ac:dyDescent="0.3">
      <c r="A1795" t="s">
        <v>4954</v>
      </c>
      <c r="B1795">
        <v>2017</v>
      </c>
      <c r="C1795" t="s">
        <v>4955</v>
      </c>
      <c r="D1795" t="s">
        <v>4956</v>
      </c>
      <c r="E1795" t="s">
        <v>35</v>
      </c>
      <c r="F1795" t="s">
        <v>55</v>
      </c>
      <c r="G1795" t="s">
        <v>37</v>
      </c>
      <c r="H1795" s="1">
        <v>31181</v>
      </c>
      <c r="I1795" s="4">
        <f>IF(AND(ISNUMBER(H1795), ISNUMBER(O1795)), YEAR(O1795) - YEAR(H1795), "")</f>
        <v>32</v>
      </c>
      <c r="J1795" t="s">
        <v>38</v>
      </c>
      <c r="K1795" t="s">
        <v>38</v>
      </c>
      <c r="L1795" t="s">
        <v>38</v>
      </c>
      <c r="M1795" t="s">
        <v>38</v>
      </c>
      <c r="N1795">
        <v>322</v>
      </c>
      <c r="O1795" s="1">
        <v>42783</v>
      </c>
      <c r="P1795" t="s">
        <v>39</v>
      </c>
      <c r="Q1795">
        <v>20</v>
      </c>
      <c r="R1795">
        <v>36</v>
      </c>
      <c r="S1795">
        <v>0.91066282420749278</v>
      </c>
      <c r="T1795" t="s">
        <v>40</v>
      </c>
      <c r="U1795" t="s">
        <v>41</v>
      </c>
      <c r="V1795" t="s">
        <v>47</v>
      </c>
      <c r="W1795">
        <f t="shared" ref="W1795:W1858" si="84">IF(V1795="NA", 0, 1)</f>
        <v>1</v>
      </c>
      <c r="X1795">
        <v>1</v>
      </c>
      <c r="Y1795">
        <f>IFERROR(ROUND((X1795/N1795)*100, 2), "")</f>
        <v>0.31</v>
      </c>
      <c r="Z1795" t="str">
        <f t="shared" ref="Z1795:Z1858" si="85">IF(Y1795&gt;=5, "Heavy", IF(Y1795&gt;=2, "Moderate", IF(Y1795&gt;0, "Light", "NA")))</f>
        <v>Light</v>
      </c>
      <c r="AA1795">
        <f>_xlfn.XLOOKUP(A1795, [1]Sheet1!A:A, [1]Sheet1!I:I, "Nicht gefunden")</f>
        <v>5</v>
      </c>
      <c r="AB1795">
        <f>_xlfn.XLOOKUP(A1795, [1]Sheet1!A:A, [1]Sheet1!J:J, "Nicht gefunden")</f>
        <v>0.77007125890736339</v>
      </c>
      <c r="AC1795">
        <v>0</v>
      </c>
      <c r="AD1795">
        <v>0</v>
      </c>
      <c r="AE1795">
        <v>1</v>
      </c>
      <c r="AF1795">
        <v>0</v>
      </c>
      <c r="AG1795">
        <v>0</v>
      </c>
      <c r="AH1795">
        <v>0</v>
      </c>
      <c r="AI1795">
        <v>0</v>
      </c>
      <c r="AJ1795">
        <v>1</v>
      </c>
    </row>
    <row r="1796" spans="1:36" x14ac:dyDescent="0.3">
      <c r="A1796" t="s">
        <v>4957</v>
      </c>
      <c r="B1796">
        <v>2017</v>
      </c>
      <c r="C1796" t="s">
        <v>4958</v>
      </c>
      <c r="D1796" t="s">
        <v>4959</v>
      </c>
      <c r="E1796" t="s">
        <v>45</v>
      </c>
      <c r="F1796" t="s">
        <v>38</v>
      </c>
      <c r="G1796" t="s">
        <v>38</v>
      </c>
      <c r="H1796" t="s">
        <v>38</v>
      </c>
      <c r="I1796" s="4" t="s">
        <v>38</v>
      </c>
      <c r="J1796" t="s">
        <v>38</v>
      </c>
      <c r="K1796" t="s">
        <v>38</v>
      </c>
      <c r="L1796" t="s">
        <v>38</v>
      </c>
      <c r="M1796" t="s">
        <v>38</v>
      </c>
      <c r="N1796">
        <v>410</v>
      </c>
      <c r="O1796" s="1">
        <v>42719</v>
      </c>
      <c r="P1796" t="s">
        <v>137</v>
      </c>
      <c r="Q1796">
        <v>20</v>
      </c>
      <c r="R1796">
        <v>33</v>
      </c>
      <c r="S1796">
        <v>0.88863109048723898</v>
      </c>
      <c r="T1796" t="s">
        <v>40</v>
      </c>
      <c r="U1796" t="s">
        <v>41</v>
      </c>
      <c r="V1796" t="s">
        <v>4960</v>
      </c>
      <c r="W1796">
        <f t="shared" si="84"/>
        <v>1</v>
      </c>
      <c r="X1796">
        <v>15</v>
      </c>
      <c r="Y1796">
        <f>IFERROR(ROUND((X1796/N1796)*100, 2), "")</f>
        <v>3.66</v>
      </c>
      <c r="Z1796" t="str">
        <f t="shared" si="85"/>
        <v>Moderate</v>
      </c>
      <c r="AA1796">
        <f>_xlfn.XLOOKUP(A1796, [1]Sheet1!A:A, [1]Sheet1!I:I, "Nicht gefunden")</f>
        <v>2</v>
      </c>
      <c r="AB1796">
        <f>_xlfn.XLOOKUP(A1796, [1]Sheet1!A:A, [1]Sheet1!J:J, "Nicht gefunden")</f>
        <v>0.86895238095238092</v>
      </c>
      <c r="AC1796">
        <v>0</v>
      </c>
      <c r="AD1796">
        <v>3</v>
      </c>
      <c r="AE1796">
        <v>0</v>
      </c>
      <c r="AF1796">
        <v>1</v>
      </c>
      <c r="AG1796">
        <v>1</v>
      </c>
      <c r="AH1796">
        <v>7</v>
      </c>
      <c r="AI1796">
        <v>3</v>
      </c>
      <c r="AJ1796">
        <v>0</v>
      </c>
    </row>
    <row r="1797" spans="1:36" x14ac:dyDescent="0.3">
      <c r="A1797" t="s">
        <v>4961</v>
      </c>
      <c r="B1797">
        <v>2017</v>
      </c>
      <c r="C1797" t="s">
        <v>4962</v>
      </c>
      <c r="D1797" t="s">
        <v>4963</v>
      </c>
      <c r="E1797" t="s">
        <v>45</v>
      </c>
      <c r="F1797" t="s">
        <v>38</v>
      </c>
      <c r="G1797" t="s">
        <v>38</v>
      </c>
      <c r="H1797" t="s">
        <v>38</v>
      </c>
      <c r="I1797" s="4" t="s">
        <v>38</v>
      </c>
      <c r="J1797" t="s">
        <v>38</v>
      </c>
      <c r="K1797" t="s">
        <v>38</v>
      </c>
      <c r="L1797" t="s">
        <v>38</v>
      </c>
      <c r="M1797" t="s">
        <v>38</v>
      </c>
      <c r="N1797">
        <v>466</v>
      </c>
      <c r="O1797" s="1">
        <v>42950</v>
      </c>
      <c r="P1797" t="s">
        <v>69</v>
      </c>
      <c r="Q1797">
        <v>18</v>
      </c>
      <c r="R1797">
        <v>2</v>
      </c>
      <c r="S1797">
        <v>0.80418250950570347</v>
      </c>
      <c r="T1797" t="s">
        <v>40</v>
      </c>
      <c r="U1797" t="s">
        <v>95</v>
      </c>
      <c r="V1797" t="s">
        <v>47</v>
      </c>
      <c r="W1797">
        <f t="shared" si="84"/>
        <v>1</v>
      </c>
      <c r="X1797">
        <v>1</v>
      </c>
      <c r="Y1797">
        <f>IFERROR(ROUND((X1797/N1797)*100, 2), "")</f>
        <v>0.21</v>
      </c>
      <c r="Z1797" t="str">
        <f t="shared" si="85"/>
        <v>Light</v>
      </c>
      <c r="AA1797">
        <f>_xlfn.XLOOKUP(A1797, [1]Sheet1!A:A, [1]Sheet1!I:I, "Nicht gefunden")</f>
        <v>3</v>
      </c>
      <c r="AB1797">
        <f>_xlfn.XLOOKUP(A1797, [1]Sheet1!A:A, [1]Sheet1!J:J, "Nicht gefunden")</f>
        <v>0.53840155945419099</v>
      </c>
      <c r="AC1797">
        <v>0</v>
      </c>
      <c r="AD1797">
        <v>0</v>
      </c>
      <c r="AE1797">
        <v>1</v>
      </c>
      <c r="AF1797">
        <v>0</v>
      </c>
      <c r="AG1797">
        <v>0</v>
      </c>
      <c r="AH1797">
        <v>0</v>
      </c>
      <c r="AI1797">
        <v>0</v>
      </c>
      <c r="AJ1797">
        <v>1</v>
      </c>
    </row>
    <row r="1798" spans="1:36" x14ac:dyDescent="0.3">
      <c r="A1798" t="s">
        <v>4964</v>
      </c>
      <c r="B1798">
        <v>2017</v>
      </c>
      <c r="C1798" t="s">
        <v>4965</v>
      </c>
      <c r="D1798" t="s">
        <v>4966</v>
      </c>
      <c r="E1798" t="s">
        <v>45</v>
      </c>
      <c r="F1798" t="s">
        <v>38</v>
      </c>
      <c r="G1798" t="s">
        <v>38</v>
      </c>
      <c r="H1798" t="s">
        <v>38</v>
      </c>
      <c r="I1798" s="4" t="s">
        <v>38</v>
      </c>
      <c r="J1798" t="s">
        <v>38</v>
      </c>
      <c r="K1798" t="s">
        <v>38</v>
      </c>
      <c r="L1798" t="s">
        <v>38</v>
      </c>
      <c r="M1798" t="s">
        <v>38</v>
      </c>
      <c r="N1798">
        <v>406</v>
      </c>
      <c r="O1798" s="1">
        <v>42977</v>
      </c>
      <c r="P1798" t="s">
        <v>69</v>
      </c>
      <c r="Q1798">
        <v>16</v>
      </c>
      <c r="R1798">
        <v>9</v>
      </c>
      <c r="S1798">
        <v>0.72707423580786024</v>
      </c>
      <c r="T1798" t="s">
        <v>40</v>
      </c>
      <c r="U1798" t="s">
        <v>95</v>
      </c>
      <c r="V1798" t="s">
        <v>38</v>
      </c>
      <c r="W1798">
        <f t="shared" si="84"/>
        <v>0</v>
      </c>
      <c r="X1798">
        <v>0</v>
      </c>
      <c r="Y1798">
        <f>IFERROR(ROUND((X1798/N1798)*100, 2), "")</f>
        <v>0</v>
      </c>
      <c r="Z1798" t="str">
        <f t="shared" si="85"/>
        <v>NA</v>
      </c>
      <c r="AA1798">
        <f>_xlfn.XLOOKUP(A1798, [1]Sheet1!A:A, [1]Sheet1!I:I, "Nicht gefunden")</f>
        <v>3</v>
      </c>
      <c r="AB1798">
        <f>_xlfn.XLOOKUP(A1798, [1]Sheet1!A:A, [1]Sheet1!J:J, "Nicht gefunden")</f>
        <v>0.67966457023060789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</row>
    <row r="1799" spans="1:36" x14ac:dyDescent="0.3">
      <c r="A1799" t="s">
        <v>4967</v>
      </c>
      <c r="B1799">
        <v>2017</v>
      </c>
      <c r="C1799" t="s">
        <v>4968</v>
      </c>
      <c r="D1799" t="s">
        <v>4969</v>
      </c>
      <c r="E1799" t="s">
        <v>35</v>
      </c>
      <c r="F1799" t="s">
        <v>55</v>
      </c>
      <c r="G1799" t="s">
        <v>37</v>
      </c>
      <c r="H1799" s="1">
        <v>33204</v>
      </c>
      <c r="I1799" s="4">
        <f>IF(AND(ISNUMBER(H1799), ISNUMBER(O1799)), YEAR(O1799) - YEAR(H1799), "")</f>
        <v>27</v>
      </c>
      <c r="J1799" t="s">
        <v>38</v>
      </c>
      <c r="K1799" t="s">
        <v>38</v>
      </c>
      <c r="L1799" t="s">
        <v>38</v>
      </c>
      <c r="M1799" t="s">
        <v>38</v>
      </c>
      <c r="N1799">
        <v>350</v>
      </c>
      <c r="O1799" s="1">
        <v>42811</v>
      </c>
      <c r="P1799" t="s">
        <v>69</v>
      </c>
      <c r="Q1799">
        <v>25</v>
      </c>
      <c r="R1799">
        <v>40</v>
      </c>
      <c r="S1799">
        <v>0.95710455764075064</v>
      </c>
      <c r="T1799" t="s">
        <v>40</v>
      </c>
      <c r="U1799" t="s">
        <v>41</v>
      </c>
      <c r="V1799" t="s">
        <v>4970</v>
      </c>
      <c r="W1799">
        <f t="shared" si="84"/>
        <v>1</v>
      </c>
      <c r="X1799">
        <v>7</v>
      </c>
      <c r="Y1799">
        <f>IFERROR(ROUND((X1799/N1799)*100, 2), "")</f>
        <v>2</v>
      </c>
      <c r="Z1799" t="str">
        <f t="shared" si="85"/>
        <v>Moderate</v>
      </c>
      <c r="AA1799">
        <f>_xlfn.XLOOKUP(A1799, [1]Sheet1!A:A, [1]Sheet1!I:I, "Nicht gefunden")</f>
        <v>4</v>
      </c>
      <c r="AB1799">
        <f>_xlfn.XLOOKUP(A1799, [1]Sheet1!A:A, [1]Sheet1!J:J, "Nicht gefunden")</f>
        <v>0.87468123861566482</v>
      </c>
      <c r="AC1799">
        <v>1</v>
      </c>
      <c r="AD1799">
        <v>1</v>
      </c>
      <c r="AE1799">
        <v>0</v>
      </c>
      <c r="AF1799">
        <v>5</v>
      </c>
      <c r="AG1799">
        <v>0</v>
      </c>
      <c r="AH1799">
        <v>0</v>
      </c>
      <c r="AI1799">
        <v>0</v>
      </c>
      <c r="AJ1799">
        <v>0</v>
      </c>
    </row>
    <row r="1800" spans="1:36" x14ac:dyDescent="0.3">
      <c r="A1800" t="s">
        <v>4971</v>
      </c>
      <c r="B1800">
        <v>2017</v>
      </c>
      <c r="C1800" t="s">
        <v>4972</v>
      </c>
      <c r="D1800" t="s">
        <v>4973</v>
      </c>
      <c r="E1800" t="s">
        <v>35</v>
      </c>
      <c r="F1800" t="s">
        <v>55</v>
      </c>
      <c r="G1800" t="s">
        <v>37</v>
      </c>
      <c r="H1800" s="1">
        <v>35818</v>
      </c>
      <c r="I1800" s="4">
        <f>IF(AND(ISNUMBER(H1800), ISNUMBER(O1800)), YEAR(O1800) - YEAR(H1800), "")</f>
        <v>17</v>
      </c>
      <c r="J1800" t="s">
        <v>38</v>
      </c>
      <c r="K1800" t="s">
        <v>38</v>
      </c>
      <c r="L1800" t="s">
        <v>38</v>
      </c>
      <c r="M1800" t="s">
        <v>38</v>
      </c>
      <c r="N1800">
        <v>344</v>
      </c>
      <c r="O1800" s="1">
        <v>42368</v>
      </c>
      <c r="P1800" t="s">
        <v>137</v>
      </c>
      <c r="Q1800">
        <v>20</v>
      </c>
      <c r="R1800">
        <v>34</v>
      </c>
      <c r="S1800">
        <v>0.8016759776536313</v>
      </c>
      <c r="T1800" t="s">
        <v>40</v>
      </c>
      <c r="U1800" t="s">
        <v>41</v>
      </c>
      <c r="V1800" t="s">
        <v>4974</v>
      </c>
      <c r="W1800">
        <f t="shared" si="84"/>
        <v>1</v>
      </c>
      <c r="X1800">
        <v>29</v>
      </c>
      <c r="Y1800">
        <f>IFERROR(ROUND((X1800/N1800)*100, 2), "")</f>
        <v>8.43</v>
      </c>
      <c r="Z1800" t="str">
        <f t="shared" si="85"/>
        <v>Heavy</v>
      </c>
      <c r="AA1800">
        <f>_xlfn.XLOOKUP(A1800, [1]Sheet1!A:A, [1]Sheet1!I:I, "Nicht gefunden")</f>
        <v>2</v>
      </c>
      <c r="AB1800">
        <f>_xlfn.XLOOKUP(A1800, [1]Sheet1!A:A, [1]Sheet1!J:J, "Nicht gefunden")</f>
        <v>0.99678714859437745</v>
      </c>
      <c r="AC1800">
        <v>0</v>
      </c>
      <c r="AD1800">
        <v>8</v>
      </c>
      <c r="AE1800">
        <v>0</v>
      </c>
      <c r="AF1800">
        <v>14</v>
      </c>
      <c r="AG1800">
        <v>0</v>
      </c>
      <c r="AH1800">
        <v>1</v>
      </c>
      <c r="AI1800">
        <v>1</v>
      </c>
      <c r="AJ1800">
        <v>5</v>
      </c>
    </row>
    <row r="1801" spans="1:36" x14ac:dyDescent="0.3">
      <c r="A1801" t="s">
        <v>4975</v>
      </c>
      <c r="B1801">
        <v>2017</v>
      </c>
      <c r="C1801" t="s">
        <v>4976</v>
      </c>
      <c r="D1801" t="s">
        <v>4977</v>
      </c>
      <c r="E1801" t="s">
        <v>45</v>
      </c>
      <c r="F1801" t="s">
        <v>38</v>
      </c>
      <c r="G1801" t="s">
        <v>38</v>
      </c>
      <c r="H1801" t="s">
        <v>38</v>
      </c>
      <c r="I1801" s="4" t="s">
        <v>38</v>
      </c>
      <c r="J1801" t="s">
        <v>38</v>
      </c>
      <c r="K1801" t="s">
        <v>38</v>
      </c>
      <c r="L1801" t="s">
        <v>38</v>
      </c>
      <c r="M1801" t="s">
        <v>38</v>
      </c>
      <c r="N1801">
        <v>328</v>
      </c>
      <c r="O1801" s="1">
        <v>42496</v>
      </c>
      <c r="P1801" t="s">
        <v>39</v>
      </c>
      <c r="Q1801">
        <v>22</v>
      </c>
      <c r="R1801">
        <v>38</v>
      </c>
      <c r="S1801">
        <v>0.88857938718662954</v>
      </c>
      <c r="T1801" t="s">
        <v>40</v>
      </c>
      <c r="U1801" t="s">
        <v>41</v>
      </c>
      <c r="V1801" t="s">
        <v>38</v>
      </c>
      <c r="W1801">
        <f t="shared" si="84"/>
        <v>0</v>
      </c>
      <c r="X1801">
        <v>0</v>
      </c>
      <c r="Y1801">
        <f>IFERROR(ROUND((X1801/N1801)*100, 2), "")</f>
        <v>0</v>
      </c>
      <c r="Z1801" t="str">
        <f t="shared" si="85"/>
        <v>NA</v>
      </c>
      <c r="AA1801">
        <f>_xlfn.XLOOKUP(A1801, [1]Sheet1!A:A, [1]Sheet1!I:I, "Nicht gefunden")</f>
        <v>4</v>
      </c>
      <c r="AB1801">
        <f>_xlfn.XLOOKUP(A1801, [1]Sheet1!A:A, [1]Sheet1!J:J, "Nicht gefunden")</f>
        <v>0.99798488664987406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</row>
    <row r="1802" spans="1:36" x14ac:dyDescent="0.3">
      <c r="A1802" t="s">
        <v>4978</v>
      </c>
      <c r="B1802">
        <v>2018</v>
      </c>
      <c r="C1802" t="s">
        <v>4979</v>
      </c>
      <c r="D1802" t="s">
        <v>2664</v>
      </c>
      <c r="E1802" t="s">
        <v>35</v>
      </c>
      <c r="F1802" t="s">
        <v>55</v>
      </c>
      <c r="G1802" t="s">
        <v>133</v>
      </c>
      <c r="H1802" s="1">
        <v>31709</v>
      </c>
      <c r="I1802" s="4">
        <f>IF(AND(ISNUMBER(H1802), ISNUMBER(O1802)), YEAR(O1802) - YEAR(H1802), "")</f>
        <v>32</v>
      </c>
      <c r="J1802" t="s">
        <v>38</v>
      </c>
      <c r="K1802" t="s">
        <v>38</v>
      </c>
      <c r="L1802" t="s">
        <v>38</v>
      </c>
      <c r="M1802" t="s">
        <v>38</v>
      </c>
      <c r="N1802">
        <v>368</v>
      </c>
      <c r="O1802" s="1">
        <v>43119</v>
      </c>
      <c r="P1802" t="s">
        <v>137</v>
      </c>
      <c r="Q1802">
        <v>36</v>
      </c>
      <c r="R1802">
        <v>1</v>
      </c>
      <c r="S1802">
        <v>0.80506329113924047</v>
      </c>
      <c r="T1802" t="s">
        <v>40</v>
      </c>
      <c r="U1802" t="s">
        <v>41</v>
      </c>
      <c r="V1802" t="s">
        <v>1379</v>
      </c>
      <c r="W1802">
        <f t="shared" si="84"/>
        <v>1</v>
      </c>
      <c r="X1802">
        <v>2</v>
      </c>
      <c r="Y1802">
        <f>IFERROR(ROUND((X1802/N1802)*100, 2), "")</f>
        <v>0.54</v>
      </c>
      <c r="Z1802" t="str">
        <f t="shared" si="85"/>
        <v>Light</v>
      </c>
      <c r="AA1802">
        <f>_xlfn.XLOOKUP(A1802, [1]Sheet1!A:A, [1]Sheet1!I:I, "Nicht gefunden")</f>
        <v>4</v>
      </c>
      <c r="AB1802">
        <f>_xlfn.XLOOKUP(A1802, [1]Sheet1!A:A, [1]Sheet1!J:J, "Nicht gefunden")</f>
        <v>0.81840490797546006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2</v>
      </c>
      <c r="AJ1802">
        <v>0</v>
      </c>
    </row>
    <row r="1803" spans="1:36" x14ac:dyDescent="0.3">
      <c r="A1803" t="s">
        <v>4980</v>
      </c>
      <c r="B1803">
        <v>2018</v>
      </c>
      <c r="C1803" t="s">
        <v>4690</v>
      </c>
      <c r="D1803" t="s">
        <v>3834</v>
      </c>
      <c r="E1803" t="s">
        <v>35</v>
      </c>
      <c r="F1803" t="s">
        <v>55</v>
      </c>
      <c r="G1803" t="s">
        <v>40</v>
      </c>
      <c r="H1803" s="1">
        <v>33286</v>
      </c>
      <c r="I1803" s="4">
        <f>IF(AND(ISNUMBER(H1803), ISNUMBER(O1803)), YEAR(O1803) - YEAR(H1803), "")</f>
        <v>26</v>
      </c>
      <c r="J1803" t="s">
        <v>38</v>
      </c>
      <c r="K1803" t="s">
        <v>38</v>
      </c>
      <c r="L1803" t="s">
        <v>38</v>
      </c>
      <c r="M1803" t="s">
        <v>38</v>
      </c>
      <c r="N1803">
        <v>324</v>
      </c>
      <c r="O1803" s="1">
        <v>42797</v>
      </c>
      <c r="P1803" t="s">
        <v>69</v>
      </c>
      <c r="Q1803">
        <v>40</v>
      </c>
      <c r="R1803">
        <v>1</v>
      </c>
      <c r="S1803">
        <v>0.8928571428571429</v>
      </c>
      <c r="T1803" t="s">
        <v>40</v>
      </c>
      <c r="U1803" t="s">
        <v>41</v>
      </c>
      <c r="V1803" t="s">
        <v>38</v>
      </c>
      <c r="W1803">
        <f t="shared" si="84"/>
        <v>0</v>
      </c>
      <c r="X1803">
        <v>0</v>
      </c>
      <c r="Y1803">
        <f>IFERROR(ROUND((X1803/N1803)*100, 2), "")</f>
        <v>0</v>
      </c>
      <c r="Z1803" t="str">
        <f t="shared" si="85"/>
        <v>NA</v>
      </c>
      <c r="AA1803">
        <f>_xlfn.XLOOKUP(A1803, [1]Sheet1!A:A, [1]Sheet1!I:I, "Nicht gefunden")</f>
        <v>4</v>
      </c>
      <c r="AB1803">
        <f>_xlfn.XLOOKUP(A1803, [1]Sheet1!A:A, [1]Sheet1!J:J, "Nicht gefunden")</f>
        <v>0.85352112676056335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</row>
    <row r="1804" spans="1:36" x14ac:dyDescent="0.3">
      <c r="A1804" t="s">
        <v>4981</v>
      </c>
      <c r="B1804">
        <v>2018</v>
      </c>
      <c r="C1804" t="s">
        <v>4982</v>
      </c>
      <c r="D1804" t="s">
        <v>4983</v>
      </c>
      <c r="E1804" t="s">
        <v>45</v>
      </c>
      <c r="F1804" t="s">
        <v>38</v>
      </c>
      <c r="G1804" t="s">
        <v>38</v>
      </c>
      <c r="H1804" t="s">
        <v>38</v>
      </c>
      <c r="I1804" s="4" t="s">
        <v>38</v>
      </c>
      <c r="J1804" t="s">
        <v>38</v>
      </c>
      <c r="K1804" t="s">
        <v>38</v>
      </c>
      <c r="L1804" t="s">
        <v>38</v>
      </c>
      <c r="M1804" t="s">
        <v>38</v>
      </c>
      <c r="N1804">
        <v>386</v>
      </c>
      <c r="O1804" s="1">
        <v>42958</v>
      </c>
      <c r="P1804" t="s">
        <v>39</v>
      </c>
      <c r="Q1804">
        <v>43</v>
      </c>
      <c r="R1804">
        <v>2</v>
      </c>
      <c r="S1804">
        <v>0.9308035714285714</v>
      </c>
      <c r="T1804" t="s">
        <v>40</v>
      </c>
      <c r="U1804" t="s">
        <v>41</v>
      </c>
      <c r="V1804" t="s">
        <v>38</v>
      </c>
      <c r="W1804">
        <f t="shared" si="84"/>
        <v>0</v>
      </c>
      <c r="X1804">
        <v>0</v>
      </c>
      <c r="Y1804">
        <f>IFERROR(ROUND((X1804/N1804)*100, 2), "")</f>
        <v>0</v>
      </c>
      <c r="Z1804" t="str">
        <f t="shared" si="85"/>
        <v>NA</v>
      </c>
      <c r="AA1804">
        <f>_xlfn.XLOOKUP(A1804, [1]Sheet1!A:A, [1]Sheet1!I:I, "Nicht gefunden")</f>
        <v>4</v>
      </c>
      <c r="AB1804">
        <f>_xlfn.XLOOKUP(A1804, [1]Sheet1!A:A, [1]Sheet1!J:J, "Nicht gefunden")</f>
        <v>0.87253668763102721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</row>
    <row r="1805" spans="1:36" x14ac:dyDescent="0.3">
      <c r="A1805" t="s">
        <v>4984</v>
      </c>
      <c r="B1805">
        <v>2018</v>
      </c>
      <c r="C1805" t="s">
        <v>4962</v>
      </c>
      <c r="D1805" t="s">
        <v>4963</v>
      </c>
      <c r="E1805" t="s">
        <v>45</v>
      </c>
      <c r="F1805" t="s">
        <v>38</v>
      </c>
      <c r="G1805" t="s">
        <v>38</v>
      </c>
      <c r="H1805" t="s">
        <v>38</v>
      </c>
      <c r="I1805" s="4" t="s">
        <v>38</v>
      </c>
      <c r="J1805" t="s">
        <v>38</v>
      </c>
      <c r="K1805" t="s">
        <v>38</v>
      </c>
      <c r="L1805" t="s">
        <v>38</v>
      </c>
      <c r="M1805" t="s">
        <v>38</v>
      </c>
      <c r="N1805">
        <v>466</v>
      </c>
      <c r="O1805" s="1">
        <v>42950</v>
      </c>
      <c r="P1805" t="s">
        <v>69</v>
      </c>
      <c r="Q1805">
        <v>27</v>
      </c>
      <c r="R1805">
        <v>1</v>
      </c>
      <c r="S1805">
        <v>0.80418250950570347</v>
      </c>
      <c r="T1805" t="s">
        <v>40</v>
      </c>
      <c r="U1805" t="s">
        <v>389</v>
      </c>
      <c r="V1805" t="s">
        <v>47</v>
      </c>
      <c r="W1805">
        <f t="shared" si="84"/>
        <v>1</v>
      </c>
      <c r="X1805">
        <v>1</v>
      </c>
      <c r="Y1805">
        <f>IFERROR(ROUND((X1805/N1805)*100, 2), "")</f>
        <v>0.21</v>
      </c>
      <c r="Z1805" t="str">
        <f t="shared" si="85"/>
        <v>Light</v>
      </c>
      <c r="AA1805">
        <v>3</v>
      </c>
      <c r="AB1805">
        <v>0.53840155945419099</v>
      </c>
      <c r="AC1805">
        <v>0</v>
      </c>
      <c r="AD1805">
        <v>0</v>
      </c>
      <c r="AE1805">
        <v>1</v>
      </c>
      <c r="AF1805">
        <v>0</v>
      </c>
      <c r="AG1805">
        <v>0</v>
      </c>
      <c r="AH1805">
        <v>0</v>
      </c>
      <c r="AI1805">
        <v>0</v>
      </c>
      <c r="AJ1805">
        <v>1</v>
      </c>
    </row>
    <row r="1806" spans="1:36" x14ac:dyDescent="0.3">
      <c r="A1806" t="s">
        <v>4985</v>
      </c>
      <c r="B1806">
        <v>2018</v>
      </c>
      <c r="C1806" t="s">
        <v>2170</v>
      </c>
      <c r="D1806" t="s">
        <v>4845</v>
      </c>
      <c r="E1806" t="s">
        <v>45</v>
      </c>
      <c r="F1806" t="s">
        <v>38</v>
      </c>
      <c r="G1806" t="s">
        <v>38</v>
      </c>
      <c r="H1806" t="s">
        <v>38</v>
      </c>
      <c r="I1806" s="4" t="s">
        <v>38</v>
      </c>
      <c r="J1806" t="s">
        <v>38</v>
      </c>
      <c r="K1806" t="s">
        <v>38</v>
      </c>
      <c r="L1806" t="s">
        <v>38</v>
      </c>
      <c r="M1806" t="s">
        <v>38</v>
      </c>
      <c r="N1806">
        <v>380</v>
      </c>
      <c r="O1806" s="1">
        <v>42993</v>
      </c>
      <c r="P1806" t="s">
        <v>137</v>
      </c>
      <c r="Q1806">
        <v>27</v>
      </c>
      <c r="R1806">
        <v>1</v>
      </c>
      <c r="S1806">
        <v>0.75682382133995041</v>
      </c>
      <c r="T1806" t="s">
        <v>40</v>
      </c>
      <c r="U1806" t="s">
        <v>389</v>
      </c>
      <c r="V1806" t="s">
        <v>4846</v>
      </c>
      <c r="W1806">
        <f t="shared" si="84"/>
        <v>1</v>
      </c>
      <c r="X1806">
        <v>8</v>
      </c>
      <c r="Y1806">
        <f>IFERROR(ROUND((X1806/N1806)*100, 2), "")</f>
        <v>2.11</v>
      </c>
      <c r="Z1806" t="str">
        <f t="shared" si="85"/>
        <v>Moderate</v>
      </c>
      <c r="AA1806">
        <v>2</v>
      </c>
      <c r="AB1806">
        <v>0.84923599320882848</v>
      </c>
      <c r="AC1806">
        <v>0</v>
      </c>
      <c r="AD1806">
        <v>3</v>
      </c>
      <c r="AE1806">
        <v>1</v>
      </c>
      <c r="AF1806">
        <v>3</v>
      </c>
      <c r="AG1806">
        <v>1</v>
      </c>
      <c r="AH1806">
        <v>0</v>
      </c>
      <c r="AI1806">
        <v>0</v>
      </c>
      <c r="AJ1806">
        <v>1</v>
      </c>
    </row>
    <row r="1807" spans="1:36" x14ac:dyDescent="0.3">
      <c r="A1807" t="s">
        <v>4986</v>
      </c>
      <c r="B1807">
        <v>2018</v>
      </c>
      <c r="C1807" t="s">
        <v>4987</v>
      </c>
      <c r="D1807" t="s">
        <v>4988</v>
      </c>
      <c r="E1807" t="s">
        <v>45</v>
      </c>
      <c r="F1807" t="s">
        <v>38</v>
      </c>
      <c r="G1807" t="s">
        <v>38</v>
      </c>
      <c r="H1807" t="s">
        <v>38</v>
      </c>
      <c r="I1807" s="4" t="s">
        <v>38</v>
      </c>
      <c r="J1807" t="s">
        <v>38</v>
      </c>
      <c r="K1807" t="s">
        <v>38</v>
      </c>
      <c r="L1807" t="s">
        <v>38</v>
      </c>
      <c r="M1807" t="s">
        <v>38</v>
      </c>
      <c r="N1807">
        <v>420</v>
      </c>
      <c r="O1807" s="1">
        <v>43154</v>
      </c>
      <c r="P1807" t="s">
        <v>137</v>
      </c>
      <c r="Q1807">
        <v>39</v>
      </c>
      <c r="R1807">
        <v>1</v>
      </c>
      <c r="S1807">
        <v>0.83296213808463249</v>
      </c>
      <c r="T1807" t="s">
        <v>40</v>
      </c>
      <c r="U1807" t="s">
        <v>41</v>
      </c>
      <c r="V1807" t="s">
        <v>4989</v>
      </c>
      <c r="W1807">
        <f t="shared" si="84"/>
        <v>1</v>
      </c>
      <c r="X1807">
        <v>6</v>
      </c>
      <c r="Y1807">
        <f>IFERROR(ROUND((X1807/N1807)*100, 2), "")</f>
        <v>1.43</v>
      </c>
      <c r="Z1807" t="str">
        <f t="shared" si="85"/>
        <v>Light</v>
      </c>
      <c r="AA1807">
        <f>_xlfn.XLOOKUP(A1807, [1]Sheet1!A:A, [1]Sheet1!I:I, "Nicht gefunden")</f>
        <v>2</v>
      </c>
      <c r="AB1807">
        <f>_xlfn.XLOOKUP(A1807, [1]Sheet1!A:A, [1]Sheet1!J:J, "Nicht gefunden")</f>
        <v>0.88200972447325776</v>
      </c>
      <c r="AC1807">
        <v>1</v>
      </c>
      <c r="AD1807">
        <v>2</v>
      </c>
      <c r="AE1807">
        <v>1</v>
      </c>
      <c r="AF1807">
        <v>0</v>
      </c>
      <c r="AG1807">
        <v>0</v>
      </c>
      <c r="AH1807">
        <v>0</v>
      </c>
      <c r="AI1807">
        <v>2</v>
      </c>
      <c r="AJ1807">
        <v>0</v>
      </c>
    </row>
    <row r="1808" spans="1:36" x14ac:dyDescent="0.3">
      <c r="A1808" t="s">
        <v>4990</v>
      </c>
      <c r="B1808">
        <v>2018</v>
      </c>
      <c r="C1808" t="s">
        <v>331</v>
      </c>
      <c r="D1808" t="s">
        <v>4991</v>
      </c>
      <c r="E1808" t="s">
        <v>45</v>
      </c>
      <c r="F1808" t="s">
        <v>38</v>
      </c>
      <c r="G1808" t="s">
        <v>38</v>
      </c>
      <c r="H1808" t="s">
        <v>38</v>
      </c>
      <c r="I1808" s="4" t="s">
        <v>38</v>
      </c>
      <c r="J1808" t="s">
        <v>38</v>
      </c>
      <c r="K1808" t="s">
        <v>38</v>
      </c>
      <c r="L1808" t="s">
        <v>38</v>
      </c>
      <c r="M1808" t="s">
        <v>38</v>
      </c>
      <c r="N1808">
        <v>765</v>
      </c>
      <c r="O1808" s="1">
        <v>43196</v>
      </c>
      <c r="P1808" t="s">
        <v>51</v>
      </c>
      <c r="Q1808">
        <v>37</v>
      </c>
      <c r="R1808">
        <v>1</v>
      </c>
      <c r="S1808">
        <v>0.73730964467005078</v>
      </c>
      <c r="T1808" t="s">
        <v>40</v>
      </c>
      <c r="U1808" t="s">
        <v>95</v>
      </c>
      <c r="V1808" t="s">
        <v>4992</v>
      </c>
      <c r="W1808">
        <f t="shared" si="84"/>
        <v>1</v>
      </c>
      <c r="X1808">
        <v>6</v>
      </c>
      <c r="Y1808">
        <f>IFERROR(ROUND((X1808/N1808)*100, 2), "")</f>
        <v>0.78</v>
      </c>
      <c r="Z1808" t="str">
        <f t="shared" si="85"/>
        <v>Light</v>
      </c>
      <c r="AA1808">
        <f>_xlfn.XLOOKUP(A1808, [1]Sheet1!A:A, [1]Sheet1!I:I, "Nicht gefunden")</f>
        <v>2</v>
      </c>
      <c r="AB1808">
        <f>_xlfn.XLOOKUP(A1808, [1]Sheet1!A:A, [1]Sheet1!J:J, "Nicht gefunden")</f>
        <v>0.62628434886499407</v>
      </c>
      <c r="AC1808">
        <v>0</v>
      </c>
      <c r="AD1808">
        <v>4</v>
      </c>
      <c r="AE1808">
        <v>0</v>
      </c>
      <c r="AF1808">
        <v>0</v>
      </c>
      <c r="AG1808">
        <v>0</v>
      </c>
      <c r="AH1808">
        <v>1</v>
      </c>
      <c r="AI1808">
        <v>1</v>
      </c>
      <c r="AJ1808">
        <v>0</v>
      </c>
    </row>
    <row r="1809" spans="1:36" x14ac:dyDescent="0.3">
      <c r="A1809" t="s">
        <v>4993</v>
      </c>
      <c r="B1809">
        <v>2018</v>
      </c>
      <c r="C1809" t="s">
        <v>692</v>
      </c>
      <c r="D1809" t="s">
        <v>4994</v>
      </c>
      <c r="E1809" t="s">
        <v>45</v>
      </c>
      <c r="F1809" t="s">
        <v>38</v>
      </c>
      <c r="G1809" t="s">
        <v>38</v>
      </c>
      <c r="H1809" t="s">
        <v>38</v>
      </c>
      <c r="I1809" s="4" t="s">
        <v>38</v>
      </c>
      <c r="J1809" t="s">
        <v>38</v>
      </c>
      <c r="K1809" t="s">
        <v>38</v>
      </c>
      <c r="L1809" t="s">
        <v>38</v>
      </c>
      <c r="M1809" t="s">
        <v>38</v>
      </c>
      <c r="N1809">
        <v>287</v>
      </c>
      <c r="O1809" s="1">
        <v>43123</v>
      </c>
      <c r="P1809" t="s">
        <v>156</v>
      </c>
      <c r="Q1809">
        <v>40</v>
      </c>
      <c r="R1809">
        <v>5</v>
      </c>
      <c r="S1809">
        <v>0.97419354838709682</v>
      </c>
      <c r="T1809" t="s">
        <v>40</v>
      </c>
      <c r="U1809" t="s">
        <v>41</v>
      </c>
      <c r="V1809" t="s">
        <v>38</v>
      </c>
      <c r="W1809">
        <f t="shared" si="84"/>
        <v>0</v>
      </c>
      <c r="X1809">
        <v>0</v>
      </c>
      <c r="Y1809">
        <f>IFERROR(ROUND((X1809/N1809)*100, 2), "")</f>
        <v>0</v>
      </c>
      <c r="Z1809" t="str">
        <f t="shared" si="85"/>
        <v>NA</v>
      </c>
      <c r="AA1809">
        <f>_xlfn.XLOOKUP(A1809, [1]Sheet1!A:A, [1]Sheet1!I:I, "Nicht gefunden")</f>
        <v>5</v>
      </c>
      <c r="AB1809">
        <f>_xlfn.XLOOKUP(A1809, [1]Sheet1!A:A, [1]Sheet1!J:J, "Nicht gefunden")</f>
        <v>0.46484641638225249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</row>
    <row r="1810" spans="1:36" x14ac:dyDescent="0.3">
      <c r="A1810" t="s">
        <v>4995</v>
      </c>
      <c r="B1810">
        <v>2018</v>
      </c>
      <c r="C1810" t="s">
        <v>4996</v>
      </c>
      <c r="D1810" t="s">
        <v>2664</v>
      </c>
      <c r="E1810" t="s">
        <v>35</v>
      </c>
      <c r="F1810" t="s">
        <v>55</v>
      </c>
      <c r="G1810" t="s">
        <v>133</v>
      </c>
      <c r="H1810" s="1">
        <v>31709</v>
      </c>
      <c r="I1810" s="4">
        <f>IF(AND(ISNUMBER(H1810), ISNUMBER(O1810)), YEAR(O1810) - YEAR(H1810), "")</f>
        <v>32</v>
      </c>
      <c r="J1810" t="s">
        <v>38</v>
      </c>
      <c r="K1810" t="s">
        <v>38</v>
      </c>
      <c r="L1810" t="s">
        <v>38</v>
      </c>
      <c r="M1810" t="s">
        <v>38</v>
      </c>
      <c r="N1810">
        <v>586</v>
      </c>
      <c r="O1810" s="1">
        <v>43280</v>
      </c>
      <c r="P1810" t="s">
        <v>137</v>
      </c>
      <c r="Q1810">
        <v>22</v>
      </c>
      <c r="R1810">
        <v>1</v>
      </c>
      <c r="S1810">
        <v>0.90808240887480185</v>
      </c>
      <c r="T1810" t="s">
        <v>40</v>
      </c>
      <c r="U1810" t="s">
        <v>41</v>
      </c>
      <c r="V1810" t="s">
        <v>4997</v>
      </c>
      <c r="W1810">
        <f t="shared" si="84"/>
        <v>1</v>
      </c>
      <c r="X1810">
        <v>21</v>
      </c>
      <c r="Y1810">
        <f>IFERROR(ROUND((X1810/N1810)*100, 2), "")</f>
        <v>3.58</v>
      </c>
      <c r="Z1810" t="str">
        <f t="shared" si="85"/>
        <v>Moderate</v>
      </c>
      <c r="AA1810">
        <f>_xlfn.XLOOKUP(A1810, [1]Sheet1!A:A, [1]Sheet1!I:I, "Nicht gefunden")</f>
        <v>4</v>
      </c>
      <c r="AB1810">
        <f>_xlfn.XLOOKUP(A1810, [1]Sheet1!A:A, [1]Sheet1!J:J, "Nicht gefunden")</f>
        <v>0.51825273010920436</v>
      </c>
      <c r="AC1810">
        <v>12</v>
      </c>
      <c r="AD1810">
        <v>1</v>
      </c>
      <c r="AE1810">
        <v>0</v>
      </c>
      <c r="AF1810">
        <v>2</v>
      </c>
      <c r="AG1810">
        <v>0</v>
      </c>
      <c r="AH1810">
        <v>2</v>
      </c>
      <c r="AI1810">
        <v>4</v>
      </c>
      <c r="AJ1810">
        <v>0</v>
      </c>
    </row>
    <row r="1811" spans="1:36" x14ac:dyDescent="0.3">
      <c r="A1811" t="s">
        <v>4998</v>
      </c>
      <c r="B1811">
        <v>2018</v>
      </c>
      <c r="C1811" t="s">
        <v>4999</v>
      </c>
      <c r="D1811" t="s">
        <v>5000</v>
      </c>
      <c r="E1811" t="s">
        <v>45</v>
      </c>
      <c r="F1811" t="s">
        <v>38</v>
      </c>
      <c r="G1811" t="s">
        <v>38</v>
      </c>
      <c r="H1811" t="s">
        <v>38</v>
      </c>
      <c r="I1811" s="4" t="s">
        <v>38</v>
      </c>
      <c r="J1811" t="s">
        <v>38</v>
      </c>
      <c r="K1811" t="s">
        <v>38</v>
      </c>
      <c r="L1811" t="s">
        <v>38</v>
      </c>
      <c r="M1811" t="s">
        <v>38</v>
      </c>
      <c r="N1811">
        <v>441</v>
      </c>
      <c r="O1811" s="1">
        <v>43250</v>
      </c>
      <c r="P1811" t="s">
        <v>69</v>
      </c>
      <c r="Q1811">
        <v>30</v>
      </c>
      <c r="R1811">
        <v>1</v>
      </c>
      <c r="S1811">
        <v>0.91769547325102885</v>
      </c>
      <c r="T1811" t="s">
        <v>40</v>
      </c>
      <c r="U1811" t="s">
        <v>95</v>
      </c>
      <c r="V1811" t="s">
        <v>99</v>
      </c>
      <c r="W1811">
        <f t="shared" si="84"/>
        <v>1</v>
      </c>
      <c r="X1811">
        <v>1</v>
      </c>
      <c r="Y1811">
        <f>IFERROR(ROUND((X1811/N1811)*100, 2), "")</f>
        <v>0.23</v>
      </c>
      <c r="Z1811" t="str">
        <f t="shared" si="85"/>
        <v>Light</v>
      </c>
      <c r="AA1811">
        <f>_xlfn.XLOOKUP(A1811, [1]Sheet1!A:A, [1]Sheet1!I:I, "Nicht gefunden")</f>
        <v>3</v>
      </c>
      <c r="AB1811">
        <f>_xlfn.XLOOKUP(A1811, [1]Sheet1!A:A, [1]Sheet1!J:J, "Nicht gefunden")</f>
        <v>0.45846153846153842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1</v>
      </c>
      <c r="AJ1811">
        <v>0</v>
      </c>
    </row>
    <row r="1812" spans="1:36" x14ac:dyDescent="0.3">
      <c r="A1812" t="s">
        <v>5001</v>
      </c>
      <c r="B1812">
        <v>2018</v>
      </c>
      <c r="C1812" t="s">
        <v>5002</v>
      </c>
      <c r="D1812" t="s">
        <v>2664</v>
      </c>
      <c r="E1812" t="s">
        <v>35</v>
      </c>
      <c r="F1812" t="s">
        <v>55</v>
      </c>
      <c r="G1812" t="s">
        <v>133</v>
      </c>
      <c r="H1812" s="1">
        <v>31709</v>
      </c>
      <c r="I1812" s="4">
        <f>IF(AND(ISNUMBER(H1812), ISNUMBER(O1812)), YEAR(O1812) - YEAR(H1812), "")</f>
        <v>32</v>
      </c>
      <c r="J1812" t="s">
        <v>38</v>
      </c>
      <c r="K1812" t="s">
        <v>38</v>
      </c>
      <c r="L1812" t="s">
        <v>38</v>
      </c>
      <c r="M1812" t="s">
        <v>38</v>
      </c>
      <c r="N1812">
        <v>706</v>
      </c>
      <c r="O1812" s="1">
        <v>43196</v>
      </c>
      <c r="P1812" t="s">
        <v>137</v>
      </c>
      <c r="Q1812">
        <v>25</v>
      </c>
      <c r="R1812">
        <v>1</v>
      </c>
      <c r="S1812">
        <v>0.89627659574468088</v>
      </c>
      <c r="T1812" t="s">
        <v>40</v>
      </c>
      <c r="U1812" t="s">
        <v>41</v>
      </c>
      <c r="V1812" t="s">
        <v>5003</v>
      </c>
      <c r="W1812">
        <f t="shared" si="84"/>
        <v>1</v>
      </c>
      <c r="X1812">
        <v>10</v>
      </c>
      <c r="Y1812">
        <f>IFERROR(ROUND((X1812/N1812)*100, 2), "")</f>
        <v>1.42</v>
      </c>
      <c r="Z1812" t="str">
        <f t="shared" si="85"/>
        <v>Light</v>
      </c>
      <c r="AA1812">
        <f>_xlfn.XLOOKUP(A1812, [1]Sheet1!A:A, [1]Sheet1!I:I, "Nicht gefunden")</f>
        <v>4</v>
      </c>
      <c r="AB1812">
        <f>_xlfn.XLOOKUP(A1812, [1]Sheet1!A:A, [1]Sheet1!J:J, "Nicht gefunden")</f>
        <v>0.60129729729729731</v>
      </c>
      <c r="AC1812">
        <v>1</v>
      </c>
      <c r="AD1812">
        <v>0</v>
      </c>
      <c r="AE1812">
        <v>0</v>
      </c>
      <c r="AF1812">
        <v>3</v>
      </c>
      <c r="AG1812">
        <v>1</v>
      </c>
      <c r="AH1812">
        <v>4</v>
      </c>
      <c r="AI1812">
        <v>1</v>
      </c>
      <c r="AJ1812">
        <v>0</v>
      </c>
    </row>
    <row r="1813" spans="1:36" x14ac:dyDescent="0.3">
      <c r="A1813" t="s">
        <v>5004</v>
      </c>
      <c r="B1813">
        <v>2018</v>
      </c>
      <c r="C1813" t="s">
        <v>5005</v>
      </c>
      <c r="D1813" t="s">
        <v>5006</v>
      </c>
      <c r="E1813" t="s">
        <v>35</v>
      </c>
      <c r="F1813" t="s">
        <v>55</v>
      </c>
      <c r="G1813" t="s">
        <v>37</v>
      </c>
      <c r="H1813" s="1">
        <v>36131</v>
      </c>
      <c r="I1813" s="4">
        <f>IF(AND(ISNUMBER(H1813), ISNUMBER(O1813)), YEAR(O1813) - YEAR(H1813), "")</f>
        <v>19</v>
      </c>
      <c r="J1813" t="s">
        <v>38</v>
      </c>
      <c r="K1813" t="s">
        <v>38</v>
      </c>
      <c r="L1813" t="s">
        <v>38</v>
      </c>
      <c r="M1813" t="s">
        <v>38</v>
      </c>
      <c r="N1813">
        <v>444</v>
      </c>
      <c r="O1813" s="1">
        <v>42917</v>
      </c>
      <c r="P1813" t="s">
        <v>137</v>
      </c>
      <c r="Q1813">
        <v>32</v>
      </c>
      <c r="R1813">
        <v>2</v>
      </c>
      <c r="S1813">
        <v>0.92826086956521736</v>
      </c>
      <c r="T1813" t="s">
        <v>40</v>
      </c>
      <c r="U1813" t="s">
        <v>95</v>
      </c>
      <c r="V1813" t="s">
        <v>99</v>
      </c>
      <c r="W1813">
        <f t="shared" si="84"/>
        <v>1</v>
      </c>
      <c r="X1813">
        <v>1</v>
      </c>
      <c r="Y1813">
        <f>IFERROR(ROUND((X1813/N1813)*100, 2), "")</f>
        <v>0.23</v>
      </c>
      <c r="Z1813" t="str">
        <f t="shared" si="85"/>
        <v>Light</v>
      </c>
      <c r="AA1813">
        <f>_xlfn.XLOOKUP(A1813, [1]Sheet1!A:A, [1]Sheet1!I:I, "Nicht gefunden")</f>
        <v>4</v>
      </c>
      <c r="AB1813">
        <f>_xlfn.XLOOKUP(A1813, [1]Sheet1!A:A, [1]Sheet1!J:J, "Nicht gefunden")</f>
        <v>0.89953488372093027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1</v>
      </c>
      <c r="AJ1813">
        <v>0</v>
      </c>
    </row>
    <row r="1814" spans="1:36" x14ac:dyDescent="0.3">
      <c r="A1814" t="s">
        <v>5007</v>
      </c>
      <c r="B1814">
        <v>2018</v>
      </c>
      <c r="C1814" t="s">
        <v>5008</v>
      </c>
      <c r="D1814" t="s">
        <v>4594</v>
      </c>
      <c r="E1814" t="s">
        <v>35</v>
      </c>
      <c r="F1814" t="s">
        <v>55</v>
      </c>
      <c r="G1814" t="s">
        <v>37</v>
      </c>
      <c r="H1814" s="1">
        <v>34884</v>
      </c>
      <c r="I1814" s="4">
        <f>IF(AND(ISNUMBER(H1814), ISNUMBER(O1814)), YEAR(O1814) - YEAR(H1814), "")</f>
        <v>23</v>
      </c>
      <c r="J1814" t="s">
        <v>38</v>
      </c>
      <c r="K1814" t="s">
        <v>38</v>
      </c>
      <c r="L1814" t="s">
        <v>38</v>
      </c>
      <c r="M1814" t="s">
        <v>38</v>
      </c>
      <c r="N1814">
        <v>360</v>
      </c>
      <c r="O1814" s="1">
        <v>43217</v>
      </c>
      <c r="P1814" t="s">
        <v>137</v>
      </c>
      <c r="Q1814">
        <v>34</v>
      </c>
      <c r="R1814">
        <v>3</v>
      </c>
      <c r="S1814">
        <v>0.89445910290237463</v>
      </c>
      <c r="T1814" t="s">
        <v>40</v>
      </c>
      <c r="U1814" t="s">
        <v>95</v>
      </c>
      <c r="V1814" t="s">
        <v>99</v>
      </c>
      <c r="W1814">
        <f t="shared" si="84"/>
        <v>1</v>
      </c>
      <c r="X1814">
        <v>1</v>
      </c>
      <c r="Y1814">
        <f>IFERROR(ROUND((X1814/N1814)*100, 2), "")</f>
        <v>0.28000000000000003</v>
      </c>
      <c r="Z1814" t="str">
        <f t="shared" si="85"/>
        <v>Light</v>
      </c>
      <c r="AA1814">
        <f>_xlfn.XLOOKUP(A1814, [1]Sheet1!A:A, [1]Sheet1!I:I, "Nicht gefunden")</f>
        <v>4</v>
      </c>
      <c r="AB1814">
        <f>_xlfn.XLOOKUP(A1814, [1]Sheet1!A:A, [1]Sheet1!J:J, "Nicht gefunden")</f>
        <v>0.79043659043659042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1</v>
      </c>
      <c r="AJ1814">
        <v>0</v>
      </c>
    </row>
    <row r="1815" spans="1:36" x14ac:dyDescent="0.3">
      <c r="A1815" t="s">
        <v>5009</v>
      </c>
      <c r="B1815">
        <v>2018</v>
      </c>
      <c r="C1815" t="s">
        <v>5010</v>
      </c>
      <c r="D1815" t="s">
        <v>5011</v>
      </c>
      <c r="E1815" t="s">
        <v>45</v>
      </c>
      <c r="F1815" t="s">
        <v>38</v>
      </c>
      <c r="G1815" t="s">
        <v>38</v>
      </c>
      <c r="H1815" t="s">
        <v>38</v>
      </c>
      <c r="I1815" s="4" t="s">
        <v>38</v>
      </c>
      <c r="J1815" t="s">
        <v>38</v>
      </c>
      <c r="K1815" t="s">
        <v>38</v>
      </c>
      <c r="L1815" t="s">
        <v>38</v>
      </c>
      <c r="M1815" t="s">
        <v>38</v>
      </c>
      <c r="N1815">
        <v>540</v>
      </c>
      <c r="O1815" s="1">
        <v>43104</v>
      </c>
      <c r="P1815" t="s">
        <v>56</v>
      </c>
      <c r="Q1815">
        <v>23</v>
      </c>
      <c r="R1815">
        <v>3</v>
      </c>
      <c r="S1815">
        <v>0.8754448398576512</v>
      </c>
      <c r="T1815" t="s">
        <v>40</v>
      </c>
      <c r="U1815" t="s">
        <v>41</v>
      </c>
      <c r="V1815" t="s">
        <v>2039</v>
      </c>
      <c r="W1815">
        <f t="shared" si="84"/>
        <v>1</v>
      </c>
      <c r="X1815">
        <v>2</v>
      </c>
      <c r="Y1815">
        <f>IFERROR(ROUND((X1815/N1815)*100, 2), "")</f>
        <v>0.37</v>
      </c>
      <c r="Z1815" t="str">
        <f t="shared" si="85"/>
        <v>Light</v>
      </c>
      <c r="AA1815">
        <f>_xlfn.XLOOKUP(A1815, [1]Sheet1!A:A, [1]Sheet1!I:I, "Nicht gefunden")</f>
        <v>2</v>
      </c>
      <c r="AB1815">
        <f>_xlfn.XLOOKUP(A1815, [1]Sheet1!A:A, [1]Sheet1!J:J, "Nicht gefunden")</f>
        <v>0.79445255474452559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1</v>
      </c>
      <c r="AJ1815">
        <v>0</v>
      </c>
    </row>
    <row r="1816" spans="1:36" x14ac:dyDescent="0.3">
      <c r="A1816" t="s">
        <v>5012</v>
      </c>
      <c r="B1816">
        <v>2018</v>
      </c>
      <c r="C1816" t="s">
        <v>5013</v>
      </c>
      <c r="D1816" t="s">
        <v>5014</v>
      </c>
      <c r="E1816" t="s">
        <v>35</v>
      </c>
      <c r="F1816" t="s">
        <v>36</v>
      </c>
      <c r="G1816" t="s">
        <v>40</v>
      </c>
      <c r="H1816" s="1">
        <v>34641</v>
      </c>
      <c r="I1816" s="4">
        <f>IF(AND(ISNUMBER(H1816), ISNUMBER(O1816)), YEAR(O1816) - YEAR(H1816), "")</f>
        <v>23</v>
      </c>
      <c r="J1816" t="s">
        <v>38</v>
      </c>
      <c r="K1816" t="s">
        <v>38</v>
      </c>
      <c r="L1816" t="s">
        <v>38</v>
      </c>
      <c r="M1816" t="s">
        <v>38</v>
      </c>
      <c r="N1816">
        <v>352</v>
      </c>
      <c r="O1816" s="1">
        <v>42790</v>
      </c>
      <c r="P1816" t="s">
        <v>56</v>
      </c>
      <c r="Q1816">
        <v>35</v>
      </c>
      <c r="R1816">
        <v>5</v>
      </c>
      <c r="S1816">
        <v>0.95794392523364491</v>
      </c>
      <c r="T1816" t="s">
        <v>40</v>
      </c>
      <c r="U1816" t="s">
        <v>41</v>
      </c>
      <c r="V1816" t="s">
        <v>38</v>
      </c>
      <c r="W1816">
        <f t="shared" si="84"/>
        <v>0</v>
      </c>
      <c r="X1816">
        <v>0</v>
      </c>
      <c r="Y1816">
        <f>IFERROR(ROUND((X1816/N1816)*100, 2), "")</f>
        <v>0</v>
      </c>
      <c r="Z1816" t="str">
        <f t="shared" si="85"/>
        <v>NA</v>
      </c>
      <c r="AA1816">
        <f>_xlfn.XLOOKUP(A1816, [1]Sheet1!A:A, [1]Sheet1!I:I, "Nicht gefunden")</f>
        <v>1</v>
      </c>
      <c r="AB1816">
        <f>_xlfn.XLOOKUP(A1816, [1]Sheet1!A:A, [1]Sheet1!J:J, "Nicht gefunden")</f>
        <v>0.63243243243243241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</row>
    <row r="1817" spans="1:36" x14ac:dyDescent="0.3">
      <c r="A1817" t="s">
        <v>5015</v>
      </c>
      <c r="B1817">
        <v>2018</v>
      </c>
      <c r="C1817" t="s">
        <v>5016</v>
      </c>
      <c r="D1817" t="s">
        <v>5017</v>
      </c>
      <c r="E1817" t="s">
        <v>35</v>
      </c>
      <c r="F1817" t="s">
        <v>36</v>
      </c>
      <c r="G1817" t="s">
        <v>40</v>
      </c>
      <c r="H1817" s="1">
        <v>34933</v>
      </c>
      <c r="I1817" s="4">
        <f>IF(AND(ISNUMBER(H1817), ISNUMBER(O1817)), YEAR(O1817) - YEAR(H1817), "")</f>
        <v>22</v>
      </c>
      <c r="J1817" t="s">
        <v>38</v>
      </c>
      <c r="K1817" t="s">
        <v>38</v>
      </c>
      <c r="L1817" t="s">
        <v>38</v>
      </c>
      <c r="M1817" t="s">
        <v>38</v>
      </c>
      <c r="N1817">
        <v>418</v>
      </c>
      <c r="O1817" s="1">
        <v>42888</v>
      </c>
      <c r="P1817" t="s">
        <v>69</v>
      </c>
      <c r="Q1817">
        <v>27</v>
      </c>
      <c r="R1817">
        <v>6</v>
      </c>
      <c r="S1817">
        <v>0.91806722689075626</v>
      </c>
      <c r="T1817" t="s">
        <v>40</v>
      </c>
      <c r="U1817" t="s">
        <v>41</v>
      </c>
      <c r="V1817" t="s">
        <v>38</v>
      </c>
      <c r="W1817">
        <f t="shared" si="84"/>
        <v>0</v>
      </c>
      <c r="X1817">
        <v>0</v>
      </c>
      <c r="Y1817">
        <f>IFERROR(ROUND((X1817/N1817)*100, 2), "")</f>
        <v>0</v>
      </c>
      <c r="Z1817" t="str">
        <f t="shared" si="85"/>
        <v>NA</v>
      </c>
      <c r="AA1817">
        <f>_xlfn.XLOOKUP(A1817, [1]Sheet1!A:A, [1]Sheet1!I:I, "Nicht gefunden")</f>
        <v>4</v>
      </c>
      <c r="AB1817">
        <f>_xlfn.XLOOKUP(A1817, [1]Sheet1!A:A, [1]Sheet1!J:J, "Nicht gefunden")</f>
        <v>0.59597585513078466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</row>
    <row r="1818" spans="1:36" x14ac:dyDescent="0.3">
      <c r="A1818" t="s">
        <v>5018</v>
      </c>
      <c r="B1818">
        <v>2018</v>
      </c>
      <c r="C1818" t="s">
        <v>5019</v>
      </c>
      <c r="D1818" t="s">
        <v>4973</v>
      </c>
      <c r="E1818" t="s">
        <v>35</v>
      </c>
      <c r="F1818" t="s">
        <v>55</v>
      </c>
      <c r="G1818" t="s">
        <v>37</v>
      </c>
      <c r="H1818" s="1">
        <v>35818</v>
      </c>
      <c r="I1818" s="4">
        <f>IF(AND(ISNUMBER(H1818), ISNUMBER(O1818)), YEAR(O1818) - YEAR(H1818), "")</f>
        <v>20</v>
      </c>
      <c r="J1818" t="s">
        <v>38</v>
      </c>
      <c r="K1818" t="s">
        <v>38</v>
      </c>
      <c r="L1818" t="s">
        <v>38</v>
      </c>
      <c r="M1818" t="s">
        <v>38</v>
      </c>
      <c r="N1818">
        <v>146</v>
      </c>
      <c r="O1818" s="1">
        <v>43161</v>
      </c>
      <c r="P1818" t="s">
        <v>137</v>
      </c>
      <c r="Q1818">
        <v>38</v>
      </c>
      <c r="R1818">
        <v>1</v>
      </c>
      <c r="S1818">
        <v>0.93902439024390238</v>
      </c>
      <c r="T1818" t="s">
        <v>40</v>
      </c>
      <c r="U1818" t="s">
        <v>41</v>
      </c>
      <c r="V1818" t="s">
        <v>4082</v>
      </c>
      <c r="W1818">
        <f t="shared" si="84"/>
        <v>1</v>
      </c>
      <c r="X1818">
        <v>1</v>
      </c>
      <c r="Y1818">
        <f>IFERROR(ROUND((X1818/N1818)*100, 2), "")</f>
        <v>0.68</v>
      </c>
      <c r="Z1818" t="str">
        <f t="shared" si="85"/>
        <v>Light</v>
      </c>
      <c r="AA1818">
        <f>_xlfn.XLOOKUP(A1818, [1]Sheet1!A:A, [1]Sheet1!I:I, "Nicht gefunden")</f>
        <v>4</v>
      </c>
      <c r="AB1818">
        <f>_xlfn.XLOOKUP(A1818, [1]Sheet1!A:A, [1]Sheet1!J:J, "Nicht gefunden")</f>
        <v>0.99601990049751243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</row>
    <row r="1819" spans="1:36" x14ac:dyDescent="0.3">
      <c r="A1819" t="s">
        <v>5020</v>
      </c>
      <c r="B1819">
        <v>2018</v>
      </c>
      <c r="C1819" t="s">
        <v>5021</v>
      </c>
      <c r="D1819" t="s">
        <v>5022</v>
      </c>
      <c r="E1819" t="s">
        <v>35</v>
      </c>
      <c r="F1819" t="s">
        <v>36</v>
      </c>
      <c r="G1819" t="s">
        <v>5023</v>
      </c>
      <c r="H1819" s="1">
        <v>35492</v>
      </c>
      <c r="I1819" s="4">
        <f>IF(AND(ISNUMBER(H1819), ISNUMBER(O1819)), YEAR(O1819) - YEAR(H1819), "")</f>
        <v>20</v>
      </c>
      <c r="J1819" t="s">
        <v>38</v>
      </c>
      <c r="K1819" t="s">
        <v>38</v>
      </c>
      <c r="L1819" t="s">
        <v>38</v>
      </c>
      <c r="M1819" t="s">
        <v>38</v>
      </c>
      <c r="N1819">
        <v>372</v>
      </c>
      <c r="O1819" s="1">
        <v>43076</v>
      </c>
      <c r="P1819" t="s">
        <v>69</v>
      </c>
      <c r="Q1819">
        <v>35</v>
      </c>
      <c r="R1819">
        <v>6</v>
      </c>
      <c r="S1819">
        <v>0.92289156626506019</v>
      </c>
      <c r="T1819" t="s">
        <v>40</v>
      </c>
      <c r="U1819" t="s">
        <v>41</v>
      </c>
      <c r="V1819" t="s">
        <v>38</v>
      </c>
      <c r="W1819">
        <f t="shared" si="84"/>
        <v>0</v>
      </c>
      <c r="X1819">
        <v>0</v>
      </c>
      <c r="Y1819">
        <f>IFERROR(ROUND((X1819/N1819)*100, 2), "")</f>
        <v>0</v>
      </c>
      <c r="Z1819" t="str">
        <f t="shared" si="85"/>
        <v>NA</v>
      </c>
      <c r="AA1819">
        <f>_xlfn.XLOOKUP(A1819, [1]Sheet1!A:A, [1]Sheet1!I:I, "Nicht gefunden")</f>
        <v>4</v>
      </c>
      <c r="AB1819">
        <f>_xlfn.XLOOKUP(A1819, [1]Sheet1!A:A, [1]Sheet1!J:J, "Nicht gefunden")</f>
        <v>0.69044289044289042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</row>
    <row r="1820" spans="1:36" x14ac:dyDescent="0.3">
      <c r="A1820" t="s">
        <v>5024</v>
      </c>
      <c r="B1820">
        <v>2018</v>
      </c>
      <c r="C1820" t="s">
        <v>5025</v>
      </c>
      <c r="D1820" t="s">
        <v>5026</v>
      </c>
      <c r="E1820" t="s">
        <v>45</v>
      </c>
      <c r="F1820" t="s">
        <v>38</v>
      </c>
      <c r="G1820" t="s">
        <v>38</v>
      </c>
      <c r="H1820" t="s">
        <v>38</v>
      </c>
      <c r="I1820" s="4" t="s">
        <v>38</v>
      </c>
      <c r="J1820" t="s">
        <v>38</v>
      </c>
      <c r="K1820" t="s">
        <v>38</v>
      </c>
      <c r="L1820" t="s">
        <v>38</v>
      </c>
      <c r="M1820" t="s">
        <v>38</v>
      </c>
      <c r="N1820">
        <v>352</v>
      </c>
      <c r="O1820" s="1">
        <v>43145</v>
      </c>
      <c r="P1820" t="s">
        <v>56</v>
      </c>
      <c r="Q1820">
        <v>44</v>
      </c>
      <c r="R1820">
        <v>9</v>
      </c>
      <c r="S1820">
        <v>0.93351063829787229</v>
      </c>
      <c r="T1820" t="s">
        <v>40</v>
      </c>
      <c r="U1820" t="s">
        <v>95</v>
      </c>
      <c r="V1820" t="s">
        <v>1206</v>
      </c>
      <c r="W1820">
        <f t="shared" si="84"/>
        <v>1</v>
      </c>
      <c r="X1820">
        <v>2</v>
      </c>
      <c r="Y1820">
        <f>IFERROR(ROUND((X1820/N1820)*100, 2), "")</f>
        <v>0.56999999999999995</v>
      </c>
      <c r="Z1820" t="str">
        <f t="shared" si="85"/>
        <v>Light</v>
      </c>
      <c r="AA1820">
        <f>_xlfn.XLOOKUP(A1820, [1]Sheet1!A:A, [1]Sheet1!I:I, "Nicht gefunden")</f>
        <v>3</v>
      </c>
      <c r="AB1820">
        <f>_xlfn.XLOOKUP(A1820, [1]Sheet1!A:A, [1]Sheet1!J:J, "Nicht gefunden")</f>
        <v>0.79534883720930227</v>
      </c>
      <c r="AC1820">
        <v>0</v>
      </c>
      <c r="AD1820">
        <v>0</v>
      </c>
      <c r="AE1820">
        <v>1</v>
      </c>
      <c r="AF1820">
        <v>0</v>
      </c>
      <c r="AG1820">
        <v>0</v>
      </c>
      <c r="AH1820">
        <v>0</v>
      </c>
      <c r="AI1820">
        <v>1</v>
      </c>
      <c r="AJ1820">
        <v>1</v>
      </c>
    </row>
    <row r="1821" spans="1:36" x14ac:dyDescent="0.3">
      <c r="A1821" t="s">
        <v>5027</v>
      </c>
      <c r="B1821">
        <v>2018</v>
      </c>
      <c r="C1821" t="s">
        <v>5028</v>
      </c>
      <c r="D1821" t="s">
        <v>4340</v>
      </c>
      <c r="E1821" t="s">
        <v>35</v>
      </c>
      <c r="F1821" t="s">
        <v>36</v>
      </c>
      <c r="G1821" t="s">
        <v>37</v>
      </c>
      <c r="H1821" s="1">
        <v>34146</v>
      </c>
      <c r="I1821" s="4">
        <f>IF(AND(ISNUMBER(H1821), ISNUMBER(O1821)), YEAR(O1821) - YEAR(H1821), "")</f>
        <v>25</v>
      </c>
      <c r="J1821" t="s">
        <v>38</v>
      </c>
      <c r="K1821" t="s">
        <v>38</v>
      </c>
      <c r="L1821" t="s">
        <v>38</v>
      </c>
      <c r="M1821" t="s">
        <v>38</v>
      </c>
      <c r="N1821">
        <v>488</v>
      </c>
      <c r="O1821" s="1">
        <v>43210</v>
      </c>
      <c r="P1821" t="s">
        <v>69</v>
      </c>
      <c r="Q1821">
        <v>27</v>
      </c>
      <c r="R1821">
        <v>3</v>
      </c>
      <c r="S1821">
        <v>0.81330868761552677</v>
      </c>
      <c r="T1821" t="s">
        <v>40</v>
      </c>
      <c r="U1821" t="s">
        <v>41</v>
      </c>
      <c r="V1821" t="s">
        <v>38</v>
      </c>
      <c r="W1821">
        <f t="shared" si="84"/>
        <v>0</v>
      </c>
      <c r="X1821">
        <v>0</v>
      </c>
      <c r="Y1821">
        <f>IFERROR(ROUND((X1821/N1821)*100, 2), "")</f>
        <v>0</v>
      </c>
      <c r="Z1821" t="str">
        <f t="shared" si="85"/>
        <v>NA</v>
      </c>
      <c r="AA1821">
        <f>_xlfn.XLOOKUP(A1821, [1]Sheet1!A:A, [1]Sheet1!I:I, "Nicht gefunden")</f>
        <v>3</v>
      </c>
      <c r="AB1821">
        <f>_xlfn.XLOOKUP(A1821, [1]Sheet1!A:A, [1]Sheet1!J:J, "Nicht gefunden")</f>
        <v>0.90912476722532587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</row>
    <row r="1822" spans="1:36" x14ac:dyDescent="0.3">
      <c r="A1822" t="s">
        <v>5029</v>
      </c>
      <c r="B1822">
        <v>2018</v>
      </c>
      <c r="C1822" t="s">
        <v>2974</v>
      </c>
      <c r="D1822" t="s">
        <v>5030</v>
      </c>
      <c r="E1822" t="s">
        <v>35</v>
      </c>
      <c r="F1822" t="s">
        <v>55</v>
      </c>
      <c r="G1822" t="s">
        <v>37</v>
      </c>
      <c r="H1822" s="1">
        <v>35670</v>
      </c>
      <c r="I1822" s="4">
        <f>IF(AND(ISNUMBER(H1822), ISNUMBER(O1822)), YEAR(O1822) - YEAR(H1822), "")</f>
        <v>20</v>
      </c>
      <c r="J1822" t="s">
        <v>38</v>
      </c>
      <c r="K1822" t="s">
        <v>38</v>
      </c>
      <c r="L1822" t="s">
        <v>38</v>
      </c>
      <c r="M1822" t="s">
        <v>38</v>
      </c>
      <c r="N1822">
        <v>200</v>
      </c>
      <c r="O1822" s="1">
        <v>43020</v>
      </c>
      <c r="P1822" t="s">
        <v>69</v>
      </c>
      <c r="Q1822">
        <v>34</v>
      </c>
      <c r="R1822">
        <v>11</v>
      </c>
      <c r="S1822">
        <v>0.90265486725663713</v>
      </c>
      <c r="T1822" t="s">
        <v>40</v>
      </c>
      <c r="U1822" t="s">
        <v>41</v>
      </c>
      <c r="V1822" t="s">
        <v>5031</v>
      </c>
      <c r="W1822">
        <f t="shared" si="84"/>
        <v>1</v>
      </c>
      <c r="X1822">
        <v>2</v>
      </c>
      <c r="Y1822">
        <f>IFERROR(ROUND((X1822/N1822)*100, 2), "")</f>
        <v>1</v>
      </c>
      <c r="Z1822" t="str">
        <f t="shared" si="85"/>
        <v>Light</v>
      </c>
      <c r="AA1822">
        <f>_xlfn.XLOOKUP(A1822, [1]Sheet1!A:A, [1]Sheet1!I:I, "Nicht gefunden")</f>
        <v>4</v>
      </c>
      <c r="AB1822">
        <f>_xlfn.XLOOKUP(A1822, [1]Sheet1!A:A, [1]Sheet1!J:J, "Nicht gefunden")</f>
        <v>0.39265306122448979</v>
      </c>
      <c r="AC1822">
        <v>0</v>
      </c>
      <c r="AD1822">
        <v>0</v>
      </c>
      <c r="AE1822">
        <v>0</v>
      </c>
      <c r="AF1822">
        <v>2</v>
      </c>
      <c r="AG1822">
        <v>0</v>
      </c>
      <c r="AH1822">
        <v>0</v>
      </c>
      <c r="AI1822">
        <v>0</v>
      </c>
      <c r="AJ1822">
        <v>0</v>
      </c>
    </row>
    <row r="1823" spans="1:36" x14ac:dyDescent="0.3">
      <c r="A1823" t="s">
        <v>5032</v>
      </c>
      <c r="B1823">
        <v>2018</v>
      </c>
      <c r="C1823" t="s">
        <v>4831</v>
      </c>
      <c r="D1823" t="s">
        <v>3615</v>
      </c>
      <c r="E1823" t="s">
        <v>60</v>
      </c>
      <c r="F1823" t="s">
        <v>38</v>
      </c>
      <c r="G1823" t="s">
        <v>38</v>
      </c>
      <c r="H1823" t="s">
        <v>38</v>
      </c>
      <c r="I1823" s="4" t="s">
        <v>38</v>
      </c>
      <c r="J1823">
        <v>2008</v>
      </c>
      <c r="K1823">
        <v>2025</v>
      </c>
      <c r="L1823">
        <f t="shared" ref="L1823:L1859" si="86">K1823-J1823</f>
        <v>17</v>
      </c>
      <c r="M1823" t="s">
        <v>61</v>
      </c>
      <c r="N1823">
        <v>256</v>
      </c>
      <c r="O1823" s="1">
        <v>42852</v>
      </c>
      <c r="P1823" t="s">
        <v>46</v>
      </c>
      <c r="Q1823">
        <v>18</v>
      </c>
      <c r="R1823">
        <v>4</v>
      </c>
      <c r="S1823">
        <v>0.91007194244604317</v>
      </c>
      <c r="T1823" t="s">
        <v>40</v>
      </c>
      <c r="U1823" t="s">
        <v>389</v>
      </c>
      <c r="V1823" t="s">
        <v>38</v>
      </c>
      <c r="W1823">
        <f t="shared" si="84"/>
        <v>0</v>
      </c>
      <c r="X1823">
        <v>0</v>
      </c>
      <c r="Y1823">
        <f>IFERROR(ROUND((X1823/N1823)*100, 2), "")</f>
        <v>0</v>
      </c>
      <c r="Z1823" t="str">
        <f t="shared" si="85"/>
        <v>NA</v>
      </c>
      <c r="AA1823">
        <v>5</v>
      </c>
      <c r="AB1823">
        <v>0.93622183708838824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</row>
    <row r="1824" spans="1:36" x14ac:dyDescent="0.3">
      <c r="A1824" t="s">
        <v>5033</v>
      </c>
      <c r="B1824">
        <v>2018</v>
      </c>
      <c r="C1824" t="s">
        <v>5034</v>
      </c>
      <c r="D1824" t="s">
        <v>5035</v>
      </c>
      <c r="E1824" t="s">
        <v>45</v>
      </c>
      <c r="F1824" t="s">
        <v>38</v>
      </c>
      <c r="G1824" t="s">
        <v>38</v>
      </c>
      <c r="H1824" t="s">
        <v>38</v>
      </c>
      <c r="I1824" s="4" t="s">
        <v>38</v>
      </c>
      <c r="J1824" t="s">
        <v>38</v>
      </c>
      <c r="K1824" t="s">
        <v>38</v>
      </c>
      <c r="L1824" t="s">
        <v>38</v>
      </c>
      <c r="M1824" t="s">
        <v>38</v>
      </c>
      <c r="N1824">
        <v>472</v>
      </c>
      <c r="O1824" s="1">
        <v>43139</v>
      </c>
      <c r="P1824" t="s">
        <v>137</v>
      </c>
      <c r="Q1824">
        <v>25</v>
      </c>
      <c r="R1824">
        <v>5</v>
      </c>
      <c r="S1824">
        <v>0.82806324110671936</v>
      </c>
      <c r="T1824" t="s">
        <v>40</v>
      </c>
      <c r="U1824" t="s">
        <v>41</v>
      </c>
      <c r="V1824" t="s">
        <v>5036</v>
      </c>
      <c r="W1824">
        <f t="shared" si="84"/>
        <v>1</v>
      </c>
      <c r="X1824">
        <v>18</v>
      </c>
      <c r="Y1824">
        <f>IFERROR(ROUND((X1824/N1824)*100, 2), "")</f>
        <v>3.81</v>
      </c>
      <c r="Z1824" t="str">
        <f t="shared" si="85"/>
        <v>Moderate</v>
      </c>
      <c r="AA1824">
        <f>_xlfn.XLOOKUP(A1824, [1]Sheet1!A:A, [1]Sheet1!I:I, "Nicht gefunden")</f>
        <v>2</v>
      </c>
      <c r="AB1824">
        <f>_xlfn.XLOOKUP(A1824, [1]Sheet1!A:A, [1]Sheet1!J:J, "Nicht gefunden")</f>
        <v>0.57654941373534341</v>
      </c>
      <c r="AC1824">
        <v>0</v>
      </c>
      <c r="AD1824">
        <v>0</v>
      </c>
      <c r="AE1824">
        <v>0</v>
      </c>
      <c r="AF1824">
        <v>6</v>
      </c>
      <c r="AG1824">
        <v>0</v>
      </c>
      <c r="AH1824">
        <v>7</v>
      </c>
      <c r="AI1824">
        <v>5</v>
      </c>
      <c r="AJ1824">
        <v>0</v>
      </c>
    </row>
    <row r="1825" spans="1:36" x14ac:dyDescent="0.3">
      <c r="A1825" t="s">
        <v>5037</v>
      </c>
      <c r="B1825">
        <v>2018</v>
      </c>
      <c r="C1825" t="s">
        <v>5038</v>
      </c>
      <c r="D1825" t="s">
        <v>2316</v>
      </c>
      <c r="E1825" t="s">
        <v>35</v>
      </c>
      <c r="F1825" t="s">
        <v>36</v>
      </c>
      <c r="G1825" t="s">
        <v>37</v>
      </c>
      <c r="H1825" s="1">
        <v>32855</v>
      </c>
      <c r="I1825" s="4">
        <f>IF(AND(ISNUMBER(H1825), ISNUMBER(O1825)), YEAR(O1825) - YEAR(H1825), "")</f>
        <v>28</v>
      </c>
      <c r="J1825" t="s">
        <v>38</v>
      </c>
      <c r="K1825" t="s">
        <v>38</v>
      </c>
      <c r="L1825" t="s">
        <v>38</v>
      </c>
      <c r="M1825" t="s">
        <v>38</v>
      </c>
      <c r="N1825">
        <v>442</v>
      </c>
      <c r="O1825" s="1">
        <v>43049</v>
      </c>
      <c r="P1825" t="s">
        <v>69</v>
      </c>
      <c r="Q1825">
        <v>35</v>
      </c>
      <c r="R1825">
        <v>12</v>
      </c>
      <c r="S1825">
        <v>0.91598360655737709</v>
      </c>
      <c r="T1825" t="s">
        <v>40</v>
      </c>
      <c r="U1825" t="s">
        <v>41</v>
      </c>
      <c r="V1825" t="s">
        <v>968</v>
      </c>
      <c r="W1825">
        <f t="shared" si="84"/>
        <v>1</v>
      </c>
      <c r="X1825">
        <v>2</v>
      </c>
      <c r="Y1825">
        <f>IFERROR(ROUND((X1825/N1825)*100, 2), "")</f>
        <v>0.45</v>
      </c>
      <c r="Z1825" t="str">
        <f t="shared" si="85"/>
        <v>Light</v>
      </c>
      <c r="AA1825">
        <f>_xlfn.XLOOKUP(A1825, [1]Sheet1!A:A, [1]Sheet1!I:I, "Nicht gefunden")</f>
        <v>5</v>
      </c>
      <c r="AB1825">
        <f>_xlfn.XLOOKUP(A1825, [1]Sheet1!A:A, [1]Sheet1!J:J, "Nicht gefunden")</f>
        <v>0.6394973070017953</v>
      </c>
      <c r="AC1825">
        <v>0</v>
      </c>
      <c r="AD1825">
        <v>0</v>
      </c>
      <c r="AE1825">
        <v>2</v>
      </c>
      <c r="AF1825">
        <v>0</v>
      </c>
      <c r="AG1825">
        <v>0</v>
      </c>
      <c r="AH1825">
        <v>0</v>
      </c>
      <c r="AI1825">
        <v>0</v>
      </c>
      <c r="AJ1825">
        <v>2</v>
      </c>
    </row>
    <row r="1826" spans="1:36" x14ac:dyDescent="0.3">
      <c r="A1826" t="s">
        <v>5039</v>
      </c>
      <c r="B1826">
        <v>2018</v>
      </c>
      <c r="C1826" t="s">
        <v>5040</v>
      </c>
      <c r="D1826" t="s">
        <v>5041</v>
      </c>
      <c r="E1826" t="s">
        <v>45</v>
      </c>
      <c r="F1826" t="s">
        <v>38</v>
      </c>
      <c r="G1826" t="s">
        <v>38</v>
      </c>
      <c r="H1826" t="s">
        <v>38</v>
      </c>
      <c r="I1826" s="4" t="s">
        <v>38</v>
      </c>
      <c r="J1826" t="s">
        <v>38</v>
      </c>
      <c r="K1826" t="s">
        <v>38</v>
      </c>
      <c r="L1826" t="s">
        <v>38</v>
      </c>
      <c r="M1826" t="s">
        <v>38</v>
      </c>
      <c r="N1826">
        <v>396</v>
      </c>
      <c r="O1826" s="1">
        <v>43232</v>
      </c>
      <c r="P1826" t="s">
        <v>137</v>
      </c>
      <c r="Q1826">
        <v>29</v>
      </c>
      <c r="R1826">
        <v>6</v>
      </c>
      <c r="S1826">
        <v>0.85885167464114831</v>
      </c>
      <c r="T1826" t="s">
        <v>40</v>
      </c>
      <c r="U1826" t="s">
        <v>41</v>
      </c>
      <c r="V1826" t="s">
        <v>5042</v>
      </c>
      <c r="W1826">
        <f t="shared" si="84"/>
        <v>1</v>
      </c>
      <c r="X1826">
        <v>5</v>
      </c>
      <c r="Y1826">
        <f>IFERROR(ROUND((X1826/N1826)*100, 2), "")</f>
        <v>1.26</v>
      </c>
      <c r="Z1826" t="str">
        <f t="shared" si="85"/>
        <v>Light</v>
      </c>
      <c r="AA1826">
        <f>_xlfn.XLOOKUP(A1826, [1]Sheet1!A:A, [1]Sheet1!I:I, "Nicht gefunden")</f>
        <v>2</v>
      </c>
      <c r="AB1826">
        <f>_xlfn.XLOOKUP(A1826, [1]Sheet1!A:A, [1]Sheet1!J:J, "Nicht gefunden")</f>
        <v>0.93532513181019339</v>
      </c>
      <c r="AC1826">
        <v>0</v>
      </c>
      <c r="AD1826">
        <v>1</v>
      </c>
      <c r="AE1826">
        <v>0</v>
      </c>
      <c r="AF1826">
        <v>0</v>
      </c>
      <c r="AG1826">
        <v>0</v>
      </c>
      <c r="AH1826">
        <v>2</v>
      </c>
      <c r="AI1826">
        <v>2</v>
      </c>
      <c r="AJ1826">
        <v>0</v>
      </c>
    </row>
    <row r="1827" spans="1:36" x14ac:dyDescent="0.3">
      <c r="A1827" t="s">
        <v>5043</v>
      </c>
      <c r="B1827">
        <v>2018</v>
      </c>
      <c r="C1827" t="s">
        <v>5044</v>
      </c>
      <c r="D1827" t="s">
        <v>5045</v>
      </c>
      <c r="E1827" t="s">
        <v>45</v>
      </c>
      <c r="F1827" t="s">
        <v>38</v>
      </c>
      <c r="G1827" t="s">
        <v>38</v>
      </c>
      <c r="H1827" t="s">
        <v>38</v>
      </c>
      <c r="I1827" s="4" t="s">
        <v>38</v>
      </c>
      <c r="J1827" t="s">
        <v>38</v>
      </c>
      <c r="K1827" t="s">
        <v>38</v>
      </c>
      <c r="L1827" t="s">
        <v>38</v>
      </c>
      <c r="M1827" t="s">
        <v>38</v>
      </c>
      <c r="N1827">
        <v>409</v>
      </c>
      <c r="O1827" s="1">
        <v>43140</v>
      </c>
      <c r="P1827" t="s">
        <v>156</v>
      </c>
      <c r="Q1827">
        <v>29</v>
      </c>
      <c r="R1827">
        <v>11</v>
      </c>
      <c r="S1827">
        <v>0.93996247654784237</v>
      </c>
      <c r="T1827" t="s">
        <v>40</v>
      </c>
      <c r="U1827" t="s">
        <v>41</v>
      </c>
      <c r="V1827" t="s">
        <v>938</v>
      </c>
      <c r="W1827">
        <f t="shared" si="84"/>
        <v>1</v>
      </c>
      <c r="X1827">
        <v>3</v>
      </c>
      <c r="Y1827">
        <f>IFERROR(ROUND((X1827/N1827)*100, 2), "")</f>
        <v>0.73</v>
      </c>
      <c r="Z1827" t="str">
        <f t="shared" si="85"/>
        <v>Light</v>
      </c>
      <c r="AA1827">
        <f>_xlfn.XLOOKUP(A1827, [1]Sheet1!A:A, [1]Sheet1!I:I, "Nicht gefunden")</f>
        <v>4</v>
      </c>
      <c r="AB1827">
        <f>_xlfn.XLOOKUP(A1827, [1]Sheet1!A:A, [1]Sheet1!J:J, "Nicht gefunden")</f>
        <v>0.83676222596964589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3</v>
      </c>
      <c r="AJ1827">
        <v>0</v>
      </c>
    </row>
    <row r="1828" spans="1:36" x14ac:dyDescent="0.3">
      <c r="A1828" t="s">
        <v>5046</v>
      </c>
      <c r="B1828">
        <v>2018</v>
      </c>
      <c r="C1828" t="s">
        <v>5047</v>
      </c>
      <c r="D1828" t="s">
        <v>4853</v>
      </c>
      <c r="E1828" t="s">
        <v>35</v>
      </c>
      <c r="F1828" t="s">
        <v>36</v>
      </c>
      <c r="G1828" t="s">
        <v>37</v>
      </c>
      <c r="H1828" s="1">
        <v>34606</v>
      </c>
      <c r="I1828" s="4">
        <f>IF(AND(ISNUMBER(H1828), ISNUMBER(O1828)), YEAR(O1828) - YEAR(H1828), "")</f>
        <v>23</v>
      </c>
      <c r="J1828" t="s">
        <v>38</v>
      </c>
      <c r="K1828" t="s">
        <v>38</v>
      </c>
      <c r="L1828" t="s">
        <v>38</v>
      </c>
      <c r="M1828" t="s">
        <v>38</v>
      </c>
      <c r="N1828">
        <v>390</v>
      </c>
      <c r="O1828" s="1">
        <v>42888</v>
      </c>
      <c r="P1828" t="s">
        <v>69</v>
      </c>
      <c r="Q1828">
        <v>17</v>
      </c>
      <c r="R1828">
        <v>5</v>
      </c>
      <c r="S1828">
        <v>0.86214953271028039</v>
      </c>
      <c r="T1828" t="s">
        <v>40</v>
      </c>
      <c r="U1828" t="s">
        <v>41</v>
      </c>
      <c r="V1828" t="s">
        <v>1951</v>
      </c>
      <c r="W1828">
        <f t="shared" si="84"/>
        <v>1</v>
      </c>
      <c r="X1828">
        <v>1</v>
      </c>
      <c r="Y1828">
        <f>IFERROR(ROUND((X1828/N1828)*100, 2), "")</f>
        <v>0.26</v>
      </c>
      <c r="Z1828" t="str">
        <f t="shared" si="85"/>
        <v>Light</v>
      </c>
      <c r="AA1828">
        <f>_xlfn.XLOOKUP(A1828, [1]Sheet1!A:A, [1]Sheet1!I:I, "Nicht gefunden")</f>
        <v>4</v>
      </c>
      <c r="AB1828">
        <f>_xlfn.XLOOKUP(A1828, [1]Sheet1!A:A, [1]Sheet1!J:J, "Nicht gefunden")</f>
        <v>0.70662139219015274</v>
      </c>
      <c r="AC1828">
        <v>0</v>
      </c>
      <c r="AD1828">
        <v>1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</row>
    <row r="1829" spans="1:36" x14ac:dyDescent="0.3">
      <c r="A1829" t="s">
        <v>5048</v>
      </c>
      <c r="B1829">
        <v>2018</v>
      </c>
      <c r="C1829" t="s">
        <v>5049</v>
      </c>
      <c r="D1829" t="s">
        <v>5050</v>
      </c>
      <c r="E1829" t="s">
        <v>45</v>
      </c>
      <c r="F1829" t="s">
        <v>38</v>
      </c>
      <c r="G1829" t="s">
        <v>38</v>
      </c>
      <c r="H1829" t="s">
        <v>38</v>
      </c>
      <c r="I1829" s="4" t="s">
        <v>38</v>
      </c>
      <c r="J1829" t="s">
        <v>38</v>
      </c>
      <c r="K1829" t="s">
        <v>38</v>
      </c>
      <c r="L1829" t="s">
        <v>38</v>
      </c>
      <c r="M1829" t="s">
        <v>38</v>
      </c>
      <c r="N1829">
        <v>650</v>
      </c>
      <c r="O1829" s="1">
        <v>43236</v>
      </c>
      <c r="P1829" t="s">
        <v>137</v>
      </c>
      <c r="Q1829">
        <v>29</v>
      </c>
      <c r="R1829">
        <v>8</v>
      </c>
      <c r="S1829">
        <v>0.88321167883211682</v>
      </c>
      <c r="T1829" t="s">
        <v>40</v>
      </c>
      <c r="U1829" t="s">
        <v>41</v>
      </c>
      <c r="V1829" t="s">
        <v>5051</v>
      </c>
      <c r="W1829">
        <f t="shared" si="84"/>
        <v>1</v>
      </c>
      <c r="X1829">
        <v>17</v>
      </c>
      <c r="Y1829">
        <f>IFERROR(ROUND((X1829/N1829)*100, 2), "")</f>
        <v>2.62</v>
      </c>
      <c r="Z1829" t="str">
        <f t="shared" si="85"/>
        <v>Moderate</v>
      </c>
      <c r="AA1829">
        <f>_xlfn.XLOOKUP(A1829, [1]Sheet1!A:A, [1]Sheet1!I:I, "Nicht gefunden")</f>
        <v>2</v>
      </c>
      <c r="AB1829">
        <f>_xlfn.XLOOKUP(A1829, [1]Sheet1!A:A, [1]Sheet1!J:J, "Nicht gefunden")</f>
        <v>0.8276747503566334</v>
      </c>
      <c r="AC1829">
        <v>1</v>
      </c>
      <c r="AD1829">
        <v>6</v>
      </c>
      <c r="AE1829">
        <v>0</v>
      </c>
      <c r="AF1829">
        <v>3</v>
      </c>
      <c r="AG1829">
        <v>0</v>
      </c>
      <c r="AH1829">
        <v>6</v>
      </c>
      <c r="AI1829">
        <v>1</v>
      </c>
      <c r="AJ1829">
        <v>0</v>
      </c>
    </row>
    <row r="1830" spans="1:36" x14ac:dyDescent="0.3">
      <c r="A1830" t="s">
        <v>5052</v>
      </c>
      <c r="B1830">
        <v>2018</v>
      </c>
      <c r="C1830" t="s">
        <v>5053</v>
      </c>
      <c r="D1830" t="s">
        <v>5054</v>
      </c>
      <c r="E1830" t="s">
        <v>35</v>
      </c>
      <c r="F1830" t="s">
        <v>55</v>
      </c>
      <c r="G1830" t="s">
        <v>37</v>
      </c>
      <c r="H1830" s="1">
        <v>33327</v>
      </c>
      <c r="I1830" s="4">
        <f>IF(AND(ISNUMBER(H1830), ISNUMBER(O1830)), YEAR(O1830) - YEAR(H1830), "")</f>
        <v>26</v>
      </c>
      <c r="J1830" t="s">
        <v>38</v>
      </c>
      <c r="K1830" t="s">
        <v>38</v>
      </c>
      <c r="L1830" t="s">
        <v>38</v>
      </c>
      <c r="M1830" t="s">
        <v>38</v>
      </c>
      <c r="N1830">
        <v>596</v>
      </c>
      <c r="O1830" s="1">
        <v>42992</v>
      </c>
      <c r="P1830" t="s">
        <v>137</v>
      </c>
      <c r="Q1830">
        <v>18</v>
      </c>
      <c r="R1830">
        <v>12</v>
      </c>
      <c r="S1830">
        <v>0.91950464396284826</v>
      </c>
      <c r="T1830" t="s">
        <v>40</v>
      </c>
      <c r="U1830" t="s">
        <v>41</v>
      </c>
      <c r="V1830" t="s">
        <v>38</v>
      </c>
      <c r="W1830">
        <f t="shared" si="84"/>
        <v>0</v>
      </c>
      <c r="X1830">
        <v>0</v>
      </c>
      <c r="Y1830">
        <f>IFERROR(ROUND((X1830/N1830)*100, 2), "")</f>
        <v>0</v>
      </c>
      <c r="Z1830" t="str">
        <f t="shared" si="85"/>
        <v>NA</v>
      </c>
      <c r="AA1830">
        <f>_xlfn.XLOOKUP(A1830, [1]Sheet1!A:A, [1]Sheet1!I:I, "Nicht gefunden")</f>
        <v>4</v>
      </c>
      <c r="AB1830">
        <f>_xlfn.XLOOKUP(A1830, [1]Sheet1!A:A, [1]Sheet1!J:J, "Nicht gefunden")</f>
        <v>0.93300492610837449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</row>
    <row r="1831" spans="1:36" x14ac:dyDescent="0.3">
      <c r="A1831" t="s">
        <v>5055</v>
      </c>
      <c r="B1831">
        <v>2018</v>
      </c>
      <c r="C1831" t="s">
        <v>4661</v>
      </c>
      <c r="D1831" t="s">
        <v>5056</v>
      </c>
      <c r="E1831" t="s">
        <v>45</v>
      </c>
      <c r="F1831" t="s">
        <v>38</v>
      </c>
      <c r="G1831" t="s">
        <v>38</v>
      </c>
      <c r="H1831" t="s">
        <v>38</v>
      </c>
      <c r="I1831" s="4" t="s">
        <v>38</v>
      </c>
      <c r="J1831" t="s">
        <v>38</v>
      </c>
      <c r="K1831" t="s">
        <v>38</v>
      </c>
      <c r="L1831" t="s">
        <v>38</v>
      </c>
      <c r="M1831" t="s">
        <v>38</v>
      </c>
      <c r="N1831">
        <v>578</v>
      </c>
      <c r="O1831" s="1">
        <v>42985</v>
      </c>
      <c r="P1831" t="s">
        <v>137</v>
      </c>
      <c r="Q1831">
        <v>14</v>
      </c>
      <c r="R1831">
        <v>7</v>
      </c>
      <c r="S1831">
        <v>0.83056478405315615</v>
      </c>
      <c r="T1831" t="s">
        <v>40</v>
      </c>
      <c r="U1831" t="s">
        <v>41</v>
      </c>
      <c r="V1831" t="s">
        <v>5057</v>
      </c>
      <c r="W1831">
        <f t="shared" si="84"/>
        <v>1</v>
      </c>
      <c r="X1831">
        <v>31</v>
      </c>
      <c r="Y1831">
        <f>IFERROR(ROUND((X1831/N1831)*100, 2), "")</f>
        <v>5.36</v>
      </c>
      <c r="Z1831" t="str">
        <f t="shared" si="85"/>
        <v>Heavy</v>
      </c>
      <c r="AA1831">
        <f>_xlfn.XLOOKUP(A1831, [1]Sheet1!A:A, [1]Sheet1!I:I, "Nicht gefunden")</f>
        <v>2</v>
      </c>
      <c r="AB1831">
        <f>_xlfn.XLOOKUP(A1831, [1]Sheet1!A:A, [1]Sheet1!J:J, "Nicht gefunden")</f>
        <v>0.95037821482602125</v>
      </c>
      <c r="AC1831">
        <v>0</v>
      </c>
      <c r="AD1831">
        <v>4</v>
      </c>
      <c r="AE1831">
        <v>0</v>
      </c>
      <c r="AF1831">
        <v>17</v>
      </c>
      <c r="AG1831">
        <v>3</v>
      </c>
      <c r="AH1831">
        <v>2</v>
      </c>
      <c r="AI1831">
        <v>2</v>
      </c>
      <c r="AJ1831">
        <v>3</v>
      </c>
    </row>
    <row r="1832" spans="1:36" x14ac:dyDescent="0.3">
      <c r="A1832" t="s">
        <v>5058</v>
      </c>
      <c r="B1832">
        <v>2018</v>
      </c>
      <c r="C1832" t="s">
        <v>5059</v>
      </c>
      <c r="D1832" t="s">
        <v>5060</v>
      </c>
      <c r="E1832" t="s">
        <v>45</v>
      </c>
      <c r="F1832" t="s">
        <v>38</v>
      </c>
      <c r="G1832" t="s">
        <v>38</v>
      </c>
      <c r="H1832" t="s">
        <v>38</v>
      </c>
      <c r="I1832" s="4" t="s">
        <v>38</v>
      </c>
      <c r="J1832" t="s">
        <v>38</v>
      </c>
      <c r="K1832" t="s">
        <v>38</v>
      </c>
      <c r="L1832" t="s">
        <v>38</v>
      </c>
      <c r="M1832" t="s">
        <v>38</v>
      </c>
      <c r="N1832">
        <v>510</v>
      </c>
      <c r="O1832" s="1">
        <v>43303</v>
      </c>
      <c r="P1832" t="s">
        <v>137</v>
      </c>
      <c r="Q1832">
        <v>20</v>
      </c>
      <c r="R1832">
        <v>3</v>
      </c>
      <c r="S1832">
        <v>0.87567567567567572</v>
      </c>
      <c r="T1832" t="s">
        <v>40</v>
      </c>
      <c r="U1832" t="s">
        <v>41</v>
      </c>
      <c r="V1832" t="s">
        <v>5061</v>
      </c>
      <c r="W1832">
        <f t="shared" si="84"/>
        <v>1</v>
      </c>
      <c r="X1832">
        <v>20</v>
      </c>
      <c r="Y1832">
        <f>IFERROR(ROUND((X1832/N1832)*100, 2), "")</f>
        <v>3.92</v>
      </c>
      <c r="Z1832" t="str">
        <f t="shared" si="85"/>
        <v>Moderate</v>
      </c>
      <c r="AA1832">
        <f>_xlfn.XLOOKUP(A1832, [1]Sheet1!A:A, [1]Sheet1!I:I, "Nicht gefunden")</f>
        <v>2</v>
      </c>
      <c r="AB1832">
        <f>_xlfn.XLOOKUP(A1832, [1]Sheet1!A:A, [1]Sheet1!J:J, "Nicht gefunden")</f>
        <v>0.99876733436055476</v>
      </c>
      <c r="AC1832">
        <v>1</v>
      </c>
      <c r="AD1832">
        <v>3</v>
      </c>
      <c r="AE1832">
        <v>0</v>
      </c>
      <c r="AF1832">
        <v>6</v>
      </c>
      <c r="AG1832">
        <v>5</v>
      </c>
      <c r="AH1832">
        <v>1</v>
      </c>
      <c r="AI1832">
        <v>2</v>
      </c>
      <c r="AJ1832">
        <v>2</v>
      </c>
    </row>
    <row r="1833" spans="1:36" x14ac:dyDescent="0.3">
      <c r="A1833" t="s">
        <v>5062</v>
      </c>
      <c r="B1833">
        <v>2018</v>
      </c>
      <c r="C1833" t="s">
        <v>5063</v>
      </c>
      <c r="D1833" t="s">
        <v>5064</v>
      </c>
      <c r="E1833" t="s">
        <v>60</v>
      </c>
      <c r="F1833" t="s">
        <v>38</v>
      </c>
      <c r="G1833" t="s">
        <v>38</v>
      </c>
      <c r="H1833" t="s">
        <v>38</v>
      </c>
      <c r="I1833" s="4" t="s">
        <v>38</v>
      </c>
      <c r="J1833">
        <v>2012</v>
      </c>
      <c r="K1833">
        <v>2025</v>
      </c>
      <c r="L1833">
        <f t="shared" si="86"/>
        <v>13</v>
      </c>
      <c r="M1833" t="s">
        <v>61</v>
      </c>
      <c r="N1833">
        <v>300</v>
      </c>
      <c r="O1833" s="1">
        <v>43110</v>
      </c>
      <c r="P1833" t="s">
        <v>39</v>
      </c>
      <c r="Q1833">
        <v>38</v>
      </c>
      <c r="R1833">
        <v>21</v>
      </c>
      <c r="S1833">
        <v>0.94155844155844159</v>
      </c>
      <c r="T1833" t="s">
        <v>40</v>
      </c>
      <c r="U1833" t="s">
        <v>95</v>
      </c>
      <c r="V1833" t="s">
        <v>38</v>
      </c>
      <c r="W1833">
        <f t="shared" si="84"/>
        <v>0</v>
      </c>
      <c r="X1833">
        <v>0</v>
      </c>
      <c r="Y1833">
        <f>IFERROR(ROUND((X1833/N1833)*100, 2), "")</f>
        <v>0</v>
      </c>
      <c r="Z1833" t="str">
        <f t="shared" si="85"/>
        <v>NA</v>
      </c>
      <c r="AA1833">
        <f>_xlfn.XLOOKUP(A1833, [1]Sheet1!A:A, [1]Sheet1!I:I, "Nicht gefunden")</f>
        <v>5</v>
      </c>
      <c r="AB1833">
        <f>_xlfn.XLOOKUP(A1833, [1]Sheet1!A:A, [1]Sheet1!J:J, "Nicht gefunden")</f>
        <v>0.50455764075067022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</row>
    <row r="1834" spans="1:36" x14ac:dyDescent="0.3">
      <c r="A1834" t="s">
        <v>5065</v>
      </c>
      <c r="B1834">
        <v>2018</v>
      </c>
      <c r="C1834" t="s">
        <v>4816</v>
      </c>
      <c r="D1834" t="s">
        <v>4817</v>
      </c>
      <c r="E1834" t="s">
        <v>60</v>
      </c>
      <c r="F1834" t="s">
        <v>38</v>
      </c>
      <c r="G1834" t="s">
        <v>38</v>
      </c>
      <c r="H1834" t="s">
        <v>38</v>
      </c>
      <c r="I1834" s="4" t="s">
        <v>38</v>
      </c>
      <c r="J1834">
        <v>2004</v>
      </c>
      <c r="K1834">
        <v>2025</v>
      </c>
      <c r="L1834">
        <f t="shared" si="86"/>
        <v>21</v>
      </c>
      <c r="M1834" t="s">
        <v>61</v>
      </c>
      <c r="N1834">
        <v>356</v>
      </c>
      <c r="O1834" s="1">
        <v>42796</v>
      </c>
      <c r="P1834" t="s">
        <v>69</v>
      </c>
      <c r="Q1834">
        <v>18</v>
      </c>
      <c r="R1834">
        <v>4</v>
      </c>
      <c r="S1834">
        <v>0.8936170212765957</v>
      </c>
      <c r="T1834" t="s">
        <v>40</v>
      </c>
      <c r="U1834" t="s">
        <v>389</v>
      </c>
      <c r="V1834" t="s">
        <v>38</v>
      </c>
      <c r="W1834">
        <f t="shared" si="84"/>
        <v>0</v>
      </c>
      <c r="X1834">
        <v>0</v>
      </c>
      <c r="Y1834">
        <f>IFERROR(ROUND((X1834/N1834)*100, 2), "")</f>
        <v>0</v>
      </c>
      <c r="Z1834" t="str">
        <f t="shared" si="85"/>
        <v>NA</v>
      </c>
      <c r="AA1834">
        <v>4</v>
      </c>
      <c r="AB1834">
        <v>0.55710144927536231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</row>
    <row r="1835" spans="1:36" x14ac:dyDescent="0.3">
      <c r="A1835" t="s">
        <v>5066</v>
      </c>
      <c r="B1835">
        <v>2018</v>
      </c>
      <c r="C1835" t="s">
        <v>5067</v>
      </c>
      <c r="D1835" t="s">
        <v>5068</v>
      </c>
      <c r="E1835" t="s">
        <v>45</v>
      </c>
      <c r="F1835" t="s">
        <v>38</v>
      </c>
      <c r="G1835" t="s">
        <v>38</v>
      </c>
      <c r="H1835" t="s">
        <v>38</v>
      </c>
      <c r="I1835" s="4" t="s">
        <v>38</v>
      </c>
      <c r="J1835" t="s">
        <v>38</v>
      </c>
      <c r="K1835" t="s">
        <v>38</v>
      </c>
      <c r="L1835" t="s">
        <v>38</v>
      </c>
      <c r="M1835" t="s">
        <v>38</v>
      </c>
      <c r="N1835">
        <v>910</v>
      </c>
      <c r="O1835" s="1">
        <v>43035</v>
      </c>
      <c r="P1835" t="s">
        <v>137</v>
      </c>
      <c r="Q1835">
        <v>7</v>
      </c>
      <c r="R1835">
        <v>6</v>
      </c>
      <c r="S1835">
        <v>0.82686253934942289</v>
      </c>
      <c r="T1835" t="s">
        <v>40</v>
      </c>
      <c r="U1835" t="s">
        <v>41</v>
      </c>
      <c r="V1835" t="s">
        <v>5069</v>
      </c>
      <c r="W1835">
        <f t="shared" si="84"/>
        <v>1</v>
      </c>
      <c r="X1835">
        <v>19</v>
      </c>
      <c r="Y1835">
        <f>IFERROR(ROUND((X1835/N1835)*100, 2), "")</f>
        <v>2.09</v>
      </c>
      <c r="Z1835" t="str">
        <f t="shared" si="85"/>
        <v>Moderate</v>
      </c>
      <c r="AA1835">
        <f>_xlfn.XLOOKUP(A1835, [1]Sheet1!A:A, [1]Sheet1!I:I, "Nicht gefunden")</f>
        <v>2</v>
      </c>
      <c r="AB1835">
        <f>_xlfn.XLOOKUP(A1835, [1]Sheet1!A:A, [1]Sheet1!J:J, "Nicht gefunden")</f>
        <v>0.91851253031527891</v>
      </c>
      <c r="AC1835">
        <v>1</v>
      </c>
      <c r="AD1835">
        <v>5</v>
      </c>
      <c r="AE1835">
        <v>0</v>
      </c>
      <c r="AF1835">
        <v>0</v>
      </c>
      <c r="AG1835">
        <v>3</v>
      </c>
      <c r="AH1835">
        <v>4</v>
      </c>
      <c r="AI1835">
        <v>0</v>
      </c>
      <c r="AJ1835">
        <v>6</v>
      </c>
    </row>
    <row r="1836" spans="1:36" x14ac:dyDescent="0.3">
      <c r="A1836" t="s">
        <v>5070</v>
      </c>
      <c r="B1836">
        <v>2018</v>
      </c>
      <c r="C1836" t="s">
        <v>5071</v>
      </c>
      <c r="D1836" t="s">
        <v>5072</v>
      </c>
      <c r="E1836" t="s">
        <v>35</v>
      </c>
      <c r="F1836" t="s">
        <v>55</v>
      </c>
      <c r="G1836" t="s">
        <v>37</v>
      </c>
      <c r="H1836" s="1">
        <v>34554</v>
      </c>
      <c r="I1836" s="4">
        <f>IF(AND(ISNUMBER(H1836), ISNUMBER(O1836)), YEAR(O1836) - YEAR(H1836), "")</f>
        <v>23</v>
      </c>
      <c r="J1836" t="s">
        <v>38</v>
      </c>
      <c r="K1836" t="s">
        <v>38</v>
      </c>
      <c r="L1836" t="s">
        <v>38</v>
      </c>
      <c r="M1836" t="s">
        <v>38</v>
      </c>
      <c r="N1836">
        <v>280</v>
      </c>
      <c r="O1836" s="1">
        <v>42874</v>
      </c>
      <c r="P1836" t="s">
        <v>69</v>
      </c>
      <c r="Q1836">
        <v>41</v>
      </c>
      <c r="R1836">
        <v>27</v>
      </c>
      <c r="S1836">
        <v>0.96271186440677969</v>
      </c>
      <c r="T1836" t="s">
        <v>40</v>
      </c>
      <c r="U1836" t="s">
        <v>41</v>
      </c>
      <c r="V1836" t="s">
        <v>38</v>
      </c>
      <c r="W1836">
        <f t="shared" si="84"/>
        <v>0</v>
      </c>
      <c r="X1836">
        <v>0</v>
      </c>
      <c r="Y1836">
        <f>IFERROR(ROUND((X1836/N1836)*100, 2), "")</f>
        <v>0</v>
      </c>
      <c r="Z1836" t="str">
        <f t="shared" si="85"/>
        <v>NA</v>
      </c>
      <c r="AA1836">
        <f>_xlfn.XLOOKUP(A1836, [1]Sheet1!A:A, [1]Sheet1!I:I, "Nicht gefunden")</f>
        <v>4</v>
      </c>
      <c r="AB1836">
        <f>_xlfn.XLOOKUP(A1836, [1]Sheet1!A:A, [1]Sheet1!J:J, "Nicht gefunden")</f>
        <v>0.70116731517509723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</row>
    <row r="1837" spans="1:36" x14ac:dyDescent="0.3">
      <c r="A1837" t="s">
        <v>5073</v>
      </c>
      <c r="B1837">
        <v>2018</v>
      </c>
      <c r="C1837" t="s">
        <v>5074</v>
      </c>
      <c r="D1837" t="s">
        <v>4121</v>
      </c>
      <c r="E1837" t="s">
        <v>60</v>
      </c>
      <c r="F1837" t="s">
        <v>38</v>
      </c>
      <c r="G1837" t="s">
        <v>38</v>
      </c>
      <c r="H1837" t="s">
        <v>38</v>
      </c>
      <c r="I1837" s="4" t="s">
        <v>38</v>
      </c>
      <c r="J1837">
        <v>2011</v>
      </c>
      <c r="K1837">
        <v>2025</v>
      </c>
      <c r="L1837">
        <f t="shared" si="86"/>
        <v>14</v>
      </c>
      <c r="M1837" t="s">
        <v>68</v>
      </c>
      <c r="N1837">
        <v>340</v>
      </c>
      <c r="O1837" s="1">
        <v>43202</v>
      </c>
      <c r="P1837" t="s">
        <v>69</v>
      </c>
      <c r="Q1837">
        <v>29</v>
      </c>
      <c r="R1837">
        <v>7</v>
      </c>
      <c r="S1837">
        <v>0.89830508474576276</v>
      </c>
      <c r="T1837" t="s">
        <v>40</v>
      </c>
      <c r="U1837" t="s">
        <v>95</v>
      </c>
      <c r="V1837" t="s">
        <v>47</v>
      </c>
      <c r="W1837">
        <f t="shared" si="84"/>
        <v>1</v>
      </c>
      <c r="X1837">
        <v>1</v>
      </c>
      <c r="Y1837">
        <f>IFERROR(ROUND((X1837/N1837)*100, 2), "")</f>
        <v>0.28999999999999998</v>
      </c>
      <c r="Z1837" t="str">
        <f t="shared" si="85"/>
        <v>Light</v>
      </c>
      <c r="AA1837">
        <f>_xlfn.XLOOKUP(A1837, [1]Sheet1!A:A, [1]Sheet1!I:I, "Nicht gefunden")</f>
        <v>4</v>
      </c>
      <c r="AB1837">
        <f>_xlfn.XLOOKUP(A1837, [1]Sheet1!A:A, [1]Sheet1!J:J, "Nicht gefunden")</f>
        <v>0.90913140311804008</v>
      </c>
      <c r="AC1837">
        <v>0</v>
      </c>
      <c r="AD1837">
        <v>0</v>
      </c>
      <c r="AE1837">
        <v>1</v>
      </c>
      <c r="AF1837">
        <v>0</v>
      </c>
      <c r="AG1837">
        <v>0</v>
      </c>
      <c r="AH1837">
        <v>0</v>
      </c>
      <c r="AI1837">
        <v>0</v>
      </c>
      <c r="AJ1837">
        <v>1</v>
      </c>
    </row>
    <row r="1838" spans="1:36" x14ac:dyDescent="0.3">
      <c r="A1838" t="s">
        <v>5075</v>
      </c>
      <c r="B1838">
        <v>2018</v>
      </c>
      <c r="C1838" t="s">
        <v>5076</v>
      </c>
      <c r="D1838" t="s">
        <v>3615</v>
      </c>
      <c r="E1838" t="s">
        <v>60</v>
      </c>
      <c r="F1838" t="s">
        <v>38</v>
      </c>
      <c r="G1838" t="s">
        <v>38</v>
      </c>
      <c r="H1838" t="s">
        <v>38</v>
      </c>
      <c r="I1838" s="4" t="s">
        <v>38</v>
      </c>
      <c r="J1838">
        <v>2008</v>
      </c>
      <c r="K1838">
        <v>2025</v>
      </c>
      <c r="L1838">
        <f t="shared" si="86"/>
        <v>17</v>
      </c>
      <c r="M1838" t="s">
        <v>61</v>
      </c>
      <c r="N1838">
        <v>332</v>
      </c>
      <c r="O1838" s="1">
        <v>42863</v>
      </c>
      <c r="P1838" t="s">
        <v>46</v>
      </c>
      <c r="Q1838">
        <v>26</v>
      </c>
      <c r="R1838">
        <v>12</v>
      </c>
      <c r="S1838">
        <v>0.92173913043478262</v>
      </c>
      <c r="T1838" t="s">
        <v>40</v>
      </c>
      <c r="U1838" t="s">
        <v>41</v>
      </c>
      <c r="V1838" t="s">
        <v>38</v>
      </c>
      <c r="W1838">
        <f t="shared" si="84"/>
        <v>0</v>
      </c>
      <c r="X1838">
        <v>0</v>
      </c>
      <c r="Y1838">
        <f>IFERROR(ROUND((X1838/N1838)*100, 2), "")</f>
        <v>0</v>
      </c>
      <c r="Z1838" t="str">
        <f t="shared" si="85"/>
        <v>NA</v>
      </c>
      <c r="AA1838">
        <f>_xlfn.XLOOKUP(A1838, [1]Sheet1!A:A, [1]Sheet1!I:I, "Nicht gefunden")</f>
        <v>4</v>
      </c>
      <c r="AB1838">
        <f>_xlfn.XLOOKUP(A1838, [1]Sheet1!A:A, [1]Sheet1!J:J, "Nicht gefunden")</f>
        <v>0.50403800475059379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</row>
    <row r="1839" spans="1:36" x14ac:dyDescent="0.3">
      <c r="A1839" t="s">
        <v>5077</v>
      </c>
      <c r="B1839">
        <v>2018</v>
      </c>
      <c r="C1839" t="s">
        <v>5078</v>
      </c>
      <c r="D1839" t="s">
        <v>5079</v>
      </c>
      <c r="E1839" t="s">
        <v>45</v>
      </c>
      <c r="F1839" t="s">
        <v>38</v>
      </c>
      <c r="G1839" t="s">
        <v>38</v>
      </c>
      <c r="H1839" t="s">
        <v>38</v>
      </c>
      <c r="I1839" s="4" t="s">
        <v>38</v>
      </c>
      <c r="J1839" t="s">
        <v>38</v>
      </c>
      <c r="K1839" t="s">
        <v>38</v>
      </c>
      <c r="L1839" t="s">
        <v>38</v>
      </c>
      <c r="M1839" t="s">
        <v>38</v>
      </c>
      <c r="N1839">
        <v>436</v>
      </c>
      <c r="O1839" s="1">
        <v>43039</v>
      </c>
      <c r="P1839" t="s">
        <v>137</v>
      </c>
      <c r="Q1839">
        <v>23</v>
      </c>
      <c r="R1839">
        <v>13</v>
      </c>
      <c r="S1839">
        <v>0.82599118942731276</v>
      </c>
      <c r="T1839" t="s">
        <v>40</v>
      </c>
      <c r="U1839" t="s">
        <v>41</v>
      </c>
      <c r="V1839" t="s">
        <v>5080</v>
      </c>
      <c r="W1839">
        <f t="shared" si="84"/>
        <v>1</v>
      </c>
      <c r="X1839">
        <v>18</v>
      </c>
      <c r="Y1839">
        <f>IFERROR(ROUND((X1839/N1839)*100, 2), "")</f>
        <v>4.13</v>
      </c>
      <c r="Z1839" t="str">
        <f t="shared" si="85"/>
        <v>Moderate</v>
      </c>
      <c r="AA1839">
        <f>_xlfn.XLOOKUP(A1839, [1]Sheet1!A:A, [1]Sheet1!I:I, "Nicht gefunden")</f>
        <v>2</v>
      </c>
      <c r="AB1839">
        <f>_xlfn.XLOOKUP(A1839, [1]Sheet1!A:A, [1]Sheet1!J:J, "Nicht gefunden")</f>
        <v>0.96419965576592093</v>
      </c>
      <c r="AC1839">
        <v>0</v>
      </c>
      <c r="AD1839">
        <v>1</v>
      </c>
      <c r="AE1839">
        <v>0</v>
      </c>
      <c r="AF1839">
        <v>1</v>
      </c>
      <c r="AG1839">
        <v>1</v>
      </c>
      <c r="AH1839">
        <v>10</v>
      </c>
      <c r="AI1839">
        <v>1</v>
      </c>
      <c r="AJ1839">
        <v>4</v>
      </c>
    </row>
    <row r="1840" spans="1:36" x14ac:dyDescent="0.3">
      <c r="A1840" t="s">
        <v>5081</v>
      </c>
      <c r="B1840">
        <v>2018</v>
      </c>
      <c r="C1840" t="s">
        <v>5082</v>
      </c>
      <c r="D1840" t="s">
        <v>4594</v>
      </c>
      <c r="E1840" t="s">
        <v>35</v>
      </c>
      <c r="F1840" t="s">
        <v>55</v>
      </c>
      <c r="G1840" t="s">
        <v>37</v>
      </c>
      <c r="H1840" s="1">
        <v>34884</v>
      </c>
      <c r="I1840" s="4">
        <f>IF(AND(ISNUMBER(H1840), ISNUMBER(O1840)), YEAR(O1840) - YEAR(H1840), "")</f>
        <v>21</v>
      </c>
      <c r="J1840" t="s">
        <v>38</v>
      </c>
      <c r="K1840" t="s">
        <v>38</v>
      </c>
      <c r="L1840" t="s">
        <v>38</v>
      </c>
      <c r="M1840" t="s">
        <v>38</v>
      </c>
      <c r="N1840">
        <v>280</v>
      </c>
      <c r="O1840" s="1">
        <v>42713</v>
      </c>
      <c r="P1840" t="s">
        <v>137</v>
      </c>
      <c r="Q1840">
        <v>17</v>
      </c>
      <c r="R1840">
        <v>16</v>
      </c>
      <c r="S1840">
        <v>0.87285223367697595</v>
      </c>
      <c r="T1840" t="s">
        <v>40</v>
      </c>
      <c r="U1840" t="s">
        <v>41</v>
      </c>
      <c r="V1840" t="s">
        <v>5083</v>
      </c>
      <c r="W1840">
        <f t="shared" si="84"/>
        <v>1</v>
      </c>
      <c r="X1840">
        <v>7</v>
      </c>
      <c r="Y1840">
        <f>IFERROR(ROUND((X1840/N1840)*100, 2), "")</f>
        <v>2.5</v>
      </c>
      <c r="Z1840" t="str">
        <f t="shared" si="85"/>
        <v>Moderate</v>
      </c>
      <c r="AA1840">
        <f>_xlfn.XLOOKUP(A1840, [1]Sheet1!A:A, [1]Sheet1!I:I, "Nicht gefunden")</f>
        <v>4</v>
      </c>
      <c r="AB1840">
        <f>_xlfn.XLOOKUP(A1840, [1]Sheet1!A:A, [1]Sheet1!J:J, "Nicht gefunden")</f>
        <v>0.52</v>
      </c>
      <c r="AC1840">
        <v>0</v>
      </c>
      <c r="AD1840">
        <v>0</v>
      </c>
      <c r="AE1840">
        <v>4</v>
      </c>
      <c r="AF1840">
        <v>0</v>
      </c>
      <c r="AG1840">
        <v>2</v>
      </c>
      <c r="AH1840">
        <v>0</v>
      </c>
      <c r="AI1840">
        <v>1</v>
      </c>
      <c r="AJ1840">
        <v>4</v>
      </c>
    </row>
    <row r="1841" spans="1:36" x14ac:dyDescent="0.3">
      <c r="A1841" t="s">
        <v>5084</v>
      </c>
      <c r="B1841">
        <v>2018</v>
      </c>
      <c r="C1841" t="s">
        <v>5085</v>
      </c>
      <c r="D1841" t="s">
        <v>5086</v>
      </c>
      <c r="E1841" t="s">
        <v>45</v>
      </c>
      <c r="F1841" t="s">
        <v>38</v>
      </c>
      <c r="G1841" t="s">
        <v>38</v>
      </c>
      <c r="H1841" t="s">
        <v>38</v>
      </c>
      <c r="I1841" s="4" t="s">
        <v>38</v>
      </c>
      <c r="J1841" t="s">
        <v>38</v>
      </c>
      <c r="K1841" t="s">
        <v>38</v>
      </c>
      <c r="L1841" t="s">
        <v>38</v>
      </c>
      <c r="M1841" t="s">
        <v>38</v>
      </c>
      <c r="N1841">
        <v>354</v>
      </c>
      <c r="O1841" s="1">
        <v>43122</v>
      </c>
      <c r="P1841" t="s">
        <v>137</v>
      </c>
      <c r="Q1841">
        <v>20</v>
      </c>
      <c r="R1841">
        <v>7</v>
      </c>
      <c r="S1841">
        <v>0.92395437262357416</v>
      </c>
      <c r="T1841" t="s">
        <v>40</v>
      </c>
      <c r="U1841" t="s">
        <v>41</v>
      </c>
      <c r="V1841" t="s">
        <v>1153</v>
      </c>
      <c r="W1841">
        <f t="shared" si="84"/>
        <v>1</v>
      </c>
      <c r="X1841">
        <v>2</v>
      </c>
      <c r="Y1841">
        <f>IFERROR(ROUND((X1841/N1841)*100, 2), "")</f>
        <v>0.56000000000000005</v>
      </c>
      <c r="Z1841" t="str">
        <f t="shared" si="85"/>
        <v>Light</v>
      </c>
      <c r="AA1841">
        <f>_xlfn.XLOOKUP(A1841, [1]Sheet1!A:A, [1]Sheet1!I:I, "Nicht gefunden")</f>
        <v>4</v>
      </c>
      <c r="AB1841">
        <f>_xlfn.XLOOKUP(A1841, [1]Sheet1!A:A, [1]Sheet1!J:J, "Nicht gefunden")</f>
        <v>0.77752380952380951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2</v>
      </c>
    </row>
    <row r="1842" spans="1:36" x14ac:dyDescent="0.3">
      <c r="A1842" t="s">
        <v>5087</v>
      </c>
      <c r="B1842">
        <v>2018</v>
      </c>
      <c r="C1842" t="s">
        <v>5088</v>
      </c>
      <c r="D1842" t="s">
        <v>3732</v>
      </c>
      <c r="E1842" t="s">
        <v>35</v>
      </c>
      <c r="F1842" t="s">
        <v>36</v>
      </c>
      <c r="G1842" t="s">
        <v>37</v>
      </c>
      <c r="H1842" s="1">
        <v>33807</v>
      </c>
      <c r="I1842" s="4">
        <f>IF(AND(ISNUMBER(H1842), ISNUMBER(O1842)), YEAR(O1842) - YEAR(H1842), "")</f>
        <v>26</v>
      </c>
      <c r="J1842" t="s">
        <v>38</v>
      </c>
      <c r="K1842" t="s">
        <v>38</v>
      </c>
      <c r="L1842" t="s">
        <v>38</v>
      </c>
      <c r="M1842" t="s">
        <v>38</v>
      </c>
      <c r="N1842">
        <v>544</v>
      </c>
      <c r="O1842" s="1">
        <v>43230</v>
      </c>
      <c r="P1842" t="s">
        <v>69</v>
      </c>
      <c r="Q1842">
        <v>26</v>
      </c>
      <c r="R1842">
        <v>18</v>
      </c>
      <c r="S1842">
        <v>0.92537313432835822</v>
      </c>
      <c r="T1842" t="s">
        <v>40</v>
      </c>
      <c r="U1842" t="s">
        <v>41</v>
      </c>
      <c r="V1842" t="s">
        <v>38</v>
      </c>
      <c r="W1842">
        <f t="shared" si="84"/>
        <v>0</v>
      </c>
      <c r="X1842">
        <v>0</v>
      </c>
      <c r="Y1842">
        <f>IFERROR(ROUND((X1842/N1842)*100, 2), "")</f>
        <v>0</v>
      </c>
      <c r="Z1842" t="str">
        <f t="shared" si="85"/>
        <v>NA</v>
      </c>
      <c r="AA1842">
        <f>_xlfn.XLOOKUP(A1842, [1]Sheet1!A:A, [1]Sheet1!I:I, "Nicht gefunden")</f>
        <v>4</v>
      </c>
      <c r="AB1842">
        <f>_xlfn.XLOOKUP(A1842, [1]Sheet1!A:A, [1]Sheet1!J:J, "Nicht gefunden")</f>
        <v>0.99840319361277441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</row>
    <row r="1843" spans="1:36" x14ac:dyDescent="0.3">
      <c r="A1843" t="s">
        <v>5089</v>
      </c>
      <c r="B1843">
        <v>2018</v>
      </c>
      <c r="C1843" t="s">
        <v>5090</v>
      </c>
      <c r="D1843" t="s">
        <v>4622</v>
      </c>
      <c r="E1843" t="s">
        <v>35</v>
      </c>
      <c r="F1843" t="s">
        <v>55</v>
      </c>
      <c r="G1843" t="s">
        <v>37</v>
      </c>
      <c r="H1843" s="1">
        <v>33358</v>
      </c>
      <c r="I1843" s="4">
        <f>IF(AND(ISNUMBER(H1843), ISNUMBER(O1843)), YEAR(O1843) - YEAR(H1843), "")</f>
        <v>27</v>
      </c>
      <c r="J1843" t="s">
        <v>38</v>
      </c>
      <c r="K1843" t="s">
        <v>38</v>
      </c>
      <c r="L1843" t="s">
        <v>38</v>
      </c>
      <c r="M1843" t="s">
        <v>38</v>
      </c>
      <c r="N1843">
        <v>792</v>
      </c>
      <c r="O1843" s="1">
        <v>43315</v>
      </c>
      <c r="P1843" t="s">
        <v>137</v>
      </c>
      <c r="Q1843">
        <v>20</v>
      </c>
      <c r="R1843">
        <v>1</v>
      </c>
      <c r="S1843">
        <v>0.85969084423305586</v>
      </c>
      <c r="T1843" t="s">
        <v>40</v>
      </c>
      <c r="U1843" t="s">
        <v>95</v>
      </c>
      <c r="V1843" t="s">
        <v>5091</v>
      </c>
      <c r="W1843">
        <f t="shared" si="84"/>
        <v>1</v>
      </c>
      <c r="X1843">
        <v>13</v>
      </c>
      <c r="Y1843">
        <f>IFERROR(ROUND((X1843/N1843)*100, 2), "")</f>
        <v>1.64</v>
      </c>
      <c r="Z1843" t="str">
        <f t="shared" si="85"/>
        <v>Light</v>
      </c>
      <c r="AA1843">
        <f>_xlfn.XLOOKUP(A1843, [1]Sheet1!A:A, [1]Sheet1!I:I, "Nicht gefunden")</f>
        <v>2</v>
      </c>
      <c r="AB1843">
        <f>_xlfn.XLOOKUP(A1843, [1]Sheet1!A:A, [1]Sheet1!J:J, "Nicht gefunden")</f>
        <v>0.7835383159886472</v>
      </c>
      <c r="AC1843">
        <v>0</v>
      </c>
      <c r="AD1843">
        <v>3</v>
      </c>
      <c r="AE1843">
        <v>0</v>
      </c>
      <c r="AF1843">
        <v>1</v>
      </c>
      <c r="AG1843">
        <v>1</v>
      </c>
      <c r="AH1843">
        <v>1</v>
      </c>
      <c r="AI1843">
        <v>6</v>
      </c>
      <c r="AJ1843">
        <v>1</v>
      </c>
    </row>
    <row r="1844" spans="1:36" x14ac:dyDescent="0.3">
      <c r="A1844" t="s">
        <v>5092</v>
      </c>
      <c r="B1844">
        <v>2018</v>
      </c>
      <c r="C1844" t="s">
        <v>5093</v>
      </c>
      <c r="D1844" t="s">
        <v>5094</v>
      </c>
      <c r="E1844" t="s">
        <v>45</v>
      </c>
      <c r="F1844" t="s">
        <v>38</v>
      </c>
      <c r="G1844" t="s">
        <v>38</v>
      </c>
      <c r="H1844" t="s">
        <v>38</v>
      </c>
      <c r="I1844" s="4" t="s">
        <v>38</v>
      </c>
      <c r="J1844" t="s">
        <v>38</v>
      </c>
      <c r="K1844" t="s">
        <v>38</v>
      </c>
      <c r="L1844" t="s">
        <v>38</v>
      </c>
      <c r="M1844" t="s">
        <v>38</v>
      </c>
      <c r="N1844">
        <v>894</v>
      </c>
      <c r="O1844" s="1">
        <v>43126</v>
      </c>
      <c r="P1844" t="s">
        <v>137</v>
      </c>
      <c r="Q1844">
        <v>22</v>
      </c>
      <c r="R1844">
        <v>10</v>
      </c>
      <c r="S1844">
        <v>0.90340285400658615</v>
      </c>
      <c r="T1844" t="s">
        <v>40</v>
      </c>
      <c r="U1844" t="s">
        <v>41</v>
      </c>
      <c r="V1844" t="s">
        <v>5095</v>
      </c>
      <c r="W1844">
        <f t="shared" si="84"/>
        <v>1</v>
      </c>
      <c r="X1844">
        <v>13</v>
      </c>
      <c r="Y1844">
        <f>IFERROR(ROUND((X1844/N1844)*100, 2), "")</f>
        <v>1.45</v>
      </c>
      <c r="Z1844" t="str">
        <f t="shared" si="85"/>
        <v>Light</v>
      </c>
      <c r="AA1844">
        <f>_xlfn.XLOOKUP(A1844, [1]Sheet1!A:A, [1]Sheet1!I:I, "Nicht gefunden")</f>
        <v>2</v>
      </c>
      <c r="AB1844">
        <f>_xlfn.XLOOKUP(A1844, [1]Sheet1!A:A, [1]Sheet1!J:J, "Nicht gefunden")</f>
        <v>0.99403726708074536</v>
      </c>
      <c r="AC1844">
        <v>1</v>
      </c>
      <c r="AD1844">
        <v>1</v>
      </c>
      <c r="AE1844">
        <v>0</v>
      </c>
      <c r="AF1844">
        <v>1</v>
      </c>
      <c r="AG1844">
        <v>0</v>
      </c>
      <c r="AH1844">
        <v>4</v>
      </c>
      <c r="AI1844">
        <v>2</v>
      </c>
      <c r="AJ1844">
        <v>4</v>
      </c>
    </row>
    <row r="1845" spans="1:36" x14ac:dyDescent="0.3">
      <c r="A1845" t="s">
        <v>5096</v>
      </c>
      <c r="B1845">
        <v>2018</v>
      </c>
      <c r="C1845" t="s">
        <v>5097</v>
      </c>
      <c r="D1845" t="s">
        <v>5098</v>
      </c>
      <c r="E1845" t="s">
        <v>35</v>
      </c>
      <c r="F1845" t="s">
        <v>55</v>
      </c>
      <c r="G1845" t="s">
        <v>37</v>
      </c>
      <c r="H1845" s="1">
        <v>36755</v>
      </c>
      <c r="I1845" s="4">
        <f>IF(AND(ISNUMBER(H1845), ISNUMBER(O1845)), YEAR(O1845) - YEAR(H1845), "")</f>
        <v>17</v>
      </c>
      <c r="J1845" t="s">
        <v>38</v>
      </c>
      <c r="K1845" t="s">
        <v>38</v>
      </c>
      <c r="L1845" t="s">
        <v>38</v>
      </c>
      <c r="M1845" t="s">
        <v>38</v>
      </c>
      <c r="N1845">
        <v>426</v>
      </c>
      <c r="O1845" s="1">
        <v>42974</v>
      </c>
      <c r="P1845" t="s">
        <v>137</v>
      </c>
      <c r="Q1845">
        <v>9</v>
      </c>
      <c r="R1845">
        <v>3</v>
      </c>
      <c r="S1845">
        <v>0.71494252873563213</v>
      </c>
      <c r="T1845" t="s">
        <v>40</v>
      </c>
      <c r="U1845" t="s">
        <v>41</v>
      </c>
      <c r="V1845" t="s">
        <v>5099</v>
      </c>
      <c r="W1845">
        <f t="shared" si="84"/>
        <v>1</v>
      </c>
      <c r="X1845">
        <v>23</v>
      </c>
      <c r="Y1845">
        <f>IFERROR(ROUND((X1845/N1845)*100, 2), "")</f>
        <v>5.4</v>
      </c>
      <c r="Z1845" t="str">
        <f t="shared" si="85"/>
        <v>Heavy</v>
      </c>
      <c r="AA1845">
        <f>_xlfn.XLOOKUP(A1845, [1]Sheet1!A:A, [1]Sheet1!I:I, "Nicht gefunden")</f>
        <v>2</v>
      </c>
      <c r="AB1845">
        <f>_xlfn.XLOOKUP(A1845, [1]Sheet1!A:A, [1]Sheet1!J:J, "Nicht gefunden")</f>
        <v>0.98066743383199084</v>
      </c>
      <c r="AC1845">
        <v>0</v>
      </c>
      <c r="AD1845">
        <v>15</v>
      </c>
      <c r="AE1845">
        <v>0</v>
      </c>
      <c r="AF1845">
        <v>6</v>
      </c>
      <c r="AG1845">
        <v>0</v>
      </c>
      <c r="AH1845">
        <v>0</v>
      </c>
      <c r="AI1845">
        <v>1</v>
      </c>
      <c r="AJ1845">
        <v>1</v>
      </c>
    </row>
    <row r="1846" spans="1:36" x14ac:dyDescent="0.3">
      <c r="A1846" t="s">
        <v>5100</v>
      </c>
      <c r="B1846">
        <v>2018</v>
      </c>
      <c r="C1846" t="s">
        <v>5101</v>
      </c>
      <c r="D1846" t="s">
        <v>5102</v>
      </c>
      <c r="E1846" t="s">
        <v>45</v>
      </c>
      <c r="F1846" t="s">
        <v>38</v>
      </c>
      <c r="G1846" t="s">
        <v>38</v>
      </c>
      <c r="H1846" t="s">
        <v>38</v>
      </c>
      <c r="I1846" s="4" t="s">
        <v>38</v>
      </c>
      <c r="J1846" t="s">
        <v>38</v>
      </c>
      <c r="K1846" t="s">
        <v>38</v>
      </c>
      <c r="L1846" t="s">
        <v>38</v>
      </c>
      <c r="M1846" t="s">
        <v>38</v>
      </c>
      <c r="N1846">
        <v>555</v>
      </c>
      <c r="O1846" s="1">
        <v>43069</v>
      </c>
      <c r="P1846" t="s">
        <v>69</v>
      </c>
      <c r="Q1846">
        <v>17</v>
      </c>
      <c r="R1846">
        <v>14</v>
      </c>
      <c r="S1846">
        <v>0.9205834683954619</v>
      </c>
      <c r="T1846" t="s">
        <v>40</v>
      </c>
      <c r="U1846" t="s">
        <v>41</v>
      </c>
      <c r="V1846" t="s">
        <v>5103</v>
      </c>
      <c r="W1846">
        <f t="shared" si="84"/>
        <v>1</v>
      </c>
      <c r="X1846">
        <v>8</v>
      </c>
      <c r="Y1846">
        <f>IFERROR(ROUND((X1846/N1846)*100, 2), "")</f>
        <v>1.44</v>
      </c>
      <c r="Z1846" t="str">
        <f t="shared" si="85"/>
        <v>Light</v>
      </c>
      <c r="AA1846">
        <f>_xlfn.XLOOKUP(A1846, [1]Sheet1!A:A, [1]Sheet1!I:I, "Nicht gefunden")</f>
        <v>4</v>
      </c>
      <c r="AB1846">
        <f>_xlfn.XLOOKUP(A1846, [1]Sheet1!A:A, [1]Sheet1!J:J, "Nicht gefunden")</f>
        <v>0.71024531024531024</v>
      </c>
      <c r="AC1846">
        <v>0</v>
      </c>
      <c r="AD1846">
        <v>3</v>
      </c>
      <c r="AE1846">
        <v>0</v>
      </c>
      <c r="AF1846">
        <v>3</v>
      </c>
      <c r="AG1846">
        <v>0</v>
      </c>
      <c r="AH1846">
        <v>0</v>
      </c>
      <c r="AI1846">
        <v>1</v>
      </c>
      <c r="AJ1846">
        <v>1</v>
      </c>
    </row>
    <row r="1847" spans="1:36" x14ac:dyDescent="0.3">
      <c r="A1847" t="s">
        <v>5104</v>
      </c>
      <c r="B1847">
        <v>2018</v>
      </c>
      <c r="C1847" t="s">
        <v>5105</v>
      </c>
      <c r="D1847" t="s">
        <v>4254</v>
      </c>
      <c r="E1847" t="s">
        <v>35</v>
      </c>
      <c r="F1847" t="s">
        <v>55</v>
      </c>
      <c r="G1847" t="s">
        <v>133</v>
      </c>
      <c r="H1847" s="1">
        <v>36015</v>
      </c>
      <c r="I1847" s="4">
        <f>IF(AND(ISNUMBER(H1847), ISNUMBER(O1847)), YEAR(O1847) - YEAR(H1847), "")</f>
        <v>20</v>
      </c>
      <c r="J1847" t="s">
        <v>38</v>
      </c>
      <c r="K1847" t="s">
        <v>38</v>
      </c>
      <c r="L1847" t="s">
        <v>38</v>
      </c>
      <c r="M1847" t="s">
        <v>38</v>
      </c>
      <c r="N1847">
        <v>254</v>
      </c>
      <c r="O1847" s="1">
        <v>43181</v>
      </c>
      <c r="P1847" t="s">
        <v>69</v>
      </c>
      <c r="Q1847">
        <v>23</v>
      </c>
      <c r="R1847">
        <v>11</v>
      </c>
      <c r="S1847">
        <v>0.83687943262411346</v>
      </c>
      <c r="T1847" t="s">
        <v>40</v>
      </c>
      <c r="U1847" t="s">
        <v>41</v>
      </c>
      <c r="V1847" t="s">
        <v>38</v>
      </c>
      <c r="W1847">
        <f t="shared" si="84"/>
        <v>0</v>
      </c>
      <c r="X1847">
        <v>0</v>
      </c>
      <c r="Y1847">
        <f>IFERROR(ROUND((X1847/N1847)*100, 2), "")</f>
        <v>0</v>
      </c>
      <c r="Z1847" t="str">
        <f t="shared" si="85"/>
        <v>NA</v>
      </c>
      <c r="AA1847">
        <f>_xlfn.XLOOKUP(A1847, [1]Sheet1!A:A, [1]Sheet1!I:I, "Nicht gefunden")</f>
        <v>4</v>
      </c>
      <c r="AB1847">
        <f>_xlfn.XLOOKUP(A1847, [1]Sheet1!A:A, [1]Sheet1!J:J, "Nicht gefunden")</f>
        <v>0.99785522788203751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</row>
    <row r="1848" spans="1:36" x14ac:dyDescent="0.3">
      <c r="A1848" t="s">
        <v>5106</v>
      </c>
      <c r="B1848">
        <v>2018</v>
      </c>
      <c r="C1848" t="s">
        <v>5107</v>
      </c>
      <c r="D1848" t="s">
        <v>5108</v>
      </c>
      <c r="E1848" t="s">
        <v>45</v>
      </c>
      <c r="F1848" t="s">
        <v>38</v>
      </c>
      <c r="G1848" t="s">
        <v>38</v>
      </c>
      <c r="H1848" t="s">
        <v>38</v>
      </c>
      <c r="I1848" s="4" t="s">
        <v>38</v>
      </c>
      <c r="J1848" t="s">
        <v>38</v>
      </c>
      <c r="K1848" t="s">
        <v>38</v>
      </c>
      <c r="L1848" t="s">
        <v>38</v>
      </c>
      <c r="M1848" t="s">
        <v>38</v>
      </c>
      <c r="N1848">
        <v>395</v>
      </c>
      <c r="O1848" s="1">
        <v>43104</v>
      </c>
      <c r="P1848" t="s">
        <v>137</v>
      </c>
      <c r="Q1848">
        <v>21</v>
      </c>
      <c r="R1848">
        <v>7</v>
      </c>
      <c r="S1848">
        <v>0.90776699029126218</v>
      </c>
      <c r="T1848" t="s">
        <v>40</v>
      </c>
      <c r="U1848" t="s">
        <v>41</v>
      </c>
      <c r="V1848" t="s">
        <v>99</v>
      </c>
      <c r="W1848">
        <f t="shared" si="84"/>
        <v>1</v>
      </c>
      <c r="X1848">
        <v>1</v>
      </c>
      <c r="Y1848">
        <f>IFERROR(ROUND((X1848/N1848)*100, 2), "")</f>
        <v>0.25</v>
      </c>
      <c r="Z1848" t="str">
        <f t="shared" si="85"/>
        <v>Light</v>
      </c>
      <c r="AA1848">
        <f>_xlfn.XLOOKUP(A1848, [1]Sheet1!A:A, [1]Sheet1!I:I, "Nicht gefunden")</f>
        <v>4</v>
      </c>
      <c r="AB1848">
        <f>_xlfn.XLOOKUP(A1848, [1]Sheet1!A:A, [1]Sheet1!J:J, "Nicht gefunden")</f>
        <v>0.85469061876247499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</row>
    <row r="1849" spans="1:36" x14ac:dyDescent="0.3">
      <c r="A1849" t="s">
        <v>5109</v>
      </c>
      <c r="B1849">
        <v>2018</v>
      </c>
      <c r="C1849" t="s">
        <v>5110</v>
      </c>
      <c r="D1849" t="s">
        <v>4834</v>
      </c>
      <c r="E1849" t="s">
        <v>60</v>
      </c>
      <c r="F1849" t="s">
        <v>38</v>
      </c>
      <c r="G1849" t="s">
        <v>38</v>
      </c>
      <c r="H1849" t="s">
        <v>38</v>
      </c>
      <c r="I1849" s="4" t="s">
        <v>38</v>
      </c>
      <c r="J1849">
        <v>2008</v>
      </c>
      <c r="K1849">
        <v>2023</v>
      </c>
      <c r="L1849">
        <f t="shared" si="86"/>
        <v>15</v>
      </c>
      <c r="M1849" t="s">
        <v>61</v>
      </c>
      <c r="N1849">
        <v>522</v>
      </c>
      <c r="O1849" s="1">
        <v>43089</v>
      </c>
      <c r="P1849" t="s">
        <v>137</v>
      </c>
      <c r="Q1849">
        <v>21</v>
      </c>
      <c r="R1849">
        <v>8</v>
      </c>
      <c r="S1849">
        <v>0.8941605839416058</v>
      </c>
      <c r="T1849" t="s">
        <v>40</v>
      </c>
      <c r="U1849" t="s">
        <v>41</v>
      </c>
      <c r="V1849" t="s">
        <v>5111</v>
      </c>
      <c r="W1849">
        <f t="shared" si="84"/>
        <v>1</v>
      </c>
      <c r="X1849">
        <v>5</v>
      </c>
      <c r="Y1849">
        <f>IFERROR(ROUND((X1849/N1849)*100, 2), "")</f>
        <v>0.96</v>
      </c>
      <c r="Z1849" t="str">
        <f t="shared" si="85"/>
        <v>Light</v>
      </c>
      <c r="AA1849">
        <f>_xlfn.XLOOKUP(A1849, [1]Sheet1!A:A, [1]Sheet1!I:I, "Nicht gefunden")</f>
        <v>2</v>
      </c>
      <c r="AB1849">
        <f>_xlfn.XLOOKUP(A1849, [1]Sheet1!A:A, [1]Sheet1!J:J, "Nicht gefunden")</f>
        <v>0.97307274701411517</v>
      </c>
      <c r="AC1849">
        <v>0</v>
      </c>
      <c r="AD1849">
        <v>0</v>
      </c>
      <c r="AE1849">
        <v>0</v>
      </c>
      <c r="AF1849">
        <v>0</v>
      </c>
      <c r="AG1849">
        <v>1</v>
      </c>
      <c r="AH1849">
        <v>2</v>
      </c>
      <c r="AI1849">
        <v>1</v>
      </c>
      <c r="AJ1849">
        <v>1</v>
      </c>
    </row>
    <row r="1850" spans="1:36" x14ac:dyDescent="0.3">
      <c r="A1850" t="s">
        <v>5112</v>
      </c>
      <c r="B1850">
        <v>2018</v>
      </c>
      <c r="C1850" t="s">
        <v>4907</v>
      </c>
      <c r="D1850" t="s">
        <v>3929</v>
      </c>
      <c r="E1850" t="s">
        <v>35</v>
      </c>
      <c r="F1850" t="s">
        <v>55</v>
      </c>
      <c r="G1850" t="s">
        <v>40</v>
      </c>
      <c r="H1850" s="1">
        <v>33743</v>
      </c>
      <c r="I1850" s="4">
        <f>IF(AND(ISNUMBER(H1850), ISNUMBER(O1850)), YEAR(O1850) - YEAR(H1850), "")</f>
        <v>25</v>
      </c>
      <c r="J1850" t="s">
        <v>38</v>
      </c>
      <c r="K1850" t="s">
        <v>38</v>
      </c>
      <c r="L1850" t="s">
        <v>38</v>
      </c>
      <c r="M1850" t="s">
        <v>38</v>
      </c>
      <c r="N1850">
        <v>332</v>
      </c>
      <c r="O1850" s="1">
        <v>42986</v>
      </c>
      <c r="P1850" t="s">
        <v>69</v>
      </c>
      <c r="Q1850">
        <v>9</v>
      </c>
      <c r="R1850">
        <v>4</v>
      </c>
      <c r="S1850">
        <v>0.91200000000000003</v>
      </c>
      <c r="T1850" t="s">
        <v>40</v>
      </c>
      <c r="U1850" t="s">
        <v>389</v>
      </c>
      <c r="V1850" t="s">
        <v>38</v>
      </c>
      <c r="W1850">
        <f t="shared" si="84"/>
        <v>0</v>
      </c>
      <c r="X1850">
        <v>0</v>
      </c>
      <c r="Y1850">
        <f>IFERROR(ROUND((X1850/N1850)*100, 2), "")</f>
        <v>0</v>
      </c>
      <c r="Z1850" t="str">
        <f t="shared" si="85"/>
        <v>NA</v>
      </c>
      <c r="AA1850">
        <v>4</v>
      </c>
      <c r="AB1850">
        <v>0.98753246753246748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</row>
    <row r="1851" spans="1:36" x14ac:dyDescent="0.3">
      <c r="A1851" t="s">
        <v>5113</v>
      </c>
      <c r="B1851">
        <v>2018</v>
      </c>
      <c r="C1851" t="s">
        <v>556</v>
      </c>
      <c r="D1851" t="s">
        <v>5114</v>
      </c>
      <c r="E1851" t="s">
        <v>45</v>
      </c>
      <c r="F1851" t="s">
        <v>38</v>
      </c>
      <c r="G1851" t="s">
        <v>38</v>
      </c>
      <c r="H1851" t="s">
        <v>38</v>
      </c>
      <c r="I1851" s="4" t="s">
        <v>38</v>
      </c>
      <c r="J1851" t="s">
        <v>38</v>
      </c>
      <c r="K1851" t="s">
        <v>38</v>
      </c>
      <c r="L1851" t="s">
        <v>38</v>
      </c>
      <c r="M1851" t="s">
        <v>38</v>
      </c>
      <c r="N1851">
        <v>496</v>
      </c>
      <c r="O1851" s="1">
        <v>42839</v>
      </c>
      <c r="P1851" t="s">
        <v>137</v>
      </c>
      <c r="Q1851">
        <v>25</v>
      </c>
      <c r="R1851">
        <v>18</v>
      </c>
      <c r="S1851">
        <v>0.90679611650485437</v>
      </c>
      <c r="T1851" t="s">
        <v>40</v>
      </c>
      <c r="U1851" t="s">
        <v>41</v>
      </c>
      <c r="V1851" t="s">
        <v>38</v>
      </c>
      <c r="W1851">
        <f t="shared" si="84"/>
        <v>0</v>
      </c>
      <c r="X1851">
        <v>0</v>
      </c>
      <c r="Y1851">
        <f>IFERROR(ROUND((X1851/N1851)*100, 2), "")</f>
        <v>0</v>
      </c>
      <c r="Z1851" t="str">
        <f t="shared" si="85"/>
        <v>NA</v>
      </c>
      <c r="AA1851">
        <f>_xlfn.XLOOKUP(A1851, [1]Sheet1!A:A, [1]Sheet1!I:I, "Nicht gefunden")</f>
        <v>4</v>
      </c>
      <c r="AB1851">
        <f>_xlfn.XLOOKUP(A1851, [1]Sheet1!A:A, [1]Sheet1!J:J, "Nicht gefunden")</f>
        <v>0.52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</row>
    <row r="1852" spans="1:36" x14ac:dyDescent="0.3">
      <c r="A1852" t="s">
        <v>5115</v>
      </c>
      <c r="B1852">
        <v>2018</v>
      </c>
      <c r="C1852" t="s">
        <v>5116</v>
      </c>
      <c r="D1852" t="s">
        <v>4761</v>
      </c>
      <c r="E1852" t="s">
        <v>35</v>
      </c>
      <c r="F1852" t="s">
        <v>55</v>
      </c>
      <c r="G1852" t="s">
        <v>37</v>
      </c>
      <c r="H1852" s="1">
        <v>30584</v>
      </c>
      <c r="I1852" s="4">
        <f>IF(AND(ISNUMBER(H1852), ISNUMBER(O1852)), YEAR(O1852) - YEAR(H1852), "")</f>
        <v>35</v>
      </c>
      <c r="J1852" t="s">
        <v>38</v>
      </c>
      <c r="K1852" t="s">
        <v>38</v>
      </c>
      <c r="L1852" t="s">
        <v>38</v>
      </c>
      <c r="M1852" t="s">
        <v>38</v>
      </c>
      <c r="N1852">
        <v>594</v>
      </c>
      <c r="O1852" s="1">
        <v>43226</v>
      </c>
      <c r="P1852" t="s">
        <v>137</v>
      </c>
      <c r="Q1852">
        <v>17</v>
      </c>
      <c r="R1852">
        <v>1</v>
      </c>
      <c r="S1852">
        <v>0.83931357254290173</v>
      </c>
      <c r="T1852" t="s">
        <v>40</v>
      </c>
      <c r="U1852" t="s">
        <v>41</v>
      </c>
      <c r="V1852" t="s">
        <v>5117</v>
      </c>
      <c r="W1852">
        <f t="shared" si="84"/>
        <v>1</v>
      </c>
      <c r="X1852">
        <v>1</v>
      </c>
      <c r="Y1852">
        <f>IFERROR(ROUND((X1852/N1852)*100, 2), "")</f>
        <v>0.17</v>
      </c>
      <c r="Z1852" t="str">
        <f t="shared" si="85"/>
        <v>Light</v>
      </c>
      <c r="AA1852">
        <f>_xlfn.XLOOKUP(A1852, [1]Sheet1!A:A, [1]Sheet1!I:I, "Nicht gefunden")</f>
        <v>2</v>
      </c>
      <c r="AB1852">
        <f>_xlfn.XLOOKUP(A1852, [1]Sheet1!A:A, [1]Sheet1!J:J, "Nicht gefunden")</f>
        <v>0.85482625482625485</v>
      </c>
      <c r="AC1852">
        <v>0</v>
      </c>
      <c r="AD1852">
        <v>0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</row>
    <row r="1853" spans="1:36" x14ac:dyDescent="0.3">
      <c r="A1853" t="s">
        <v>5118</v>
      </c>
      <c r="B1853">
        <v>2018</v>
      </c>
      <c r="C1853" t="s">
        <v>5119</v>
      </c>
      <c r="D1853" t="s">
        <v>2664</v>
      </c>
      <c r="E1853" t="s">
        <v>35</v>
      </c>
      <c r="F1853" t="s">
        <v>55</v>
      </c>
      <c r="G1853" t="s">
        <v>133</v>
      </c>
      <c r="H1853" s="1">
        <v>31709</v>
      </c>
      <c r="I1853" s="4">
        <f>IF(AND(ISNUMBER(H1853), ISNUMBER(O1853)), YEAR(O1853) - YEAR(H1853), "")</f>
        <v>32</v>
      </c>
      <c r="J1853" t="s">
        <v>38</v>
      </c>
      <c r="K1853" t="s">
        <v>38</v>
      </c>
      <c r="L1853" t="s">
        <v>38</v>
      </c>
      <c r="M1853" t="s">
        <v>38</v>
      </c>
      <c r="N1853">
        <v>618</v>
      </c>
      <c r="O1853" s="1">
        <v>43280</v>
      </c>
      <c r="P1853" t="s">
        <v>137</v>
      </c>
      <c r="Q1853">
        <v>22</v>
      </c>
      <c r="R1853">
        <v>2</v>
      </c>
      <c r="S1853">
        <v>0.81316998468606427</v>
      </c>
      <c r="T1853" t="s">
        <v>40</v>
      </c>
      <c r="U1853" t="s">
        <v>41</v>
      </c>
      <c r="V1853" t="s">
        <v>5120</v>
      </c>
      <c r="W1853">
        <f t="shared" si="84"/>
        <v>1</v>
      </c>
      <c r="X1853">
        <v>18</v>
      </c>
      <c r="Y1853">
        <f>IFERROR(ROUND((X1853/N1853)*100, 2), "")</f>
        <v>2.91</v>
      </c>
      <c r="Z1853" t="str">
        <f t="shared" si="85"/>
        <v>Moderate</v>
      </c>
      <c r="AA1853">
        <f>_xlfn.XLOOKUP(A1853, [1]Sheet1!A:A, [1]Sheet1!I:I, "Nicht gefunden")</f>
        <v>2</v>
      </c>
      <c r="AB1853">
        <f>_xlfn.XLOOKUP(A1853, [1]Sheet1!A:A, [1]Sheet1!J:J, "Nicht gefunden")</f>
        <v>0.87019562715765253</v>
      </c>
      <c r="AC1853">
        <v>0</v>
      </c>
      <c r="AD1853">
        <v>0</v>
      </c>
      <c r="AE1853">
        <v>1</v>
      </c>
      <c r="AF1853">
        <v>1</v>
      </c>
      <c r="AG1853">
        <v>0</v>
      </c>
      <c r="AH1853">
        <v>4</v>
      </c>
      <c r="AI1853">
        <v>12</v>
      </c>
      <c r="AJ1853">
        <v>1</v>
      </c>
    </row>
    <row r="1854" spans="1:36" x14ac:dyDescent="0.3">
      <c r="A1854" t="s">
        <v>5121</v>
      </c>
      <c r="B1854">
        <v>2018</v>
      </c>
      <c r="C1854" t="s">
        <v>739</v>
      </c>
      <c r="D1854" t="s">
        <v>5122</v>
      </c>
      <c r="E1854" t="s">
        <v>35</v>
      </c>
      <c r="F1854" t="s">
        <v>55</v>
      </c>
      <c r="G1854" t="s">
        <v>37</v>
      </c>
      <c r="H1854" s="1">
        <v>34263</v>
      </c>
      <c r="I1854" s="4">
        <f>IF(AND(ISNUMBER(H1854), ISNUMBER(O1854)), YEAR(O1854) - YEAR(H1854), "")</f>
        <v>24</v>
      </c>
      <c r="J1854" t="s">
        <v>38</v>
      </c>
      <c r="K1854" t="s">
        <v>38</v>
      </c>
      <c r="L1854" t="s">
        <v>38</v>
      </c>
      <c r="M1854" t="s">
        <v>38</v>
      </c>
      <c r="N1854">
        <v>208</v>
      </c>
      <c r="O1854" s="1">
        <v>43014</v>
      </c>
      <c r="P1854" t="s">
        <v>39</v>
      </c>
      <c r="Q1854">
        <v>26</v>
      </c>
      <c r="R1854">
        <v>15</v>
      </c>
      <c r="S1854">
        <v>0.95111111111111113</v>
      </c>
      <c r="T1854" t="s">
        <v>40</v>
      </c>
      <c r="U1854" t="s">
        <v>41</v>
      </c>
      <c r="V1854" t="s">
        <v>38</v>
      </c>
      <c r="W1854">
        <f t="shared" si="84"/>
        <v>0</v>
      </c>
      <c r="X1854">
        <v>0</v>
      </c>
      <c r="Y1854">
        <f>IFERROR(ROUND((X1854/N1854)*100, 2), "")</f>
        <v>0</v>
      </c>
      <c r="Z1854" t="str">
        <f t="shared" si="85"/>
        <v>NA</v>
      </c>
      <c r="AA1854">
        <f>_xlfn.XLOOKUP(A1854, [1]Sheet1!A:A, [1]Sheet1!I:I, "Nicht gefunden")</f>
        <v>4</v>
      </c>
      <c r="AB1854">
        <f>_xlfn.XLOOKUP(A1854, [1]Sheet1!A:A, [1]Sheet1!J:J, "Nicht gefunden")</f>
        <v>0.98008298755186718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</row>
    <row r="1855" spans="1:36" x14ac:dyDescent="0.3">
      <c r="A1855" t="s">
        <v>5123</v>
      </c>
      <c r="B1855">
        <v>2018</v>
      </c>
      <c r="C1855" t="s">
        <v>4756</v>
      </c>
      <c r="D1855" t="s">
        <v>4757</v>
      </c>
      <c r="E1855" t="s">
        <v>35</v>
      </c>
      <c r="F1855" t="s">
        <v>36</v>
      </c>
      <c r="G1855" t="s">
        <v>37</v>
      </c>
      <c r="H1855" s="1">
        <v>33888</v>
      </c>
      <c r="I1855" s="4">
        <f>IF(AND(ISNUMBER(H1855), ISNUMBER(O1855)), YEAR(O1855) - YEAR(H1855), "")</f>
        <v>25</v>
      </c>
      <c r="J1855" t="s">
        <v>38</v>
      </c>
      <c r="K1855" t="s">
        <v>38</v>
      </c>
      <c r="L1855" t="s">
        <v>38</v>
      </c>
      <c r="M1855" t="s">
        <v>38</v>
      </c>
      <c r="N1855">
        <v>644</v>
      </c>
      <c r="O1855" s="1">
        <v>42902</v>
      </c>
      <c r="P1855" t="s">
        <v>137</v>
      </c>
      <c r="Q1855">
        <v>20</v>
      </c>
      <c r="R1855">
        <v>1</v>
      </c>
      <c r="S1855">
        <v>0.88150289017341044</v>
      </c>
      <c r="T1855" t="s">
        <v>40</v>
      </c>
      <c r="U1855" t="s">
        <v>389</v>
      </c>
      <c r="V1855" t="s">
        <v>4758</v>
      </c>
      <c r="W1855">
        <f t="shared" si="84"/>
        <v>1</v>
      </c>
      <c r="X1855">
        <v>30</v>
      </c>
      <c r="Y1855">
        <f>IFERROR(ROUND((X1855/N1855)*100, 2), "")</f>
        <v>4.66</v>
      </c>
      <c r="Z1855" t="str">
        <f t="shared" si="85"/>
        <v>Moderate</v>
      </c>
      <c r="AA1855">
        <v>2</v>
      </c>
      <c r="AB1855">
        <v>0.80947503201024329</v>
      </c>
      <c r="AC1855">
        <v>0</v>
      </c>
      <c r="AD1855">
        <v>9</v>
      </c>
      <c r="AE1855">
        <v>0</v>
      </c>
      <c r="AF1855">
        <v>7</v>
      </c>
      <c r="AG1855">
        <v>6</v>
      </c>
      <c r="AH1855">
        <v>3</v>
      </c>
      <c r="AI1855">
        <v>2</v>
      </c>
      <c r="AJ1855">
        <v>3</v>
      </c>
    </row>
    <row r="1856" spans="1:36" x14ac:dyDescent="0.3">
      <c r="A1856" t="s">
        <v>5124</v>
      </c>
      <c r="B1856">
        <v>2018</v>
      </c>
      <c r="C1856" t="s">
        <v>5125</v>
      </c>
      <c r="D1856" t="s">
        <v>5126</v>
      </c>
      <c r="E1856" t="s">
        <v>45</v>
      </c>
      <c r="F1856" t="s">
        <v>38</v>
      </c>
      <c r="G1856" t="s">
        <v>38</v>
      </c>
      <c r="H1856" t="s">
        <v>38</v>
      </c>
      <c r="I1856" s="4" t="s">
        <v>38</v>
      </c>
      <c r="J1856" t="s">
        <v>38</v>
      </c>
      <c r="K1856" t="s">
        <v>38</v>
      </c>
      <c r="L1856" t="s">
        <v>38</v>
      </c>
      <c r="M1856" t="s">
        <v>38</v>
      </c>
      <c r="N1856">
        <v>622</v>
      </c>
      <c r="O1856" s="1">
        <v>43158</v>
      </c>
      <c r="P1856" t="s">
        <v>137</v>
      </c>
      <c r="Q1856">
        <v>20</v>
      </c>
      <c r="R1856">
        <v>8</v>
      </c>
      <c r="S1856">
        <v>0.85059171597633132</v>
      </c>
      <c r="T1856" t="s">
        <v>40</v>
      </c>
      <c r="U1856" t="s">
        <v>41</v>
      </c>
      <c r="V1856" t="s">
        <v>5127</v>
      </c>
      <c r="W1856">
        <f t="shared" si="84"/>
        <v>1</v>
      </c>
      <c r="X1856">
        <v>37</v>
      </c>
      <c r="Y1856">
        <f>IFERROR(ROUND((X1856/N1856)*100, 2), "")</f>
        <v>5.95</v>
      </c>
      <c r="Z1856" t="str">
        <f t="shared" si="85"/>
        <v>Heavy</v>
      </c>
      <c r="AA1856">
        <f>_xlfn.XLOOKUP(A1856, [1]Sheet1!A:A, [1]Sheet1!I:I, "Nicht gefunden")</f>
        <v>2</v>
      </c>
      <c r="AB1856">
        <f>_xlfn.XLOOKUP(A1856, [1]Sheet1!A:A, [1]Sheet1!J:J, "Nicht gefunden")</f>
        <v>0.6457931034482759</v>
      </c>
      <c r="AC1856">
        <v>0</v>
      </c>
      <c r="AD1856">
        <v>3</v>
      </c>
      <c r="AE1856">
        <v>0</v>
      </c>
      <c r="AF1856">
        <v>8</v>
      </c>
      <c r="AG1856">
        <v>2</v>
      </c>
      <c r="AH1856">
        <v>11</v>
      </c>
      <c r="AI1856">
        <v>8</v>
      </c>
      <c r="AJ1856">
        <v>5</v>
      </c>
    </row>
    <row r="1857" spans="1:36" x14ac:dyDescent="0.3">
      <c r="A1857" t="s">
        <v>5128</v>
      </c>
      <c r="B1857">
        <v>2018</v>
      </c>
      <c r="C1857" t="s">
        <v>5129</v>
      </c>
      <c r="D1857" t="s">
        <v>5130</v>
      </c>
      <c r="E1857" t="s">
        <v>35</v>
      </c>
      <c r="F1857" t="s">
        <v>55</v>
      </c>
      <c r="G1857" t="s">
        <v>37</v>
      </c>
      <c r="H1857" s="1">
        <v>35193</v>
      </c>
      <c r="I1857" s="4">
        <f>IF(AND(ISNUMBER(H1857), ISNUMBER(O1857)), YEAR(O1857) - YEAR(H1857), "")</f>
        <v>21</v>
      </c>
      <c r="J1857" t="s">
        <v>38</v>
      </c>
      <c r="K1857" t="s">
        <v>38</v>
      </c>
      <c r="L1857" t="s">
        <v>38</v>
      </c>
      <c r="M1857" t="s">
        <v>38</v>
      </c>
      <c r="N1857">
        <v>422</v>
      </c>
      <c r="O1857" s="1">
        <v>43016</v>
      </c>
      <c r="P1857" t="s">
        <v>137</v>
      </c>
      <c r="Q1857">
        <v>14</v>
      </c>
      <c r="R1857">
        <v>12</v>
      </c>
      <c r="S1857">
        <v>0.78390804597701147</v>
      </c>
      <c r="T1857" t="s">
        <v>40</v>
      </c>
      <c r="U1857" t="s">
        <v>41</v>
      </c>
      <c r="V1857" t="s">
        <v>5131</v>
      </c>
      <c r="W1857">
        <f t="shared" si="84"/>
        <v>1</v>
      </c>
      <c r="X1857">
        <v>49</v>
      </c>
      <c r="Y1857">
        <f>IFERROR(ROUND((X1857/N1857)*100, 2), "")</f>
        <v>11.61</v>
      </c>
      <c r="Z1857" t="str">
        <f t="shared" si="85"/>
        <v>Heavy</v>
      </c>
      <c r="AA1857">
        <f>_xlfn.XLOOKUP(A1857, [1]Sheet1!A:A, [1]Sheet1!I:I, "Nicht gefunden")</f>
        <v>2</v>
      </c>
      <c r="AB1857">
        <f>_xlfn.XLOOKUP(A1857, [1]Sheet1!A:A, [1]Sheet1!J:J, "Nicht gefunden")</f>
        <v>0.99835051546391751</v>
      </c>
      <c r="AC1857">
        <v>0</v>
      </c>
      <c r="AD1857">
        <v>6</v>
      </c>
      <c r="AE1857">
        <v>0</v>
      </c>
      <c r="AF1857">
        <v>9</v>
      </c>
      <c r="AG1857">
        <v>6</v>
      </c>
      <c r="AH1857">
        <v>21</v>
      </c>
      <c r="AI1857">
        <v>6</v>
      </c>
      <c r="AJ1857">
        <v>1</v>
      </c>
    </row>
    <row r="1858" spans="1:36" x14ac:dyDescent="0.3">
      <c r="A1858" t="s">
        <v>5132</v>
      </c>
      <c r="B1858">
        <v>2018</v>
      </c>
      <c r="C1858" t="s">
        <v>5133</v>
      </c>
      <c r="D1858" t="s">
        <v>5134</v>
      </c>
      <c r="E1858" t="s">
        <v>35</v>
      </c>
      <c r="F1858" t="s">
        <v>55</v>
      </c>
      <c r="G1858" t="s">
        <v>37</v>
      </c>
      <c r="H1858" s="1">
        <v>33798</v>
      </c>
      <c r="I1858" s="4">
        <f>IF(AND(ISNUMBER(H1858), ISNUMBER(O1858)), YEAR(O1858) - YEAR(H1858), "")</f>
        <v>26</v>
      </c>
      <c r="J1858" t="s">
        <v>38</v>
      </c>
      <c r="K1858" t="s">
        <v>38</v>
      </c>
      <c r="L1858" t="s">
        <v>38</v>
      </c>
      <c r="M1858" t="s">
        <v>38</v>
      </c>
      <c r="N1858">
        <v>334</v>
      </c>
      <c r="O1858" s="1">
        <v>43139</v>
      </c>
      <c r="P1858" t="s">
        <v>137</v>
      </c>
      <c r="Q1858">
        <v>20</v>
      </c>
      <c r="R1858">
        <v>13</v>
      </c>
      <c r="S1858">
        <v>0.86532951289398286</v>
      </c>
      <c r="T1858" t="s">
        <v>40</v>
      </c>
      <c r="U1858" t="s">
        <v>41</v>
      </c>
      <c r="V1858" t="s">
        <v>5135</v>
      </c>
      <c r="W1858">
        <f t="shared" si="84"/>
        <v>1</v>
      </c>
      <c r="X1858">
        <v>11</v>
      </c>
      <c r="Y1858">
        <f>IFERROR(ROUND((X1858/N1858)*100, 2), "")</f>
        <v>3.29</v>
      </c>
      <c r="Z1858" t="str">
        <f t="shared" si="85"/>
        <v>Moderate</v>
      </c>
      <c r="AA1858">
        <f>_xlfn.XLOOKUP(A1858, [1]Sheet1!A:A, [1]Sheet1!I:I, "Nicht gefunden")</f>
        <v>2</v>
      </c>
      <c r="AB1858">
        <f>_xlfn.XLOOKUP(A1858, [1]Sheet1!A:A, [1]Sheet1!J:J, "Nicht gefunden")</f>
        <v>0.90577367205542725</v>
      </c>
      <c r="AC1858">
        <v>1</v>
      </c>
      <c r="AD1858">
        <v>3</v>
      </c>
      <c r="AE1858">
        <v>0</v>
      </c>
      <c r="AF1858">
        <v>2</v>
      </c>
      <c r="AG1858">
        <v>0</v>
      </c>
      <c r="AH1858">
        <v>4</v>
      </c>
      <c r="AI1858">
        <v>1</v>
      </c>
      <c r="AJ1858">
        <v>0</v>
      </c>
    </row>
    <row r="1859" spans="1:36" x14ac:dyDescent="0.3">
      <c r="A1859" t="s">
        <v>5136</v>
      </c>
      <c r="B1859">
        <v>2018</v>
      </c>
      <c r="C1859" t="s">
        <v>5137</v>
      </c>
      <c r="D1859" t="s">
        <v>1237</v>
      </c>
      <c r="E1859" t="s">
        <v>60</v>
      </c>
      <c r="F1859" t="s">
        <v>38</v>
      </c>
      <c r="G1859" t="s">
        <v>38</v>
      </c>
      <c r="H1859" t="s">
        <v>38</v>
      </c>
      <c r="I1859" s="4" t="s">
        <v>38</v>
      </c>
      <c r="J1859">
        <v>2002</v>
      </c>
      <c r="K1859">
        <v>2025</v>
      </c>
      <c r="L1859">
        <f t="shared" si="86"/>
        <v>23</v>
      </c>
      <c r="M1859" t="s">
        <v>61</v>
      </c>
      <c r="N1859">
        <v>370</v>
      </c>
      <c r="O1859" s="1">
        <v>43039</v>
      </c>
      <c r="P1859" t="s">
        <v>69</v>
      </c>
      <c r="Q1859">
        <v>23</v>
      </c>
      <c r="R1859">
        <v>24</v>
      </c>
      <c r="S1859">
        <v>0.91191709844559588</v>
      </c>
      <c r="T1859" t="s">
        <v>40</v>
      </c>
      <c r="U1859" t="s">
        <v>41</v>
      </c>
      <c r="V1859" t="s">
        <v>38</v>
      </c>
      <c r="W1859">
        <f t="shared" ref="W1859:W1922" si="87">IF(V1859="NA", 0, 1)</f>
        <v>0</v>
      </c>
      <c r="X1859">
        <v>0</v>
      </c>
      <c r="Y1859">
        <f>IFERROR(ROUND((X1859/N1859)*100, 2), "")</f>
        <v>0</v>
      </c>
      <c r="Z1859" t="str">
        <f t="shared" ref="Z1859:Z1922" si="88">IF(Y1859&gt;=5, "Heavy", IF(Y1859&gt;=2, "Moderate", IF(Y1859&gt;0, "Light", "NA")))</f>
        <v>NA</v>
      </c>
      <c r="AA1859">
        <f>_xlfn.XLOOKUP(A1859, [1]Sheet1!A:A, [1]Sheet1!I:I, "Nicht gefunden")</f>
        <v>3</v>
      </c>
      <c r="AB1859">
        <f>_xlfn.XLOOKUP(A1859, [1]Sheet1!A:A, [1]Sheet1!J:J, "Nicht gefunden")</f>
        <v>0.46830769230769231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</row>
    <row r="1860" spans="1:36" x14ac:dyDescent="0.3">
      <c r="A1860" t="s">
        <v>5138</v>
      </c>
      <c r="B1860">
        <v>2018</v>
      </c>
      <c r="C1860" t="s">
        <v>5139</v>
      </c>
      <c r="D1860" t="s">
        <v>4757</v>
      </c>
      <c r="E1860" t="s">
        <v>35</v>
      </c>
      <c r="F1860" t="s">
        <v>36</v>
      </c>
      <c r="G1860" t="s">
        <v>37</v>
      </c>
      <c r="H1860" s="1">
        <v>33888</v>
      </c>
      <c r="I1860" s="4">
        <f>IF(AND(ISNUMBER(H1860), ISNUMBER(O1860)), YEAR(O1860) - YEAR(H1860), "")</f>
        <v>26</v>
      </c>
      <c r="J1860" t="s">
        <v>38</v>
      </c>
      <c r="K1860" t="s">
        <v>38</v>
      </c>
      <c r="L1860" t="s">
        <v>38</v>
      </c>
      <c r="M1860" t="s">
        <v>38</v>
      </c>
      <c r="N1860">
        <v>572</v>
      </c>
      <c r="O1860" s="1">
        <v>43189</v>
      </c>
      <c r="P1860" t="s">
        <v>137</v>
      </c>
      <c r="Q1860">
        <v>20</v>
      </c>
      <c r="R1860">
        <v>11</v>
      </c>
      <c r="S1860">
        <v>0.90067340067340063</v>
      </c>
      <c r="T1860" t="s">
        <v>40</v>
      </c>
      <c r="U1860" t="s">
        <v>41</v>
      </c>
      <c r="V1860" t="s">
        <v>5140</v>
      </c>
      <c r="W1860">
        <f t="shared" si="87"/>
        <v>1</v>
      </c>
      <c r="X1860">
        <v>16</v>
      </c>
      <c r="Y1860">
        <f>IFERROR(ROUND((X1860/N1860)*100, 2), "")</f>
        <v>2.8</v>
      </c>
      <c r="Z1860" t="str">
        <f t="shared" si="88"/>
        <v>Moderate</v>
      </c>
      <c r="AA1860">
        <f>_xlfn.XLOOKUP(A1860, [1]Sheet1!A:A, [1]Sheet1!I:I, "Nicht gefunden")</f>
        <v>4</v>
      </c>
      <c r="AB1860">
        <f>_xlfn.XLOOKUP(A1860, [1]Sheet1!A:A, [1]Sheet1!J:J, "Nicht gefunden")</f>
        <v>0.685021398002853</v>
      </c>
      <c r="AC1860">
        <v>0</v>
      </c>
      <c r="AD1860">
        <v>2</v>
      </c>
      <c r="AE1860">
        <v>0</v>
      </c>
      <c r="AF1860">
        <v>3</v>
      </c>
      <c r="AG1860">
        <v>0</v>
      </c>
      <c r="AH1860">
        <v>5</v>
      </c>
      <c r="AI1860">
        <v>4</v>
      </c>
      <c r="AJ1860">
        <v>2</v>
      </c>
    </row>
    <row r="1861" spans="1:36" x14ac:dyDescent="0.3">
      <c r="A1861" t="s">
        <v>5141</v>
      </c>
      <c r="B1861">
        <v>2018</v>
      </c>
      <c r="C1861" t="s">
        <v>5142</v>
      </c>
      <c r="D1861" t="s">
        <v>5143</v>
      </c>
      <c r="E1861" t="s">
        <v>45</v>
      </c>
      <c r="F1861" t="s">
        <v>38</v>
      </c>
      <c r="G1861" t="s">
        <v>38</v>
      </c>
      <c r="H1861" t="s">
        <v>38</v>
      </c>
      <c r="I1861" s="4" t="s">
        <v>38</v>
      </c>
      <c r="J1861" t="s">
        <v>38</v>
      </c>
      <c r="K1861" t="s">
        <v>38</v>
      </c>
      <c r="L1861" t="s">
        <v>38</v>
      </c>
      <c r="M1861" t="s">
        <v>38</v>
      </c>
      <c r="N1861">
        <v>203</v>
      </c>
      <c r="O1861" s="1">
        <v>43033</v>
      </c>
      <c r="P1861" t="s">
        <v>156</v>
      </c>
      <c r="Q1861">
        <v>14</v>
      </c>
      <c r="R1861">
        <v>20</v>
      </c>
      <c r="S1861">
        <v>0.87671232876712324</v>
      </c>
      <c r="T1861" t="s">
        <v>40</v>
      </c>
      <c r="U1861" t="s">
        <v>41</v>
      </c>
      <c r="V1861" t="s">
        <v>38</v>
      </c>
      <c r="W1861">
        <f t="shared" si="87"/>
        <v>0</v>
      </c>
      <c r="X1861">
        <v>0</v>
      </c>
      <c r="Y1861">
        <f>IFERROR(ROUND((X1861/N1861)*100, 2), "")</f>
        <v>0</v>
      </c>
      <c r="Z1861" t="str">
        <f t="shared" si="88"/>
        <v>NA</v>
      </c>
      <c r="AA1861">
        <f>_xlfn.XLOOKUP(A1861, [1]Sheet1!A:A, [1]Sheet1!I:I, "Nicht gefunden")</f>
        <v>5</v>
      </c>
      <c r="AB1861">
        <f>_xlfn.XLOOKUP(A1861, [1]Sheet1!A:A, [1]Sheet1!J:J, "Nicht gefunden")</f>
        <v>0.69509433962264144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</row>
    <row r="1862" spans="1:36" x14ac:dyDescent="0.3">
      <c r="A1862" t="s">
        <v>5144</v>
      </c>
      <c r="B1862">
        <v>2018</v>
      </c>
      <c r="C1862" t="s">
        <v>5145</v>
      </c>
      <c r="D1862" t="s">
        <v>5146</v>
      </c>
      <c r="E1862" t="s">
        <v>45</v>
      </c>
      <c r="F1862" t="s">
        <v>38</v>
      </c>
      <c r="G1862" t="s">
        <v>38</v>
      </c>
      <c r="H1862" t="s">
        <v>38</v>
      </c>
      <c r="I1862" s="4" t="s">
        <v>38</v>
      </c>
      <c r="J1862" t="s">
        <v>38</v>
      </c>
      <c r="K1862" t="s">
        <v>38</v>
      </c>
      <c r="L1862" t="s">
        <v>38</v>
      </c>
      <c r="M1862" t="s">
        <v>38</v>
      </c>
      <c r="N1862">
        <v>544</v>
      </c>
      <c r="O1862" s="1">
        <v>43091</v>
      </c>
      <c r="P1862" t="s">
        <v>137</v>
      </c>
      <c r="Q1862">
        <v>20</v>
      </c>
      <c r="R1862">
        <v>14</v>
      </c>
      <c r="S1862">
        <v>0.79964221824686943</v>
      </c>
      <c r="T1862" t="s">
        <v>40</v>
      </c>
      <c r="U1862" t="s">
        <v>41</v>
      </c>
      <c r="V1862" t="s">
        <v>5147</v>
      </c>
      <c r="W1862">
        <f t="shared" si="87"/>
        <v>1</v>
      </c>
      <c r="X1862">
        <v>30</v>
      </c>
      <c r="Y1862">
        <f>IFERROR(ROUND((X1862/N1862)*100, 2), "")</f>
        <v>5.51</v>
      </c>
      <c r="Z1862" t="str">
        <f t="shared" si="88"/>
        <v>Heavy</v>
      </c>
      <c r="AA1862">
        <f>_xlfn.XLOOKUP(A1862, [1]Sheet1!A:A, [1]Sheet1!I:I, "Nicht gefunden")</f>
        <v>2</v>
      </c>
      <c r="AB1862">
        <f>_xlfn.XLOOKUP(A1862, [1]Sheet1!A:A, [1]Sheet1!J:J, "Nicht gefunden")</f>
        <v>0.99898605830164766</v>
      </c>
      <c r="AC1862">
        <v>0</v>
      </c>
      <c r="AD1862">
        <v>17</v>
      </c>
      <c r="AE1862">
        <v>0</v>
      </c>
      <c r="AF1862">
        <v>5</v>
      </c>
      <c r="AG1862">
        <v>1</v>
      </c>
      <c r="AH1862">
        <v>1</v>
      </c>
      <c r="AI1862">
        <v>1</v>
      </c>
      <c r="AJ1862">
        <v>5</v>
      </c>
    </row>
    <row r="1863" spans="1:36" x14ac:dyDescent="0.3">
      <c r="A1863" t="s">
        <v>5148</v>
      </c>
      <c r="B1863">
        <v>2018</v>
      </c>
      <c r="C1863" t="s">
        <v>5149</v>
      </c>
      <c r="D1863" t="s">
        <v>4340</v>
      </c>
      <c r="E1863" t="s">
        <v>35</v>
      </c>
      <c r="F1863" t="s">
        <v>36</v>
      </c>
      <c r="G1863" t="s">
        <v>37</v>
      </c>
      <c r="H1863" s="1">
        <v>34146</v>
      </c>
      <c r="I1863" s="4">
        <f>IF(AND(ISNUMBER(H1863), ISNUMBER(O1863)), YEAR(O1863) - YEAR(H1863), "")</f>
        <v>25</v>
      </c>
      <c r="J1863" t="s">
        <v>38</v>
      </c>
      <c r="K1863" t="s">
        <v>38</v>
      </c>
      <c r="L1863" t="s">
        <v>38</v>
      </c>
      <c r="M1863" t="s">
        <v>38</v>
      </c>
      <c r="N1863">
        <v>422</v>
      </c>
      <c r="O1863" s="1">
        <v>43294</v>
      </c>
      <c r="P1863" t="s">
        <v>69</v>
      </c>
      <c r="Q1863">
        <v>22</v>
      </c>
      <c r="R1863">
        <v>8</v>
      </c>
      <c r="S1863">
        <v>0.93156732891832228</v>
      </c>
      <c r="T1863" t="s">
        <v>40</v>
      </c>
      <c r="U1863" t="s">
        <v>41</v>
      </c>
      <c r="V1863" t="s">
        <v>38</v>
      </c>
      <c r="W1863">
        <f t="shared" si="87"/>
        <v>0</v>
      </c>
      <c r="X1863">
        <v>0</v>
      </c>
      <c r="Y1863">
        <f>IFERROR(ROUND((X1863/N1863)*100, 2), "")</f>
        <v>0</v>
      </c>
      <c r="Z1863" t="str">
        <f t="shared" si="88"/>
        <v>NA</v>
      </c>
      <c r="AA1863">
        <f>_xlfn.XLOOKUP(A1863, [1]Sheet1!A:A, [1]Sheet1!I:I, "Nicht gefunden")</f>
        <v>4</v>
      </c>
      <c r="AB1863">
        <f>_xlfn.XLOOKUP(A1863, [1]Sheet1!A:A, [1]Sheet1!J:J, "Nicht gefunden")</f>
        <v>0.9481296758104738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</row>
    <row r="1864" spans="1:36" x14ac:dyDescent="0.3">
      <c r="A1864" t="s">
        <v>5150</v>
      </c>
      <c r="B1864">
        <v>2018</v>
      </c>
      <c r="C1864" t="s">
        <v>5151</v>
      </c>
      <c r="D1864" t="s">
        <v>5152</v>
      </c>
      <c r="E1864" t="s">
        <v>45</v>
      </c>
      <c r="F1864" t="s">
        <v>38</v>
      </c>
      <c r="G1864" t="s">
        <v>38</v>
      </c>
      <c r="H1864" t="s">
        <v>38</v>
      </c>
      <c r="I1864" s="4" t="s">
        <v>38</v>
      </c>
      <c r="J1864" t="s">
        <v>38</v>
      </c>
      <c r="K1864" t="s">
        <v>38</v>
      </c>
      <c r="L1864" t="s">
        <v>38</v>
      </c>
      <c r="M1864" t="s">
        <v>38</v>
      </c>
      <c r="N1864">
        <v>734</v>
      </c>
      <c r="O1864" s="1">
        <v>43245</v>
      </c>
      <c r="P1864" t="s">
        <v>137</v>
      </c>
      <c r="Q1864">
        <v>24</v>
      </c>
      <c r="R1864">
        <v>16</v>
      </c>
      <c r="S1864">
        <v>0.88220230473751604</v>
      </c>
      <c r="T1864" t="s">
        <v>40</v>
      </c>
      <c r="U1864" t="s">
        <v>41</v>
      </c>
      <c r="V1864" t="s">
        <v>5153</v>
      </c>
      <c r="W1864">
        <f t="shared" si="87"/>
        <v>1</v>
      </c>
      <c r="X1864">
        <v>21</v>
      </c>
      <c r="Y1864">
        <f>IFERROR(ROUND((X1864/N1864)*100, 2), "")</f>
        <v>2.86</v>
      </c>
      <c r="Z1864" t="str">
        <f t="shared" si="88"/>
        <v>Moderate</v>
      </c>
      <c r="AA1864">
        <f>_xlfn.XLOOKUP(A1864, [1]Sheet1!A:A, [1]Sheet1!I:I, "Nicht gefunden")</f>
        <v>2</v>
      </c>
      <c r="AB1864">
        <f>_xlfn.XLOOKUP(A1864, [1]Sheet1!A:A, [1]Sheet1!J:J, "Nicht gefunden")</f>
        <v>0.90008554319931566</v>
      </c>
      <c r="AC1864">
        <v>1</v>
      </c>
      <c r="AD1864">
        <v>5</v>
      </c>
      <c r="AE1864">
        <v>0</v>
      </c>
      <c r="AF1864">
        <v>2</v>
      </c>
      <c r="AG1864">
        <v>3</v>
      </c>
      <c r="AH1864">
        <v>2</v>
      </c>
      <c r="AI1864">
        <v>5</v>
      </c>
      <c r="AJ1864">
        <v>3</v>
      </c>
    </row>
    <row r="1865" spans="1:36" x14ac:dyDescent="0.3">
      <c r="A1865" t="s">
        <v>5154</v>
      </c>
      <c r="B1865">
        <v>2018</v>
      </c>
      <c r="C1865" t="s">
        <v>4820</v>
      </c>
      <c r="D1865" t="s">
        <v>3478</v>
      </c>
      <c r="E1865" t="s">
        <v>35</v>
      </c>
      <c r="F1865" t="s">
        <v>36</v>
      </c>
      <c r="G1865" t="s">
        <v>37</v>
      </c>
      <c r="H1865" s="1">
        <v>33836</v>
      </c>
      <c r="I1865" s="4">
        <f>IF(AND(ISNUMBER(H1865), ISNUMBER(O1865)), YEAR(O1865) - YEAR(H1865), "")</f>
        <v>25</v>
      </c>
      <c r="J1865" t="s">
        <v>38</v>
      </c>
      <c r="K1865" t="s">
        <v>38</v>
      </c>
      <c r="L1865" t="s">
        <v>38</v>
      </c>
      <c r="M1865" t="s">
        <v>38</v>
      </c>
      <c r="N1865">
        <v>408</v>
      </c>
      <c r="O1865" s="1">
        <v>42927</v>
      </c>
      <c r="P1865" t="s">
        <v>69</v>
      </c>
      <c r="Q1865">
        <v>12</v>
      </c>
      <c r="R1865">
        <v>6</v>
      </c>
      <c r="S1865">
        <v>0.91799544419134393</v>
      </c>
      <c r="T1865" t="s">
        <v>40</v>
      </c>
      <c r="U1865" t="s">
        <v>389</v>
      </c>
      <c r="V1865" t="s">
        <v>4821</v>
      </c>
      <c r="W1865">
        <f t="shared" si="87"/>
        <v>1</v>
      </c>
      <c r="X1865">
        <v>5</v>
      </c>
      <c r="Y1865">
        <f>IFERROR(ROUND((X1865/N1865)*100, 2), "")</f>
        <v>1.23</v>
      </c>
      <c r="Z1865" t="str">
        <f t="shared" si="88"/>
        <v>Light</v>
      </c>
      <c r="AA1865">
        <v>4</v>
      </c>
      <c r="AB1865">
        <v>0.61029702970297028</v>
      </c>
      <c r="AC1865">
        <v>0</v>
      </c>
      <c r="AD1865">
        <v>4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</row>
    <row r="1866" spans="1:36" x14ac:dyDescent="0.3">
      <c r="A1866" t="s">
        <v>5155</v>
      </c>
      <c r="B1866">
        <v>2018</v>
      </c>
      <c r="C1866" t="s">
        <v>5156</v>
      </c>
      <c r="D1866" t="s">
        <v>4538</v>
      </c>
      <c r="E1866" t="s">
        <v>35</v>
      </c>
      <c r="F1866" t="s">
        <v>55</v>
      </c>
      <c r="G1866" t="s">
        <v>37</v>
      </c>
      <c r="H1866" s="1">
        <v>33574</v>
      </c>
      <c r="I1866" s="4">
        <f>IF(AND(ISNUMBER(H1866), ISNUMBER(O1866)), YEAR(O1866) - YEAR(H1866), "")</f>
        <v>26</v>
      </c>
      <c r="J1866" t="s">
        <v>38</v>
      </c>
      <c r="K1866" t="s">
        <v>38</v>
      </c>
      <c r="L1866" t="s">
        <v>38</v>
      </c>
      <c r="M1866" t="s">
        <v>38</v>
      </c>
      <c r="N1866">
        <v>374</v>
      </c>
      <c r="O1866" s="1">
        <v>43013</v>
      </c>
      <c r="P1866" t="s">
        <v>69</v>
      </c>
      <c r="Q1866">
        <v>13</v>
      </c>
      <c r="R1866">
        <v>21</v>
      </c>
      <c r="S1866">
        <v>0.75421686746987948</v>
      </c>
      <c r="T1866" t="s">
        <v>40</v>
      </c>
      <c r="U1866" t="s">
        <v>41</v>
      </c>
      <c r="V1866" t="s">
        <v>38</v>
      </c>
      <c r="W1866">
        <f t="shared" si="87"/>
        <v>0</v>
      </c>
      <c r="X1866">
        <v>0</v>
      </c>
      <c r="Y1866">
        <f>IFERROR(ROUND((X1866/N1866)*100, 2), "")</f>
        <v>0</v>
      </c>
      <c r="Z1866" t="str">
        <f t="shared" si="88"/>
        <v>NA</v>
      </c>
      <c r="AA1866">
        <f>_xlfn.XLOOKUP(A1866, [1]Sheet1!A:A, [1]Sheet1!I:I, "Nicht gefunden")</f>
        <v>3</v>
      </c>
      <c r="AB1866">
        <f>_xlfn.XLOOKUP(A1866, [1]Sheet1!A:A, [1]Sheet1!J:J, "Nicht gefunden")</f>
        <v>0.81710296684118666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</row>
    <row r="1867" spans="1:36" x14ac:dyDescent="0.3">
      <c r="A1867" t="s">
        <v>5157</v>
      </c>
      <c r="B1867">
        <v>2018</v>
      </c>
      <c r="C1867" t="s">
        <v>5158</v>
      </c>
      <c r="D1867" t="s">
        <v>5159</v>
      </c>
      <c r="E1867" t="s">
        <v>45</v>
      </c>
      <c r="F1867" t="s">
        <v>38</v>
      </c>
      <c r="G1867" t="s">
        <v>38</v>
      </c>
      <c r="H1867" t="s">
        <v>38</v>
      </c>
      <c r="I1867" s="4" t="s">
        <v>38</v>
      </c>
      <c r="J1867" t="s">
        <v>38</v>
      </c>
      <c r="K1867" t="s">
        <v>38</v>
      </c>
      <c r="L1867" t="s">
        <v>38</v>
      </c>
      <c r="M1867" t="s">
        <v>38</v>
      </c>
      <c r="N1867">
        <v>305</v>
      </c>
      <c r="O1867" s="1">
        <v>42440</v>
      </c>
      <c r="P1867" t="s">
        <v>69</v>
      </c>
      <c r="Q1867">
        <v>17</v>
      </c>
      <c r="R1867">
        <v>20</v>
      </c>
      <c r="S1867">
        <v>0.91764705882352937</v>
      </c>
      <c r="T1867" t="s">
        <v>40</v>
      </c>
      <c r="U1867" t="s">
        <v>41</v>
      </c>
      <c r="V1867" t="s">
        <v>38</v>
      </c>
      <c r="W1867">
        <f t="shared" si="87"/>
        <v>0</v>
      </c>
      <c r="X1867">
        <v>0</v>
      </c>
      <c r="Y1867">
        <f>IFERROR(ROUND((X1867/N1867)*100, 2), "")</f>
        <v>0</v>
      </c>
      <c r="Z1867" t="str">
        <f t="shared" si="88"/>
        <v>NA</v>
      </c>
      <c r="AA1867">
        <f>_xlfn.XLOOKUP(A1867, [1]Sheet1!A:A, [1]Sheet1!I:I, "Nicht gefunden")</f>
        <v>5</v>
      </c>
      <c r="AB1867">
        <f>_xlfn.XLOOKUP(A1867, [1]Sheet1!A:A, [1]Sheet1!J:J, "Nicht gefunden")</f>
        <v>0.60971302428256069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</row>
    <row r="1868" spans="1:36" x14ac:dyDescent="0.3">
      <c r="A1868" t="s">
        <v>5160</v>
      </c>
      <c r="B1868">
        <v>2018</v>
      </c>
      <c r="C1868" t="s">
        <v>4909</v>
      </c>
      <c r="D1868" t="s">
        <v>4750</v>
      </c>
      <c r="E1868" t="s">
        <v>35</v>
      </c>
      <c r="F1868" t="s">
        <v>55</v>
      </c>
      <c r="G1868" t="s">
        <v>37</v>
      </c>
      <c r="H1868" s="1">
        <v>35837</v>
      </c>
      <c r="I1868" s="4">
        <f>IF(AND(ISNUMBER(H1868), ISNUMBER(O1868)), YEAR(O1868) - YEAR(H1868), "")</f>
        <v>19</v>
      </c>
      <c r="J1868" t="s">
        <v>38</v>
      </c>
      <c r="K1868" t="s">
        <v>38</v>
      </c>
      <c r="L1868" t="s">
        <v>38</v>
      </c>
      <c r="M1868" t="s">
        <v>38</v>
      </c>
      <c r="N1868">
        <v>242</v>
      </c>
      <c r="O1868" s="1">
        <v>42797</v>
      </c>
      <c r="P1868" t="s">
        <v>56</v>
      </c>
      <c r="Q1868">
        <v>13</v>
      </c>
      <c r="R1868">
        <v>18</v>
      </c>
      <c r="S1868">
        <v>0.89534883720930236</v>
      </c>
      <c r="T1868" t="s">
        <v>40</v>
      </c>
      <c r="U1868" t="s">
        <v>389</v>
      </c>
      <c r="V1868" t="s">
        <v>38</v>
      </c>
      <c r="W1868">
        <f t="shared" si="87"/>
        <v>0</v>
      </c>
      <c r="X1868">
        <v>0</v>
      </c>
      <c r="Y1868">
        <f>IFERROR(ROUND((X1868/N1868)*100, 2), "")</f>
        <v>0</v>
      </c>
      <c r="Z1868" t="str">
        <f t="shared" si="88"/>
        <v>NA</v>
      </c>
      <c r="AA1868">
        <v>2</v>
      </c>
      <c r="AB1868">
        <v>0.86895238095238092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</row>
    <row r="1869" spans="1:36" x14ac:dyDescent="0.3">
      <c r="A1869" t="s">
        <v>5161</v>
      </c>
      <c r="B1869">
        <v>2018</v>
      </c>
      <c r="C1869" t="s">
        <v>5162</v>
      </c>
      <c r="D1869" t="s">
        <v>5163</v>
      </c>
      <c r="E1869" t="s">
        <v>45</v>
      </c>
      <c r="F1869" t="s">
        <v>38</v>
      </c>
      <c r="G1869" t="s">
        <v>38</v>
      </c>
      <c r="H1869" t="s">
        <v>38</v>
      </c>
      <c r="I1869" s="4" t="s">
        <v>38</v>
      </c>
      <c r="J1869" t="s">
        <v>38</v>
      </c>
      <c r="K1869" t="s">
        <v>38</v>
      </c>
      <c r="L1869" t="s">
        <v>38</v>
      </c>
      <c r="M1869" t="s">
        <v>38</v>
      </c>
      <c r="N1869">
        <v>184</v>
      </c>
      <c r="O1869" s="1">
        <v>43196</v>
      </c>
      <c r="P1869" t="s">
        <v>156</v>
      </c>
      <c r="Q1869">
        <v>21</v>
      </c>
      <c r="R1869">
        <v>26</v>
      </c>
      <c r="S1869">
        <v>0.9015544041450777</v>
      </c>
      <c r="T1869" t="s">
        <v>40</v>
      </c>
      <c r="U1869" t="s">
        <v>41</v>
      </c>
      <c r="V1869" t="s">
        <v>38</v>
      </c>
      <c r="W1869">
        <f t="shared" si="87"/>
        <v>0</v>
      </c>
      <c r="X1869">
        <v>0</v>
      </c>
      <c r="Y1869">
        <f>IFERROR(ROUND((X1869/N1869)*100, 2), "")</f>
        <v>0</v>
      </c>
      <c r="Z1869" t="str">
        <f t="shared" si="88"/>
        <v>NA</v>
      </c>
      <c r="AA1869">
        <f>_xlfn.XLOOKUP(A1869, [1]Sheet1!A:A, [1]Sheet1!I:I, "Nicht gefunden")</f>
        <v>3</v>
      </c>
      <c r="AB1869">
        <f>_xlfn.XLOOKUP(A1869, [1]Sheet1!A:A, [1]Sheet1!J:J, "Nicht gefunden")</f>
        <v>0.8307053941908713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</row>
    <row r="1870" spans="1:36" x14ac:dyDescent="0.3">
      <c r="A1870" t="s">
        <v>5164</v>
      </c>
      <c r="B1870">
        <v>2018</v>
      </c>
      <c r="C1870" t="s">
        <v>5165</v>
      </c>
      <c r="D1870" t="s">
        <v>3615</v>
      </c>
      <c r="E1870" t="s">
        <v>60</v>
      </c>
      <c r="F1870" t="s">
        <v>38</v>
      </c>
      <c r="G1870" t="s">
        <v>38</v>
      </c>
      <c r="H1870" t="s">
        <v>38</v>
      </c>
      <c r="I1870" s="4" t="s">
        <v>38</v>
      </c>
      <c r="J1870">
        <v>2008</v>
      </c>
      <c r="K1870">
        <v>2025</v>
      </c>
      <c r="L1870">
        <f t="shared" ref="L1870:L1912" si="89">K1870-J1870</f>
        <v>17</v>
      </c>
      <c r="M1870" t="s">
        <v>61</v>
      </c>
      <c r="N1870">
        <v>254</v>
      </c>
      <c r="O1870" s="1">
        <v>43298</v>
      </c>
      <c r="P1870" t="s">
        <v>46</v>
      </c>
      <c r="Q1870">
        <v>22</v>
      </c>
      <c r="R1870">
        <v>13</v>
      </c>
      <c r="S1870">
        <v>0.94464944649446492</v>
      </c>
      <c r="T1870" t="s">
        <v>40</v>
      </c>
      <c r="U1870" t="s">
        <v>41</v>
      </c>
      <c r="V1870" t="s">
        <v>38</v>
      </c>
      <c r="W1870">
        <f t="shared" si="87"/>
        <v>0</v>
      </c>
      <c r="X1870">
        <v>0</v>
      </c>
      <c r="Y1870">
        <f>IFERROR(ROUND((X1870/N1870)*100, 2), "")</f>
        <v>0</v>
      </c>
      <c r="Z1870" t="str">
        <f t="shared" si="88"/>
        <v>NA</v>
      </c>
      <c r="AA1870">
        <f>_xlfn.XLOOKUP(A1870, [1]Sheet1!A:A, [1]Sheet1!I:I, "Nicht gefunden")</f>
        <v>4</v>
      </c>
      <c r="AB1870">
        <f>_xlfn.XLOOKUP(A1870, [1]Sheet1!A:A, [1]Sheet1!J:J, "Nicht gefunden")</f>
        <v>0.84156479217603908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</row>
    <row r="1871" spans="1:36" x14ac:dyDescent="0.3">
      <c r="A1871" t="s">
        <v>5166</v>
      </c>
      <c r="B1871">
        <v>2018</v>
      </c>
      <c r="C1871" t="s">
        <v>5167</v>
      </c>
      <c r="D1871" t="s">
        <v>2791</v>
      </c>
      <c r="E1871" t="s">
        <v>35</v>
      </c>
      <c r="F1871" t="s">
        <v>55</v>
      </c>
      <c r="G1871" t="s">
        <v>37</v>
      </c>
      <c r="H1871" s="1">
        <v>28184</v>
      </c>
      <c r="I1871" s="4">
        <f>IF(AND(ISNUMBER(H1871), ISNUMBER(O1871)), YEAR(O1871) - YEAR(H1871), "")</f>
        <v>41</v>
      </c>
      <c r="J1871" t="s">
        <v>38</v>
      </c>
      <c r="K1871" t="s">
        <v>38</v>
      </c>
      <c r="L1871" t="s">
        <v>38</v>
      </c>
      <c r="M1871" t="s">
        <v>38</v>
      </c>
      <c r="N1871">
        <v>157</v>
      </c>
      <c r="O1871" s="1">
        <v>43125</v>
      </c>
      <c r="P1871" t="s">
        <v>39</v>
      </c>
      <c r="Q1871">
        <v>20</v>
      </c>
      <c r="R1871">
        <v>28</v>
      </c>
      <c r="S1871">
        <v>0.88819875776397517</v>
      </c>
      <c r="T1871" t="s">
        <v>40</v>
      </c>
      <c r="U1871" t="s">
        <v>41</v>
      </c>
      <c r="V1871" t="s">
        <v>38</v>
      </c>
      <c r="W1871">
        <f t="shared" si="87"/>
        <v>0</v>
      </c>
      <c r="X1871">
        <v>0</v>
      </c>
      <c r="Y1871">
        <f>IFERROR(ROUND((X1871/N1871)*100, 2), "")</f>
        <v>0</v>
      </c>
      <c r="Z1871" t="str">
        <f t="shared" si="88"/>
        <v>NA</v>
      </c>
      <c r="AA1871">
        <f>_xlfn.XLOOKUP(A1871, [1]Sheet1!A:A, [1]Sheet1!I:I, "Nicht gefunden")</f>
        <v>4</v>
      </c>
      <c r="AB1871">
        <f>_xlfn.XLOOKUP(A1871, [1]Sheet1!A:A, [1]Sheet1!J:J, "Nicht gefunden")</f>
        <v>0.99617224880382771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</row>
    <row r="1872" spans="1:36" x14ac:dyDescent="0.3">
      <c r="A1872" t="s">
        <v>5168</v>
      </c>
      <c r="B1872">
        <v>2018</v>
      </c>
      <c r="C1872" t="s">
        <v>4692</v>
      </c>
      <c r="D1872" t="s">
        <v>3834</v>
      </c>
      <c r="E1872" t="s">
        <v>35</v>
      </c>
      <c r="F1872" t="s">
        <v>55</v>
      </c>
      <c r="G1872" t="s">
        <v>40</v>
      </c>
      <c r="H1872" s="1">
        <v>33286</v>
      </c>
      <c r="I1872" s="4">
        <f>IF(AND(ISNUMBER(H1872), ISNUMBER(O1872)), YEAR(O1872) - YEAR(H1872), "")</f>
        <v>26</v>
      </c>
      <c r="J1872" t="s">
        <v>38</v>
      </c>
      <c r="K1872" t="s">
        <v>38</v>
      </c>
      <c r="L1872" t="s">
        <v>38</v>
      </c>
      <c r="M1872" t="s">
        <v>38</v>
      </c>
      <c r="N1872">
        <v>438</v>
      </c>
      <c r="O1872" s="1">
        <v>42741</v>
      </c>
      <c r="P1872" t="s">
        <v>69</v>
      </c>
      <c r="Q1872">
        <v>9</v>
      </c>
      <c r="R1872">
        <v>1</v>
      </c>
      <c r="S1872">
        <v>0.92997811816192555</v>
      </c>
      <c r="T1872" t="s">
        <v>40</v>
      </c>
      <c r="U1872" t="s">
        <v>389</v>
      </c>
      <c r="V1872" t="s">
        <v>38</v>
      </c>
      <c r="W1872">
        <f t="shared" si="87"/>
        <v>0</v>
      </c>
      <c r="X1872">
        <v>0</v>
      </c>
      <c r="Y1872">
        <f>IFERROR(ROUND((X1872/N1872)*100, 2), "")</f>
        <v>0</v>
      </c>
      <c r="Z1872" t="str">
        <f t="shared" si="88"/>
        <v>NA</v>
      </c>
      <c r="AA1872">
        <v>3</v>
      </c>
      <c r="AB1872">
        <v>0.578657487091222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</row>
    <row r="1873" spans="1:36" x14ac:dyDescent="0.3">
      <c r="A1873" t="s">
        <v>5169</v>
      </c>
      <c r="B1873">
        <v>2018</v>
      </c>
      <c r="C1873" t="s">
        <v>4951</v>
      </c>
      <c r="D1873" t="s">
        <v>4952</v>
      </c>
      <c r="E1873" t="s">
        <v>45</v>
      </c>
      <c r="F1873" t="s">
        <v>38</v>
      </c>
      <c r="G1873" t="s">
        <v>38</v>
      </c>
      <c r="H1873" t="s">
        <v>38</v>
      </c>
      <c r="I1873" s="4" t="s">
        <v>38</v>
      </c>
      <c r="J1873" t="s">
        <v>38</v>
      </c>
      <c r="K1873" t="s">
        <v>38</v>
      </c>
      <c r="L1873" t="s">
        <v>38</v>
      </c>
      <c r="M1873" t="s">
        <v>38</v>
      </c>
      <c r="N1873">
        <v>734</v>
      </c>
      <c r="O1873" s="1">
        <v>42965</v>
      </c>
      <c r="P1873" t="s">
        <v>137</v>
      </c>
      <c r="Q1873">
        <v>9</v>
      </c>
      <c r="R1873">
        <v>11</v>
      </c>
      <c r="S1873">
        <v>0.85955786736020812</v>
      </c>
      <c r="T1873" t="s">
        <v>40</v>
      </c>
      <c r="U1873" t="s">
        <v>389</v>
      </c>
      <c r="V1873" t="s">
        <v>4953</v>
      </c>
      <c r="W1873">
        <f t="shared" si="87"/>
        <v>1</v>
      </c>
      <c r="X1873">
        <v>16</v>
      </c>
      <c r="Y1873">
        <f>IFERROR(ROUND((X1873/N1873)*100, 2), "")</f>
        <v>2.1800000000000002</v>
      </c>
      <c r="Z1873" t="str">
        <f t="shared" si="88"/>
        <v>Moderate</v>
      </c>
      <c r="AA1873">
        <v>2</v>
      </c>
      <c r="AB1873">
        <v>0.85543992431409654</v>
      </c>
      <c r="AC1873">
        <v>1</v>
      </c>
      <c r="AD1873">
        <v>3</v>
      </c>
      <c r="AE1873">
        <v>0</v>
      </c>
      <c r="AF1873">
        <v>3</v>
      </c>
      <c r="AG1873">
        <v>2</v>
      </c>
      <c r="AH1873">
        <v>6</v>
      </c>
      <c r="AI1873">
        <v>0</v>
      </c>
      <c r="AJ1873">
        <v>1</v>
      </c>
    </row>
    <row r="1874" spans="1:36" x14ac:dyDescent="0.3">
      <c r="A1874" t="s">
        <v>5170</v>
      </c>
      <c r="B1874">
        <v>2018</v>
      </c>
      <c r="C1874" t="s">
        <v>5171</v>
      </c>
      <c r="D1874" t="s">
        <v>5172</v>
      </c>
      <c r="E1874" t="s">
        <v>45</v>
      </c>
      <c r="F1874" t="s">
        <v>38</v>
      </c>
      <c r="G1874" t="s">
        <v>38</v>
      </c>
      <c r="H1874" t="s">
        <v>38</v>
      </c>
      <c r="I1874" s="4" t="s">
        <v>38</v>
      </c>
      <c r="J1874" t="s">
        <v>38</v>
      </c>
      <c r="K1874" t="s">
        <v>38</v>
      </c>
      <c r="L1874" t="s">
        <v>38</v>
      </c>
      <c r="M1874" t="s">
        <v>38</v>
      </c>
      <c r="N1874">
        <v>568</v>
      </c>
      <c r="O1874" s="1">
        <v>43308</v>
      </c>
      <c r="P1874" t="s">
        <v>137</v>
      </c>
      <c r="Q1874">
        <v>15</v>
      </c>
      <c r="R1874">
        <v>5</v>
      </c>
      <c r="S1874">
        <v>0.82175226586102723</v>
      </c>
      <c r="T1874" t="s">
        <v>40</v>
      </c>
      <c r="U1874" t="s">
        <v>41</v>
      </c>
      <c r="V1874" t="s">
        <v>5173</v>
      </c>
      <c r="W1874">
        <f t="shared" si="87"/>
        <v>1</v>
      </c>
      <c r="X1874">
        <v>3</v>
      </c>
      <c r="Y1874">
        <f>IFERROR(ROUND((X1874/N1874)*100, 2), "")</f>
        <v>0.53</v>
      </c>
      <c r="Z1874" t="str">
        <f t="shared" si="88"/>
        <v>Light</v>
      </c>
      <c r="AA1874">
        <f>_xlfn.XLOOKUP(A1874, [1]Sheet1!A:A, [1]Sheet1!I:I, "Nicht gefunden")</f>
        <v>2</v>
      </c>
      <c r="AB1874">
        <f>_xlfn.XLOOKUP(A1874, [1]Sheet1!A:A, [1]Sheet1!J:J, "Nicht gefunden")</f>
        <v>0.74783821478382151</v>
      </c>
      <c r="AC1874">
        <v>0</v>
      </c>
      <c r="AD1874">
        <v>2</v>
      </c>
      <c r="AE1874">
        <v>0</v>
      </c>
      <c r="AF1874">
        <v>0</v>
      </c>
      <c r="AG1874">
        <v>1</v>
      </c>
      <c r="AH1874">
        <v>0</v>
      </c>
      <c r="AI1874">
        <v>0</v>
      </c>
      <c r="AJ1874">
        <v>0</v>
      </c>
    </row>
    <row r="1875" spans="1:36" x14ac:dyDescent="0.3">
      <c r="A1875" t="s">
        <v>5174</v>
      </c>
      <c r="B1875">
        <v>2018</v>
      </c>
      <c r="C1875" t="s">
        <v>5175</v>
      </c>
      <c r="D1875" t="s">
        <v>5176</v>
      </c>
      <c r="E1875" t="s">
        <v>45</v>
      </c>
      <c r="F1875" t="s">
        <v>38</v>
      </c>
      <c r="G1875" t="s">
        <v>38</v>
      </c>
      <c r="H1875" t="s">
        <v>38</v>
      </c>
      <c r="I1875" s="4" t="s">
        <v>38</v>
      </c>
      <c r="J1875" t="s">
        <v>38</v>
      </c>
      <c r="K1875" t="s">
        <v>38</v>
      </c>
      <c r="L1875" t="s">
        <v>38</v>
      </c>
      <c r="M1875" t="s">
        <v>38</v>
      </c>
      <c r="N1875">
        <v>534</v>
      </c>
      <c r="O1875" s="1">
        <v>43084</v>
      </c>
      <c r="P1875" t="s">
        <v>137</v>
      </c>
      <c r="Q1875">
        <v>12</v>
      </c>
      <c r="R1875">
        <v>41</v>
      </c>
      <c r="S1875">
        <v>0.78402903811252267</v>
      </c>
      <c r="T1875" t="s">
        <v>40</v>
      </c>
      <c r="U1875" t="s">
        <v>41</v>
      </c>
      <c r="V1875" t="s">
        <v>5177</v>
      </c>
      <c r="W1875">
        <f t="shared" si="87"/>
        <v>1</v>
      </c>
      <c r="X1875">
        <v>25</v>
      </c>
      <c r="Y1875">
        <f>IFERROR(ROUND((X1875/N1875)*100, 2), "")</f>
        <v>4.68</v>
      </c>
      <c r="Z1875" t="str">
        <f t="shared" si="88"/>
        <v>Moderate</v>
      </c>
      <c r="AA1875">
        <f>_xlfn.XLOOKUP(A1875, [1]Sheet1!A:A, [1]Sheet1!I:I, "Nicht gefunden")</f>
        <v>2</v>
      </c>
      <c r="AB1875">
        <f>_xlfn.XLOOKUP(A1875, [1]Sheet1!A:A, [1]Sheet1!J:J, "Nicht gefunden")</f>
        <v>0.97708049113233297</v>
      </c>
      <c r="AC1875">
        <v>5</v>
      </c>
      <c r="AD1875">
        <v>5</v>
      </c>
      <c r="AE1875">
        <v>0</v>
      </c>
      <c r="AF1875">
        <v>1</v>
      </c>
      <c r="AG1875">
        <v>2</v>
      </c>
      <c r="AH1875">
        <v>7</v>
      </c>
      <c r="AI1875">
        <v>0</v>
      </c>
      <c r="AJ1875">
        <v>5</v>
      </c>
    </row>
    <row r="1876" spans="1:36" x14ac:dyDescent="0.3">
      <c r="A1876" t="s">
        <v>5178</v>
      </c>
      <c r="B1876">
        <v>2018</v>
      </c>
      <c r="C1876" t="s">
        <v>5179</v>
      </c>
      <c r="D1876" t="s">
        <v>5180</v>
      </c>
      <c r="E1876" t="s">
        <v>45</v>
      </c>
      <c r="F1876" t="s">
        <v>38</v>
      </c>
      <c r="G1876" t="s">
        <v>38</v>
      </c>
      <c r="H1876" t="s">
        <v>38</v>
      </c>
      <c r="I1876" s="4" t="s">
        <v>38</v>
      </c>
      <c r="J1876" t="s">
        <v>38</v>
      </c>
      <c r="K1876" t="s">
        <v>38</v>
      </c>
      <c r="L1876" t="s">
        <v>38</v>
      </c>
      <c r="M1876" t="s">
        <v>38</v>
      </c>
      <c r="N1876">
        <v>472</v>
      </c>
      <c r="O1876" s="1">
        <v>42972</v>
      </c>
      <c r="P1876" t="s">
        <v>56</v>
      </c>
      <c r="Q1876">
        <v>13</v>
      </c>
      <c r="R1876">
        <v>29</v>
      </c>
      <c r="S1876">
        <v>0.87775551102204408</v>
      </c>
      <c r="T1876" t="s">
        <v>40</v>
      </c>
      <c r="U1876" t="s">
        <v>41</v>
      </c>
      <c r="V1876" t="s">
        <v>4115</v>
      </c>
      <c r="W1876">
        <f t="shared" si="87"/>
        <v>1</v>
      </c>
      <c r="X1876">
        <v>3</v>
      </c>
      <c r="Y1876">
        <f>IFERROR(ROUND((X1876/N1876)*100, 2), "")</f>
        <v>0.64</v>
      </c>
      <c r="Z1876" t="str">
        <f t="shared" si="88"/>
        <v>Light</v>
      </c>
      <c r="AA1876">
        <f>_xlfn.XLOOKUP(A1876, [1]Sheet1!A:A, [1]Sheet1!I:I, "Nicht gefunden")</f>
        <v>2</v>
      </c>
      <c r="AB1876">
        <f>_xlfn.XLOOKUP(A1876, [1]Sheet1!A:A, [1]Sheet1!J:J, "Nicht gefunden")</f>
        <v>0.42529510961214162</v>
      </c>
      <c r="AC1876">
        <v>0</v>
      </c>
      <c r="AD1876">
        <v>0</v>
      </c>
      <c r="AE1876">
        <v>0</v>
      </c>
      <c r="AF1876">
        <v>1</v>
      </c>
      <c r="AG1876">
        <v>0</v>
      </c>
      <c r="AH1876">
        <v>0</v>
      </c>
      <c r="AI1876">
        <v>2</v>
      </c>
      <c r="AJ1876">
        <v>0</v>
      </c>
    </row>
    <row r="1877" spans="1:36" x14ac:dyDescent="0.3">
      <c r="A1877" t="s">
        <v>5181</v>
      </c>
      <c r="B1877">
        <v>2018</v>
      </c>
      <c r="C1877" t="s">
        <v>5182</v>
      </c>
      <c r="D1877" t="s">
        <v>3873</v>
      </c>
      <c r="E1877" t="s">
        <v>35</v>
      </c>
      <c r="F1877" t="s">
        <v>55</v>
      </c>
      <c r="G1877" t="s">
        <v>37</v>
      </c>
      <c r="H1877" s="1">
        <v>32962</v>
      </c>
      <c r="I1877" s="4">
        <f>IF(AND(ISNUMBER(H1877), ISNUMBER(O1877)), YEAR(O1877) - YEAR(H1877), "")</f>
        <v>27</v>
      </c>
      <c r="J1877" t="s">
        <v>38</v>
      </c>
      <c r="K1877" t="s">
        <v>38</v>
      </c>
      <c r="L1877" t="s">
        <v>38</v>
      </c>
      <c r="M1877" t="s">
        <v>38</v>
      </c>
      <c r="N1877">
        <v>296</v>
      </c>
      <c r="O1877" s="1">
        <v>42986</v>
      </c>
      <c r="P1877" t="s">
        <v>39</v>
      </c>
      <c r="Q1877">
        <v>17</v>
      </c>
      <c r="R1877">
        <v>30</v>
      </c>
      <c r="S1877">
        <v>0.83067092651757191</v>
      </c>
      <c r="T1877" t="s">
        <v>40</v>
      </c>
      <c r="U1877" t="s">
        <v>41</v>
      </c>
      <c r="V1877" t="s">
        <v>38</v>
      </c>
      <c r="W1877">
        <f t="shared" si="87"/>
        <v>0</v>
      </c>
      <c r="X1877">
        <v>0</v>
      </c>
      <c r="Y1877">
        <f>IFERROR(ROUND((X1877/N1877)*100, 2), "")</f>
        <v>0</v>
      </c>
      <c r="Z1877" t="str">
        <f t="shared" si="88"/>
        <v>NA</v>
      </c>
      <c r="AA1877">
        <f>_xlfn.XLOOKUP(A1877, [1]Sheet1!A:A, [1]Sheet1!I:I, "Nicht gefunden")</f>
        <v>4</v>
      </c>
      <c r="AB1877">
        <f>_xlfn.XLOOKUP(A1877, [1]Sheet1!A:A, [1]Sheet1!J:J, "Nicht gefunden")</f>
        <v>0.45902578796561599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</row>
    <row r="1878" spans="1:36" x14ac:dyDescent="0.3">
      <c r="A1878" t="s">
        <v>5183</v>
      </c>
      <c r="B1878">
        <v>2018</v>
      </c>
      <c r="C1878" t="s">
        <v>5184</v>
      </c>
      <c r="D1878" t="s">
        <v>5185</v>
      </c>
      <c r="E1878" t="s">
        <v>45</v>
      </c>
      <c r="F1878" t="s">
        <v>38</v>
      </c>
      <c r="G1878" t="s">
        <v>38</v>
      </c>
      <c r="H1878" t="s">
        <v>38</v>
      </c>
      <c r="I1878" s="4" t="s">
        <v>38</v>
      </c>
      <c r="J1878" t="s">
        <v>38</v>
      </c>
      <c r="K1878" t="s">
        <v>38</v>
      </c>
      <c r="L1878" t="s">
        <v>38</v>
      </c>
      <c r="M1878" t="s">
        <v>38</v>
      </c>
      <c r="N1878">
        <v>422</v>
      </c>
      <c r="O1878" s="1">
        <v>43293</v>
      </c>
      <c r="P1878" t="s">
        <v>69</v>
      </c>
      <c r="Q1878">
        <v>23</v>
      </c>
      <c r="R1878">
        <v>16</v>
      </c>
      <c r="S1878">
        <v>0.94252873563218387</v>
      </c>
      <c r="T1878" t="s">
        <v>40</v>
      </c>
      <c r="U1878" t="s">
        <v>95</v>
      </c>
      <c r="V1878" t="s">
        <v>38</v>
      </c>
      <c r="W1878">
        <f t="shared" si="87"/>
        <v>0</v>
      </c>
      <c r="X1878">
        <v>0</v>
      </c>
      <c r="Y1878">
        <f>IFERROR(ROUND((X1878/N1878)*100, 2), "")</f>
        <v>0</v>
      </c>
      <c r="Z1878" t="str">
        <f t="shared" si="88"/>
        <v>NA</v>
      </c>
      <c r="AA1878">
        <f>_xlfn.XLOOKUP(A1878, [1]Sheet1!A:A, [1]Sheet1!I:I, "Nicht gefunden")</f>
        <v>4</v>
      </c>
      <c r="AB1878">
        <f>_xlfn.XLOOKUP(A1878, [1]Sheet1!A:A, [1]Sheet1!J:J, "Nicht gefunden")</f>
        <v>0.68192771084337345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</row>
    <row r="1879" spans="1:36" x14ac:dyDescent="0.3">
      <c r="A1879" t="s">
        <v>5186</v>
      </c>
      <c r="B1879">
        <v>2018</v>
      </c>
      <c r="C1879" t="s">
        <v>5187</v>
      </c>
      <c r="D1879" t="s">
        <v>4186</v>
      </c>
      <c r="E1879" t="s">
        <v>35</v>
      </c>
      <c r="F1879" t="s">
        <v>55</v>
      </c>
      <c r="G1879" t="s">
        <v>133</v>
      </c>
      <c r="H1879" s="1">
        <v>32889</v>
      </c>
      <c r="I1879" s="4">
        <f>IF(AND(ISNUMBER(H1879), ISNUMBER(O1879)), YEAR(O1879) - YEAR(H1879), "")</f>
        <v>28</v>
      </c>
      <c r="J1879" t="s">
        <v>38</v>
      </c>
      <c r="K1879" t="s">
        <v>38</v>
      </c>
      <c r="L1879" t="s">
        <v>38</v>
      </c>
      <c r="M1879" t="s">
        <v>38</v>
      </c>
      <c r="N1879">
        <v>356</v>
      </c>
      <c r="O1879" s="1">
        <v>43189</v>
      </c>
      <c r="P1879" t="s">
        <v>56</v>
      </c>
      <c r="Q1879">
        <v>18</v>
      </c>
      <c r="R1879">
        <v>4</v>
      </c>
      <c r="S1879">
        <v>0.96216216216216222</v>
      </c>
      <c r="T1879" t="s">
        <v>40</v>
      </c>
      <c r="U1879" t="s">
        <v>41</v>
      </c>
      <c r="V1879" t="s">
        <v>38</v>
      </c>
      <c r="W1879">
        <f t="shared" si="87"/>
        <v>0</v>
      </c>
      <c r="X1879">
        <v>0</v>
      </c>
      <c r="Y1879">
        <f>IFERROR(ROUND((X1879/N1879)*100, 2), "")</f>
        <v>0</v>
      </c>
      <c r="Z1879" t="str">
        <f t="shared" si="88"/>
        <v>NA</v>
      </c>
      <c r="AA1879">
        <f>_xlfn.XLOOKUP(A1879, [1]Sheet1!A:A, [1]Sheet1!I:I, "Nicht gefunden")</f>
        <v>4</v>
      </c>
      <c r="AB1879">
        <f>_xlfn.XLOOKUP(A1879, [1]Sheet1!A:A, [1]Sheet1!J:J, "Nicht gefunden")</f>
        <v>0.58781163434903039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</row>
    <row r="1880" spans="1:36" x14ac:dyDescent="0.3">
      <c r="A1880" t="s">
        <v>5188</v>
      </c>
      <c r="B1880">
        <v>2018</v>
      </c>
      <c r="C1880" t="s">
        <v>5189</v>
      </c>
      <c r="D1880" t="s">
        <v>5190</v>
      </c>
      <c r="E1880" t="s">
        <v>45</v>
      </c>
      <c r="F1880" t="s">
        <v>38</v>
      </c>
      <c r="G1880" t="s">
        <v>38</v>
      </c>
      <c r="H1880" t="s">
        <v>38</v>
      </c>
      <c r="I1880" s="4" t="s">
        <v>38</v>
      </c>
      <c r="J1880" t="s">
        <v>38</v>
      </c>
      <c r="K1880" t="s">
        <v>38</v>
      </c>
      <c r="L1880" t="s">
        <v>38</v>
      </c>
      <c r="M1880" t="s">
        <v>38</v>
      </c>
      <c r="N1880">
        <v>742</v>
      </c>
      <c r="O1880" s="1">
        <v>43111</v>
      </c>
      <c r="P1880" t="s">
        <v>137</v>
      </c>
      <c r="Q1880">
        <v>20</v>
      </c>
      <c r="R1880">
        <v>21</v>
      </c>
      <c r="S1880">
        <v>0.86751592356687901</v>
      </c>
      <c r="T1880" t="s">
        <v>40</v>
      </c>
      <c r="U1880" t="s">
        <v>41</v>
      </c>
      <c r="V1880" t="s">
        <v>5191</v>
      </c>
      <c r="W1880">
        <f t="shared" si="87"/>
        <v>1</v>
      </c>
      <c r="X1880">
        <v>19</v>
      </c>
      <c r="Y1880">
        <f>IFERROR(ROUND((X1880/N1880)*100, 2), "")</f>
        <v>2.56</v>
      </c>
      <c r="Z1880" t="str">
        <f t="shared" si="88"/>
        <v>Moderate</v>
      </c>
      <c r="AA1880">
        <f>_xlfn.XLOOKUP(A1880, [1]Sheet1!A:A, [1]Sheet1!I:I, "Nicht gefunden")</f>
        <v>2</v>
      </c>
      <c r="AB1880">
        <f>_xlfn.XLOOKUP(A1880, [1]Sheet1!A:A, [1]Sheet1!J:J, "Nicht gefunden")</f>
        <v>0.63586833144154375</v>
      </c>
      <c r="AC1880">
        <v>0</v>
      </c>
      <c r="AD1880">
        <v>6</v>
      </c>
      <c r="AE1880">
        <v>0</v>
      </c>
      <c r="AF1880">
        <v>9</v>
      </c>
      <c r="AG1880">
        <v>0</v>
      </c>
      <c r="AH1880">
        <v>0</v>
      </c>
      <c r="AI1880">
        <v>3</v>
      </c>
      <c r="AJ1880">
        <v>1</v>
      </c>
    </row>
    <row r="1881" spans="1:36" x14ac:dyDescent="0.3">
      <c r="A1881" t="s">
        <v>5192</v>
      </c>
      <c r="B1881">
        <v>2018</v>
      </c>
      <c r="C1881" t="s">
        <v>5193</v>
      </c>
      <c r="D1881" t="s">
        <v>5194</v>
      </c>
      <c r="E1881" t="s">
        <v>45</v>
      </c>
      <c r="F1881" t="s">
        <v>38</v>
      </c>
      <c r="G1881" t="s">
        <v>38</v>
      </c>
      <c r="H1881" t="s">
        <v>38</v>
      </c>
      <c r="I1881" s="4" t="s">
        <v>38</v>
      </c>
      <c r="J1881" t="s">
        <v>38</v>
      </c>
      <c r="K1881" t="s">
        <v>38</v>
      </c>
      <c r="L1881" t="s">
        <v>38</v>
      </c>
      <c r="M1881" t="s">
        <v>38</v>
      </c>
      <c r="N1881">
        <v>301</v>
      </c>
      <c r="O1881" s="1">
        <v>43329</v>
      </c>
      <c r="P1881" t="s">
        <v>156</v>
      </c>
      <c r="Q1881">
        <v>18</v>
      </c>
      <c r="R1881">
        <v>3</v>
      </c>
      <c r="S1881">
        <v>0.91509433962264153</v>
      </c>
      <c r="T1881" t="s">
        <v>40</v>
      </c>
      <c r="U1881" t="s">
        <v>95</v>
      </c>
      <c r="V1881" t="s">
        <v>38</v>
      </c>
      <c r="W1881">
        <f t="shared" si="87"/>
        <v>0</v>
      </c>
      <c r="X1881">
        <v>0</v>
      </c>
      <c r="Y1881">
        <f>IFERROR(ROUND((X1881/N1881)*100, 2), "")</f>
        <v>0</v>
      </c>
      <c r="Z1881" t="str">
        <f t="shared" si="88"/>
        <v>NA</v>
      </c>
      <c r="AA1881">
        <f>_xlfn.XLOOKUP(A1881, [1]Sheet1!A:A, [1]Sheet1!I:I, "Nicht gefunden")</f>
        <v>4</v>
      </c>
      <c r="AB1881">
        <f>_xlfn.XLOOKUP(A1881, [1]Sheet1!A:A, [1]Sheet1!J:J, "Nicht gefunden")</f>
        <v>0.98558558558558551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</row>
    <row r="1882" spans="1:36" x14ac:dyDescent="0.3">
      <c r="A1882" t="s">
        <v>5195</v>
      </c>
      <c r="B1882">
        <v>2018</v>
      </c>
      <c r="C1882" t="s">
        <v>5196</v>
      </c>
      <c r="D1882" t="s">
        <v>5197</v>
      </c>
      <c r="E1882" t="s">
        <v>45</v>
      </c>
      <c r="F1882" t="s">
        <v>38</v>
      </c>
      <c r="G1882" t="s">
        <v>38</v>
      </c>
      <c r="H1882" t="s">
        <v>38</v>
      </c>
      <c r="I1882" s="4" t="s">
        <v>38</v>
      </c>
      <c r="J1882" t="s">
        <v>38</v>
      </c>
      <c r="K1882" t="s">
        <v>38</v>
      </c>
      <c r="L1882" t="s">
        <v>38</v>
      </c>
      <c r="M1882" t="s">
        <v>38</v>
      </c>
      <c r="N1882">
        <v>1099</v>
      </c>
      <c r="O1882" s="1">
        <v>43201</v>
      </c>
      <c r="P1882" t="s">
        <v>51</v>
      </c>
      <c r="Q1882">
        <v>21</v>
      </c>
      <c r="R1882">
        <v>36</v>
      </c>
      <c r="S1882">
        <v>0.51660839160839156</v>
      </c>
      <c r="T1882" t="s">
        <v>40</v>
      </c>
      <c r="U1882" t="s">
        <v>41</v>
      </c>
      <c r="V1882" t="s">
        <v>976</v>
      </c>
      <c r="W1882">
        <f t="shared" si="87"/>
        <v>1</v>
      </c>
      <c r="X1882">
        <v>1</v>
      </c>
      <c r="Y1882">
        <f>IFERROR(ROUND((X1882/N1882)*100, 2), "")</f>
        <v>0.09</v>
      </c>
      <c r="Z1882" t="str">
        <f t="shared" si="88"/>
        <v>Light</v>
      </c>
      <c r="AA1882">
        <f>_xlfn.XLOOKUP(A1882, [1]Sheet1!A:A, [1]Sheet1!I:I, "Nicht gefunden")</f>
        <v>1</v>
      </c>
      <c r="AB1882">
        <f>_xlfn.XLOOKUP(A1882, [1]Sheet1!A:A, [1]Sheet1!J:J, "Nicht gefunden")</f>
        <v>0.99929886064855389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1</v>
      </c>
      <c r="AI1882">
        <v>0</v>
      </c>
      <c r="AJ1882">
        <v>0</v>
      </c>
    </row>
    <row r="1883" spans="1:36" x14ac:dyDescent="0.3">
      <c r="A1883" t="s">
        <v>5198</v>
      </c>
      <c r="B1883">
        <v>2018</v>
      </c>
      <c r="C1883" t="s">
        <v>5199</v>
      </c>
      <c r="D1883" t="s">
        <v>3883</v>
      </c>
      <c r="E1883" t="s">
        <v>60</v>
      </c>
      <c r="F1883" t="s">
        <v>38</v>
      </c>
      <c r="G1883" t="s">
        <v>38</v>
      </c>
      <c r="H1883" t="s">
        <v>38</v>
      </c>
      <c r="I1883" s="4" t="s">
        <v>38</v>
      </c>
      <c r="J1883">
        <v>2010</v>
      </c>
      <c r="K1883">
        <v>2022</v>
      </c>
      <c r="L1883">
        <f t="shared" si="89"/>
        <v>12</v>
      </c>
      <c r="M1883" t="s">
        <v>61</v>
      </c>
      <c r="N1883">
        <v>294</v>
      </c>
      <c r="O1883" s="1">
        <v>43252</v>
      </c>
      <c r="P1883" t="s">
        <v>39</v>
      </c>
      <c r="Q1883">
        <v>20</v>
      </c>
      <c r="R1883">
        <v>32</v>
      </c>
      <c r="S1883">
        <v>0.94623655913978499</v>
      </c>
      <c r="T1883" t="s">
        <v>40</v>
      </c>
      <c r="U1883" t="s">
        <v>41</v>
      </c>
      <c r="V1883" t="s">
        <v>47</v>
      </c>
      <c r="W1883">
        <f t="shared" si="87"/>
        <v>1</v>
      </c>
      <c r="X1883">
        <v>1</v>
      </c>
      <c r="Y1883">
        <f>IFERROR(ROUND((X1883/N1883)*100, 2), "")</f>
        <v>0.34</v>
      </c>
      <c r="Z1883" t="str">
        <f t="shared" si="88"/>
        <v>Light</v>
      </c>
      <c r="AA1883">
        <f>_xlfn.XLOOKUP(A1883, [1]Sheet1!A:A, [1]Sheet1!I:I, "Nicht gefunden")</f>
        <v>5</v>
      </c>
      <c r="AB1883">
        <f>_xlfn.XLOOKUP(A1883, [1]Sheet1!A:A, [1]Sheet1!J:J, "Nicht gefunden")</f>
        <v>0.73706293706293702</v>
      </c>
      <c r="AC1883">
        <v>0</v>
      </c>
      <c r="AD1883">
        <v>0</v>
      </c>
      <c r="AE1883">
        <v>1</v>
      </c>
      <c r="AF1883">
        <v>0</v>
      </c>
      <c r="AG1883">
        <v>0</v>
      </c>
      <c r="AH1883">
        <v>0</v>
      </c>
      <c r="AI1883">
        <v>0</v>
      </c>
      <c r="AJ1883">
        <v>1</v>
      </c>
    </row>
    <row r="1884" spans="1:36" x14ac:dyDescent="0.3">
      <c r="A1884" t="s">
        <v>5200</v>
      </c>
      <c r="B1884">
        <v>2018</v>
      </c>
      <c r="C1884" t="s">
        <v>5201</v>
      </c>
      <c r="D1884" t="s">
        <v>5202</v>
      </c>
      <c r="E1884" t="s">
        <v>45</v>
      </c>
      <c r="F1884" t="s">
        <v>38</v>
      </c>
      <c r="G1884" t="s">
        <v>38</v>
      </c>
      <c r="H1884" t="s">
        <v>38</v>
      </c>
      <c r="I1884" s="4" t="s">
        <v>38</v>
      </c>
      <c r="J1884" t="s">
        <v>38</v>
      </c>
      <c r="K1884" t="s">
        <v>38</v>
      </c>
      <c r="L1884" t="s">
        <v>38</v>
      </c>
      <c r="M1884" t="s">
        <v>38</v>
      </c>
      <c r="N1884">
        <v>536</v>
      </c>
      <c r="O1884" s="1">
        <v>43040</v>
      </c>
      <c r="P1884" t="s">
        <v>137</v>
      </c>
      <c r="Q1884">
        <v>6</v>
      </c>
      <c r="R1884">
        <v>58</v>
      </c>
      <c r="S1884">
        <v>0.83539823008849556</v>
      </c>
      <c r="T1884" t="s">
        <v>40</v>
      </c>
      <c r="U1884" t="s">
        <v>41</v>
      </c>
      <c r="V1884" t="s">
        <v>5203</v>
      </c>
      <c r="W1884">
        <f t="shared" si="87"/>
        <v>1</v>
      </c>
      <c r="X1884">
        <v>8</v>
      </c>
      <c r="Y1884">
        <f>IFERROR(ROUND((X1884/N1884)*100, 2), "")</f>
        <v>1.49</v>
      </c>
      <c r="Z1884" t="str">
        <f t="shared" si="88"/>
        <v>Light</v>
      </c>
      <c r="AA1884">
        <f>_xlfn.XLOOKUP(A1884, [1]Sheet1!A:A, [1]Sheet1!I:I, "Nicht gefunden")</f>
        <v>2</v>
      </c>
      <c r="AB1884">
        <f>_xlfn.XLOOKUP(A1884, [1]Sheet1!A:A, [1]Sheet1!J:J, "Nicht gefunden")</f>
        <v>0.90437869822485217</v>
      </c>
      <c r="AC1884">
        <v>0</v>
      </c>
      <c r="AD1884">
        <v>1</v>
      </c>
      <c r="AE1884">
        <v>0</v>
      </c>
      <c r="AF1884">
        <v>1</v>
      </c>
      <c r="AG1884">
        <v>0</v>
      </c>
      <c r="AH1884">
        <v>5</v>
      </c>
      <c r="AI1884">
        <v>0</v>
      </c>
      <c r="AJ1884">
        <v>1</v>
      </c>
    </row>
    <row r="1885" spans="1:36" x14ac:dyDescent="0.3">
      <c r="A1885" t="s">
        <v>5204</v>
      </c>
      <c r="B1885">
        <v>2018</v>
      </c>
      <c r="C1885" t="s">
        <v>4778</v>
      </c>
      <c r="D1885" t="s">
        <v>4779</v>
      </c>
      <c r="E1885" t="s">
        <v>45</v>
      </c>
      <c r="F1885" t="s">
        <v>38</v>
      </c>
      <c r="G1885" t="s">
        <v>38</v>
      </c>
      <c r="H1885" t="s">
        <v>38</v>
      </c>
      <c r="I1885" s="4" t="s">
        <v>38</v>
      </c>
      <c r="J1885" t="s">
        <v>38</v>
      </c>
      <c r="K1885" t="s">
        <v>38</v>
      </c>
      <c r="L1885" t="s">
        <v>38</v>
      </c>
      <c r="M1885" t="s">
        <v>38</v>
      </c>
      <c r="N1885">
        <v>482</v>
      </c>
      <c r="O1885" s="1">
        <v>42853</v>
      </c>
      <c r="P1885" t="s">
        <v>137</v>
      </c>
      <c r="Q1885">
        <v>8</v>
      </c>
      <c r="R1885">
        <v>3</v>
      </c>
      <c r="S1885">
        <v>0.90772128060263657</v>
      </c>
      <c r="T1885" t="s">
        <v>40</v>
      </c>
      <c r="U1885" t="s">
        <v>389</v>
      </c>
      <c r="V1885" t="s">
        <v>99</v>
      </c>
      <c r="W1885">
        <f t="shared" si="87"/>
        <v>1</v>
      </c>
      <c r="X1885">
        <v>1</v>
      </c>
      <c r="Y1885">
        <f>IFERROR(ROUND((X1885/N1885)*100, 2), "")</f>
        <v>0.21</v>
      </c>
      <c r="Z1885" t="str">
        <f t="shared" si="88"/>
        <v>Light</v>
      </c>
      <c r="AA1885">
        <v>4</v>
      </c>
      <c r="AB1885">
        <v>0.99853211009174325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</v>
      </c>
      <c r="AJ1885">
        <v>0</v>
      </c>
    </row>
    <row r="1886" spans="1:36" x14ac:dyDescent="0.3">
      <c r="A1886" t="s">
        <v>5205</v>
      </c>
      <c r="B1886">
        <v>2018</v>
      </c>
      <c r="C1886" t="s">
        <v>3078</v>
      </c>
      <c r="D1886" t="s">
        <v>5206</v>
      </c>
      <c r="E1886" t="s">
        <v>45</v>
      </c>
      <c r="F1886" t="s">
        <v>38</v>
      </c>
      <c r="G1886" t="s">
        <v>38</v>
      </c>
      <c r="H1886" t="s">
        <v>38</v>
      </c>
      <c r="I1886" s="4" t="s">
        <v>38</v>
      </c>
      <c r="J1886" t="s">
        <v>38</v>
      </c>
      <c r="K1886" t="s">
        <v>38</v>
      </c>
      <c r="L1886" t="s">
        <v>38</v>
      </c>
      <c r="M1886" t="s">
        <v>38</v>
      </c>
      <c r="N1886">
        <v>242</v>
      </c>
      <c r="O1886" s="1">
        <v>43125</v>
      </c>
      <c r="P1886" t="s">
        <v>69</v>
      </c>
      <c r="Q1886">
        <v>16</v>
      </c>
      <c r="R1886">
        <v>9</v>
      </c>
      <c r="S1886">
        <v>0.82330827067669177</v>
      </c>
      <c r="T1886" t="s">
        <v>40</v>
      </c>
      <c r="U1886" t="s">
        <v>41</v>
      </c>
      <c r="V1886" t="s">
        <v>38</v>
      </c>
      <c r="W1886">
        <f t="shared" si="87"/>
        <v>0</v>
      </c>
      <c r="X1886">
        <v>0</v>
      </c>
      <c r="Y1886">
        <f>IFERROR(ROUND((X1886/N1886)*100, 2), "")</f>
        <v>0</v>
      </c>
      <c r="Z1886" t="str">
        <f t="shared" si="88"/>
        <v>NA</v>
      </c>
      <c r="AA1886">
        <f>_xlfn.XLOOKUP(A1886, [1]Sheet1!A:A, [1]Sheet1!I:I, "Nicht gefunden")</f>
        <v>4</v>
      </c>
      <c r="AB1886">
        <f>_xlfn.XLOOKUP(A1886, [1]Sheet1!A:A, [1]Sheet1!J:J, "Nicht gefunden")</f>
        <v>0.98040816326530611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</row>
    <row r="1887" spans="1:36" x14ac:dyDescent="0.3">
      <c r="A1887" t="s">
        <v>5207</v>
      </c>
      <c r="B1887">
        <v>2018</v>
      </c>
      <c r="C1887" t="s">
        <v>5208</v>
      </c>
      <c r="D1887" t="s">
        <v>2664</v>
      </c>
      <c r="E1887" t="s">
        <v>35</v>
      </c>
      <c r="F1887" t="s">
        <v>55</v>
      </c>
      <c r="G1887" t="s">
        <v>133</v>
      </c>
      <c r="H1887" s="1">
        <v>31709</v>
      </c>
      <c r="I1887" s="4">
        <f>IF(AND(ISNUMBER(H1887), ISNUMBER(O1887)), YEAR(O1887) - YEAR(H1887), "")</f>
        <v>32</v>
      </c>
      <c r="J1887" t="s">
        <v>38</v>
      </c>
      <c r="K1887" t="s">
        <v>38</v>
      </c>
      <c r="L1887" t="s">
        <v>38</v>
      </c>
      <c r="M1887" t="s">
        <v>38</v>
      </c>
      <c r="N1887">
        <v>436</v>
      </c>
      <c r="O1887" s="1">
        <v>43246</v>
      </c>
      <c r="P1887" t="s">
        <v>137</v>
      </c>
      <c r="Q1887">
        <v>16</v>
      </c>
      <c r="R1887">
        <v>7</v>
      </c>
      <c r="S1887">
        <v>0.90987124463519309</v>
      </c>
      <c r="T1887" t="s">
        <v>40</v>
      </c>
      <c r="U1887" t="s">
        <v>41</v>
      </c>
      <c r="V1887" t="s">
        <v>5209</v>
      </c>
      <c r="W1887">
        <f t="shared" si="87"/>
        <v>1</v>
      </c>
      <c r="X1887">
        <v>9</v>
      </c>
      <c r="Y1887">
        <f>IFERROR(ROUND((X1887/N1887)*100, 2), "")</f>
        <v>2.06</v>
      </c>
      <c r="Z1887" t="str">
        <f t="shared" si="88"/>
        <v>Moderate</v>
      </c>
      <c r="AA1887">
        <f>_xlfn.XLOOKUP(A1887, [1]Sheet1!A:A, [1]Sheet1!I:I, "Nicht gefunden")</f>
        <v>2</v>
      </c>
      <c r="AB1887">
        <f>_xlfn.XLOOKUP(A1887, [1]Sheet1!A:A, [1]Sheet1!J:J, "Nicht gefunden")</f>
        <v>0.60695102685624014</v>
      </c>
      <c r="AC1887">
        <v>0</v>
      </c>
      <c r="AD1887">
        <v>0</v>
      </c>
      <c r="AE1887">
        <v>0</v>
      </c>
      <c r="AF1887">
        <v>0</v>
      </c>
      <c r="AG1887">
        <v>4</v>
      </c>
      <c r="AH1887">
        <v>2</v>
      </c>
      <c r="AI1887">
        <v>3</v>
      </c>
      <c r="AJ1887">
        <v>0</v>
      </c>
    </row>
    <row r="1888" spans="1:36" x14ac:dyDescent="0.3">
      <c r="A1888" t="s">
        <v>5210</v>
      </c>
      <c r="B1888">
        <v>2018</v>
      </c>
      <c r="C1888" t="s">
        <v>5211</v>
      </c>
      <c r="D1888" t="s">
        <v>610</v>
      </c>
      <c r="E1888" t="s">
        <v>35</v>
      </c>
      <c r="F1888" t="s">
        <v>55</v>
      </c>
      <c r="G1888" t="s">
        <v>37</v>
      </c>
      <c r="H1888" s="1">
        <v>24923</v>
      </c>
      <c r="I1888" s="4">
        <f>IF(AND(ISNUMBER(H1888), ISNUMBER(O1888)), YEAR(O1888) - YEAR(H1888), "")</f>
        <v>50</v>
      </c>
      <c r="J1888" t="s">
        <v>38</v>
      </c>
      <c r="K1888" t="s">
        <v>38</v>
      </c>
      <c r="L1888" t="s">
        <v>38</v>
      </c>
      <c r="M1888" t="s">
        <v>38</v>
      </c>
      <c r="N1888">
        <v>204</v>
      </c>
      <c r="O1888" s="1">
        <v>43308</v>
      </c>
      <c r="P1888" t="s">
        <v>39</v>
      </c>
      <c r="Q1888">
        <v>21</v>
      </c>
      <c r="R1888">
        <v>22</v>
      </c>
      <c r="S1888">
        <v>0.90783410138248843</v>
      </c>
      <c r="T1888" t="s">
        <v>40</v>
      </c>
      <c r="U1888" t="s">
        <v>41</v>
      </c>
      <c r="V1888" t="s">
        <v>38</v>
      </c>
      <c r="W1888">
        <f t="shared" si="87"/>
        <v>0</v>
      </c>
      <c r="X1888">
        <v>0</v>
      </c>
      <c r="Y1888">
        <f>IFERROR(ROUND((X1888/N1888)*100, 2), "")</f>
        <v>0</v>
      </c>
      <c r="Z1888" t="str">
        <f t="shared" si="88"/>
        <v>NA</v>
      </c>
      <c r="AA1888">
        <f>_xlfn.XLOOKUP(A1888, [1]Sheet1!A:A, [1]Sheet1!I:I, "Nicht gefunden")</f>
        <v>4</v>
      </c>
      <c r="AB1888">
        <f>_xlfn.XLOOKUP(A1888, [1]Sheet1!A:A, [1]Sheet1!J:J, "Nicht gefunden")</f>
        <v>0.70782608695652172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</row>
    <row r="1889" spans="1:36" x14ac:dyDescent="0.3">
      <c r="A1889" t="s">
        <v>5212</v>
      </c>
      <c r="B1889">
        <v>2018</v>
      </c>
      <c r="C1889" t="s">
        <v>5213</v>
      </c>
      <c r="D1889" t="s">
        <v>4973</v>
      </c>
      <c r="E1889" t="s">
        <v>35</v>
      </c>
      <c r="F1889" t="s">
        <v>55</v>
      </c>
      <c r="G1889" t="s">
        <v>37</v>
      </c>
      <c r="H1889" s="1">
        <v>35818</v>
      </c>
      <c r="I1889" s="4">
        <f>IF(AND(ISNUMBER(H1889), ISNUMBER(O1889)), YEAR(O1889) - YEAR(H1889), "")</f>
        <v>20</v>
      </c>
      <c r="J1889" t="s">
        <v>38</v>
      </c>
      <c r="K1889" t="s">
        <v>38</v>
      </c>
      <c r="L1889" t="s">
        <v>38</v>
      </c>
      <c r="M1889" t="s">
        <v>38</v>
      </c>
      <c r="N1889">
        <v>198</v>
      </c>
      <c r="O1889" s="1">
        <v>43175</v>
      </c>
      <c r="P1889" t="s">
        <v>137</v>
      </c>
      <c r="Q1889">
        <v>20</v>
      </c>
      <c r="R1889">
        <v>13</v>
      </c>
      <c r="S1889">
        <v>0.85148514851485146</v>
      </c>
      <c r="T1889" t="s">
        <v>40</v>
      </c>
      <c r="U1889" t="s">
        <v>41</v>
      </c>
      <c r="V1889" t="s">
        <v>5214</v>
      </c>
      <c r="W1889">
        <f t="shared" si="87"/>
        <v>1</v>
      </c>
      <c r="X1889">
        <v>12</v>
      </c>
      <c r="Y1889">
        <f>IFERROR(ROUND((X1889/N1889)*100, 2), "")</f>
        <v>6.06</v>
      </c>
      <c r="Z1889" t="str">
        <f t="shared" si="88"/>
        <v>Heavy</v>
      </c>
      <c r="AA1889">
        <f>_xlfn.XLOOKUP(A1889, [1]Sheet1!A:A, [1]Sheet1!I:I, "Nicht gefunden")</f>
        <v>1</v>
      </c>
      <c r="AB1889">
        <f>_xlfn.XLOOKUP(A1889, [1]Sheet1!A:A, [1]Sheet1!J:J, "Nicht gefunden")</f>
        <v>0.58134715025906736</v>
      </c>
      <c r="AC1889">
        <v>0</v>
      </c>
      <c r="AD1889">
        <v>0</v>
      </c>
      <c r="AE1889">
        <v>0</v>
      </c>
      <c r="AF1889">
        <v>2</v>
      </c>
      <c r="AG1889">
        <v>0</v>
      </c>
      <c r="AH1889">
        <v>5</v>
      </c>
      <c r="AI1889">
        <v>0</v>
      </c>
      <c r="AJ1889">
        <v>5</v>
      </c>
    </row>
    <row r="1890" spans="1:36" x14ac:dyDescent="0.3">
      <c r="A1890" t="s">
        <v>5215</v>
      </c>
      <c r="B1890">
        <v>2018</v>
      </c>
      <c r="C1890" t="s">
        <v>4965</v>
      </c>
      <c r="D1890" t="s">
        <v>4966</v>
      </c>
      <c r="E1890" t="s">
        <v>45</v>
      </c>
      <c r="F1890" t="s">
        <v>38</v>
      </c>
      <c r="G1890" t="s">
        <v>38</v>
      </c>
      <c r="H1890" t="s">
        <v>38</v>
      </c>
      <c r="I1890" s="4" t="s">
        <v>38</v>
      </c>
      <c r="J1890" t="s">
        <v>38</v>
      </c>
      <c r="K1890" t="s">
        <v>38</v>
      </c>
      <c r="L1890" t="s">
        <v>38</v>
      </c>
      <c r="M1890" t="s">
        <v>38</v>
      </c>
      <c r="N1890">
        <v>406</v>
      </c>
      <c r="O1890" s="1">
        <v>42977</v>
      </c>
      <c r="P1890" t="s">
        <v>69</v>
      </c>
      <c r="Q1890">
        <v>5</v>
      </c>
      <c r="R1890">
        <v>9</v>
      </c>
      <c r="S1890">
        <v>0.72707423580786024</v>
      </c>
      <c r="T1890" t="s">
        <v>40</v>
      </c>
      <c r="U1890" t="s">
        <v>389</v>
      </c>
      <c r="V1890" t="s">
        <v>38</v>
      </c>
      <c r="W1890">
        <f t="shared" si="87"/>
        <v>0</v>
      </c>
      <c r="X1890">
        <v>0</v>
      </c>
      <c r="Y1890">
        <f>IFERROR(ROUND((X1890/N1890)*100, 2), "")</f>
        <v>0</v>
      </c>
      <c r="Z1890" t="str">
        <f t="shared" si="88"/>
        <v>NA</v>
      </c>
      <c r="AA1890">
        <v>3</v>
      </c>
      <c r="AB1890">
        <v>0.67966457023060789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</row>
    <row r="1891" spans="1:36" x14ac:dyDescent="0.3">
      <c r="A1891" t="s">
        <v>5216</v>
      </c>
      <c r="B1891">
        <v>2018</v>
      </c>
      <c r="C1891" t="s">
        <v>5217</v>
      </c>
      <c r="D1891" t="s">
        <v>5218</v>
      </c>
      <c r="E1891" t="s">
        <v>45</v>
      </c>
      <c r="F1891" t="s">
        <v>38</v>
      </c>
      <c r="G1891" t="s">
        <v>38</v>
      </c>
      <c r="H1891" t="s">
        <v>38</v>
      </c>
      <c r="I1891" s="4" t="s">
        <v>38</v>
      </c>
      <c r="J1891" t="s">
        <v>38</v>
      </c>
      <c r="K1891" t="s">
        <v>38</v>
      </c>
      <c r="L1891" t="s">
        <v>38</v>
      </c>
      <c r="M1891" t="s">
        <v>38</v>
      </c>
      <c r="N1891">
        <v>310</v>
      </c>
      <c r="O1891" s="1">
        <v>43161</v>
      </c>
      <c r="P1891" t="s">
        <v>51</v>
      </c>
      <c r="Q1891">
        <v>21</v>
      </c>
      <c r="R1891">
        <v>41</v>
      </c>
      <c r="S1891">
        <v>0.55454545454545456</v>
      </c>
      <c r="T1891" t="s">
        <v>40</v>
      </c>
      <c r="U1891" t="s">
        <v>41</v>
      </c>
      <c r="V1891" t="s">
        <v>38</v>
      </c>
      <c r="W1891">
        <f t="shared" si="87"/>
        <v>0</v>
      </c>
      <c r="X1891">
        <v>0</v>
      </c>
      <c r="Y1891">
        <f>IFERROR(ROUND((X1891/N1891)*100, 2), "")</f>
        <v>0</v>
      </c>
      <c r="Z1891" t="str">
        <f t="shared" si="88"/>
        <v>NA</v>
      </c>
      <c r="AA1891">
        <f>_xlfn.XLOOKUP(A1891, [1]Sheet1!A:A, [1]Sheet1!I:I, "Nicht gefunden")</f>
        <v>1</v>
      </c>
      <c r="AB1891">
        <f>_xlfn.XLOOKUP(A1891, [1]Sheet1!A:A, [1]Sheet1!J:J, "Nicht gefunden")</f>
        <v>0.99829424307036241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</row>
    <row r="1892" spans="1:36" x14ac:dyDescent="0.3">
      <c r="A1892" t="s">
        <v>5219</v>
      </c>
      <c r="B1892">
        <v>2018</v>
      </c>
      <c r="C1892" t="s">
        <v>5220</v>
      </c>
      <c r="D1892" t="s">
        <v>5221</v>
      </c>
      <c r="E1892" t="s">
        <v>35</v>
      </c>
      <c r="F1892" t="s">
        <v>55</v>
      </c>
      <c r="G1892" t="s">
        <v>37</v>
      </c>
      <c r="H1892" s="1">
        <v>36453</v>
      </c>
      <c r="I1892" s="4">
        <f>IF(AND(ISNUMBER(H1892), ISNUMBER(O1892)), YEAR(O1892) - YEAR(H1892), "")</f>
        <v>19</v>
      </c>
      <c r="J1892" t="s">
        <v>38</v>
      </c>
      <c r="K1892" t="s">
        <v>38</v>
      </c>
      <c r="L1892" t="s">
        <v>38</v>
      </c>
      <c r="M1892" t="s">
        <v>38</v>
      </c>
      <c r="N1892">
        <v>468</v>
      </c>
      <c r="O1892" s="1">
        <v>43106</v>
      </c>
      <c r="P1892" t="s">
        <v>137</v>
      </c>
      <c r="Q1892">
        <v>19</v>
      </c>
      <c r="R1892">
        <v>31</v>
      </c>
      <c r="S1892">
        <v>0.90138067061143989</v>
      </c>
      <c r="T1892" t="s">
        <v>40</v>
      </c>
      <c r="U1892" t="s">
        <v>41</v>
      </c>
      <c r="V1892" t="s">
        <v>5222</v>
      </c>
      <c r="W1892">
        <f t="shared" si="87"/>
        <v>1</v>
      </c>
      <c r="X1892">
        <v>5</v>
      </c>
      <c r="Y1892">
        <f>IFERROR(ROUND((X1892/N1892)*100, 2), "")</f>
        <v>1.07</v>
      </c>
      <c r="Z1892" t="str">
        <f t="shared" si="88"/>
        <v>Light</v>
      </c>
      <c r="AA1892">
        <f>_xlfn.XLOOKUP(A1892, [1]Sheet1!A:A, [1]Sheet1!I:I, "Nicht gefunden")</f>
        <v>2</v>
      </c>
      <c r="AB1892">
        <f>_xlfn.XLOOKUP(A1892, [1]Sheet1!A:A, [1]Sheet1!J:J, "Nicht gefunden")</f>
        <v>0.98027734976887526</v>
      </c>
      <c r="AC1892">
        <v>0</v>
      </c>
      <c r="AD1892">
        <v>3</v>
      </c>
      <c r="AE1892">
        <v>0</v>
      </c>
      <c r="AF1892">
        <v>1</v>
      </c>
      <c r="AG1892">
        <v>0</v>
      </c>
      <c r="AH1892">
        <v>0</v>
      </c>
      <c r="AI1892">
        <v>1</v>
      </c>
      <c r="AJ1892">
        <v>0</v>
      </c>
    </row>
    <row r="1893" spans="1:36" x14ac:dyDescent="0.3">
      <c r="A1893" t="s">
        <v>5223</v>
      </c>
      <c r="B1893">
        <v>2018</v>
      </c>
      <c r="C1893" t="s">
        <v>5224</v>
      </c>
      <c r="D1893" t="s">
        <v>5014</v>
      </c>
      <c r="E1893" t="s">
        <v>35</v>
      </c>
      <c r="F1893" t="s">
        <v>36</v>
      </c>
      <c r="G1893" t="s">
        <v>40</v>
      </c>
      <c r="H1893" s="1">
        <v>34641</v>
      </c>
      <c r="I1893" s="4">
        <f>IF(AND(ISNUMBER(H1893), ISNUMBER(O1893)), YEAR(O1893) - YEAR(H1893), "")</f>
        <v>24</v>
      </c>
      <c r="J1893" t="s">
        <v>38</v>
      </c>
      <c r="K1893" t="s">
        <v>38</v>
      </c>
      <c r="L1893" t="s">
        <v>38</v>
      </c>
      <c r="M1893" t="s">
        <v>38</v>
      </c>
      <c r="N1893">
        <v>400</v>
      </c>
      <c r="O1893" s="1">
        <v>43315</v>
      </c>
      <c r="P1893" t="s">
        <v>56</v>
      </c>
      <c r="Q1893">
        <v>20</v>
      </c>
      <c r="R1893">
        <v>11</v>
      </c>
      <c r="S1893">
        <v>0.85680751173708924</v>
      </c>
      <c r="T1893" t="s">
        <v>40</v>
      </c>
      <c r="U1893" t="s">
        <v>95</v>
      </c>
      <c r="V1893" t="s">
        <v>38</v>
      </c>
      <c r="W1893">
        <f t="shared" si="87"/>
        <v>0</v>
      </c>
      <c r="X1893">
        <v>0</v>
      </c>
      <c r="Y1893">
        <f>IFERROR(ROUND((X1893/N1893)*100, 2), "")</f>
        <v>0</v>
      </c>
      <c r="Z1893" t="str">
        <f t="shared" si="88"/>
        <v>NA</v>
      </c>
      <c r="AA1893">
        <f>_xlfn.XLOOKUP(A1893, [1]Sheet1!A:A, [1]Sheet1!I:I, "Nicht gefunden")</f>
        <v>3</v>
      </c>
      <c r="AB1893">
        <f>_xlfn.XLOOKUP(A1893, [1]Sheet1!A:A, [1]Sheet1!J:J, "Nicht gefunden")</f>
        <v>0.62517482517482514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</row>
    <row r="1894" spans="1:36" x14ac:dyDescent="0.3">
      <c r="A1894" t="s">
        <v>5225</v>
      </c>
      <c r="B1894">
        <v>2018</v>
      </c>
      <c r="C1894" t="s">
        <v>5226</v>
      </c>
      <c r="D1894" t="s">
        <v>2003</v>
      </c>
      <c r="E1894" t="s">
        <v>35</v>
      </c>
      <c r="F1894" t="s">
        <v>55</v>
      </c>
      <c r="G1894" t="s">
        <v>2004</v>
      </c>
      <c r="H1894" s="1">
        <v>28159</v>
      </c>
      <c r="I1894" s="4">
        <f>IF(AND(ISNUMBER(H1894), ISNUMBER(O1894)), YEAR(O1894) - YEAR(H1894), "")</f>
        <v>41</v>
      </c>
      <c r="J1894" t="s">
        <v>38</v>
      </c>
      <c r="K1894" t="s">
        <v>38</v>
      </c>
      <c r="L1894" t="s">
        <v>38</v>
      </c>
      <c r="M1894" t="s">
        <v>38</v>
      </c>
      <c r="N1894">
        <v>409</v>
      </c>
      <c r="O1894" s="1">
        <v>43119</v>
      </c>
      <c r="P1894" t="s">
        <v>137</v>
      </c>
      <c r="Q1894">
        <v>21</v>
      </c>
      <c r="R1894">
        <v>43</v>
      </c>
      <c r="S1894">
        <v>0.48</v>
      </c>
      <c r="T1894" t="s">
        <v>3503</v>
      </c>
      <c r="U1894" t="s">
        <v>41</v>
      </c>
      <c r="V1894" t="s">
        <v>38</v>
      </c>
      <c r="W1894">
        <f t="shared" si="87"/>
        <v>0</v>
      </c>
      <c r="X1894">
        <v>0</v>
      </c>
      <c r="Y1894">
        <f>IFERROR(ROUND((X1894/N1894)*100, 2), "")</f>
        <v>0</v>
      </c>
      <c r="Z1894" t="str">
        <f t="shared" si="88"/>
        <v>NA</v>
      </c>
      <c r="AA1894" t="s">
        <v>38</v>
      </c>
      <c r="AB1894" t="s">
        <v>38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</row>
    <row r="1895" spans="1:36" x14ac:dyDescent="0.3">
      <c r="A1895" t="s">
        <v>5227</v>
      </c>
      <c r="B1895">
        <v>2018</v>
      </c>
      <c r="C1895" t="s">
        <v>5228</v>
      </c>
      <c r="D1895" t="s">
        <v>4973</v>
      </c>
      <c r="E1895" t="s">
        <v>35</v>
      </c>
      <c r="F1895" t="s">
        <v>55</v>
      </c>
      <c r="G1895" t="s">
        <v>37</v>
      </c>
      <c r="H1895" s="1">
        <v>35818</v>
      </c>
      <c r="I1895" s="4">
        <f>IF(AND(ISNUMBER(H1895), ISNUMBER(O1895)), YEAR(O1895) - YEAR(H1895), "")</f>
        <v>20</v>
      </c>
      <c r="J1895" t="s">
        <v>38</v>
      </c>
      <c r="K1895" t="s">
        <v>38</v>
      </c>
      <c r="L1895" t="s">
        <v>38</v>
      </c>
      <c r="M1895" t="s">
        <v>38</v>
      </c>
      <c r="N1895">
        <v>166</v>
      </c>
      <c r="O1895" s="1">
        <v>43161</v>
      </c>
      <c r="P1895" t="s">
        <v>137</v>
      </c>
      <c r="Q1895">
        <v>20</v>
      </c>
      <c r="R1895">
        <v>18</v>
      </c>
      <c r="S1895">
        <v>0.9128205128205128</v>
      </c>
      <c r="T1895" t="s">
        <v>40</v>
      </c>
      <c r="U1895" t="s">
        <v>41</v>
      </c>
      <c r="V1895" t="s">
        <v>38</v>
      </c>
      <c r="W1895">
        <f t="shared" si="87"/>
        <v>0</v>
      </c>
      <c r="X1895">
        <v>0</v>
      </c>
      <c r="Y1895">
        <f>IFERROR(ROUND((X1895/N1895)*100, 2), "")</f>
        <v>0</v>
      </c>
      <c r="Z1895" t="str">
        <f t="shared" si="88"/>
        <v>NA</v>
      </c>
      <c r="AA1895">
        <f>_xlfn.XLOOKUP(A1895, [1]Sheet1!A:A, [1]Sheet1!I:I, "Nicht gefunden")</f>
        <v>4</v>
      </c>
      <c r="AB1895">
        <f>_xlfn.XLOOKUP(A1895, [1]Sheet1!A:A, [1]Sheet1!J:J, "Nicht gefunden")</f>
        <v>0.82723004694835678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</row>
    <row r="1896" spans="1:36" x14ac:dyDescent="0.3">
      <c r="A1896" t="s">
        <v>5229</v>
      </c>
      <c r="B1896">
        <v>2018</v>
      </c>
      <c r="C1896" t="s">
        <v>3447</v>
      </c>
      <c r="D1896" t="s">
        <v>4849</v>
      </c>
      <c r="E1896" t="s">
        <v>35</v>
      </c>
      <c r="F1896" t="s">
        <v>55</v>
      </c>
      <c r="G1896" t="s">
        <v>37</v>
      </c>
      <c r="H1896" s="1">
        <v>29668</v>
      </c>
      <c r="I1896" s="4">
        <f>IF(AND(ISNUMBER(H1896), ISNUMBER(O1896)), YEAR(O1896) - YEAR(H1896), "")</f>
        <v>36</v>
      </c>
      <c r="J1896" t="s">
        <v>38</v>
      </c>
      <c r="K1896" t="s">
        <v>38</v>
      </c>
      <c r="L1896" t="s">
        <v>38</v>
      </c>
      <c r="M1896" t="s">
        <v>38</v>
      </c>
      <c r="N1896">
        <v>198</v>
      </c>
      <c r="O1896" s="1">
        <v>42776</v>
      </c>
      <c r="P1896" t="s">
        <v>39</v>
      </c>
      <c r="Q1896">
        <v>20</v>
      </c>
      <c r="R1896">
        <v>29</v>
      </c>
      <c r="S1896">
        <v>0.91747572815533984</v>
      </c>
      <c r="T1896" t="s">
        <v>40</v>
      </c>
      <c r="U1896" t="s">
        <v>41</v>
      </c>
      <c r="V1896" t="s">
        <v>47</v>
      </c>
      <c r="W1896">
        <f t="shared" si="87"/>
        <v>1</v>
      </c>
      <c r="X1896">
        <v>1</v>
      </c>
      <c r="Y1896">
        <f>IFERROR(ROUND((X1896/N1896)*100, 2), "")</f>
        <v>0.51</v>
      </c>
      <c r="Z1896" t="str">
        <f t="shared" si="88"/>
        <v>Light</v>
      </c>
      <c r="AA1896">
        <f>_xlfn.XLOOKUP(A1896, [1]Sheet1!A:A, [1]Sheet1!I:I, "Nicht gefunden")</f>
        <v>5</v>
      </c>
      <c r="AB1896">
        <f>_xlfn.XLOOKUP(A1896, [1]Sheet1!A:A, [1]Sheet1!J:J, "Nicht gefunden")</f>
        <v>0.50693877551020405</v>
      </c>
      <c r="AC1896">
        <v>0</v>
      </c>
      <c r="AD1896">
        <v>0</v>
      </c>
      <c r="AE1896">
        <v>1</v>
      </c>
      <c r="AF1896">
        <v>0</v>
      </c>
      <c r="AG1896">
        <v>0</v>
      </c>
      <c r="AH1896">
        <v>0</v>
      </c>
      <c r="AI1896">
        <v>0</v>
      </c>
      <c r="AJ1896">
        <v>1</v>
      </c>
    </row>
    <row r="1897" spans="1:36" x14ac:dyDescent="0.3">
      <c r="A1897" t="s">
        <v>5230</v>
      </c>
      <c r="B1897">
        <v>2018</v>
      </c>
      <c r="C1897" t="s">
        <v>5231</v>
      </c>
      <c r="D1897" t="s">
        <v>4905</v>
      </c>
      <c r="E1897" t="s">
        <v>35</v>
      </c>
      <c r="F1897" t="s">
        <v>55</v>
      </c>
      <c r="G1897" t="s">
        <v>37</v>
      </c>
      <c r="H1897" s="1">
        <v>32934</v>
      </c>
      <c r="I1897" s="4">
        <f>IF(AND(ISNUMBER(H1897), ISNUMBER(O1897)), YEAR(O1897) - YEAR(H1897), "")</f>
        <v>26</v>
      </c>
      <c r="J1897" t="s">
        <v>38</v>
      </c>
      <c r="K1897" t="s">
        <v>38</v>
      </c>
      <c r="L1897" t="s">
        <v>38</v>
      </c>
      <c r="M1897" t="s">
        <v>38</v>
      </c>
      <c r="N1897">
        <v>284</v>
      </c>
      <c r="O1897" s="1">
        <v>42642</v>
      </c>
      <c r="P1897" t="s">
        <v>39</v>
      </c>
      <c r="Q1897">
        <v>20</v>
      </c>
      <c r="R1897">
        <v>34</v>
      </c>
      <c r="S1897">
        <v>0.9364548494983278</v>
      </c>
      <c r="T1897" t="s">
        <v>40</v>
      </c>
      <c r="U1897" t="s">
        <v>41</v>
      </c>
      <c r="V1897" t="s">
        <v>38</v>
      </c>
      <c r="W1897">
        <f t="shared" si="87"/>
        <v>0</v>
      </c>
      <c r="X1897">
        <v>0</v>
      </c>
      <c r="Y1897">
        <f>IFERROR(ROUND((X1897/N1897)*100, 2), "")</f>
        <v>0</v>
      </c>
      <c r="Z1897" t="str">
        <f t="shared" si="88"/>
        <v>NA</v>
      </c>
      <c r="AA1897">
        <f>_xlfn.XLOOKUP(A1897, [1]Sheet1!A:A, [1]Sheet1!I:I, "Nicht gefunden")</f>
        <v>4</v>
      </c>
      <c r="AB1897">
        <f>_xlfn.XLOOKUP(A1897, [1]Sheet1!A:A, [1]Sheet1!J:J, "Nicht gefunden")</f>
        <v>0.78368298368298361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</row>
    <row r="1898" spans="1:36" x14ac:dyDescent="0.3">
      <c r="A1898" t="s">
        <v>5232</v>
      </c>
      <c r="B1898">
        <v>2018</v>
      </c>
      <c r="C1898" t="s">
        <v>5233</v>
      </c>
      <c r="D1898" t="s">
        <v>5234</v>
      </c>
      <c r="E1898" t="s">
        <v>45</v>
      </c>
      <c r="F1898" t="s">
        <v>38</v>
      </c>
      <c r="G1898" t="s">
        <v>38</v>
      </c>
      <c r="H1898" t="s">
        <v>38</v>
      </c>
      <c r="I1898" s="4" t="s">
        <v>38</v>
      </c>
      <c r="J1898" t="s">
        <v>38</v>
      </c>
      <c r="K1898" t="s">
        <v>38</v>
      </c>
      <c r="L1898" t="s">
        <v>38</v>
      </c>
      <c r="M1898" t="s">
        <v>38</v>
      </c>
      <c r="N1898">
        <v>926</v>
      </c>
      <c r="O1898" s="1">
        <v>43160</v>
      </c>
      <c r="P1898" t="s">
        <v>137</v>
      </c>
      <c r="Q1898">
        <v>17</v>
      </c>
      <c r="R1898">
        <v>28</v>
      </c>
      <c r="S1898">
        <v>0.80184804928131415</v>
      </c>
      <c r="T1898" t="s">
        <v>40</v>
      </c>
      <c r="U1898" t="s">
        <v>41</v>
      </c>
      <c r="V1898" t="s">
        <v>5235</v>
      </c>
      <c r="W1898">
        <f t="shared" si="87"/>
        <v>1</v>
      </c>
      <c r="X1898">
        <v>29</v>
      </c>
      <c r="Y1898">
        <f>IFERROR(ROUND((X1898/N1898)*100, 2), "")</f>
        <v>3.13</v>
      </c>
      <c r="Z1898" t="str">
        <f t="shared" si="88"/>
        <v>Moderate</v>
      </c>
      <c r="AA1898">
        <f>_xlfn.XLOOKUP(A1898, [1]Sheet1!A:A, [1]Sheet1!I:I, "Nicht gefunden")</f>
        <v>2</v>
      </c>
      <c r="AB1898">
        <f>_xlfn.XLOOKUP(A1898, [1]Sheet1!A:A, [1]Sheet1!J:J, "Nicht gefunden")</f>
        <v>0.81493087557603694</v>
      </c>
      <c r="AC1898">
        <v>3</v>
      </c>
      <c r="AD1898">
        <v>2</v>
      </c>
      <c r="AE1898">
        <v>0</v>
      </c>
      <c r="AF1898">
        <v>5</v>
      </c>
      <c r="AG1898">
        <v>6</v>
      </c>
      <c r="AH1898">
        <v>4</v>
      </c>
      <c r="AI1898">
        <v>6</v>
      </c>
      <c r="AJ1898">
        <v>3</v>
      </c>
    </row>
    <row r="1899" spans="1:36" x14ac:dyDescent="0.3">
      <c r="A1899" t="s">
        <v>5236</v>
      </c>
      <c r="B1899">
        <v>2018</v>
      </c>
      <c r="C1899" t="s">
        <v>5237</v>
      </c>
      <c r="D1899" t="s">
        <v>5017</v>
      </c>
      <c r="E1899" t="s">
        <v>35</v>
      </c>
      <c r="F1899" t="s">
        <v>36</v>
      </c>
      <c r="G1899" t="s">
        <v>40</v>
      </c>
      <c r="H1899" s="1">
        <v>34933</v>
      </c>
      <c r="I1899" s="4">
        <f>IF(AND(ISNUMBER(H1899), ISNUMBER(O1899)), YEAR(O1899) - YEAR(H1899), "")</f>
        <v>22</v>
      </c>
      <c r="J1899" t="s">
        <v>38</v>
      </c>
      <c r="K1899" t="s">
        <v>38</v>
      </c>
      <c r="L1899" t="s">
        <v>38</v>
      </c>
      <c r="M1899" t="s">
        <v>38</v>
      </c>
      <c r="N1899">
        <v>400</v>
      </c>
      <c r="O1899" s="1">
        <v>42888</v>
      </c>
      <c r="P1899" t="s">
        <v>69</v>
      </c>
      <c r="Q1899">
        <v>23</v>
      </c>
      <c r="R1899">
        <v>49</v>
      </c>
      <c r="S1899">
        <v>0.91627906976744189</v>
      </c>
      <c r="T1899" t="s">
        <v>40</v>
      </c>
      <c r="U1899" t="s">
        <v>41</v>
      </c>
      <c r="V1899" t="s">
        <v>5238</v>
      </c>
      <c r="W1899">
        <f t="shared" si="87"/>
        <v>1</v>
      </c>
      <c r="X1899">
        <v>9</v>
      </c>
      <c r="Y1899">
        <f>IFERROR(ROUND((X1899/N1899)*100, 2), "")</f>
        <v>2.25</v>
      </c>
      <c r="Z1899" t="str">
        <f t="shared" si="88"/>
        <v>Moderate</v>
      </c>
      <c r="AA1899">
        <f>_xlfn.XLOOKUP(A1899, [1]Sheet1!A:A, [1]Sheet1!I:I, "Nicht gefunden")</f>
        <v>4</v>
      </c>
      <c r="AB1899">
        <f>_xlfn.XLOOKUP(A1899, [1]Sheet1!A:A, [1]Sheet1!J:J, "Nicht gefunden")</f>
        <v>0.84539325842696622</v>
      </c>
      <c r="AC1899">
        <v>0</v>
      </c>
      <c r="AD1899">
        <v>0</v>
      </c>
      <c r="AE1899">
        <v>1</v>
      </c>
      <c r="AF1899">
        <v>8</v>
      </c>
      <c r="AG1899">
        <v>0</v>
      </c>
      <c r="AH1899">
        <v>0</v>
      </c>
      <c r="AI1899">
        <v>0</v>
      </c>
      <c r="AJ1899">
        <v>1</v>
      </c>
    </row>
    <row r="1900" spans="1:36" x14ac:dyDescent="0.3">
      <c r="A1900" t="s">
        <v>5239</v>
      </c>
      <c r="B1900">
        <v>2018</v>
      </c>
      <c r="C1900" t="s">
        <v>4828</v>
      </c>
      <c r="D1900" t="s">
        <v>4829</v>
      </c>
      <c r="E1900" t="s">
        <v>45</v>
      </c>
      <c r="F1900" t="s">
        <v>38</v>
      </c>
      <c r="G1900" t="s">
        <v>38</v>
      </c>
      <c r="H1900" t="s">
        <v>38</v>
      </c>
      <c r="I1900" s="4" t="s">
        <v>38</v>
      </c>
      <c r="J1900" t="s">
        <v>38</v>
      </c>
      <c r="K1900" t="s">
        <v>38</v>
      </c>
      <c r="L1900" t="s">
        <v>38</v>
      </c>
      <c r="M1900" t="s">
        <v>38</v>
      </c>
      <c r="N1900">
        <v>445</v>
      </c>
      <c r="O1900" s="1">
        <v>43006</v>
      </c>
      <c r="P1900" t="s">
        <v>51</v>
      </c>
      <c r="Q1900">
        <v>5</v>
      </c>
      <c r="R1900">
        <v>3</v>
      </c>
      <c r="S1900">
        <v>0.6</v>
      </c>
      <c r="T1900" t="s">
        <v>40</v>
      </c>
      <c r="U1900" t="s">
        <v>389</v>
      </c>
      <c r="V1900" t="s">
        <v>941</v>
      </c>
      <c r="W1900">
        <f t="shared" si="87"/>
        <v>1</v>
      </c>
      <c r="X1900">
        <v>1</v>
      </c>
      <c r="Y1900">
        <f>IFERROR(ROUND((X1900/N1900)*100, 2), "")</f>
        <v>0.22</v>
      </c>
      <c r="Z1900" t="str">
        <f t="shared" si="88"/>
        <v>Light</v>
      </c>
      <c r="AA1900">
        <v>1</v>
      </c>
      <c r="AB1900">
        <v>0.86443202979515832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1</v>
      </c>
    </row>
    <row r="1901" spans="1:36" x14ac:dyDescent="0.3">
      <c r="A1901" t="s">
        <v>5240</v>
      </c>
      <c r="B1901">
        <v>2018</v>
      </c>
      <c r="C1901" t="s">
        <v>4712</v>
      </c>
      <c r="D1901" t="s">
        <v>3615</v>
      </c>
      <c r="E1901" t="s">
        <v>60</v>
      </c>
      <c r="F1901" t="s">
        <v>38</v>
      </c>
      <c r="G1901" t="s">
        <v>38</v>
      </c>
      <c r="H1901" t="s">
        <v>38</v>
      </c>
      <c r="I1901" s="4" t="s">
        <v>38</v>
      </c>
      <c r="J1901">
        <v>2008</v>
      </c>
      <c r="K1901">
        <v>2025</v>
      </c>
      <c r="L1901">
        <f t="shared" si="89"/>
        <v>17</v>
      </c>
      <c r="M1901" t="s">
        <v>61</v>
      </c>
      <c r="N1901">
        <v>326</v>
      </c>
      <c r="O1901" s="1">
        <v>42767</v>
      </c>
      <c r="P1901" t="s">
        <v>46</v>
      </c>
      <c r="Q1901">
        <v>6</v>
      </c>
      <c r="R1901">
        <v>4</v>
      </c>
      <c r="S1901">
        <v>0.89149560117302051</v>
      </c>
      <c r="T1901" t="s">
        <v>40</v>
      </c>
      <c r="U1901" t="s">
        <v>389</v>
      </c>
      <c r="V1901" t="s">
        <v>38</v>
      </c>
      <c r="W1901">
        <f t="shared" si="87"/>
        <v>0</v>
      </c>
      <c r="X1901">
        <v>0</v>
      </c>
      <c r="Y1901">
        <f>IFERROR(ROUND((X1901/N1901)*100, 2), "")</f>
        <v>0</v>
      </c>
      <c r="Z1901" t="str">
        <f t="shared" si="88"/>
        <v>NA</v>
      </c>
      <c r="AA1901">
        <v>4</v>
      </c>
      <c r="AB1901">
        <v>0.86267465069860272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</row>
    <row r="1902" spans="1:36" x14ac:dyDescent="0.3">
      <c r="A1902" t="s">
        <v>5241</v>
      </c>
      <c r="B1902">
        <v>2019</v>
      </c>
      <c r="C1902" t="s">
        <v>5242</v>
      </c>
      <c r="D1902" t="s">
        <v>5243</v>
      </c>
      <c r="E1902" t="s">
        <v>45</v>
      </c>
      <c r="F1902" t="s">
        <v>38</v>
      </c>
      <c r="G1902" t="s">
        <v>38</v>
      </c>
      <c r="H1902" t="s">
        <v>38</v>
      </c>
      <c r="I1902" s="4" t="s">
        <v>38</v>
      </c>
      <c r="J1902" t="s">
        <v>38</v>
      </c>
      <c r="K1902" t="s">
        <v>38</v>
      </c>
      <c r="L1902" t="s">
        <v>38</v>
      </c>
      <c r="M1902" t="s">
        <v>38</v>
      </c>
      <c r="N1902">
        <v>250</v>
      </c>
      <c r="O1902" s="1">
        <v>43560</v>
      </c>
      <c r="P1902" t="s">
        <v>39</v>
      </c>
      <c r="Q1902">
        <v>42</v>
      </c>
      <c r="R1902">
        <v>1</v>
      </c>
      <c r="S1902">
        <v>0.87179487179487181</v>
      </c>
      <c r="T1902" t="s">
        <v>40</v>
      </c>
      <c r="U1902" t="s">
        <v>41</v>
      </c>
      <c r="V1902" t="s">
        <v>2869</v>
      </c>
      <c r="W1902">
        <f t="shared" si="87"/>
        <v>1</v>
      </c>
      <c r="X1902">
        <v>2</v>
      </c>
      <c r="Y1902">
        <f>IFERROR(ROUND((X1902/N1902)*100, 2), "")</f>
        <v>0.8</v>
      </c>
      <c r="Z1902" t="str">
        <f t="shared" si="88"/>
        <v>Light</v>
      </c>
      <c r="AA1902">
        <f>_xlfn.XLOOKUP(A1902, [1]Sheet1!A:A, [1]Sheet1!I:I, "Nicht gefunden")</f>
        <v>2</v>
      </c>
      <c r="AB1902">
        <f>_xlfn.XLOOKUP(A1902, [1]Sheet1!A:A, [1]Sheet1!J:J, "Nicht gefunden")</f>
        <v>0.51711711711711705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2</v>
      </c>
    </row>
    <row r="1903" spans="1:36" x14ac:dyDescent="0.3">
      <c r="A1903" t="s">
        <v>5244</v>
      </c>
      <c r="B1903">
        <v>2019</v>
      </c>
      <c r="C1903" t="s">
        <v>5245</v>
      </c>
      <c r="D1903" t="s">
        <v>5246</v>
      </c>
      <c r="E1903" t="s">
        <v>45</v>
      </c>
      <c r="F1903" t="s">
        <v>38</v>
      </c>
      <c r="G1903" t="s">
        <v>38</v>
      </c>
      <c r="H1903" t="s">
        <v>38</v>
      </c>
      <c r="I1903" s="4" t="s">
        <v>38</v>
      </c>
      <c r="J1903" t="s">
        <v>38</v>
      </c>
      <c r="K1903" t="s">
        <v>38</v>
      </c>
      <c r="L1903" t="s">
        <v>38</v>
      </c>
      <c r="M1903" t="s">
        <v>38</v>
      </c>
      <c r="N1903">
        <v>275</v>
      </c>
      <c r="O1903" s="1">
        <v>43391</v>
      </c>
      <c r="P1903" t="s">
        <v>137</v>
      </c>
      <c r="Q1903">
        <v>44</v>
      </c>
      <c r="R1903">
        <v>2</v>
      </c>
      <c r="S1903">
        <v>0.8741721854304636</v>
      </c>
      <c r="T1903" t="s">
        <v>40</v>
      </c>
      <c r="U1903" t="s">
        <v>41</v>
      </c>
      <c r="V1903" t="s">
        <v>38</v>
      </c>
      <c r="W1903">
        <f t="shared" si="87"/>
        <v>0</v>
      </c>
      <c r="X1903">
        <v>0</v>
      </c>
      <c r="Y1903">
        <f>IFERROR(ROUND((X1903/N1903)*100, 2), "")</f>
        <v>0</v>
      </c>
      <c r="Z1903" t="str">
        <f t="shared" si="88"/>
        <v>NA</v>
      </c>
      <c r="AA1903">
        <f>_xlfn.XLOOKUP(A1903, [1]Sheet1!A:A, [1]Sheet1!I:I, "Nicht gefunden")</f>
        <v>4</v>
      </c>
      <c r="AB1903">
        <f>_xlfn.XLOOKUP(A1903, [1]Sheet1!A:A, [1]Sheet1!J:J, "Nicht gefunden")</f>
        <v>0.8195845697329377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</row>
    <row r="1904" spans="1:36" x14ac:dyDescent="0.3">
      <c r="A1904" t="s">
        <v>5247</v>
      </c>
      <c r="B1904">
        <v>2019</v>
      </c>
      <c r="C1904" t="s">
        <v>711</v>
      </c>
      <c r="D1904" t="s">
        <v>4853</v>
      </c>
      <c r="E1904" t="s">
        <v>35</v>
      </c>
      <c r="F1904" t="s">
        <v>36</v>
      </c>
      <c r="G1904" t="s">
        <v>37</v>
      </c>
      <c r="H1904" s="1">
        <v>34606</v>
      </c>
      <c r="I1904" s="4">
        <f>IF(AND(ISNUMBER(H1904), ISNUMBER(O1904)), YEAR(O1904) - YEAR(H1904), "")</f>
        <v>24</v>
      </c>
      <c r="J1904" t="s">
        <v>38</v>
      </c>
      <c r="K1904" t="s">
        <v>38</v>
      </c>
      <c r="L1904" t="s">
        <v>38</v>
      </c>
      <c r="M1904" t="s">
        <v>38</v>
      </c>
      <c r="N1904">
        <v>270</v>
      </c>
      <c r="O1904" s="1">
        <v>43377</v>
      </c>
      <c r="P1904" t="s">
        <v>56</v>
      </c>
      <c r="Q1904">
        <v>41</v>
      </c>
      <c r="R1904">
        <v>1</v>
      </c>
      <c r="S1904">
        <v>0.94097222222222221</v>
      </c>
      <c r="T1904" t="s">
        <v>40</v>
      </c>
      <c r="U1904" t="s">
        <v>41</v>
      </c>
      <c r="V1904" t="s">
        <v>604</v>
      </c>
      <c r="W1904">
        <f t="shared" si="87"/>
        <v>1</v>
      </c>
      <c r="X1904">
        <v>1</v>
      </c>
      <c r="Y1904">
        <f>IFERROR(ROUND((X1904/N1904)*100, 2), "")</f>
        <v>0.37</v>
      </c>
      <c r="Z1904" t="str">
        <f t="shared" si="88"/>
        <v>Light</v>
      </c>
      <c r="AA1904">
        <f>_xlfn.XLOOKUP(A1904, [1]Sheet1!A:A, [1]Sheet1!I:I, "Nicht gefunden")</f>
        <v>4</v>
      </c>
      <c r="AB1904">
        <f>_xlfn.XLOOKUP(A1904, [1]Sheet1!A:A, [1]Sheet1!J:J, "Nicht gefunden")</f>
        <v>0.78471760797342194</v>
      </c>
      <c r="AC1904">
        <v>0</v>
      </c>
      <c r="AD1904">
        <v>0</v>
      </c>
      <c r="AE1904">
        <v>0</v>
      </c>
      <c r="AF1904">
        <v>1</v>
      </c>
      <c r="AG1904">
        <v>0</v>
      </c>
      <c r="AH1904">
        <v>0</v>
      </c>
      <c r="AI1904">
        <v>0</v>
      </c>
      <c r="AJ1904">
        <v>0</v>
      </c>
    </row>
    <row r="1905" spans="1:36" x14ac:dyDescent="0.3">
      <c r="A1905" t="s">
        <v>5248</v>
      </c>
      <c r="B1905">
        <v>2019</v>
      </c>
      <c r="C1905" t="s">
        <v>5249</v>
      </c>
      <c r="D1905" t="s">
        <v>5250</v>
      </c>
      <c r="E1905" t="s">
        <v>35</v>
      </c>
      <c r="F1905" t="s">
        <v>36</v>
      </c>
      <c r="G1905" t="s">
        <v>37</v>
      </c>
      <c r="H1905" s="1">
        <v>37243</v>
      </c>
      <c r="I1905" s="4">
        <f>IF(AND(ISNUMBER(H1905), ISNUMBER(O1905)), YEAR(O1905) - YEAR(H1905), "")</f>
        <v>18</v>
      </c>
      <c r="J1905" t="s">
        <v>38</v>
      </c>
      <c r="K1905" t="s">
        <v>38</v>
      </c>
      <c r="L1905" t="s">
        <v>38</v>
      </c>
      <c r="M1905" t="s">
        <v>38</v>
      </c>
      <c r="N1905">
        <v>244</v>
      </c>
      <c r="O1905" s="1">
        <v>43553</v>
      </c>
      <c r="P1905" t="s">
        <v>69</v>
      </c>
      <c r="Q1905">
        <v>38</v>
      </c>
      <c r="R1905">
        <v>1</v>
      </c>
      <c r="S1905">
        <v>0.91636363636363638</v>
      </c>
      <c r="T1905" t="s">
        <v>40</v>
      </c>
      <c r="U1905" t="s">
        <v>95</v>
      </c>
      <c r="V1905" t="s">
        <v>38</v>
      </c>
      <c r="W1905">
        <f t="shared" si="87"/>
        <v>0</v>
      </c>
      <c r="X1905">
        <v>0</v>
      </c>
      <c r="Y1905">
        <f>IFERROR(ROUND((X1905/N1905)*100, 2), "")</f>
        <v>0</v>
      </c>
      <c r="Z1905" t="str">
        <f t="shared" si="88"/>
        <v>NA</v>
      </c>
      <c r="AA1905">
        <f>_xlfn.XLOOKUP(A1905, [1]Sheet1!A:A, [1]Sheet1!I:I, "Nicht gefunden")</f>
        <v>3</v>
      </c>
      <c r="AB1905">
        <f>_xlfn.XLOOKUP(A1905, [1]Sheet1!A:A, [1]Sheet1!J:J, "Nicht gefunden")</f>
        <v>0.66178861788617882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</row>
    <row r="1906" spans="1:36" x14ac:dyDescent="0.3">
      <c r="A1906" t="s">
        <v>5251</v>
      </c>
      <c r="B1906">
        <v>2019</v>
      </c>
      <c r="C1906" t="s">
        <v>5252</v>
      </c>
      <c r="D1906" t="s">
        <v>4594</v>
      </c>
      <c r="E1906" t="s">
        <v>35</v>
      </c>
      <c r="F1906" t="s">
        <v>55</v>
      </c>
      <c r="G1906" t="s">
        <v>37</v>
      </c>
      <c r="H1906" s="1">
        <v>34884</v>
      </c>
      <c r="I1906" s="4">
        <f>IF(AND(ISNUMBER(H1906), ISNUMBER(O1906)), YEAR(O1906) - YEAR(H1906), "")</f>
        <v>23</v>
      </c>
      <c r="J1906" t="s">
        <v>38</v>
      </c>
      <c r="K1906" t="s">
        <v>38</v>
      </c>
      <c r="L1906" t="s">
        <v>38</v>
      </c>
      <c r="M1906" t="s">
        <v>38</v>
      </c>
      <c r="N1906">
        <v>449</v>
      </c>
      <c r="O1906" s="1">
        <v>43458</v>
      </c>
      <c r="P1906" t="s">
        <v>137</v>
      </c>
      <c r="Q1906">
        <v>34</v>
      </c>
      <c r="R1906">
        <v>3</v>
      </c>
      <c r="S1906">
        <v>0.79830148619957542</v>
      </c>
      <c r="T1906" t="s">
        <v>40</v>
      </c>
      <c r="U1906" t="s">
        <v>41</v>
      </c>
      <c r="V1906" t="s">
        <v>5253</v>
      </c>
      <c r="W1906">
        <f t="shared" si="87"/>
        <v>1</v>
      </c>
      <c r="X1906">
        <v>7</v>
      </c>
      <c r="Y1906">
        <f>IFERROR(ROUND((X1906/N1906)*100, 2), "")</f>
        <v>1.56</v>
      </c>
      <c r="Z1906" t="str">
        <f t="shared" si="88"/>
        <v>Light</v>
      </c>
      <c r="AA1906">
        <f>_xlfn.XLOOKUP(A1906, [1]Sheet1!A:A, [1]Sheet1!I:I, "Nicht gefunden")</f>
        <v>2</v>
      </c>
      <c r="AB1906">
        <f>_xlfn.XLOOKUP(A1906, [1]Sheet1!A:A, [1]Sheet1!J:J, "Nicht gefunden")</f>
        <v>0.8587519025875191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4</v>
      </c>
      <c r="AJ1906">
        <v>3</v>
      </c>
    </row>
    <row r="1907" spans="1:36" x14ac:dyDescent="0.3">
      <c r="A1907" t="s">
        <v>5254</v>
      </c>
      <c r="B1907">
        <v>2019</v>
      </c>
      <c r="C1907" t="s">
        <v>5193</v>
      </c>
      <c r="D1907" t="s">
        <v>5194</v>
      </c>
      <c r="E1907" t="s">
        <v>45</v>
      </c>
      <c r="F1907" t="s">
        <v>38</v>
      </c>
      <c r="G1907" t="s">
        <v>38</v>
      </c>
      <c r="H1907" t="s">
        <v>38</v>
      </c>
      <c r="I1907" s="4" t="s">
        <v>38</v>
      </c>
      <c r="J1907" t="s">
        <v>38</v>
      </c>
      <c r="K1907" t="s">
        <v>38</v>
      </c>
      <c r="L1907" t="s">
        <v>38</v>
      </c>
      <c r="M1907" t="s">
        <v>38</v>
      </c>
      <c r="N1907">
        <v>301</v>
      </c>
      <c r="O1907" s="1">
        <v>43329</v>
      </c>
      <c r="P1907" t="s">
        <v>156</v>
      </c>
      <c r="Q1907">
        <v>34</v>
      </c>
      <c r="R1907">
        <v>2</v>
      </c>
      <c r="S1907">
        <v>0.91509433962264153</v>
      </c>
      <c r="T1907" t="s">
        <v>40</v>
      </c>
      <c r="U1907" t="s">
        <v>389</v>
      </c>
      <c r="V1907" t="s">
        <v>38</v>
      </c>
      <c r="W1907">
        <f t="shared" si="87"/>
        <v>0</v>
      </c>
      <c r="X1907">
        <v>0</v>
      </c>
      <c r="Y1907">
        <f>IFERROR(ROUND((X1907/N1907)*100, 2), "")</f>
        <v>0</v>
      </c>
      <c r="Z1907" t="str">
        <f t="shared" si="88"/>
        <v>NA</v>
      </c>
      <c r="AA1907">
        <v>4</v>
      </c>
      <c r="AB1907">
        <v>0.98558558558558551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</row>
    <row r="1908" spans="1:36" x14ac:dyDescent="0.3">
      <c r="A1908" t="s">
        <v>5255</v>
      </c>
      <c r="B1908">
        <v>2019</v>
      </c>
      <c r="C1908" t="s">
        <v>5256</v>
      </c>
      <c r="D1908" t="s">
        <v>4340</v>
      </c>
      <c r="E1908" t="s">
        <v>35</v>
      </c>
      <c r="F1908" t="s">
        <v>36</v>
      </c>
      <c r="G1908" t="s">
        <v>37</v>
      </c>
      <c r="H1908" s="1">
        <v>34146</v>
      </c>
      <c r="I1908" s="4">
        <f>IF(AND(ISNUMBER(H1908), ISNUMBER(O1908)), YEAR(O1908) - YEAR(H1908), "")</f>
        <v>26</v>
      </c>
      <c r="J1908" t="s">
        <v>38</v>
      </c>
      <c r="K1908" t="s">
        <v>38</v>
      </c>
      <c r="L1908" t="s">
        <v>38</v>
      </c>
      <c r="M1908" t="s">
        <v>38</v>
      </c>
      <c r="N1908">
        <v>530</v>
      </c>
      <c r="O1908" s="1">
        <v>43483</v>
      </c>
      <c r="P1908" t="s">
        <v>69</v>
      </c>
      <c r="Q1908">
        <v>33</v>
      </c>
      <c r="R1908">
        <v>1</v>
      </c>
      <c r="S1908">
        <v>0.92844036697247712</v>
      </c>
      <c r="T1908" t="s">
        <v>40</v>
      </c>
      <c r="U1908" t="s">
        <v>41</v>
      </c>
      <c r="V1908" t="s">
        <v>5257</v>
      </c>
      <c r="W1908">
        <f t="shared" si="87"/>
        <v>1</v>
      </c>
      <c r="X1908">
        <v>4</v>
      </c>
      <c r="Y1908">
        <f>IFERROR(ROUND((X1908/N1908)*100, 2), "")</f>
        <v>0.75</v>
      </c>
      <c r="Z1908" t="str">
        <f t="shared" si="88"/>
        <v>Light</v>
      </c>
      <c r="AA1908">
        <f>_xlfn.XLOOKUP(A1908, [1]Sheet1!A:A, [1]Sheet1!I:I, "Nicht gefunden")</f>
        <v>2</v>
      </c>
      <c r="AB1908">
        <f>_xlfn.XLOOKUP(A1908, [1]Sheet1!A:A, [1]Sheet1!J:J, "Nicht gefunden")</f>
        <v>0.76823734729493887</v>
      </c>
      <c r="AC1908">
        <v>1</v>
      </c>
      <c r="AD1908">
        <v>2</v>
      </c>
      <c r="AE1908">
        <v>0</v>
      </c>
      <c r="AF1908">
        <v>0</v>
      </c>
      <c r="AG1908">
        <v>0</v>
      </c>
      <c r="AH1908">
        <v>0</v>
      </c>
      <c r="AI1908">
        <v>1</v>
      </c>
      <c r="AJ1908">
        <v>0</v>
      </c>
    </row>
    <row r="1909" spans="1:36" x14ac:dyDescent="0.3">
      <c r="A1909" t="s">
        <v>5258</v>
      </c>
      <c r="B1909">
        <v>2019</v>
      </c>
      <c r="C1909" t="s">
        <v>5259</v>
      </c>
      <c r="D1909" t="s">
        <v>4750</v>
      </c>
      <c r="E1909" t="s">
        <v>35</v>
      </c>
      <c r="F1909" t="s">
        <v>55</v>
      </c>
      <c r="G1909" t="s">
        <v>37</v>
      </c>
      <c r="H1909" s="1">
        <v>35837</v>
      </c>
      <c r="I1909" s="4">
        <f>IF(AND(ISNUMBER(H1909), ISNUMBER(O1909)), YEAR(O1909) - YEAR(H1909), "")</f>
        <v>21</v>
      </c>
      <c r="J1909" t="s">
        <v>38</v>
      </c>
      <c r="K1909" t="s">
        <v>38</v>
      </c>
      <c r="L1909" t="s">
        <v>38</v>
      </c>
      <c r="M1909" t="s">
        <v>38</v>
      </c>
      <c r="N1909">
        <v>274</v>
      </c>
      <c r="O1909" s="1">
        <v>43503</v>
      </c>
      <c r="P1909" t="s">
        <v>69</v>
      </c>
      <c r="Q1909">
        <v>43</v>
      </c>
      <c r="R1909">
        <v>3</v>
      </c>
      <c r="S1909">
        <v>0.88196721311475412</v>
      </c>
      <c r="T1909" t="s">
        <v>40</v>
      </c>
      <c r="U1909" t="s">
        <v>41</v>
      </c>
      <c r="V1909" t="s">
        <v>38</v>
      </c>
      <c r="W1909">
        <f t="shared" si="87"/>
        <v>0</v>
      </c>
      <c r="X1909">
        <v>0</v>
      </c>
      <c r="Y1909">
        <f>IFERROR(ROUND((X1909/N1909)*100, 2), "")</f>
        <v>0</v>
      </c>
      <c r="Z1909" t="str">
        <f t="shared" si="88"/>
        <v>NA</v>
      </c>
      <c r="AA1909">
        <f>_xlfn.XLOOKUP(A1909, [1]Sheet1!A:A, [1]Sheet1!I:I, "Nicht gefunden")</f>
        <v>4</v>
      </c>
      <c r="AB1909">
        <f>_xlfn.XLOOKUP(A1909, [1]Sheet1!A:A, [1]Sheet1!J:J, "Nicht gefunden")</f>
        <v>0.84498269896193767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</row>
    <row r="1910" spans="1:36" x14ac:dyDescent="0.3">
      <c r="A1910" t="s">
        <v>5260</v>
      </c>
      <c r="B1910">
        <v>2019</v>
      </c>
      <c r="C1910" t="s">
        <v>5090</v>
      </c>
      <c r="D1910" t="s">
        <v>4622</v>
      </c>
      <c r="E1910" t="s">
        <v>35</v>
      </c>
      <c r="F1910" t="s">
        <v>55</v>
      </c>
      <c r="G1910" t="s">
        <v>37</v>
      </c>
      <c r="H1910" s="1">
        <v>33358</v>
      </c>
      <c r="I1910" s="4">
        <f>IF(AND(ISNUMBER(H1910), ISNUMBER(O1910)), YEAR(O1910) - YEAR(H1910), "")</f>
        <v>27</v>
      </c>
      <c r="J1910" t="s">
        <v>38</v>
      </c>
      <c r="K1910" t="s">
        <v>38</v>
      </c>
      <c r="L1910" t="s">
        <v>38</v>
      </c>
      <c r="M1910" t="s">
        <v>38</v>
      </c>
      <c r="N1910">
        <v>792</v>
      </c>
      <c r="O1910" s="1">
        <v>43315</v>
      </c>
      <c r="P1910" t="s">
        <v>137</v>
      </c>
      <c r="Q1910">
        <v>32</v>
      </c>
      <c r="R1910">
        <v>1</v>
      </c>
      <c r="S1910">
        <v>0.85969084423305586</v>
      </c>
      <c r="T1910" t="s">
        <v>40</v>
      </c>
      <c r="U1910" t="s">
        <v>389</v>
      </c>
      <c r="V1910" t="s">
        <v>5091</v>
      </c>
      <c r="W1910">
        <f t="shared" si="87"/>
        <v>1</v>
      </c>
      <c r="X1910">
        <v>13</v>
      </c>
      <c r="Y1910">
        <f>IFERROR(ROUND((X1910/N1910)*100, 2), "")</f>
        <v>1.64</v>
      </c>
      <c r="Z1910" t="str">
        <f t="shared" si="88"/>
        <v>Light</v>
      </c>
      <c r="AA1910">
        <v>2</v>
      </c>
      <c r="AB1910">
        <v>0.7835383159886472</v>
      </c>
      <c r="AC1910">
        <v>0</v>
      </c>
      <c r="AD1910">
        <v>3</v>
      </c>
      <c r="AE1910">
        <v>0</v>
      </c>
      <c r="AF1910">
        <v>1</v>
      </c>
      <c r="AG1910">
        <v>1</v>
      </c>
      <c r="AH1910">
        <v>1</v>
      </c>
      <c r="AI1910">
        <v>6</v>
      </c>
      <c r="AJ1910">
        <v>1</v>
      </c>
    </row>
    <row r="1911" spans="1:36" x14ac:dyDescent="0.3">
      <c r="A1911" t="s">
        <v>5261</v>
      </c>
      <c r="B1911">
        <v>2019</v>
      </c>
      <c r="C1911" t="s">
        <v>5262</v>
      </c>
      <c r="D1911" t="s">
        <v>2531</v>
      </c>
      <c r="E1911" t="s">
        <v>60</v>
      </c>
      <c r="F1911" t="s">
        <v>38</v>
      </c>
      <c r="G1911" t="s">
        <v>38</v>
      </c>
      <c r="H1911" t="s">
        <v>38</v>
      </c>
      <c r="I1911" s="4" t="s">
        <v>38</v>
      </c>
      <c r="J1911">
        <v>2005</v>
      </c>
      <c r="K1911">
        <v>2025</v>
      </c>
      <c r="L1911">
        <f t="shared" si="89"/>
        <v>20</v>
      </c>
      <c r="M1911" t="s">
        <v>61</v>
      </c>
      <c r="N1911">
        <v>226</v>
      </c>
      <c r="O1911" s="1">
        <v>43525</v>
      </c>
      <c r="P1911" t="s">
        <v>69</v>
      </c>
      <c r="Q1911">
        <v>38</v>
      </c>
      <c r="R1911">
        <v>1</v>
      </c>
      <c r="S1911">
        <v>0.92490118577075098</v>
      </c>
      <c r="T1911" t="s">
        <v>40</v>
      </c>
      <c r="U1911" t="s">
        <v>41</v>
      </c>
      <c r="V1911" t="s">
        <v>38</v>
      </c>
      <c r="W1911">
        <f t="shared" si="87"/>
        <v>0</v>
      </c>
      <c r="X1911">
        <v>0</v>
      </c>
      <c r="Y1911">
        <f>IFERROR(ROUND((X1911/N1911)*100, 2), "")</f>
        <v>0</v>
      </c>
      <c r="Z1911" t="str">
        <f t="shared" si="88"/>
        <v>NA</v>
      </c>
      <c r="AA1911">
        <f>_xlfn.XLOOKUP(A1911, [1]Sheet1!A:A, [1]Sheet1!I:I, "Nicht gefunden")</f>
        <v>3</v>
      </c>
      <c r="AB1911">
        <f>_xlfn.XLOOKUP(A1911, [1]Sheet1!A:A, [1]Sheet1!J:J, "Nicht gefunden")</f>
        <v>0.57406143344709892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</row>
    <row r="1912" spans="1:36" x14ac:dyDescent="0.3">
      <c r="A1912" t="s">
        <v>5263</v>
      </c>
      <c r="B1912">
        <v>2019</v>
      </c>
      <c r="C1912" t="s">
        <v>5264</v>
      </c>
      <c r="D1912" t="s">
        <v>1842</v>
      </c>
      <c r="E1912" t="s">
        <v>60</v>
      </c>
      <c r="F1912" t="s">
        <v>38</v>
      </c>
      <c r="G1912" t="s">
        <v>38</v>
      </c>
      <c r="H1912" t="s">
        <v>38</v>
      </c>
      <c r="I1912" s="4" t="s">
        <v>38</v>
      </c>
      <c r="J1912">
        <v>2004</v>
      </c>
      <c r="K1912">
        <v>2023</v>
      </c>
      <c r="L1912">
        <f t="shared" si="89"/>
        <v>19</v>
      </c>
      <c r="M1912" t="s">
        <v>61</v>
      </c>
      <c r="N1912">
        <v>312</v>
      </c>
      <c r="O1912" s="1">
        <v>43243</v>
      </c>
      <c r="P1912" t="s">
        <v>69</v>
      </c>
      <c r="Q1912">
        <v>32</v>
      </c>
      <c r="R1912">
        <v>4</v>
      </c>
      <c r="S1912">
        <v>0.86567164179104472</v>
      </c>
      <c r="T1912" t="s">
        <v>40</v>
      </c>
      <c r="U1912" t="s">
        <v>41</v>
      </c>
      <c r="V1912" t="s">
        <v>38</v>
      </c>
      <c r="W1912">
        <f t="shared" si="87"/>
        <v>0</v>
      </c>
      <c r="X1912">
        <v>0</v>
      </c>
      <c r="Y1912">
        <f>IFERROR(ROUND((X1912/N1912)*100, 2), "")</f>
        <v>0</v>
      </c>
      <c r="Z1912" t="str">
        <f t="shared" si="88"/>
        <v>NA</v>
      </c>
      <c r="AA1912">
        <f>_xlfn.XLOOKUP(A1912, [1]Sheet1!A:A, [1]Sheet1!I:I, "Nicht gefunden")</f>
        <v>4</v>
      </c>
      <c r="AB1912">
        <f>_xlfn.XLOOKUP(A1912, [1]Sheet1!A:A, [1]Sheet1!J:J, "Nicht gefunden")</f>
        <v>0.99833679833679834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</row>
    <row r="1913" spans="1:36" x14ac:dyDescent="0.3">
      <c r="A1913" t="s">
        <v>5265</v>
      </c>
      <c r="B1913">
        <v>2019</v>
      </c>
      <c r="C1913" t="s">
        <v>5266</v>
      </c>
      <c r="D1913" t="s">
        <v>4340</v>
      </c>
      <c r="E1913" t="s">
        <v>35</v>
      </c>
      <c r="F1913" t="s">
        <v>36</v>
      </c>
      <c r="G1913" t="s">
        <v>37</v>
      </c>
      <c r="H1913" s="1">
        <v>34146</v>
      </c>
      <c r="I1913" s="4">
        <f>IF(AND(ISNUMBER(H1913), ISNUMBER(O1913)), YEAR(O1913) - YEAR(H1913), "")</f>
        <v>25</v>
      </c>
      <c r="J1913" t="s">
        <v>38</v>
      </c>
      <c r="K1913" t="s">
        <v>38</v>
      </c>
      <c r="L1913" t="s">
        <v>38</v>
      </c>
      <c r="M1913" t="s">
        <v>38</v>
      </c>
      <c r="N1913">
        <v>474</v>
      </c>
      <c r="O1913" s="1">
        <v>43407</v>
      </c>
      <c r="P1913" t="s">
        <v>69</v>
      </c>
      <c r="Q1913">
        <v>21</v>
      </c>
      <c r="R1913">
        <v>1</v>
      </c>
      <c r="S1913">
        <v>0.91304347826086951</v>
      </c>
      <c r="T1913" t="s">
        <v>40</v>
      </c>
      <c r="U1913" t="s">
        <v>41</v>
      </c>
      <c r="V1913" t="s">
        <v>5267</v>
      </c>
      <c r="W1913">
        <f t="shared" si="87"/>
        <v>1</v>
      </c>
      <c r="X1913">
        <v>9</v>
      </c>
      <c r="Y1913">
        <f>IFERROR(ROUND((X1913/N1913)*100, 2), "")</f>
        <v>1.9</v>
      </c>
      <c r="Z1913" t="str">
        <f t="shared" si="88"/>
        <v>Light</v>
      </c>
      <c r="AA1913">
        <f>_xlfn.XLOOKUP(A1913, [1]Sheet1!A:A, [1]Sheet1!I:I, "Nicht gefunden")</f>
        <v>4</v>
      </c>
      <c r="AB1913">
        <f>_xlfn.XLOOKUP(A1913, [1]Sheet1!A:A, [1]Sheet1!J:J, "Nicht gefunden")</f>
        <v>0.94341846758349701</v>
      </c>
      <c r="AC1913">
        <v>0</v>
      </c>
      <c r="AD1913">
        <v>0</v>
      </c>
      <c r="AE1913">
        <v>0</v>
      </c>
      <c r="AF1913">
        <v>7</v>
      </c>
      <c r="AG1913">
        <v>0</v>
      </c>
      <c r="AH1913">
        <v>0</v>
      </c>
      <c r="AI1913">
        <v>2</v>
      </c>
      <c r="AJ1913">
        <v>0</v>
      </c>
    </row>
    <row r="1914" spans="1:36" x14ac:dyDescent="0.3">
      <c r="A1914" t="s">
        <v>5268</v>
      </c>
      <c r="B1914">
        <v>2019</v>
      </c>
      <c r="C1914" t="s">
        <v>5269</v>
      </c>
      <c r="D1914" t="s">
        <v>5270</v>
      </c>
      <c r="E1914" t="s">
        <v>35</v>
      </c>
      <c r="F1914" t="s">
        <v>36</v>
      </c>
      <c r="G1914" t="s">
        <v>37</v>
      </c>
      <c r="H1914" s="1">
        <v>32260</v>
      </c>
      <c r="I1914" s="4">
        <f>IF(AND(ISNUMBER(H1914), ISNUMBER(O1914)), YEAR(O1914) - YEAR(H1914), "")</f>
        <v>29</v>
      </c>
      <c r="J1914" t="s">
        <v>38</v>
      </c>
      <c r="K1914" t="s">
        <v>38</v>
      </c>
      <c r="L1914" t="s">
        <v>38</v>
      </c>
      <c r="M1914" t="s">
        <v>38</v>
      </c>
      <c r="N1914">
        <v>406</v>
      </c>
      <c r="O1914" s="1">
        <v>42997</v>
      </c>
      <c r="P1914" t="s">
        <v>137</v>
      </c>
      <c r="Q1914">
        <v>33</v>
      </c>
      <c r="R1914">
        <v>1</v>
      </c>
      <c r="S1914">
        <v>0.88139534883720927</v>
      </c>
      <c r="T1914" t="s">
        <v>40</v>
      </c>
      <c r="U1914" t="s">
        <v>95</v>
      </c>
      <c r="V1914" t="s">
        <v>5271</v>
      </c>
      <c r="W1914">
        <f t="shared" si="87"/>
        <v>1</v>
      </c>
      <c r="X1914">
        <v>9</v>
      </c>
      <c r="Y1914">
        <f>IFERROR(ROUND((X1914/N1914)*100, 2), "")</f>
        <v>2.2200000000000002</v>
      </c>
      <c r="Z1914" t="str">
        <f t="shared" si="88"/>
        <v>Moderate</v>
      </c>
      <c r="AA1914">
        <f>_xlfn.XLOOKUP(A1914, [1]Sheet1!A:A, [1]Sheet1!I:I, "Nicht gefunden")</f>
        <v>5</v>
      </c>
      <c r="AB1914">
        <f>_xlfn.XLOOKUP(A1914, [1]Sheet1!A:A, [1]Sheet1!J:J, "Nicht gefunden")</f>
        <v>0.51503875968992241</v>
      </c>
      <c r="AC1914">
        <v>0</v>
      </c>
      <c r="AD1914">
        <v>4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4</v>
      </c>
    </row>
    <row r="1915" spans="1:36" x14ac:dyDescent="0.3">
      <c r="A1915" t="s">
        <v>5272</v>
      </c>
      <c r="B1915">
        <v>2019</v>
      </c>
      <c r="C1915" t="s">
        <v>5273</v>
      </c>
      <c r="D1915" t="s">
        <v>5274</v>
      </c>
      <c r="E1915" t="s">
        <v>45</v>
      </c>
      <c r="F1915" t="s">
        <v>38</v>
      </c>
      <c r="G1915" t="s">
        <v>38</v>
      </c>
      <c r="H1915" t="s">
        <v>38</v>
      </c>
      <c r="I1915" s="4" t="s">
        <v>38</v>
      </c>
      <c r="J1915" t="s">
        <v>38</v>
      </c>
      <c r="K1915" t="s">
        <v>38</v>
      </c>
      <c r="L1915" t="s">
        <v>38</v>
      </c>
      <c r="M1915" t="s">
        <v>38</v>
      </c>
      <c r="N1915">
        <v>247</v>
      </c>
      <c r="O1915" s="1">
        <v>43476</v>
      </c>
      <c r="P1915" t="s">
        <v>56</v>
      </c>
      <c r="Q1915">
        <v>45</v>
      </c>
      <c r="R1915">
        <v>7</v>
      </c>
      <c r="S1915">
        <v>0.94117647058823528</v>
      </c>
      <c r="T1915" t="s">
        <v>40</v>
      </c>
      <c r="U1915" t="s">
        <v>41</v>
      </c>
      <c r="V1915" t="s">
        <v>38</v>
      </c>
      <c r="W1915">
        <f t="shared" si="87"/>
        <v>0</v>
      </c>
      <c r="X1915">
        <v>0</v>
      </c>
      <c r="Y1915">
        <f>IFERROR(ROUND((X1915/N1915)*100, 2), "")</f>
        <v>0</v>
      </c>
      <c r="Z1915" t="str">
        <f t="shared" si="88"/>
        <v>NA</v>
      </c>
      <c r="AA1915">
        <f>_xlfn.XLOOKUP(A1915, [1]Sheet1!A:A, [1]Sheet1!I:I, "Nicht gefunden")</f>
        <v>1</v>
      </c>
      <c r="AB1915">
        <f>_xlfn.XLOOKUP(A1915, [1]Sheet1!A:A, [1]Sheet1!J:J, "Nicht gefunden")</f>
        <v>0.56745406824146982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</row>
    <row r="1916" spans="1:36" x14ac:dyDescent="0.3">
      <c r="A1916" t="s">
        <v>5275</v>
      </c>
      <c r="B1916">
        <v>2019</v>
      </c>
      <c r="C1916" t="s">
        <v>5276</v>
      </c>
      <c r="D1916" t="s">
        <v>4651</v>
      </c>
      <c r="E1916" t="s">
        <v>45</v>
      </c>
      <c r="F1916" t="s">
        <v>38</v>
      </c>
      <c r="G1916" t="s">
        <v>38</v>
      </c>
      <c r="H1916" t="s">
        <v>38</v>
      </c>
      <c r="I1916" s="4" t="s">
        <v>38</v>
      </c>
      <c r="J1916" t="s">
        <v>38</v>
      </c>
      <c r="K1916" t="s">
        <v>38</v>
      </c>
      <c r="L1916" t="s">
        <v>38</v>
      </c>
      <c r="M1916" t="s">
        <v>38</v>
      </c>
      <c r="N1916">
        <v>299</v>
      </c>
      <c r="O1916" s="1">
        <v>43637</v>
      </c>
      <c r="P1916" t="s">
        <v>69</v>
      </c>
      <c r="Q1916">
        <v>26</v>
      </c>
      <c r="R1916">
        <v>1</v>
      </c>
      <c r="S1916">
        <v>0.88563049853372433</v>
      </c>
      <c r="T1916" t="s">
        <v>40</v>
      </c>
      <c r="U1916" t="s">
        <v>95</v>
      </c>
      <c r="V1916" t="s">
        <v>2052</v>
      </c>
      <c r="W1916">
        <f t="shared" si="87"/>
        <v>1</v>
      </c>
      <c r="X1916">
        <v>3</v>
      </c>
      <c r="Y1916">
        <f>IFERROR(ROUND((X1916/N1916)*100, 2), "")</f>
        <v>1</v>
      </c>
      <c r="Z1916" t="str">
        <f t="shared" si="88"/>
        <v>Light</v>
      </c>
      <c r="AA1916">
        <f>_xlfn.XLOOKUP(A1916, [1]Sheet1!A:A, [1]Sheet1!I:I, "Nicht gefunden")</f>
        <v>3</v>
      </c>
      <c r="AB1916">
        <f>_xlfn.XLOOKUP(A1916, [1]Sheet1!A:A, [1]Sheet1!J:J, "Nicht gefunden")</f>
        <v>0.37315068493150683</v>
      </c>
      <c r="AC1916">
        <v>0</v>
      </c>
      <c r="AD1916">
        <v>0</v>
      </c>
      <c r="AE1916">
        <v>3</v>
      </c>
      <c r="AF1916">
        <v>0</v>
      </c>
      <c r="AG1916">
        <v>0</v>
      </c>
      <c r="AH1916">
        <v>0</v>
      </c>
      <c r="AI1916">
        <v>0</v>
      </c>
      <c r="AJ1916">
        <v>3</v>
      </c>
    </row>
    <row r="1917" spans="1:36" x14ac:dyDescent="0.3">
      <c r="A1917" t="s">
        <v>5277</v>
      </c>
      <c r="B1917">
        <v>2019</v>
      </c>
      <c r="C1917" t="s">
        <v>5278</v>
      </c>
      <c r="D1917" t="s">
        <v>5279</v>
      </c>
      <c r="E1917" t="s">
        <v>45</v>
      </c>
      <c r="F1917" t="s">
        <v>38</v>
      </c>
      <c r="G1917" t="s">
        <v>38</v>
      </c>
      <c r="H1917" t="s">
        <v>38</v>
      </c>
      <c r="I1917" s="4" t="s">
        <v>38</v>
      </c>
      <c r="J1917" t="s">
        <v>38</v>
      </c>
      <c r="K1917" t="s">
        <v>38</v>
      </c>
      <c r="L1917" t="s">
        <v>38</v>
      </c>
      <c r="M1917" t="s">
        <v>38</v>
      </c>
      <c r="N1917">
        <v>502</v>
      </c>
      <c r="O1917" s="1">
        <v>43595</v>
      </c>
      <c r="P1917" t="s">
        <v>69</v>
      </c>
      <c r="Q1917">
        <v>30</v>
      </c>
      <c r="R1917">
        <v>2</v>
      </c>
      <c r="S1917">
        <v>0.89692585895117538</v>
      </c>
      <c r="T1917" t="s">
        <v>40</v>
      </c>
      <c r="U1917" t="s">
        <v>41</v>
      </c>
      <c r="V1917" t="s">
        <v>38</v>
      </c>
      <c r="W1917">
        <f t="shared" si="87"/>
        <v>0</v>
      </c>
      <c r="X1917">
        <v>0</v>
      </c>
      <c r="Y1917">
        <f>IFERROR(ROUND((X1917/N1917)*100, 2), "")</f>
        <v>0</v>
      </c>
      <c r="Z1917" t="str">
        <f t="shared" si="88"/>
        <v>NA</v>
      </c>
      <c r="AA1917">
        <f>_xlfn.XLOOKUP(A1917, [1]Sheet1!A:A, [1]Sheet1!I:I, "Nicht gefunden")</f>
        <v>4</v>
      </c>
      <c r="AB1917">
        <f>_xlfn.XLOOKUP(A1917, [1]Sheet1!A:A, [1]Sheet1!J:J, "Nicht gefunden")</f>
        <v>0.52280701754385961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</row>
    <row r="1918" spans="1:36" x14ac:dyDescent="0.3">
      <c r="A1918" t="s">
        <v>5280</v>
      </c>
      <c r="B1918">
        <v>2019</v>
      </c>
      <c r="C1918" t="s">
        <v>5184</v>
      </c>
      <c r="D1918" t="s">
        <v>5185</v>
      </c>
      <c r="E1918" t="s">
        <v>45</v>
      </c>
      <c r="F1918" t="s">
        <v>38</v>
      </c>
      <c r="G1918" t="s">
        <v>38</v>
      </c>
      <c r="H1918" t="s">
        <v>38</v>
      </c>
      <c r="I1918" s="4" t="s">
        <v>38</v>
      </c>
      <c r="J1918" t="s">
        <v>38</v>
      </c>
      <c r="K1918" t="s">
        <v>38</v>
      </c>
      <c r="L1918" t="s">
        <v>38</v>
      </c>
      <c r="M1918" t="s">
        <v>38</v>
      </c>
      <c r="N1918">
        <v>422</v>
      </c>
      <c r="O1918" s="1">
        <v>43293</v>
      </c>
      <c r="P1918" t="s">
        <v>69</v>
      </c>
      <c r="Q1918">
        <v>23</v>
      </c>
      <c r="R1918">
        <v>16</v>
      </c>
      <c r="S1918">
        <v>0.94252873563218387</v>
      </c>
      <c r="T1918" t="s">
        <v>40</v>
      </c>
      <c r="U1918" t="s">
        <v>389</v>
      </c>
      <c r="V1918" t="s">
        <v>38</v>
      </c>
      <c r="W1918">
        <f t="shared" si="87"/>
        <v>0</v>
      </c>
      <c r="X1918">
        <v>0</v>
      </c>
      <c r="Y1918">
        <f>IFERROR(ROUND((X1918/N1918)*100, 2), "")</f>
        <v>0</v>
      </c>
      <c r="Z1918" t="str">
        <f t="shared" si="88"/>
        <v>NA</v>
      </c>
      <c r="AA1918">
        <v>4</v>
      </c>
      <c r="AB1918">
        <v>0.68192771084337345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</row>
    <row r="1919" spans="1:36" x14ac:dyDescent="0.3">
      <c r="A1919" t="s">
        <v>5281</v>
      </c>
      <c r="B1919">
        <v>2019</v>
      </c>
      <c r="C1919" t="s">
        <v>5282</v>
      </c>
      <c r="D1919" t="s">
        <v>5283</v>
      </c>
      <c r="E1919" t="s">
        <v>45</v>
      </c>
      <c r="F1919" t="s">
        <v>38</v>
      </c>
      <c r="G1919" t="s">
        <v>38</v>
      </c>
      <c r="H1919" t="s">
        <v>38</v>
      </c>
      <c r="I1919" s="4" t="s">
        <v>38</v>
      </c>
      <c r="J1919" t="s">
        <v>38</v>
      </c>
      <c r="K1919" t="s">
        <v>38</v>
      </c>
      <c r="L1919" t="s">
        <v>38</v>
      </c>
      <c r="M1919" t="s">
        <v>38</v>
      </c>
      <c r="N1919">
        <v>478</v>
      </c>
      <c r="O1919" s="1">
        <v>43434</v>
      </c>
      <c r="P1919" t="s">
        <v>137</v>
      </c>
      <c r="Q1919">
        <v>34</v>
      </c>
      <c r="R1919">
        <v>6</v>
      </c>
      <c r="S1919">
        <v>0.8132295719844358</v>
      </c>
      <c r="T1919" t="s">
        <v>40</v>
      </c>
      <c r="U1919" t="s">
        <v>41</v>
      </c>
      <c r="V1919" t="s">
        <v>5284</v>
      </c>
      <c r="W1919">
        <f t="shared" si="87"/>
        <v>1</v>
      </c>
      <c r="X1919">
        <v>8</v>
      </c>
      <c r="Y1919">
        <f>IFERROR(ROUND((X1919/N1919)*100, 2), "")</f>
        <v>1.67</v>
      </c>
      <c r="Z1919" t="str">
        <f t="shared" si="88"/>
        <v>Light</v>
      </c>
      <c r="AA1919">
        <f>_xlfn.XLOOKUP(A1919, [1]Sheet1!A:A, [1]Sheet1!I:I, "Nicht gefunden")</f>
        <v>2</v>
      </c>
      <c r="AB1919">
        <f>_xlfn.XLOOKUP(A1919, [1]Sheet1!A:A, [1]Sheet1!J:J, "Nicht gefunden")</f>
        <v>0.69569093610698363</v>
      </c>
      <c r="AC1919">
        <v>0</v>
      </c>
      <c r="AD1919">
        <v>1</v>
      </c>
      <c r="AE1919">
        <v>0</v>
      </c>
      <c r="AF1919">
        <v>2</v>
      </c>
      <c r="AG1919">
        <v>0</v>
      </c>
      <c r="AH1919">
        <v>2</v>
      </c>
      <c r="AI1919">
        <v>3</v>
      </c>
      <c r="AJ1919">
        <v>0</v>
      </c>
    </row>
    <row r="1920" spans="1:36" x14ac:dyDescent="0.3">
      <c r="A1920" t="s">
        <v>5285</v>
      </c>
      <c r="B1920">
        <v>2019</v>
      </c>
      <c r="C1920" t="s">
        <v>5286</v>
      </c>
      <c r="D1920" t="s">
        <v>5287</v>
      </c>
      <c r="E1920" t="s">
        <v>45</v>
      </c>
      <c r="F1920" t="s">
        <v>38</v>
      </c>
      <c r="G1920" t="s">
        <v>38</v>
      </c>
      <c r="H1920" t="s">
        <v>38</v>
      </c>
      <c r="I1920" s="4" t="s">
        <v>38</v>
      </c>
      <c r="J1920" t="s">
        <v>38</v>
      </c>
      <c r="K1920" t="s">
        <v>38</v>
      </c>
      <c r="L1920" t="s">
        <v>38</v>
      </c>
      <c r="M1920" t="s">
        <v>38</v>
      </c>
      <c r="N1920">
        <v>160</v>
      </c>
      <c r="O1920" s="1">
        <v>43370</v>
      </c>
      <c r="P1920" t="s">
        <v>69</v>
      </c>
      <c r="Q1920">
        <v>33</v>
      </c>
      <c r="R1920">
        <v>1</v>
      </c>
      <c r="S1920">
        <v>0.94148936170212771</v>
      </c>
      <c r="T1920" t="s">
        <v>40</v>
      </c>
      <c r="U1920" t="s">
        <v>41</v>
      </c>
      <c r="V1920" t="s">
        <v>38</v>
      </c>
      <c r="W1920">
        <f t="shared" si="87"/>
        <v>0</v>
      </c>
      <c r="X1920">
        <v>0</v>
      </c>
      <c r="Y1920">
        <f>IFERROR(ROUND((X1920/N1920)*100, 2), "")</f>
        <v>0</v>
      </c>
      <c r="Z1920" t="str">
        <f t="shared" si="88"/>
        <v>NA</v>
      </c>
      <c r="AA1920">
        <f>_xlfn.XLOOKUP(A1920, [1]Sheet1!A:A, [1]Sheet1!I:I, "Nicht gefunden")</f>
        <v>4</v>
      </c>
      <c r="AB1920">
        <f>_xlfn.XLOOKUP(A1920, [1]Sheet1!A:A, [1]Sheet1!J:J, "Nicht gefunden")</f>
        <v>0.94688796680497922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</row>
    <row r="1921" spans="1:36" x14ac:dyDescent="0.3">
      <c r="A1921" t="s">
        <v>5288</v>
      </c>
      <c r="B1921">
        <v>2019</v>
      </c>
      <c r="C1921" t="s">
        <v>5289</v>
      </c>
      <c r="D1921" t="s">
        <v>4750</v>
      </c>
      <c r="E1921" t="s">
        <v>35</v>
      </c>
      <c r="F1921" t="s">
        <v>55</v>
      </c>
      <c r="G1921" t="s">
        <v>37</v>
      </c>
      <c r="H1921" s="1">
        <v>35837</v>
      </c>
      <c r="I1921" s="4">
        <f>IF(AND(ISNUMBER(H1921), ISNUMBER(O1921)), YEAR(O1921) - YEAR(H1921), "")</f>
        <v>20</v>
      </c>
      <c r="J1921" t="s">
        <v>38</v>
      </c>
      <c r="K1921" t="s">
        <v>38</v>
      </c>
      <c r="L1921" t="s">
        <v>38</v>
      </c>
      <c r="M1921" t="s">
        <v>38</v>
      </c>
      <c r="N1921">
        <v>372</v>
      </c>
      <c r="O1921" s="1">
        <v>43357</v>
      </c>
      <c r="P1921" t="s">
        <v>56</v>
      </c>
      <c r="Q1921">
        <v>34</v>
      </c>
      <c r="R1921">
        <v>8</v>
      </c>
      <c r="S1921">
        <v>0.90839694656488545</v>
      </c>
      <c r="T1921" t="s">
        <v>40</v>
      </c>
      <c r="U1921" t="s">
        <v>41</v>
      </c>
      <c r="V1921" t="s">
        <v>768</v>
      </c>
      <c r="W1921">
        <f t="shared" si="87"/>
        <v>1</v>
      </c>
      <c r="X1921">
        <v>1</v>
      </c>
      <c r="Y1921">
        <f>IFERROR(ROUND((X1921/N1921)*100, 2), "")</f>
        <v>0.27</v>
      </c>
      <c r="Z1921" t="str">
        <f t="shared" si="88"/>
        <v>Light</v>
      </c>
      <c r="AA1921">
        <f>_xlfn.XLOOKUP(A1921, [1]Sheet1!A:A, [1]Sheet1!I:I, "Nicht gefunden")</f>
        <v>4</v>
      </c>
      <c r="AB1921">
        <f>_xlfn.XLOOKUP(A1921, [1]Sheet1!A:A, [1]Sheet1!J:J, "Nicht gefunden")</f>
        <v>0.75401662049861495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</row>
    <row r="1922" spans="1:36" x14ac:dyDescent="0.3">
      <c r="A1922" t="s">
        <v>5290</v>
      </c>
      <c r="B1922">
        <v>2019</v>
      </c>
      <c r="C1922" t="s">
        <v>5291</v>
      </c>
      <c r="D1922" t="s">
        <v>5292</v>
      </c>
      <c r="E1922" t="s">
        <v>45</v>
      </c>
      <c r="F1922" t="s">
        <v>38</v>
      </c>
      <c r="G1922" t="s">
        <v>38</v>
      </c>
      <c r="H1922" t="s">
        <v>38</v>
      </c>
      <c r="I1922" s="4" t="s">
        <v>38</v>
      </c>
      <c r="J1922" t="s">
        <v>38</v>
      </c>
      <c r="K1922" t="s">
        <v>38</v>
      </c>
      <c r="L1922" t="s">
        <v>38</v>
      </c>
      <c r="M1922" t="s">
        <v>38</v>
      </c>
      <c r="N1922">
        <v>608</v>
      </c>
      <c r="O1922" s="1">
        <v>43624</v>
      </c>
      <c r="P1922" t="s">
        <v>56</v>
      </c>
      <c r="Q1922">
        <v>28</v>
      </c>
      <c r="R1922">
        <v>5</v>
      </c>
      <c r="S1922">
        <v>0.8619631901840491</v>
      </c>
      <c r="T1922" t="s">
        <v>40</v>
      </c>
      <c r="U1922" t="s">
        <v>95</v>
      </c>
      <c r="V1922" t="s">
        <v>5293</v>
      </c>
      <c r="W1922">
        <f t="shared" si="87"/>
        <v>1</v>
      </c>
      <c r="X1922">
        <v>11</v>
      </c>
      <c r="Y1922">
        <f>IFERROR(ROUND((X1922/N1922)*100, 2), "")</f>
        <v>1.81</v>
      </c>
      <c r="Z1922" t="str">
        <f t="shared" si="88"/>
        <v>Light</v>
      </c>
      <c r="AA1922">
        <f>_xlfn.XLOOKUP(A1922, [1]Sheet1!A:A, [1]Sheet1!I:I, "Nicht gefunden")</f>
        <v>2</v>
      </c>
      <c r="AB1922">
        <f>_xlfn.XLOOKUP(A1922, [1]Sheet1!A:A, [1]Sheet1!J:J, "Nicht gefunden")</f>
        <v>0.48383045525902668</v>
      </c>
      <c r="AC1922">
        <v>0</v>
      </c>
      <c r="AD1922">
        <v>0</v>
      </c>
      <c r="AE1922">
        <v>3</v>
      </c>
      <c r="AF1922">
        <v>2</v>
      </c>
      <c r="AG1922">
        <v>0</v>
      </c>
      <c r="AH1922">
        <v>3</v>
      </c>
      <c r="AI1922">
        <v>3</v>
      </c>
      <c r="AJ1922">
        <v>3</v>
      </c>
    </row>
    <row r="1923" spans="1:36" x14ac:dyDescent="0.3">
      <c r="A1923" t="s">
        <v>5294</v>
      </c>
      <c r="B1923">
        <v>2019</v>
      </c>
      <c r="C1923" t="s">
        <v>4999</v>
      </c>
      <c r="D1923" t="s">
        <v>5000</v>
      </c>
      <c r="E1923" t="s">
        <v>45</v>
      </c>
      <c r="F1923" t="s">
        <v>38</v>
      </c>
      <c r="G1923" t="s">
        <v>38</v>
      </c>
      <c r="H1923" t="s">
        <v>38</v>
      </c>
      <c r="I1923" s="4" t="s">
        <v>38</v>
      </c>
      <c r="J1923" t="s">
        <v>38</v>
      </c>
      <c r="K1923" t="s">
        <v>38</v>
      </c>
      <c r="L1923" t="s">
        <v>38</v>
      </c>
      <c r="M1923" t="s">
        <v>38</v>
      </c>
      <c r="N1923">
        <v>300</v>
      </c>
      <c r="O1923" s="1">
        <v>43407</v>
      </c>
      <c r="P1923" t="s">
        <v>69</v>
      </c>
      <c r="Q1923">
        <v>22</v>
      </c>
      <c r="R1923">
        <v>1</v>
      </c>
      <c r="S1923">
        <v>0.94476744186046513</v>
      </c>
      <c r="T1923" t="s">
        <v>40</v>
      </c>
      <c r="U1923" t="s">
        <v>389</v>
      </c>
      <c r="V1923" t="s">
        <v>99</v>
      </c>
      <c r="W1923">
        <f t="shared" ref="W1923:W1986" si="90">IF(V1923="NA", 0, 1)</f>
        <v>1</v>
      </c>
      <c r="X1923">
        <v>1</v>
      </c>
      <c r="Y1923">
        <f>IFERROR(ROUND((X1923/N1923)*100, 2), "")</f>
        <v>0.33</v>
      </c>
      <c r="Z1923" t="str">
        <f t="shared" ref="Z1923:Z1986" si="91">IF(Y1923&gt;=5, "Heavy", IF(Y1923&gt;=2, "Moderate", IF(Y1923&gt;0, "Light", "NA")))</f>
        <v>Light</v>
      </c>
      <c r="AA1923">
        <v>3</v>
      </c>
      <c r="AB1923">
        <v>0.45846153846153842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</v>
      </c>
      <c r="AJ1923">
        <v>0</v>
      </c>
    </row>
    <row r="1924" spans="1:36" x14ac:dyDescent="0.3">
      <c r="A1924" t="s">
        <v>5295</v>
      </c>
      <c r="B1924">
        <v>2019</v>
      </c>
      <c r="C1924" t="s">
        <v>5296</v>
      </c>
      <c r="D1924" t="s">
        <v>5297</v>
      </c>
      <c r="E1924" t="s">
        <v>35</v>
      </c>
      <c r="F1924" t="s">
        <v>36</v>
      </c>
      <c r="G1924" t="s">
        <v>37</v>
      </c>
      <c r="H1924" s="1">
        <v>34381</v>
      </c>
      <c r="I1924" s="4">
        <f>IF(AND(ISNUMBER(H1924), ISNUMBER(O1924)), YEAR(O1924) - YEAR(H1924), "")</f>
        <v>24</v>
      </c>
      <c r="J1924" t="s">
        <v>38</v>
      </c>
      <c r="K1924" t="s">
        <v>38</v>
      </c>
      <c r="L1924" t="s">
        <v>38</v>
      </c>
      <c r="M1924" t="s">
        <v>38</v>
      </c>
      <c r="N1924">
        <v>316</v>
      </c>
      <c r="O1924" s="1">
        <v>43329</v>
      </c>
      <c r="P1924" t="s">
        <v>69</v>
      </c>
      <c r="Q1924">
        <v>34</v>
      </c>
      <c r="R1924">
        <v>10</v>
      </c>
      <c r="S1924">
        <v>0.89215686274509809</v>
      </c>
      <c r="T1924" t="s">
        <v>40</v>
      </c>
      <c r="U1924" t="s">
        <v>41</v>
      </c>
      <c r="V1924" t="s">
        <v>38</v>
      </c>
      <c r="W1924">
        <f t="shared" si="90"/>
        <v>0</v>
      </c>
      <c r="X1924">
        <v>0</v>
      </c>
      <c r="Y1924">
        <f>IFERROR(ROUND((X1924/N1924)*100, 2), "")</f>
        <v>0</v>
      </c>
      <c r="Z1924" t="str">
        <f t="shared" si="91"/>
        <v>NA</v>
      </c>
      <c r="AA1924">
        <f>_xlfn.XLOOKUP(A1924, [1]Sheet1!A:A, [1]Sheet1!I:I, "Nicht gefunden")</f>
        <v>5</v>
      </c>
      <c r="AB1924">
        <f>_xlfn.XLOOKUP(A1924, [1]Sheet1!A:A, [1]Sheet1!J:J, "Nicht gefunden")</f>
        <v>0.73949191685912241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</row>
    <row r="1925" spans="1:36" x14ac:dyDescent="0.3">
      <c r="A1925" t="s">
        <v>5298</v>
      </c>
      <c r="B1925">
        <v>2019</v>
      </c>
      <c r="C1925" t="s">
        <v>5299</v>
      </c>
      <c r="D1925" t="s">
        <v>5300</v>
      </c>
      <c r="E1925" t="s">
        <v>35</v>
      </c>
      <c r="F1925" t="s">
        <v>55</v>
      </c>
      <c r="G1925" t="s">
        <v>37</v>
      </c>
      <c r="H1925" s="1">
        <v>33594</v>
      </c>
      <c r="I1925" s="4">
        <f>IF(AND(ISNUMBER(H1925), ISNUMBER(O1925)), YEAR(O1925) - YEAR(H1925), "")</f>
        <v>28</v>
      </c>
      <c r="J1925" t="s">
        <v>38</v>
      </c>
      <c r="K1925" t="s">
        <v>38</v>
      </c>
      <c r="L1925" t="s">
        <v>38</v>
      </c>
      <c r="M1925" t="s">
        <v>38</v>
      </c>
      <c r="N1925">
        <v>668</v>
      </c>
      <c r="O1925" s="1">
        <v>43525</v>
      </c>
      <c r="P1925" t="s">
        <v>137</v>
      </c>
      <c r="Q1925">
        <v>35</v>
      </c>
      <c r="R1925">
        <v>7</v>
      </c>
      <c r="S1925">
        <v>0.84636871508379885</v>
      </c>
      <c r="T1925" t="s">
        <v>40</v>
      </c>
      <c r="U1925" t="s">
        <v>41</v>
      </c>
      <c r="V1925" t="s">
        <v>5301</v>
      </c>
      <c r="W1925">
        <f t="shared" si="90"/>
        <v>1</v>
      </c>
      <c r="X1925">
        <v>41</v>
      </c>
      <c r="Y1925">
        <f>IFERROR(ROUND((X1925/N1925)*100, 2), "")</f>
        <v>6.14</v>
      </c>
      <c r="Z1925" t="str">
        <f t="shared" si="91"/>
        <v>Heavy</v>
      </c>
      <c r="AA1925">
        <f>_xlfn.XLOOKUP(A1925, [1]Sheet1!A:A, [1]Sheet1!I:I, "Nicht gefunden")</f>
        <v>2</v>
      </c>
      <c r="AB1925">
        <f>_xlfn.XLOOKUP(A1925, [1]Sheet1!A:A, [1]Sheet1!J:J, "Nicht gefunden")</f>
        <v>0.98291054739652872</v>
      </c>
      <c r="AC1925">
        <v>1</v>
      </c>
      <c r="AD1925">
        <v>4</v>
      </c>
      <c r="AE1925">
        <v>0</v>
      </c>
      <c r="AF1925">
        <v>4</v>
      </c>
      <c r="AG1925">
        <v>2</v>
      </c>
      <c r="AH1925">
        <v>24</v>
      </c>
      <c r="AI1925">
        <v>6</v>
      </c>
      <c r="AJ1925">
        <v>0</v>
      </c>
    </row>
    <row r="1926" spans="1:36" x14ac:dyDescent="0.3">
      <c r="A1926" t="s">
        <v>5302</v>
      </c>
      <c r="B1926">
        <v>2019</v>
      </c>
      <c r="C1926" t="s">
        <v>5303</v>
      </c>
      <c r="D1926" t="s">
        <v>3546</v>
      </c>
      <c r="E1926" t="s">
        <v>35</v>
      </c>
      <c r="F1926" t="s">
        <v>55</v>
      </c>
      <c r="G1926" t="s">
        <v>37</v>
      </c>
      <c r="H1926" s="1">
        <v>31075</v>
      </c>
      <c r="I1926" s="4">
        <f>IF(AND(ISNUMBER(H1926), ISNUMBER(O1926)), YEAR(O1926) - YEAR(H1926), "")</f>
        <v>34</v>
      </c>
      <c r="J1926" t="s">
        <v>38</v>
      </c>
      <c r="K1926" t="s">
        <v>38</v>
      </c>
      <c r="L1926" t="s">
        <v>38</v>
      </c>
      <c r="M1926" t="s">
        <v>38</v>
      </c>
      <c r="N1926">
        <v>658</v>
      </c>
      <c r="O1926" s="1">
        <v>43488</v>
      </c>
      <c r="P1926" t="s">
        <v>137</v>
      </c>
      <c r="Q1926">
        <v>27</v>
      </c>
      <c r="R1926">
        <v>4</v>
      </c>
      <c r="S1926">
        <v>0.88732394366197187</v>
      </c>
      <c r="T1926" t="s">
        <v>40</v>
      </c>
      <c r="U1926" t="s">
        <v>41</v>
      </c>
      <c r="V1926" t="s">
        <v>5304</v>
      </c>
      <c r="W1926">
        <f t="shared" si="90"/>
        <v>1</v>
      </c>
      <c r="X1926">
        <v>16</v>
      </c>
      <c r="Y1926">
        <f>IFERROR(ROUND((X1926/N1926)*100, 2), "")</f>
        <v>2.4300000000000002</v>
      </c>
      <c r="Z1926" t="str">
        <f t="shared" si="91"/>
        <v>Moderate</v>
      </c>
      <c r="AA1926">
        <f>_xlfn.XLOOKUP(A1926, [1]Sheet1!A:A, [1]Sheet1!I:I, "Nicht gefunden")</f>
        <v>2</v>
      </c>
      <c r="AB1926">
        <f>_xlfn.XLOOKUP(A1926, [1]Sheet1!A:A, [1]Sheet1!J:J, "Nicht gefunden")</f>
        <v>0.80603136308805801</v>
      </c>
      <c r="AC1926">
        <v>0</v>
      </c>
      <c r="AD1926">
        <v>0</v>
      </c>
      <c r="AE1926">
        <v>0</v>
      </c>
      <c r="AF1926">
        <v>2</v>
      </c>
      <c r="AG1926">
        <v>0</v>
      </c>
      <c r="AH1926">
        <v>10</v>
      </c>
      <c r="AI1926">
        <v>2</v>
      </c>
      <c r="AJ1926">
        <v>2</v>
      </c>
    </row>
    <row r="1927" spans="1:36" x14ac:dyDescent="0.3">
      <c r="A1927" t="s">
        <v>5305</v>
      </c>
      <c r="B1927">
        <v>2019</v>
      </c>
      <c r="C1927" t="s">
        <v>5306</v>
      </c>
      <c r="D1927" t="s">
        <v>5307</v>
      </c>
      <c r="E1927" t="s">
        <v>45</v>
      </c>
      <c r="F1927" t="s">
        <v>38</v>
      </c>
      <c r="G1927" t="s">
        <v>38</v>
      </c>
      <c r="H1927" t="s">
        <v>38</v>
      </c>
      <c r="I1927" s="4" t="s">
        <v>38</v>
      </c>
      <c r="J1927" t="s">
        <v>38</v>
      </c>
      <c r="K1927" t="s">
        <v>38</v>
      </c>
      <c r="L1927" t="s">
        <v>38</v>
      </c>
      <c r="M1927" t="s">
        <v>38</v>
      </c>
      <c r="N1927">
        <v>338</v>
      </c>
      <c r="O1927" s="1">
        <v>43352</v>
      </c>
      <c r="P1927" t="s">
        <v>137</v>
      </c>
      <c r="Q1927">
        <v>21</v>
      </c>
      <c r="R1927">
        <v>4</v>
      </c>
      <c r="S1927">
        <v>0.85633802816901405</v>
      </c>
      <c r="T1927" t="s">
        <v>40</v>
      </c>
      <c r="U1927" t="s">
        <v>41</v>
      </c>
      <c r="V1927" t="s">
        <v>5308</v>
      </c>
      <c r="W1927">
        <f t="shared" si="90"/>
        <v>1</v>
      </c>
      <c r="X1927">
        <v>10</v>
      </c>
      <c r="Y1927">
        <f>IFERROR(ROUND((X1927/N1927)*100, 2), "")</f>
        <v>2.96</v>
      </c>
      <c r="Z1927" t="str">
        <f t="shared" si="91"/>
        <v>Moderate</v>
      </c>
      <c r="AA1927">
        <f>_xlfn.XLOOKUP(A1927, [1]Sheet1!A:A, [1]Sheet1!I:I, "Nicht gefunden")</f>
        <v>2</v>
      </c>
      <c r="AB1927">
        <f>_xlfn.XLOOKUP(A1927, [1]Sheet1!A:A, [1]Sheet1!J:J, "Nicht gefunden")</f>
        <v>0.74460887949260035</v>
      </c>
      <c r="AC1927">
        <v>0</v>
      </c>
      <c r="AD1927">
        <v>1</v>
      </c>
      <c r="AE1927">
        <v>0</v>
      </c>
      <c r="AF1927">
        <v>2</v>
      </c>
      <c r="AG1927">
        <v>0</v>
      </c>
      <c r="AH1927">
        <v>3</v>
      </c>
      <c r="AI1927">
        <v>3</v>
      </c>
      <c r="AJ1927">
        <v>1</v>
      </c>
    </row>
    <row r="1928" spans="1:36" x14ac:dyDescent="0.3">
      <c r="A1928" t="s">
        <v>5309</v>
      </c>
      <c r="B1928">
        <v>2019</v>
      </c>
      <c r="C1928" t="s">
        <v>5310</v>
      </c>
      <c r="D1928" t="s">
        <v>5311</v>
      </c>
      <c r="E1928" t="s">
        <v>35</v>
      </c>
      <c r="F1928" t="s">
        <v>55</v>
      </c>
      <c r="G1928" t="s">
        <v>1947</v>
      </c>
      <c r="H1928" s="1">
        <v>35355</v>
      </c>
      <c r="I1928" s="4">
        <f>IF(AND(ISNUMBER(H1928), ISNUMBER(O1928)), YEAR(O1928) - YEAR(H1928), "")</f>
        <v>22</v>
      </c>
      <c r="J1928" t="s">
        <v>38</v>
      </c>
      <c r="K1928" t="s">
        <v>38</v>
      </c>
      <c r="L1928" t="s">
        <v>38</v>
      </c>
      <c r="M1928" t="s">
        <v>38</v>
      </c>
      <c r="N1928">
        <v>260</v>
      </c>
      <c r="O1928" s="1">
        <v>43412</v>
      </c>
      <c r="P1928" t="s">
        <v>69</v>
      </c>
      <c r="Q1928">
        <v>32</v>
      </c>
      <c r="R1928">
        <v>1</v>
      </c>
      <c r="S1928">
        <v>0.91111111111111109</v>
      </c>
      <c r="T1928" t="s">
        <v>40</v>
      </c>
      <c r="U1928" t="s">
        <v>95</v>
      </c>
      <c r="V1928" t="s">
        <v>38</v>
      </c>
      <c r="W1928">
        <f t="shared" si="90"/>
        <v>0</v>
      </c>
      <c r="X1928">
        <v>0</v>
      </c>
      <c r="Y1928">
        <f>IFERROR(ROUND((X1928/N1928)*100, 2), "")</f>
        <v>0</v>
      </c>
      <c r="Z1928" t="str">
        <f t="shared" si="91"/>
        <v>NA</v>
      </c>
      <c r="AA1928">
        <f>_xlfn.XLOOKUP(A1928, [1]Sheet1!A:A, [1]Sheet1!I:I, "Nicht gefunden")</f>
        <v>4</v>
      </c>
      <c r="AB1928">
        <f>_xlfn.XLOOKUP(A1928, [1]Sheet1!A:A, [1]Sheet1!J:J, "Nicht gefunden")</f>
        <v>0.99765395894428144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</row>
    <row r="1929" spans="1:36" x14ac:dyDescent="0.3">
      <c r="A1929" t="s">
        <v>5312</v>
      </c>
      <c r="B1929">
        <v>2019</v>
      </c>
      <c r="C1929" t="s">
        <v>5313</v>
      </c>
      <c r="D1929" t="s">
        <v>5314</v>
      </c>
      <c r="E1929" t="s">
        <v>35</v>
      </c>
      <c r="F1929" t="s">
        <v>55</v>
      </c>
      <c r="G1929" t="s">
        <v>37</v>
      </c>
      <c r="H1929" s="1">
        <v>37494</v>
      </c>
      <c r="I1929" s="4">
        <f>IF(AND(ISNUMBER(H1929), ISNUMBER(O1929)), YEAR(O1929) - YEAR(H1929), "")</f>
        <v>17</v>
      </c>
      <c r="J1929" t="s">
        <v>38</v>
      </c>
      <c r="K1929" t="s">
        <v>38</v>
      </c>
      <c r="L1929" t="s">
        <v>38</v>
      </c>
      <c r="M1929" t="s">
        <v>38</v>
      </c>
      <c r="N1929">
        <v>342</v>
      </c>
      <c r="O1929" s="1">
        <v>43607</v>
      </c>
      <c r="P1929" t="s">
        <v>137</v>
      </c>
      <c r="Q1929">
        <v>29</v>
      </c>
      <c r="R1929">
        <v>4</v>
      </c>
      <c r="S1929">
        <v>0.88252148997134672</v>
      </c>
      <c r="T1929" t="s">
        <v>40</v>
      </c>
      <c r="U1929" t="s">
        <v>41</v>
      </c>
      <c r="V1929" t="s">
        <v>5315</v>
      </c>
      <c r="W1929">
        <f t="shared" si="90"/>
        <v>1</v>
      </c>
      <c r="X1929">
        <v>10</v>
      </c>
      <c r="Y1929">
        <f>IFERROR(ROUND((X1929/N1929)*100, 2), "")</f>
        <v>2.92</v>
      </c>
      <c r="Z1929" t="str">
        <f t="shared" si="91"/>
        <v>Moderate</v>
      </c>
      <c r="AA1929">
        <f>_xlfn.XLOOKUP(A1929, [1]Sheet1!A:A, [1]Sheet1!I:I, "Nicht gefunden")</f>
        <v>2</v>
      </c>
      <c r="AB1929">
        <f>_xlfn.XLOOKUP(A1929, [1]Sheet1!A:A, [1]Sheet1!J:J, "Nicht gefunden")</f>
        <v>0.99820224719101125</v>
      </c>
      <c r="AC1929">
        <v>1</v>
      </c>
      <c r="AD1929">
        <v>1</v>
      </c>
      <c r="AE1929">
        <v>0</v>
      </c>
      <c r="AF1929">
        <v>0</v>
      </c>
      <c r="AG1929">
        <v>0</v>
      </c>
      <c r="AH1929">
        <v>3</v>
      </c>
      <c r="AI1929">
        <v>1</v>
      </c>
      <c r="AJ1929">
        <v>4</v>
      </c>
    </row>
    <row r="1930" spans="1:36" x14ac:dyDescent="0.3">
      <c r="A1930" t="s">
        <v>5316</v>
      </c>
      <c r="B1930">
        <v>2019</v>
      </c>
      <c r="C1930" t="s">
        <v>5317</v>
      </c>
      <c r="D1930" t="s">
        <v>4254</v>
      </c>
      <c r="E1930" t="s">
        <v>35</v>
      </c>
      <c r="F1930" t="s">
        <v>55</v>
      </c>
      <c r="G1930" t="s">
        <v>133</v>
      </c>
      <c r="H1930" s="1">
        <v>36015</v>
      </c>
      <c r="I1930" s="4">
        <f>IF(AND(ISNUMBER(H1930), ISNUMBER(O1930)), YEAR(O1930) - YEAR(H1930), "")</f>
        <v>21</v>
      </c>
      <c r="J1930" t="s">
        <v>38</v>
      </c>
      <c r="K1930" t="s">
        <v>38</v>
      </c>
      <c r="L1930" t="s">
        <v>38</v>
      </c>
      <c r="M1930" t="s">
        <v>38</v>
      </c>
      <c r="N1930">
        <v>242</v>
      </c>
      <c r="O1930" s="1">
        <v>43588</v>
      </c>
      <c r="P1930" t="s">
        <v>69</v>
      </c>
      <c r="Q1930">
        <v>23</v>
      </c>
      <c r="R1930">
        <v>2</v>
      </c>
      <c r="S1930">
        <v>0.94052044609665431</v>
      </c>
      <c r="T1930" t="s">
        <v>40</v>
      </c>
      <c r="U1930" t="s">
        <v>41</v>
      </c>
      <c r="V1930" t="s">
        <v>38</v>
      </c>
      <c r="W1930">
        <f t="shared" si="90"/>
        <v>0</v>
      </c>
      <c r="X1930">
        <v>0</v>
      </c>
      <c r="Y1930">
        <f>IFERROR(ROUND((X1930/N1930)*100, 2), "")</f>
        <v>0</v>
      </c>
      <c r="Z1930" t="str">
        <f t="shared" si="91"/>
        <v>NA</v>
      </c>
      <c r="AA1930">
        <f>_xlfn.XLOOKUP(A1930, [1]Sheet1!A:A, [1]Sheet1!I:I, "Nicht gefunden")</f>
        <v>4</v>
      </c>
      <c r="AB1930">
        <f>_xlfn.XLOOKUP(A1930, [1]Sheet1!A:A, [1]Sheet1!J:J, "Nicht gefunden")</f>
        <v>0.99723183391003456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</row>
    <row r="1931" spans="1:36" x14ac:dyDescent="0.3">
      <c r="A1931" t="s">
        <v>5318</v>
      </c>
      <c r="B1931">
        <v>2019</v>
      </c>
      <c r="C1931" t="s">
        <v>5319</v>
      </c>
      <c r="D1931" t="s">
        <v>5320</v>
      </c>
      <c r="E1931" t="s">
        <v>45</v>
      </c>
      <c r="F1931" t="s">
        <v>38</v>
      </c>
      <c r="G1931" t="s">
        <v>38</v>
      </c>
      <c r="H1931" t="s">
        <v>38</v>
      </c>
      <c r="I1931" s="4" t="s">
        <v>38</v>
      </c>
      <c r="J1931" t="s">
        <v>38</v>
      </c>
      <c r="K1931" t="s">
        <v>38</v>
      </c>
      <c r="L1931" t="s">
        <v>38</v>
      </c>
      <c r="M1931" t="s">
        <v>38</v>
      </c>
      <c r="N1931">
        <v>374</v>
      </c>
      <c r="O1931" s="1">
        <v>43651</v>
      </c>
      <c r="P1931" t="s">
        <v>137</v>
      </c>
      <c r="Q1931">
        <v>21</v>
      </c>
      <c r="R1931">
        <v>3</v>
      </c>
      <c r="S1931">
        <v>0.86783042394014964</v>
      </c>
      <c r="T1931" t="s">
        <v>40</v>
      </c>
      <c r="U1931" t="s">
        <v>41</v>
      </c>
      <c r="V1931" t="s">
        <v>5321</v>
      </c>
      <c r="W1931">
        <f t="shared" si="90"/>
        <v>1</v>
      </c>
      <c r="X1931">
        <v>5</v>
      </c>
      <c r="Y1931">
        <f>IFERROR(ROUND((X1931/N1931)*100, 2), "")</f>
        <v>1.34</v>
      </c>
      <c r="Z1931" t="str">
        <f t="shared" si="91"/>
        <v>Light</v>
      </c>
      <c r="AA1931">
        <f>_xlfn.XLOOKUP(A1931, [1]Sheet1!A:A, [1]Sheet1!I:I, "Nicht gefunden")</f>
        <v>4</v>
      </c>
      <c r="AB1931">
        <f>_xlfn.XLOOKUP(A1931, [1]Sheet1!A:A, [1]Sheet1!J:J, "Nicht gefunden")</f>
        <v>0.78011695906432743</v>
      </c>
      <c r="AC1931">
        <v>0</v>
      </c>
      <c r="AD1931">
        <v>0</v>
      </c>
      <c r="AE1931">
        <v>0</v>
      </c>
      <c r="AF1931">
        <v>3</v>
      </c>
      <c r="AG1931">
        <v>0</v>
      </c>
      <c r="AH1931">
        <v>1</v>
      </c>
      <c r="AI1931">
        <v>1</v>
      </c>
      <c r="AJ1931">
        <v>0</v>
      </c>
    </row>
    <row r="1932" spans="1:36" x14ac:dyDescent="0.3">
      <c r="A1932" t="s">
        <v>5322</v>
      </c>
      <c r="B1932">
        <v>2019</v>
      </c>
      <c r="C1932" t="s">
        <v>5323</v>
      </c>
      <c r="D1932" t="s">
        <v>5324</v>
      </c>
      <c r="E1932" t="s">
        <v>45</v>
      </c>
      <c r="F1932" t="s">
        <v>38</v>
      </c>
      <c r="G1932" t="s">
        <v>38</v>
      </c>
      <c r="H1932" t="s">
        <v>38</v>
      </c>
      <c r="I1932" s="4" t="s">
        <v>38</v>
      </c>
      <c r="J1932" t="s">
        <v>38</v>
      </c>
      <c r="K1932" t="s">
        <v>38</v>
      </c>
      <c r="L1932" t="s">
        <v>38</v>
      </c>
      <c r="M1932" t="s">
        <v>38</v>
      </c>
      <c r="N1932">
        <v>591</v>
      </c>
      <c r="O1932" s="1">
        <v>43385</v>
      </c>
      <c r="P1932" t="s">
        <v>137</v>
      </c>
      <c r="Q1932">
        <v>15</v>
      </c>
      <c r="R1932">
        <v>2</v>
      </c>
      <c r="S1932">
        <v>0.85196850393700785</v>
      </c>
      <c r="T1932" t="s">
        <v>40</v>
      </c>
      <c r="U1932" t="s">
        <v>41</v>
      </c>
      <c r="V1932" t="s">
        <v>5325</v>
      </c>
      <c r="W1932">
        <f t="shared" si="90"/>
        <v>1</v>
      </c>
      <c r="X1932">
        <v>20</v>
      </c>
      <c r="Y1932">
        <f>IFERROR(ROUND((X1932/N1932)*100, 2), "")</f>
        <v>3.38</v>
      </c>
      <c r="Z1932" t="str">
        <f t="shared" si="91"/>
        <v>Moderate</v>
      </c>
      <c r="AA1932">
        <f>_xlfn.XLOOKUP(A1932, [1]Sheet1!A:A, [1]Sheet1!I:I, "Nicht gefunden")</f>
        <v>2</v>
      </c>
      <c r="AB1932">
        <f>_xlfn.XLOOKUP(A1932, [1]Sheet1!A:A, [1]Sheet1!J:J, "Nicht gefunden")</f>
        <v>0.9340823970037454</v>
      </c>
      <c r="AC1932">
        <v>2</v>
      </c>
      <c r="AD1932">
        <v>1</v>
      </c>
      <c r="AE1932">
        <v>0</v>
      </c>
      <c r="AF1932">
        <v>0</v>
      </c>
      <c r="AG1932">
        <v>1</v>
      </c>
      <c r="AH1932">
        <v>3</v>
      </c>
      <c r="AI1932">
        <v>11</v>
      </c>
      <c r="AJ1932">
        <v>2</v>
      </c>
    </row>
    <row r="1933" spans="1:36" x14ac:dyDescent="0.3">
      <c r="A1933" t="s">
        <v>5326</v>
      </c>
      <c r="B1933">
        <v>2019</v>
      </c>
      <c r="C1933" t="s">
        <v>5008</v>
      </c>
      <c r="D1933" t="s">
        <v>4594</v>
      </c>
      <c r="E1933" t="s">
        <v>35</v>
      </c>
      <c r="F1933" t="s">
        <v>55</v>
      </c>
      <c r="G1933" t="s">
        <v>37</v>
      </c>
      <c r="H1933" s="1">
        <v>34884</v>
      </c>
      <c r="I1933" s="4">
        <f>IF(AND(ISNUMBER(H1933), ISNUMBER(O1933)), YEAR(O1933) - YEAR(H1933), "")</f>
        <v>23</v>
      </c>
      <c r="J1933" t="s">
        <v>38</v>
      </c>
      <c r="K1933" t="s">
        <v>38</v>
      </c>
      <c r="L1933" t="s">
        <v>38</v>
      </c>
      <c r="M1933" t="s">
        <v>38</v>
      </c>
      <c r="N1933">
        <v>360</v>
      </c>
      <c r="O1933" s="1">
        <v>43217</v>
      </c>
      <c r="P1933" t="s">
        <v>137</v>
      </c>
      <c r="Q1933">
        <v>18</v>
      </c>
      <c r="R1933">
        <v>3</v>
      </c>
      <c r="S1933">
        <v>0.89445910290237463</v>
      </c>
      <c r="T1933" t="s">
        <v>40</v>
      </c>
      <c r="U1933" t="s">
        <v>389</v>
      </c>
      <c r="V1933" t="s">
        <v>99</v>
      </c>
      <c r="W1933">
        <f t="shared" si="90"/>
        <v>1</v>
      </c>
      <c r="X1933">
        <v>1</v>
      </c>
      <c r="Y1933">
        <f>IFERROR(ROUND((X1933/N1933)*100, 2), "")</f>
        <v>0.28000000000000003</v>
      </c>
      <c r="Z1933" t="str">
        <f t="shared" si="91"/>
        <v>Light</v>
      </c>
      <c r="AA1933">
        <v>4</v>
      </c>
      <c r="AB1933">
        <v>0.79043659043659042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</row>
    <row r="1934" spans="1:36" x14ac:dyDescent="0.3">
      <c r="A1934" t="s">
        <v>5327</v>
      </c>
      <c r="B1934">
        <v>2019</v>
      </c>
      <c r="C1934" t="s">
        <v>5074</v>
      </c>
      <c r="D1934" t="s">
        <v>4121</v>
      </c>
      <c r="E1934" t="s">
        <v>60</v>
      </c>
      <c r="F1934" t="s">
        <v>38</v>
      </c>
      <c r="G1934" t="s">
        <v>38</v>
      </c>
      <c r="H1934" t="s">
        <v>38</v>
      </c>
      <c r="I1934" s="4" t="s">
        <v>38</v>
      </c>
      <c r="J1934">
        <v>2011</v>
      </c>
      <c r="K1934">
        <v>2025</v>
      </c>
      <c r="L1934">
        <f t="shared" ref="L1934:L1979" si="92">K1934-J1934</f>
        <v>14</v>
      </c>
      <c r="M1934" t="s">
        <v>68</v>
      </c>
      <c r="N1934">
        <v>340</v>
      </c>
      <c r="O1934" s="1">
        <v>43202</v>
      </c>
      <c r="P1934" t="s">
        <v>69</v>
      </c>
      <c r="Q1934">
        <v>19</v>
      </c>
      <c r="R1934">
        <v>7</v>
      </c>
      <c r="S1934">
        <v>0.89830508474576276</v>
      </c>
      <c r="T1934" t="s">
        <v>40</v>
      </c>
      <c r="U1934" t="s">
        <v>389</v>
      </c>
      <c r="V1934" t="s">
        <v>47</v>
      </c>
      <c r="W1934">
        <f t="shared" si="90"/>
        <v>1</v>
      </c>
      <c r="X1934">
        <v>1</v>
      </c>
      <c r="Y1934">
        <f>IFERROR(ROUND((X1934/N1934)*100, 2), "")</f>
        <v>0.28999999999999998</v>
      </c>
      <c r="Z1934" t="str">
        <f t="shared" si="91"/>
        <v>Light</v>
      </c>
      <c r="AA1934">
        <v>4</v>
      </c>
      <c r="AB1934">
        <v>0.90913140311804008</v>
      </c>
      <c r="AC1934">
        <v>0</v>
      </c>
      <c r="AD1934">
        <v>0</v>
      </c>
      <c r="AE1934">
        <v>1</v>
      </c>
      <c r="AF1934">
        <v>0</v>
      </c>
      <c r="AG1934">
        <v>0</v>
      </c>
      <c r="AH1934">
        <v>0</v>
      </c>
      <c r="AI1934">
        <v>0</v>
      </c>
      <c r="AJ1934">
        <v>1</v>
      </c>
    </row>
    <row r="1935" spans="1:36" x14ac:dyDescent="0.3">
      <c r="A1935" t="s">
        <v>5328</v>
      </c>
      <c r="B1935">
        <v>2019</v>
      </c>
      <c r="C1935" t="s">
        <v>5329</v>
      </c>
      <c r="D1935" t="s">
        <v>5330</v>
      </c>
      <c r="E1935" t="s">
        <v>45</v>
      </c>
      <c r="F1935" t="s">
        <v>38</v>
      </c>
      <c r="G1935" t="s">
        <v>38</v>
      </c>
      <c r="H1935" t="s">
        <v>38</v>
      </c>
      <c r="I1935" s="4" t="s">
        <v>38</v>
      </c>
      <c r="J1935" t="s">
        <v>38</v>
      </c>
      <c r="K1935" t="s">
        <v>38</v>
      </c>
      <c r="L1935" t="s">
        <v>38</v>
      </c>
      <c r="M1935" t="s">
        <v>38</v>
      </c>
      <c r="N1935">
        <v>528</v>
      </c>
      <c r="O1935" s="1">
        <v>43631</v>
      </c>
      <c r="P1935" t="s">
        <v>137</v>
      </c>
      <c r="Q1935">
        <v>23</v>
      </c>
      <c r="R1935">
        <v>7</v>
      </c>
      <c r="S1935">
        <v>0.83514492753623193</v>
      </c>
      <c r="T1935" t="s">
        <v>40</v>
      </c>
      <c r="U1935" t="s">
        <v>41</v>
      </c>
      <c r="V1935" t="s">
        <v>5331</v>
      </c>
      <c r="W1935">
        <f t="shared" si="90"/>
        <v>1</v>
      </c>
      <c r="X1935">
        <v>20</v>
      </c>
      <c r="Y1935">
        <f>IFERROR(ROUND((X1935/N1935)*100, 2), "")</f>
        <v>3.79</v>
      </c>
      <c r="Z1935" t="str">
        <f t="shared" si="91"/>
        <v>Moderate</v>
      </c>
      <c r="AA1935">
        <f>_xlfn.XLOOKUP(A1935, [1]Sheet1!A:A, [1]Sheet1!I:I, "Nicht gefunden")</f>
        <v>2</v>
      </c>
      <c r="AB1935">
        <f>_xlfn.XLOOKUP(A1935, [1]Sheet1!A:A, [1]Sheet1!J:J, "Nicht gefunden")</f>
        <v>0.71040221914008328</v>
      </c>
      <c r="AC1935">
        <v>1</v>
      </c>
      <c r="AD1935">
        <v>1</v>
      </c>
      <c r="AE1935">
        <v>0</v>
      </c>
      <c r="AF1935">
        <v>3</v>
      </c>
      <c r="AG1935">
        <v>2</v>
      </c>
      <c r="AH1935">
        <v>12</v>
      </c>
      <c r="AI1935">
        <v>1</v>
      </c>
      <c r="AJ1935">
        <v>0</v>
      </c>
    </row>
    <row r="1936" spans="1:36" x14ac:dyDescent="0.3">
      <c r="A1936" t="s">
        <v>5332</v>
      </c>
      <c r="B1936">
        <v>2019</v>
      </c>
      <c r="C1936" t="s">
        <v>5333</v>
      </c>
      <c r="D1936" t="s">
        <v>5064</v>
      </c>
      <c r="E1936" t="s">
        <v>60</v>
      </c>
      <c r="F1936" t="s">
        <v>38</v>
      </c>
      <c r="G1936" t="s">
        <v>38</v>
      </c>
      <c r="H1936" t="s">
        <v>38</v>
      </c>
      <c r="I1936" s="4" t="s">
        <v>38</v>
      </c>
      <c r="J1936">
        <v>2012</v>
      </c>
      <c r="K1936">
        <v>2025</v>
      </c>
      <c r="L1936">
        <f t="shared" si="92"/>
        <v>13</v>
      </c>
      <c r="M1936" t="s">
        <v>61</v>
      </c>
      <c r="N1936">
        <v>298</v>
      </c>
      <c r="O1936" s="1">
        <v>43238</v>
      </c>
      <c r="P1936" t="s">
        <v>39</v>
      </c>
      <c r="Q1936">
        <v>25</v>
      </c>
      <c r="R1936">
        <v>24</v>
      </c>
      <c r="S1936">
        <v>0.92901234567901236</v>
      </c>
      <c r="T1936" t="s">
        <v>40</v>
      </c>
      <c r="U1936" t="s">
        <v>41</v>
      </c>
      <c r="V1936" t="s">
        <v>38</v>
      </c>
      <c r="W1936">
        <f t="shared" si="90"/>
        <v>0</v>
      </c>
      <c r="X1936">
        <v>0</v>
      </c>
      <c r="Y1936">
        <f>IFERROR(ROUND((X1936/N1936)*100, 2), "")</f>
        <v>0</v>
      </c>
      <c r="Z1936" t="str">
        <f t="shared" si="91"/>
        <v>NA</v>
      </c>
      <c r="AA1936">
        <f>_xlfn.XLOOKUP(A1936, [1]Sheet1!A:A, [1]Sheet1!I:I, "Nicht gefunden")</f>
        <v>4</v>
      </c>
      <c r="AB1936">
        <f>_xlfn.XLOOKUP(A1936, [1]Sheet1!A:A, [1]Sheet1!J:J, "Nicht gefunden")</f>
        <v>0.55338753387533868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</row>
    <row r="1937" spans="1:36" x14ac:dyDescent="0.3">
      <c r="A1937" t="s">
        <v>5334</v>
      </c>
      <c r="B1937">
        <v>2019</v>
      </c>
      <c r="C1937" t="s">
        <v>5335</v>
      </c>
      <c r="D1937" t="s">
        <v>4340</v>
      </c>
      <c r="E1937" t="s">
        <v>35</v>
      </c>
      <c r="F1937" t="s">
        <v>36</v>
      </c>
      <c r="G1937" t="s">
        <v>37</v>
      </c>
      <c r="H1937" s="1">
        <v>34146</v>
      </c>
      <c r="I1937" s="4">
        <f>IF(AND(ISNUMBER(H1937), ISNUMBER(O1937)), YEAR(O1937) - YEAR(H1937), "")</f>
        <v>26</v>
      </c>
      <c r="J1937" t="s">
        <v>38</v>
      </c>
      <c r="K1937" t="s">
        <v>38</v>
      </c>
      <c r="L1937" t="s">
        <v>38</v>
      </c>
      <c r="M1937" t="s">
        <v>38</v>
      </c>
      <c r="N1937">
        <v>428</v>
      </c>
      <c r="O1937" s="1">
        <v>43504</v>
      </c>
      <c r="P1937" t="s">
        <v>69</v>
      </c>
      <c r="Q1937">
        <v>20</v>
      </c>
      <c r="R1937">
        <v>2</v>
      </c>
      <c r="S1937">
        <v>0.81663113006396593</v>
      </c>
      <c r="T1937" t="s">
        <v>40</v>
      </c>
      <c r="U1937" t="s">
        <v>41</v>
      </c>
      <c r="V1937" t="s">
        <v>5336</v>
      </c>
      <c r="W1937">
        <f t="shared" si="90"/>
        <v>1</v>
      </c>
      <c r="X1937">
        <v>3</v>
      </c>
      <c r="Y1937">
        <f>IFERROR(ROUND((X1937/N1937)*100, 2), "")</f>
        <v>0.7</v>
      </c>
      <c r="Z1937" t="str">
        <f t="shared" si="91"/>
        <v>Light</v>
      </c>
      <c r="AA1937">
        <f>_xlfn.XLOOKUP(A1937, [1]Sheet1!A:A, [1]Sheet1!I:I, "Nicht gefunden")</f>
        <v>3</v>
      </c>
      <c r="AB1937">
        <f>_xlfn.XLOOKUP(A1937, [1]Sheet1!A:A, [1]Sheet1!J:J, "Nicht gefunden")</f>
        <v>0.8756238003838771</v>
      </c>
      <c r="AC1937">
        <v>0</v>
      </c>
      <c r="AD1937">
        <v>0</v>
      </c>
      <c r="AE1937">
        <v>0</v>
      </c>
      <c r="AF1937">
        <v>2</v>
      </c>
      <c r="AG1937">
        <v>0</v>
      </c>
      <c r="AH1937">
        <v>0</v>
      </c>
      <c r="AI1937">
        <v>1</v>
      </c>
      <c r="AJ1937">
        <v>0</v>
      </c>
    </row>
    <row r="1938" spans="1:36" x14ac:dyDescent="0.3">
      <c r="A1938" t="s">
        <v>5337</v>
      </c>
      <c r="B1938">
        <v>2019</v>
      </c>
      <c r="C1938" t="s">
        <v>5338</v>
      </c>
      <c r="D1938" t="s">
        <v>5339</v>
      </c>
      <c r="E1938" t="s">
        <v>45</v>
      </c>
      <c r="F1938" t="s">
        <v>38</v>
      </c>
      <c r="G1938" t="s">
        <v>38</v>
      </c>
      <c r="H1938" t="s">
        <v>38</v>
      </c>
      <c r="I1938" s="4" t="s">
        <v>38</v>
      </c>
      <c r="J1938" t="s">
        <v>38</v>
      </c>
      <c r="K1938" t="s">
        <v>38</v>
      </c>
      <c r="L1938" t="s">
        <v>38</v>
      </c>
      <c r="M1938" t="s">
        <v>38</v>
      </c>
      <c r="N1938">
        <v>368</v>
      </c>
      <c r="O1938" s="1">
        <v>43511</v>
      </c>
      <c r="P1938" t="s">
        <v>56</v>
      </c>
      <c r="Q1938">
        <v>20</v>
      </c>
      <c r="R1938">
        <v>3</v>
      </c>
      <c r="S1938">
        <v>0.88654353562005273</v>
      </c>
      <c r="T1938" t="s">
        <v>40</v>
      </c>
      <c r="U1938" t="s">
        <v>41</v>
      </c>
      <c r="V1938" t="s">
        <v>5340</v>
      </c>
      <c r="W1938">
        <f t="shared" si="90"/>
        <v>1</v>
      </c>
      <c r="X1938">
        <v>11</v>
      </c>
      <c r="Y1938">
        <f>IFERROR(ROUND((X1938/N1938)*100, 2), "")</f>
        <v>2.99</v>
      </c>
      <c r="Z1938" t="str">
        <f t="shared" si="91"/>
        <v>Moderate</v>
      </c>
      <c r="AA1938">
        <f>_xlfn.XLOOKUP(A1938, [1]Sheet1!A:A, [1]Sheet1!I:I, "Nicht gefunden")</f>
        <v>3</v>
      </c>
      <c r="AB1938">
        <f>_xlfn.XLOOKUP(A1938, [1]Sheet1!A:A, [1]Sheet1!J:J, "Nicht gefunden")</f>
        <v>0.50941475826972005</v>
      </c>
      <c r="AC1938">
        <v>0</v>
      </c>
      <c r="AD1938">
        <v>1</v>
      </c>
      <c r="AE1938">
        <v>0</v>
      </c>
      <c r="AF1938">
        <v>2</v>
      </c>
      <c r="AG1938">
        <v>0</v>
      </c>
      <c r="AH1938">
        <v>0</v>
      </c>
      <c r="AI1938">
        <v>4</v>
      </c>
      <c r="AJ1938">
        <v>4</v>
      </c>
    </row>
    <row r="1939" spans="1:36" x14ac:dyDescent="0.3">
      <c r="A1939" t="s">
        <v>5341</v>
      </c>
      <c r="B1939">
        <v>2019</v>
      </c>
      <c r="C1939" t="s">
        <v>5342</v>
      </c>
      <c r="D1939" t="s">
        <v>4757</v>
      </c>
      <c r="E1939" t="s">
        <v>35</v>
      </c>
      <c r="F1939" t="s">
        <v>36</v>
      </c>
      <c r="G1939" t="s">
        <v>37</v>
      </c>
      <c r="H1939" s="1">
        <v>33888</v>
      </c>
      <c r="I1939" s="4">
        <f>IF(AND(ISNUMBER(H1939), ISNUMBER(O1939)), YEAR(O1939) - YEAR(H1939), "")</f>
        <v>26</v>
      </c>
      <c r="J1939" t="s">
        <v>38</v>
      </c>
      <c r="K1939" t="s">
        <v>38</v>
      </c>
      <c r="L1939" t="s">
        <v>38</v>
      </c>
      <c r="M1939" t="s">
        <v>38</v>
      </c>
      <c r="N1939">
        <v>560</v>
      </c>
      <c r="O1939" s="1">
        <v>43395</v>
      </c>
      <c r="P1939" t="s">
        <v>137</v>
      </c>
      <c r="Q1939">
        <v>17</v>
      </c>
      <c r="R1939">
        <v>13</v>
      </c>
      <c r="S1939">
        <v>0.84775086505190311</v>
      </c>
      <c r="T1939" t="s">
        <v>40</v>
      </c>
      <c r="U1939" t="s">
        <v>41</v>
      </c>
      <c r="V1939" t="s">
        <v>5343</v>
      </c>
      <c r="W1939">
        <f t="shared" si="90"/>
        <v>1</v>
      </c>
      <c r="X1939">
        <v>21</v>
      </c>
      <c r="Y1939">
        <f>IFERROR(ROUND((X1939/N1939)*100, 2), "")</f>
        <v>3.75</v>
      </c>
      <c r="Z1939" t="str">
        <f t="shared" si="91"/>
        <v>Moderate</v>
      </c>
      <c r="AA1939">
        <f>_xlfn.XLOOKUP(A1939, [1]Sheet1!A:A, [1]Sheet1!I:I, "Nicht gefunden")</f>
        <v>2</v>
      </c>
      <c r="AB1939">
        <f>_xlfn.XLOOKUP(A1939, [1]Sheet1!A:A, [1]Sheet1!J:J, "Nicht gefunden")</f>
        <v>0.92258064516129035</v>
      </c>
      <c r="AC1939">
        <v>4</v>
      </c>
      <c r="AD1939">
        <v>9</v>
      </c>
      <c r="AE1939">
        <v>1</v>
      </c>
      <c r="AF1939">
        <v>0</v>
      </c>
      <c r="AG1939">
        <v>0</v>
      </c>
      <c r="AH1939">
        <v>3</v>
      </c>
      <c r="AI1939">
        <v>3</v>
      </c>
      <c r="AJ1939">
        <v>1</v>
      </c>
    </row>
    <row r="1940" spans="1:36" x14ac:dyDescent="0.3">
      <c r="A1940" t="s">
        <v>5344</v>
      </c>
      <c r="B1940">
        <v>2019</v>
      </c>
      <c r="C1940" t="s">
        <v>5345</v>
      </c>
      <c r="D1940" t="s">
        <v>2316</v>
      </c>
      <c r="E1940" t="s">
        <v>35</v>
      </c>
      <c r="F1940" t="s">
        <v>36</v>
      </c>
      <c r="G1940" t="s">
        <v>37</v>
      </c>
      <c r="H1940" s="1">
        <v>32855</v>
      </c>
      <c r="I1940" s="4">
        <f>IF(AND(ISNUMBER(H1940), ISNUMBER(O1940)), YEAR(O1940) - YEAR(H1940), "")</f>
        <v>30</v>
      </c>
      <c r="J1940" t="s">
        <v>38</v>
      </c>
      <c r="K1940" t="s">
        <v>38</v>
      </c>
      <c r="L1940" t="s">
        <v>38</v>
      </c>
      <c r="M1940" t="s">
        <v>38</v>
      </c>
      <c r="N1940">
        <v>362</v>
      </c>
      <c r="O1940" s="1">
        <v>43630</v>
      </c>
      <c r="P1940" t="s">
        <v>69</v>
      </c>
      <c r="Q1940">
        <v>21</v>
      </c>
      <c r="R1940">
        <v>2</v>
      </c>
      <c r="S1940">
        <v>0.92326732673267331</v>
      </c>
      <c r="T1940" t="s">
        <v>40</v>
      </c>
      <c r="U1940" t="s">
        <v>41</v>
      </c>
      <c r="V1940" t="s">
        <v>47</v>
      </c>
      <c r="W1940">
        <f t="shared" si="90"/>
        <v>1</v>
      </c>
      <c r="X1940">
        <v>1</v>
      </c>
      <c r="Y1940">
        <f>IFERROR(ROUND((X1940/N1940)*100, 2), "")</f>
        <v>0.28000000000000003</v>
      </c>
      <c r="Z1940" t="str">
        <f t="shared" si="91"/>
        <v>Light</v>
      </c>
      <c r="AA1940">
        <f>_xlfn.XLOOKUP(A1940, [1]Sheet1!A:A, [1]Sheet1!I:I, "Nicht gefunden")</f>
        <v>4</v>
      </c>
      <c r="AB1940">
        <f>_xlfn.XLOOKUP(A1940, [1]Sheet1!A:A, [1]Sheet1!J:J, "Nicht gefunden")</f>
        <v>0.44493827160493832</v>
      </c>
      <c r="AC1940">
        <v>0</v>
      </c>
      <c r="AD1940">
        <v>0</v>
      </c>
      <c r="AE1940">
        <v>1</v>
      </c>
      <c r="AF1940">
        <v>0</v>
      </c>
      <c r="AG1940">
        <v>0</v>
      </c>
      <c r="AH1940">
        <v>0</v>
      </c>
      <c r="AI1940">
        <v>0</v>
      </c>
      <c r="AJ1940">
        <v>1</v>
      </c>
    </row>
    <row r="1941" spans="1:36" x14ac:dyDescent="0.3">
      <c r="A1941" t="s">
        <v>5346</v>
      </c>
      <c r="B1941">
        <v>2019</v>
      </c>
      <c r="C1941" t="s">
        <v>5347</v>
      </c>
      <c r="D1941" t="s">
        <v>5348</v>
      </c>
      <c r="E1941" t="s">
        <v>35</v>
      </c>
      <c r="F1941" t="s">
        <v>55</v>
      </c>
      <c r="G1941" t="s">
        <v>37</v>
      </c>
      <c r="H1941" s="1">
        <v>36259</v>
      </c>
      <c r="I1941" s="4">
        <f>IF(AND(ISNUMBER(H1941), ISNUMBER(O1941)), YEAR(O1941) - YEAR(H1941), "")</f>
        <v>20</v>
      </c>
      <c r="J1941" t="s">
        <v>38</v>
      </c>
      <c r="K1941" t="s">
        <v>38</v>
      </c>
      <c r="L1941" t="s">
        <v>38</v>
      </c>
      <c r="M1941" t="s">
        <v>38</v>
      </c>
      <c r="N1941">
        <v>250</v>
      </c>
      <c r="O1941" s="1">
        <v>43636</v>
      </c>
      <c r="P1941" t="s">
        <v>137</v>
      </c>
      <c r="Q1941">
        <v>26</v>
      </c>
      <c r="R1941">
        <v>5</v>
      </c>
      <c r="S1941">
        <v>0.92075471698113209</v>
      </c>
      <c r="T1941" t="s">
        <v>40</v>
      </c>
      <c r="U1941" t="s">
        <v>95</v>
      </c>
      <c r="V1941" t="s">
        <v>38</v>
      </c>
      <c r="W1941">
        <f t="shared" si="90"/>
        <v>0</v>
      </c>
      <c r="X1941">
        <v>0</v>
      </c>
      <c r="Y1941">
        <f>IFERROR(ROUND((X1941/N1941)*100, 2), "")</f>
        <v>0</v>
      </c>
      <c r="Z1941" t="str">
        <f t="shared" si="91"/>
        <v>NA</v>
      </c>
      <c r="AA1941">
        <f>_xlfn.XLOOKUP(A1941, [1]Sheet1!A:A, [1]Sheet1!I:I, "Nicht gefunden")</f>
        <v>4</v>
      </c>
      <c r="AB1941">
        <f>_xlfn.XLOOKUP(A1941, [1]Sheet1!A:A, [1]Sheet1!J:J, "Nicht gefunden")</f>
        <v>0.79455252918287933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</row>
    <row r="1942" spans="1:36" x14ac:dyDescent="0.3">
      <c r="A1942" t="s">
        <v>5349</v>
      </c>
      <c r="B1942">
        <v>2019</v>
      </c>
      <c r="C1942" t="s">
        <v>5350</v>
      </c>
      <c r="D1942" t="s">
        <v>5351</v>
      </c>
      <c r="E1942" t="s">
        <v>35</v>
      </c>
      <c r="F1942" t="s">
        <v>55</v>
      </c>
      <c r="G1942" t="s">
        <v>37</v>
      </c>
      <c r="H1942" s="1">
        <v>35039</v>
      </c>
      <c r="I1942" s="4">
        <f>IF(AND(ISNUMBER(H1942), ISNUMBER(O1942)), YEAR(O1942) - YEAR(H1942), "")</f>
        <v>23</v>
      </c>
      <c r="J1942" t="s">
        <v>38</v>
      </c>
      <c r="K1942" t="s">
        <v>38</v>
      </c>
      <c r="L1942" t="s">
        <v>38</v>
      </c>
      <c r="M1942" t="s">
        <v>38</v>
      </c>
      <c r="N1942">
        <v>458</v>
      </c>
      <c r="O1942" s="1">
        <v>43441</v>
      </c>
      <c r="P1942" t="s">
        <v>137</v>
      </c>
      <c r="Q1942">
        <v>29</v>
      </c>
      <c r="R1942">
        <v>27</v>
      </c>
      <c r="S1942">
        <v>0.8911290322580645</v>
      </c>
      <c r="T1942" t="s">
        <v>40</v>
      </c>
      <c r="U1942" t="s">
        <v>41</v>
      </c>
      <c r="V1942" t="s">
        <v>5352</v>
      </c>
      <c r="W1942">
        <f t="shared" si="90"/>
        <v>1</v>
      </c>
      <c r="X1942">
        <v>3</v>
      </c>
      <c r="Y1942">
        <f>IFERROR(ROUND((X1942/N1942)*100, 2), "")</f>
        <v>0.66</v>
      </c>
      <c r="Z1942" t="str">
        <f t="shared" si="91"/>
        <v>Light</v>
      </c>
      <c r="AA1942">
        <f>_xlfn.XLOOKUP(A1942, [1]Sheet1!A:A, [1]Sheet1!I:I, "Nicht gefunden")</f>
        <v>2</v>
      </c>
      <c r="AB1942">
        <f>_xlfn.XLOOKUP(A1942, [1]Sheet1!A:A, [1]Sheet1!J:J, "Nicht gefunden")</f>
        <v>0.57333333333333325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2</v>
      </c>
      <c r="AI1942">
        <v>1</v>
      </c>
      <c r="AJ1942">
        <v>0</v>
      </c>
    </row>
    <row r="1943" spans="1:36" x14ac:dyDescent="0.3">
      <c r="A1943" t="s">
        <v>5353</v>
      </c>
      <c r="B1943">
        <v>2019</v>
      </c>
      <c r="C1943" t="s">
        <v>5354</v>
      </c>
      <c r="D1943" t="s">
        <v>4824</v>
      </c>
      <c r="E1943" t="s">
        <v>35</v>
      </c>
      <c r="F1943" t="s">
        <v>55</v>
      </c>
      <c r="G1943" t="s">
        <v>40</v>
      </c>
      <c r="H1943" s="1">
        <v>33899</v>
      </c>
      <c r="I1943" s="4">
        <f>IF(AND(ISNUMBER(H1943), ISNUMBER(O1943)), YEAR(O1943) - YEAR(H1943), "")</f>
        <v>26</v>
      </c>
      <c r="J1943" t="s">
        <v>38</v>
      </c>
      <c r="K1943" t="s">
        <v>38</v>
      </c>
      <c r="L1943" t="s">
        <v>38</v>
      </c>
      <c r="M1943" t="s">
        <v>38</v>
      </c>
      <c r="N1943">
        <v>854</v>
      </c>
      <c r="O1943" s="1">
        <v>43455</v>
      </c>
      <c r="P1943" t="s">
        <v>137</v>
      </c>
      <c r="Q1943">
        <v>23</v>
      </c>
      <c r="R1943">
        <v>12</v>
      </c>
      <c r="S1943">
        <v>0.91230068337129844</v>
      </c>
      <c r="T1943" t="s">
        <v>40</v>
      </c>
      <c r="U1943" t="s">
        <v>41</v>
      </c>
      <c r="V1943" t="s">
        <v>5355</v>
      </c>
      <c r="W1943">
        <f t="shared" si="90"/>
        <v>1</v>
      </c>
      <c r="X1943">
        <v>18</v>
      </c>
      <c r="Y1943">
        <f>IFERROR(ROUND((X1943/N1943)*100, 2), "")</f>
        <v>2.11</v>
      </c>
      <c r="Z1943" t="str">
        <f t="shared" si="91"/>
        <v>Moderate</v>
      </c>
      <c r="AA1943">
        <f>_xlfn.XLOOKUP(A1943, [1]Sheet1!A:A, [1]Sheet1!I:I, "Nicht gefunden")</f>
        <v>4</v>
      </c>
      <c r="AB1943">
        <f>_xlfn.XLOOKUP(A1943, [1]Sheet1!A:A, [1]Sheet1!J:J, "Nicht gefunden")</f>
        <v>0.50717614165890035</v>
      </c>
      <c r="AC1943">
        <v>0</v>
      </c>
      <c r="AD1943">
        <v>0</v>
      </c>
      <c r="AE1943">
        <v>0</v>
      </c>
      <c r="AF1943">
        <v>3</v>
      </c>
      <c r="AG1943">
        <v>0</v>
      </c>
      <c r="AH1943">
        <v>11</v>
      </c>
      <c r="AI1943">
        <v>1</v>
      </c>
      <c r="AJ1943">
        <v>3</v>
      </c>
    </row>
    <row r="1944" spans="1:36" x14ac:dyDescent="0.3">
      <c r="A1944" t="s">
        <v>5356</v>
      </c>
      <c r="B1944">
        <v>2019</v>
      </c>
      <c r="C1944" t="s">
        <v>5357</v>
      </c>
      <c r="D1944" t="s">
        <v>5358</v>
      </c>
      <c r="E1944" t="s">
        <v>45</v>
      </c>
      <c r="F1944" t="s">
        <v>38</v>
      </c>
      <c r="G1944" t="s">
        <v>38</v>
      </c>
      <c r="H1944" t="s">
        <v>38</v>
      </c>
      <c r="I1944" s="4" t="s">
        <v>38</v>
      </c>
      <c r="J1944" t="s">
        <v>38</v>
      </c>
      <c r="K1944" t="s">
        <v>38</v>
      </c>
      <c r="L1944" t="s">
        <v>38</v>
      </c>
      <c r="M1944" t="s">
        <v>38</v>
      </c>
      <c r="N1944">
        <v>463</v>
      </c>
      <c r="O1944" s="1">
        <v>43581</v>
      </c>
      <c r="P1944" t="s">
        <v>69</v>
      </c>
      <c r="Q1944">
        <v>20</v>
      </c>
      <c r="R1944">
        <v>2</v>
      </c>
      <c r="S1944">
        <v>0.86313868613138689</v>
      </c>
      <c r="T1944" t="s">
        <v>40</v>
      </c>
      <c r="U1944" t="s">
        <v>41</v>
      </c>
      <c r="V1944" t="s">
        <v>38</v>
      </c>
      <c r="W1944">
        <f t="shared" si="90"/>
        <v>0</v>
      </c>
      <c r="X1944">
        <v>0</v>
      </c>
      <c r="Y1944">
        <f>IFERROR(ROUND((X1944/N1944)*100, 2), "")</f>
        <v>0</v>
      </c>
      <c r="Z1944" t="str">
        <f t="shared" si="91"/>
        <v>NA</v>
      </c>
      <c r="AA1944">
        <f>_xlfn.XLOOKUP(A1944, [1]Sheet1!A:A, [1]Sheet1!I:I, "Nicht gefunden")</f>
        <v>3</v>
      </c>
      <c r="AB1944">
        <f>_xlfn.XLOOKUP(A1944, [1]Sheet1!A:A, [1]Sheet1!J:J, "Nicht gefunden")</f>
        <v>0.89632000000000012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</row>
    <row r="1945" spans="1:36" x14ac:dyDescent="0.3">
      <c r="A1945" t="s">
        <v>5359</v>
      </c>
      <c r="B1945">
        <v>2019</v>
      </c>
      <c r="C1945" t="s">
        <v>5360</v>
      </c>
      <c r="D1945" t="s">
        <v>5361</v>
      </c>
      <c r="E1945" t="s">
        <v>45</v>
      </c>
      <c r="F1945" t="s">
        <v>38</v>
      </c>
      <c r="G1945" t="s">
        <v>38</v>
      </c>
      <c r="H1945" t="s">
        <v>38</v>
      </c>
      <c r="I1945" s="4" t="s">
        <v>38</v>
      </c>
      <c r="J1945" t="s">
        <v>38</v>
      </c>
      <c r="K1945" t="s">
        <v>38</v>
      </c>
      <c r="L1945" t="s">
        <v>38</v>
      </c>
      <c r="M1945" t="s">
        <v>38</v>
      </c>
      <c r="N1945">
        <v>435</v>
      </c>
      <c r="O1945" s="1">
        <v>43384</v>
      </c>
      <c r="P1945" t="s">
        <v>51</v>
      </c>
      <c r="Q1945">
        <v>17</v>
      </c>
      <c r="R1945">
        <v>5</v>
      </c>
      <c r="S1945">
        <v>0.39955849889624723</v>
      </c>
      <c r="T1945" t="s">
        <v>3503</v>
      </c>
      <c r="U1945" t="s">
        <v>41</v>
      </c>
      <c r="V1945" t="s">
        <v>38</v>
      </c>
      <c r="W1945">
        <f t="shared" si="90"/>
        <v>0</v>
      </c>
      <c r="X1945">
        <v>0</v>
      </c>
      <c r="Y1945">
        <f>IFERROR(ROUND((X1945/N1945)*100, 2), "")</f>
        <v>0</v>
      </c>
      <c r="Z1945" t="str">
        <f t="shared" si="91"/>
        <v>NA</v>
      </c>
      <c r="AA1945" t="s">
        <v>38</v>
      </c>
      <c r="AB1945" t="s">
        <v>38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</row>
    <row r="1946" spans="1:36" x14ac:dyDescent="0.3">
      <c r="A1946" t="s">
        <v>5362</v>
      </c>
      <c r="B1946">
        <v>2019</v>
      </c>
      <c r="C1946" t="s">
        <v>5363</v>
      </c>
      <c r="D1946" t="s">
        <v>5364</v>
      </c>
      <c r="E1946" t="s">
        <v>45</v>
      </c>
      <c r="F1946" t="s">
        <v>38</v>
      </c>
      <c r="G1946" t="s">
        <v>38</v>
      </c>
      <c r="H1946" t="s">
        <v>38</v>
      </c>
      <c r="I1946" s="4" t="s">
        <v>38</v>
      </c>
      <c r="J1946" t="s">
        <v>38</v>
      </c>
      <c r="K1946" t="s">
        <v>38</v>
      </c>
      <c r="L1946" t="s">
        <v>38</v>
      </c>
      <c r="M1946" t="s">
        <v>38</v>
      </c>
      <c r="N1946">
        <v>494</v>
      </c>
      <c r="O1946" s="1">
        <v>43478</v>
      </c>
      <c r="P1946" t="s">
        <v>137</v>
      </c>
      <c r="Q1946">
        <v>27</v>
      </c>
      <c r="R1946">
        <v>11</v>
      </c>
      <c r="S1946">
        <v>0.87954110898661564</v>
      </c>
      <c r="T1946" t="s">
        <v>40</v>
      </c>
      <c r="U1946" t="s">
        <v>41</v>
      </c>
      <c r="V1946" t="s">
        <v>5365</v>
      </c>
      <c r="W1946">
        <f t="shared" si="90"/>
        <v>1</v>
      </c>
      <c r="X1946">
        <v>6</v>
      </c>
      <c r="Y1946">
        <f>IFERROR(ROUND((X1946/N1946)*100, 2), "")</f>
        <v>1.21</v>
      </c>
      <c r="Z1946" t="str">
        <f t="shared" si="91"/>
        <v>Light</v>
      </c>
      <c r="AA1946">
        <f>_xlfn.XLOOKUP(A1946, [1]Sheet1!A:A, [1]Sheet1!I:I, "Nicht gefunden")</f>
        <v>2</v>
      </c>
      <c r="AB1946">
        <f>_xlfn.XLOOKUP(A1946, [1]Sheet1!A:A, [1]Sheet1!J:J, "Nicht gefunden")</f>
        <v>0.88064992614475635</v>
      </c>
      <c r="AC1946">
        <v>0</v>
      </c>
      <c r="AD1946">
        <v>1</v>
      </c>
      <c r="AE1946">
        <v>0</v>
      </c>
      <c r="AF1946">
        <v>0</v>
      </c>
      <c r="AG1946">
        <v>0</v>
      </c>
      <c r="AH1946">
        <v>4</v>
      </c>
      <c r="AI1946">
        <v>1</v>
      </c>
      <c r="AJ1946">
        <v>0</v>
      </c>
    </row>
    <row r="1947" spans="1:36" x14ac:dyDescent="0.3">
      <c r="A1947" t="s">
        <v>5366</v>
      </c>
      <c r="B1947">
        <v>2019</v>
      </c>
      <c r="C1947" t="s">
        <v>5367</v>
      </c>
      <c r="D1947" t="s">
        <v>4905</v>
      </c>
      <c r="E1947" t="s">
        <v>35</v>
      </c>
      <c r="F1947" t="s">
        <v>55</v>
      </c>
      <c r="G1947" t="s">
        <v>37</v>
      </c>
      <c r="H1947" s="1">
        <v>32934</v>
      </c>
      <c r="I1947" s="4">
        <f>IF(AND(ISNUMBER(H1947), ISNUMBER(O1947)), YEAR(O1947) - YEAR(H1947), "")</f>
        <v>28</v>
      </c>
      <c r="J1947" t="s">
        <v>38</v>
      </c>
      <c r="K1947" t="s">
        <v>38</v>
      </c>
      <c r="L1947" t="s">
        <v>38</v>
      </c>
      <c r="M1947" t="s">
        <v>38</v>
      </c>
      <c r="N1947">
        <v>206</v>
      </c>
      <c r="O1947" s="1">
        <v>43224</v>
      </c>
      <c r="P1947" t="s">
        <v>39</v>
      </c>
      <c r="Q1947">
        <v>25</v>
      </c>
      <c r="R1947">
        <v>21</v>
      </c>
      <c r="S1947">
        <v>0.88157894736842102</v>
      </c>
      <c r="T1947" t="s">
        <v>40</v>
      </c>
      <c r="U1947" t="s">
        <v>41</v>
      </c>
      <c r="V1947" t="s">
        <v>38</v>
      </c>
      <c r="W1947">
        <f t="shared" si="90"/>
        <v>0</v>
      </c>
      <c r="X1947">
        <v>0</v>
      </c>
      <c r="Y1947">
        <f>IFERROR(ROUND((X1947/N1947)*100, 2), "")</f>
        <v>0</v>
      </c>
      <c r="Z1947" t="str">
        <f t="shared" si="91"/>
        <v>NA</v>
      </c>
      <c r="AA1947">
        <f>_xlfn.XLOOKUP(A1947, [1]Sheet1!A:A, [1]Sheet1!I:I, "Nicht gefunden")</f>
        <v>4</v>
      </c>
      <c r="AB1947">
        <f>_xlfn.XLOOKUP(A1947, [1]Sheet1!A:A, [1]Sheet1!J:J, "Nicht gefunden")</f>
        <v>0.66482213438735172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</row>
    <row r="1948" spans="1:36" x14ac:dyDescent="0.3">
      <c r="A1948" t="s">
        <v>5368</v>
      </c>
      <c r="B1948">
        <v>2019</v>
      </c>
      <c r="C1948" t="s">
        <v>5369</v>
      </c>
      <c r="D1948" t="s">
        <v>5370</v>
      </c>
      <c r="E1948" t="s">
        <v>35</v>
      </c>
      <c r="F1948" t="s">
        <v>55</v>
      </c>
      <c r="G1948" t="s">
        <v>37</v>
      </c>
      <c r="H1948" s="1">
        <v>35450</v>
      </c>
      <c r="I1948" s="4">
        <f>IF(AND(ISNUMBER(H1948), ISNUMBER(O1948)), YEAR(O1948) - YEAR(H1948), "")</f>
        <v>21</v>
      </c>
      <c r="J1948" t="s">
        <v>38</v>
      </c>
      <c r="K1948" t="s">
        <v>38</v>
      </c>
      <c r="L1948" t="s">
        <v>38</v>
      </c>
      <c r="M1948" t="s">
        <v>38</v>
      </c>
      <c r="N1948">
        <v>360</v>
      </c>
      <c r="O1948" s="1">
        <v>43133</v>
      </c>
      <c r="P1948" t="s">
        <v>137</v>
      </c>
      <c r="Q1948">
        <v>20</v>
      </c>
      <c r="R1948">
        <v>8</v>
      </c>
      <c r="S1948">
        <v>0.86684782608695654</v>
      </c>
      <c r="T1948" t="s">
        <v>40</v>
      </c>
      <c r="U1948" t="s">
        <v>41</v>
      </c>
      <c r="V1948" t="s">
        <v>5371</v>
      </c>
      <c r="W1948">
        <f t="shared" si="90"/>
        <v>1</v>
      </c>
      <c r="X1948">
        <v>13</v>
      </c>
      <c r="Y1948">
        <f>IFERROR(ROUND((X1948/N1948)*100, 2), "")</f>
        <v>3.61</v>
      </c>
      <c r="Z1948" t="str">
        <f t="shared" si="91"/>
        <v>Moderate</v>
      </c>
      <c r="AA1948">
        <f>_xlfn.XLOOKUP(A1948, [1]Sheet1!A:A, [1]Sheet1!I:I, "Nicht gefunden")</f>
        <v>2</v>
      </c>
      <c r="AB1948">
        <f>_xlfn.XLOOKUP(A1948, [1]Sheet1!A:A, [1]Sheet1!J:J, "Nicht gefunden")</f>
        <v>0.93752380952380954</v>
      </c>
      <c r="AC1948">
        <v>0</v>
      </c>
      <c r="AD1948">
        <v>0</v>
      </c>
      <c r="AE1948">
        <v>1</v>
      </c>
      <c r="AF1948">
        <v>0</v>
      </c>
      <c r="AG1948">
        <v>0</v>
      </c>
      <c r="AH1948">
        <v>1</v>
      </c>
      <c r="AI1948">
        <v>10</v>
      </c>
      <c r="AJ1948">
        <v>2</v>
      </c>
    </row>
    <row r="1949" spans="1:36" x14ac:dyDescent="0.3">
      <c r="A1949" t="s">
        <v>5372</v>
      </c>
      <c r="B1949">
        <v>2019</v>
      </c>
      <c r="C1949" t="s">
        <v>5005</v>
      </c>
      <c r="D1949" t="s">
        <v>5006</v>
      </c>
      <c r="E1949" t="s">
        <v>35</v>
      </c>
      <c r="F1949" t="s">
        <v>55</v>
      </c>
      <c r="G1949" t="s">
        <v>37</v>
      </c>
      <c r="H1949" s="1">
        <v>36131</v>
      </c>
      <c r="I1949" s="4">
        <f>IF(AND(ISNUMBER(H1949), ISNUMBER(O1949)), YEAR(O1949) - YEAR(H1949), "")</f>
        <v>19</v>
      </c>
      <c r="J1949" t="s">
        <v>38</v>
      </c>
      <c r="K1949" t="s">
        <v>38</v>
      </c>
      <c r="L1949" t="s">
        <v>38</v>
      </c>
      <c r="M1949" t="s">
        <v>38</v>
      </c>
      <c r="N1949">
        <v>444</v>
      </c>
      <c r="O1949" s="1">
        <v>42917</v>
      </c>
      <c r="P1949" t="s">
        <v>137</v>
      </c>
      <c r="Q1949">
        <v>16</v>
      </c>
      <c r="R1949">
        <v>2</v>
      </c>
      <c r="S1949">
        <v>0.92826086956521736</v>
      </c>
      <c r="T1949" t="s">
        <v>40</v>
      </c>
      <c r="U1949" t="s">
        <v>389</v>
      </c>
      <c r="V1949" t="s">
        <v>99</v>
      </c>
      <c r="W1949">
        <f t="shared" si="90"/>
        <v>1</v>
      </c>
      <c r="X1949">
        <v>1</v>
      </c>
      <c r="Y1949">
        <f>IFERROR(ROUND((X1949/N1949)*100, 2), "")</f>
        <v>0.23</v>
      </c>
      <c r="Z1949" t="str">
        <f t="shared" si="91"/>
        <v>Light</v>
      </c>
      <c r="AA1949">
        <v>4</v>
      </c>
      <c r="AB1949">
        <v>0.89953488372093027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</v>
      </c>
      <c r="AJ1949">
        <v>0</v>
      </c>
    </row>
    <row r="1950" spans="1:36" x14ac:dyDescent="0.3">
      <c r="A1950" t="s">
        <v>5373</v>
      </c>
      <c r="B1950">
        <v>2019</v>
      </c>
      <c r="C1950" t="s">
        <v>5374</v>
      </c>
      <c r="D1950" t="s">
        <v>5375</v>
      </c>
      <c r="E1950" t="s">
        <v>35</v>
      </c>
      <c r="F1950" t="s">
        <v>55</v>
      </c>
      <c r="G1950" t="s">
        <v>37</v>
      </c>
      <c r="H1950" s="1">
        <v>36048</v>
      </c>
      <c r="I1950" s="4">
        <f>IF(AND(ISNUMBER(H1950), ISNUMBER(O1950)), YEAR(O1950) - YEAR(H1950), "")</f>
        <v>20</v>
      </c>
      <c r="J1950" t="s">
        <v>38</v>
      </c>
      <c r="K1950" t="s">
        <v>38</v>
      </c>
      <c r="L1950" t="s">
        <v>38</v>
      </c>
      <c r="M1950" t="s">
        <v>38</v>
      </c>
      <c r="N1950">
        <v>354</v>
      </c>
      <c r="O1950" s="1">
        <v>43267</v>
      </c>
      <c r="P1950" t="s">
        <v>137</v>
      </c>
      <c r="Q1950">
        <v>11</v>
      </c>
      <c r="R1950">
        <v>6</v>
      </c>
      <c r="S1950">
        <v>0.72776280323450138</v>
      </c>
      <c r="T1950" t="s">
        <v>40</v>
      </c>
      <c r="U1950" t="s">
        <v>41</v>
      </c>
      <c r="V1950" t="s">
        <v>5376</v>
      </c>
      <c r="W1950">
        <f t="shared" si="90"/>
        <v>1</v>
      </c>
      <c r="X1950">
        <v>49</v>
      </c>
      <c r="Y1950">
        <f>IFERROR(ROUND((X1950/N1950)*100, 2), "")</f>
        <v>13.84</v>
      </c>
      <c r="Z1950" t="str">
        <f t="shared" si="91"/>
        <v>Heavy</v>
      </c>
      <c r="AA1950">
        <f>_xlfn.XLOOKUP(A1950, [1]Sheet1!A:A, [1]Sheet1!I:I, "Nicht gefunden")</f>
        <v>2</v>
      </c>
      <c r="AB1950">
        <f>_xlfn.XLOOKUP(A1950, [1]Sheet1!A:A, [1]Sheet1!J:J, "Nicht gefunden")</f>
        <v>0.99806295399515732</v>
      </c>
      <c r="AC1950">
        <v>0</v>
      </c>
      <c r="AD1950">
        <v>5</v>
      </c>
      <c r="AE1950">
        <v>0</v>
      </c>
      <c r="AF1950">
        <v>20</v>
      </c>
      <c r="AG1950">
        <v>7</v>
      </c>
      <c r="AH1950">
        <v>13</v>
      </c>
      <c r="AI1950">
        <v>4</v>
      </c>
      <c r="AJ1950">
        <v>0</v>
      </c>
    </row>
    <row r="1951" spans="1:36" x14ac:dyDescent="0.3">
      <c r="A1951" t="s">
        <v>5377</v>
      </c>
      <c r="B1951">
        <v>2019</v>
      </c>
      <c r="C1951" t="s">
        <v>5378</v>
      </c>
      <c r="D1951" t="s">
        <v>5379</v>
      </c>
      <c r="E1951" t="s">
        <v>45</v>
      </c>
      <c r="F1951" t="s">
        <v>38</v>
      </c>
      <c r="G1951" t="s">
        <v>38</v>
      </c>
      <c r="H1951" t="s">
        <v>38</v>
      </c>
      <c r="I1951" s="4" t="s">
        <v>38</v>
      </c>
      <c r="J1951" t="s">
        <v>38</v>
      </c>
      <c r="K1951" t="s">
        <v>38</v>
      </c>
      <c r="L1951" t="s">
        <v>38</v>
      </c>
      <c r="M1951" t="s">
        <v>38</v>
      </c>
      <c r="N1951">
        <v>282</v>
      </c>
      <c r="O1951" s="1">
        <v>43644</v>
      </c>
      <c r="P1951" t="s">
        <v>69</v>
      </c>
      <c r="Q1951">
        <v>24</v>
      </c>
      <c r="R1951">
        <v>13</v>
      </c>
      <c r="S1951">
        <v>0.92434210526315785</v>
      </c>
      <c r="T1951" t="s">
        <v>40</v>
      </c>
      <c r="U1951" t="s">
        <v>41</v>
      </c>
      <c r="V1951" t="s">
        <v>38</v>
      </c>
      <c r="W1951">
        <f t="shared" si="90"/>
        <v>0</v>
      </c>
      <c r="X1951">
        <v>0</v>
      </c>
      <c r="Y1951">
        <f>IFERROR(ROUND((X1951/N1951)*100, 2), "")</f>
        <v>0</v>
      </c>
      <c r="Z1951" t="str">
        <f t="shared" si="91"/>
        <v>NA</v>
      </c>
      <c r="AA1951">
        <f>_xlfn.XLOOKUP(A1951, [1]Sheet1!A:A, [1]Sheet1!I:I, "Nicht gefunden")</f>
        <v>4</v>
      </c>
      <c r="AB1951">
        <f>_xlfn.XLOOKUP(A1951, [1]Sheet1!A:A, [1]Sheet1!J:J, "Nicht gefunden")</f>
        <v>0.44937655860349118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</row>
    <row r="1952" spans="1:36" x14ac:dyDescent="0.3">
      <c r="A1952" t="s">
        <v>5380</v>
      </c>
      <c r="B1952">
        <v>2019</v>
      </c>
      <c r="C1952" t="s">
        <v>5381</v>
      </c>
      <c r="D1952" t="s">
        <v>5382</v>
      </c>
      <c r="E1952" t="s">
        <v>45</v>
      </c>
      <c r="F1952" t="s">
        <v>38</v>
      </c>
      <c r="G1952" t="s">
        <v>38</v>
      </c>
      <c r="H1952" t="s">
        <v>38</v>
      </c>
      <c r="I1952" s="4" t="s">
        <v>38</v>
      </c>
      <c r="J1952" t="s">
        <v>38</v>
      </c>
      <c r="K1952" t="s">
        <v>38</v>
      </c>
      <c r="L1952" t="s">
        <v>38</v>
      </c>
      <c r="M1952" t="s">
        <v>38</v>
      </c>
      <c r="N1952">
        <v>614</v>
      </c>
      <c r="O1952" s="1">
        <v>43357</v>
      </c>
      <c r="P1952" t="s">
        <v>137</v>
      </c>
      <c r="Q1952">
        <v>12</v>
      </c>
      <c r="R1952">
        <v>11</v>
      </c>
      <c r="S1952">
        <v>0.90674318507890961</v>
      </c>
      <c r="T1952" t="s">
        <v>40</v>
      </c>
      <c r="U1952" t="s">
        <v>41</v>
      </c>
      <c r="V1952" t="s">
        <v>5383</v>
      </c>
      <c r="W1952">
        <f t="shared" si="90"/>
        <v>1</v>
      </c>
      <c r="X1952">
        <v>10</v>
      </c>
      <c r="Y1952">
        <f>IFERROR(ROUND((X1952/N1952)*100, 2), "")</f>
        <v>1.63</v>
      </c>
      <c r="Z1952" t="str">
        <f t="shared" si="91"/>
        <v>Light</v>
      </c>
      <c r="AA1952">
        <f>_xlfn.XLOOKUP(A1952, [1]Sheet1!A:A, [1]Sheet1!I:I, "Nicht gefunden")</f>
        <v>2</v>
      </c>
      <c r="AB1952">
        <f>_xlfn.XLOOKUP(A1952, [1]Sheet1!A:A, [1]Sheet1!J:J, "Nicht gefunden")</f>
        <v>0.78444687842278205</v>
      </c>
      <c r="AC1952">
        <v>0</v>
      </c>
      <c r="AD1952">
        <v>0</v>
      </c>
      <c r="AE1952">
        <v>2</v>
      </c>
      <c r="AF1952">
        <v>3</v>
      </c>
      <c r="AG1952">
        <v>1</v>
      </c>
      <c r="AH1952">
        <v>0</v>
      </c>
      <c r="AI1952">
        <v>0</v>
      </c>
      <c r="AJ1952">
        <v>6</v>
      </c>
    </row>
    <row r="1953" spans="1:36" x14ac:dyDescent="0.3">
      <c r="A1953" t="s">
        <v>5384</v>
      </c>
      <c r="B1953">
        <v>2019</v>
      </c>
      <c r="C1953" t="s">
        <v>5385</v>
      </c>
      <c r="D1953" t="s">
        <v>5386</v>
      </c>
      <c r="E1953" t="s">
        <v>35</v>
      </c>
      <c r="F1953" t="s">
        <v>55</v>
      </c>
      <c r="G1953" t="s">
        <v>37</v>
      </c>
      <c r="H1953" s="1">
        <v>34102</v>
      </c>
      <c r="I1953" s="4">
        <f>IF(AND(ISNUMBER(H1953), ISNUMBER(O1953)), YEAR(O1953) - YEAR(H1953), "")</f>
        <v>25</v>
      </c>
      <c r="J1953" t="s">
        <v>38</v>
      </c>
      <c r="K1953" t="s">
        <v>38</v>
      </c>
      <c r="L1953" t="s">
        <v>38</v>
      </c>
      <c r="M1953" t="s">
        <v>38</v>
      </c>
      <c r="N1953">
        <v>346</v>
      </c>
      <c r="O1953" s="1">
        <v>43217</v>
      </c>
      <c r="P1953" t="s">
        <v>39</v>
      </c>
      <c r="Q1953">
        <v>27</v>
      </c>
      <c r="R1953">
        <v>17</v>
      </c>
      <c r="S1953">
        <v>0.9460916442048517</v>
      </c>
      <c r="T1953" t="s">
        <v>40</v>
      </c>
      <c r="U1953" t="s">
        <v>41</v>
      </c>
      <c r="V1953" t="s">
        <v>79</v>
      </c>
      <c r="W1953">
        <f t="shared" si="90"/>
        <v>1</v>
      </c>
      <c r="X1953">
        <v>1</v>
      </c>
      <c r="Y1953">
        <f>IFERROR(ROUND((X1953/N1953)*100, 2), "")</f>
        <v>0.28999999999999998</v>
      </c>
      <c r="Z1953" t="str">
        <f t="shared" si="91"/>
        <v>Light</v>
      </c>
      <c r="AA1953">
        <f>_xlfn.XLOOKUP(A1953, [1]Sheet1!A:A, [1]Sheet1!I:I, "Nicht gefunden")</f>
        <v>5</v>
      </c>
      <c r="AB1953">
        <f>_xlfn.XLOOKUP(A1953, [1]Sheet1!A:A, [1]Sheet1!J:J, "Nicht gefunden")</f>
        <v>0.62907662082514737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</row>
    <row r="1954" spans="1:36" x14ac:dyDescent="0.3">
      <c r="A1954" t="s">
        <v>5387</v>
      </c>
      <c r="B1954">
        <v>2019</v>
      </c>
      <c r="C1954" t="s">
        <v>5388</v>
      </c>
      <c r="D1954" t="s">
        <v>582</v>
      </c>
      <c r="E1954" t="s">
        <v>35</v>
      </c>
      <c r="F1954" t="s">
        <v>55</v>
      </c>
      <c r="G1954" t="s">
        <v>37</v>
      </c>
      <c r="H1954" s="1">
        <v>27929</v>
      </c>
      <c r="I1954" s="4">
        <f>IF(AND(ISNUMBER(H1954), ISNUMBER(O1954)), YEAR(O1954) - YEAR(H1954), "")</f>
        <v>43</v>
      </c>
      <c r="J1954" t="s">
        <v>38</v>
      </c>
      <c r="K1954" t="s">
        <v>38</v>
      </c>
      <c r="L1954" t="s">
        <v>38</v>
      </c>
      <c r="M1954" t="s">
        <v>38</v>
      </c>
      <c r="N1954">
        <v>264</v>
      </c>
      <c r="O1954" s="1">
        <v>43553</v>
      </c>
      <c r="P1954" t="s">
        <v>39</v>
      </c>
      <c r="Q1954">
        <v>23</v>
      </c>
      <c r="R1954">
        <v>17</v>
      </c>
      <c r="S1954">
        <v>0.90940766550522645</v>
      </c>
      <c r="T1954" t="s">
        <v>40</v>
      </c>
      <c r="U1954" t="s">
        <v>41</v>
      </c>
      <c r="V1954" t="s">
        <v>38</v>
      </c>
      <c r="W1954">
        <f t="shared" si="90"/>
        <v>0</v>
      </c>
      <c r="X1954">
        <v>0</v>
      </c>
      <c r="Y1954">
        <f>IFERROR(ROUND((X1954/N1954)*100, 2), "")</f>
        <v>0</v>
      </c>
      <c r="Z1954" t="str">
        <f t="shared" si="91"/>
        <v>NA</v>
      </c>
      <c r="AA1954">
        <f>_xlfn.XLOOKUP(A1954, [1]Sheet1!A:A, [1]Sheet1!I:I, "Nicht gefunden")</f>
        <v>5</v>
      </c>
      <c r="AB1954">
        <f>_xlfn.XLOOKUP(A1954, [1]Sheet1!A:A, [1]Sheet1!J:J, "Nicht gefunden")</f>
        <v>0.85567928730512244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</row>
    <row r="1955" spans="1:36" x14ac:dyDescent="0.3">
      <c r="A1955" t="s">
        <v>5389</v>
      </c>
      <c r="B1955">
        <v>2019</v>
      </c>
      <c r="C1955" t="s">
        <v>5390</v>
      </c>
      <c r="D1955" t="s">
        <v>5391</v>
      </c>
      <c r="E1955" t="s">
        <v>35</v>
      </c>
      <c r="F1955" t="s">
        <v>55</v>
      </c>
      <c r="G1955" t="s">
        <v>784</v>
      </c>
      <c r="H1955" s="1">
        <v>32071</v>
      </c>
      <c r="I1955" s="4">
        <f>IF(AND(ISNUMBER(H1955), ISNUMBER(O1955)), YEAR(O1955) - YEAR(H1955), "")</f>
        <v>31</v>
      </c>
      <c r="J1955" t="s">
        <v>38</v>
      </c>
      <c r="K1955" t="s">
        <v>38</v>
      </c>
      <c r="L1955" t="s">
        <v>38</v>
      </c>
      <c r="M1955" t="s">
        <v>38</v>
      </c>
      <c r="N1955">
        <v>342</v>
      </c>
      <c r="O1955" s="1">
        <v>43279</v>
      </c>
      <c r="P1955" t="s">
        <v>69</v>
      </c>
      <c r="Q1955">
        <v>21</v>
      </c>
      <c r="R1955">
        <v>23</v>
      </c>
      <c r="S1955">
        <v>0.91076115485564302</v>
      </c>
      <c r="T1955" t="s">
        <v>40</v>
      </c>
      <c r="U1955" t="s">
        <v>41</v>
      </c>
      <c r="V1955" t="s">
        <v>2023</v>
      </c>
      <c r="W1955">
        <f t="shared" si="90"/>
        <v>1</v>
      </c>
      <c r="X1955">
        <v>1</v>
      </c>
      <c r="Y1955">
        <f>IFERROR(ROUND((X1955/N1955)*100, 2), "")</f>
        <v>0.28999999999999998</v>
      </c>
      <c r="Z1955" t="str">
        <f t="shared" si="91"/>
        <v>Light</v>
      </c>
      <c r="AA1955">
        <f>_xlfn.XLOOKUP(A1955, [1]Sheet1!A:A, [1]Sheet1!I:I, "Nicht gefunden")</f>
        <v>4</v>
      </c>
      <c r="AB1955">
        <f>_xlfn.XLOOKUP(A1955, [1]Sheet1!A:A, [1]Sheet1!J:J, "Nicht gefunden")</f>
        <v>0.99829424307036241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0</v>
      </c>
      <c r="AI1955">
        <v>0</v>
      </c>
      <c r="AJ1955">
        <v>0</v>
      </c>
    </row>
    <row r="1956" spans="1:36" x14ac:dyDescent="0.3">
      <c r="A1956" t="s">
        <v>5392</v>
      </c>
      <c r="B1956">
        <v>2019</v>
      </c>
      <c r="C1956" t="s">
        <v>5393</v>
      </c>
      <c r="D1956" t="s">
        <v>5394</v>
      </c>
      <c r="E1956" t="s">
        <v>45</v>
      </c>
      <c r="F1956" t="s">
        <v>38</v>
      </c>
      <c r="G1956" t="s">
        <v>38</v>
      </c>
      <c r="H1956" t="s">
        <v>38</v>
      </c>
      <c r="I1956" s="4" t="s">
        <v>38</v>
      </c>
      <c r="J1956" t="s">
        <v>38</v>
      </c>
      <c r="K1956" t="s">
        <v>38</v>
      </c>
      <c r="L1956" t="s">
        <v>38</v>
      </c>
      <c r="M1956" t="s">
        <v>38</v>
      </c>
      <c r="N1956">
        <v>658</v>
      </c>
      <c r="O1956" s="1">
        <v>43481</v>
      </c>
      <c r="P1956" t="s">
        <v>137</v>
      </c>
      <c r="Q1956">
        <v>25</v>
      </c>
      <c r="R1956">
        <v>23</v>
      </c>
      <c r="S1956">
        <v>0.87354651162790697</v>
      </c>
      <c r="T1956" t="s">
        <v>40</v>
      </c>
      <c r="U1956" t="s">
        <v>41</v>
      </c>
      <c r="V1956" t="s">
        <v>5395</v>
      </c>
      <c r="W1956">
        <f t="shared" si="90"/>
        <v>1</v>
      </c>
      <c r="X1956">
        <v>14</v>
      </c>
      <c r="Y1956">
        <f>IFERROR(ROUND((X1956/N1956)*100, 2), "")</f>
        <v>2.13</v>
      </c>
      <c r="Z1956" t="str">
        <f t="shared" si="91"/>
        <v>Moderate</v>
      </c>
      <c r="AA1956">
        <f>_xlfn.XLOOKUP(A1956, [1]Sheet1!A:A, [1]Sheet1!I:I, "Nicht gefunden")</f>
        <v>2</v>
      </c>
      <c r="AB1956">
        <f>_xlfn.XLOOKUP(A1956, [1]Sheet1!A:A, [1]Sheet1!J:J, "Nicht gefunden")</f>
        <v>0.98207043756670231</v>
      </c>
      <c r="AC1956">
        <v>1</v>
      </c>
      <c r="AD1956">
        <v>6</v>
      </c>
      <c r="AE1956">
        <v>0</v>
      </c>
      <c r="AF1956">
        <v>1</v>
      </c>
      <c r="AG1956">
        <v>1</v>
      </c>
      <c r="AH1956">
        <v>3</v>
      </c>
      <c r="AI1956">
        <v>0</v>
      </c>
      <c r="AJ1956">
        <v>2</v>
      </c>
    </row>
    <row r="1957" spans="1:36" x14ac:dyDescent="0.3">
      <c r="A1957" t="s">
        <v>5396</v>
      </c>
      <c r="B1957">
        <v>2019</v>
      </c>
      <c r="C1957" t="s">
        <v>5397</v>
      </c>
      <c r="D1957" t="s">
        <v>5398</v>
      </c>
      <c r="E1957" t="s">
        <v>35</v>
      </c>
      <c r="F1957" t="s">
        <v>55</v>
      </c>
      <c r="G1957" t="s">
        <v>37</v>
      </c>
      <c r="H1957" s="1">
        <v>31130</v>
      </c>
      <c r="I1957" s="4">
        <f>IF(AND(ISNUMBER(H1957), ISNUMBER(O1957)), YEAR(O1957) - YEAR(H1957), "")</f>
        <v>34</v>
      </c>
      <c r="J1957" t="s">
        <v>38</v>
      </c>
      <c r="K1957" t="s">
        <v>38</v>
      </c>
      <c r="L1957" t="s">
        <v>38</v>
      </c>
      <c r="M1957" t="s">
        <v>38</v>
      </c>
      <c r="N1957">
        <v>450</v>
      </c>
      <c r="O1957" s="1">
        <v>43587</v>
      </c>
      <c r="P1957" t="s">
        <v>39</v>
      </c>
      <c r="Q1957">
        <v>20</v>
      </c>
      <c r="R1957">
        <v>14</v>
      </c>
      <c r="S1957">
        <v>0.93736951983298533</v>
      </c>
      <c r="T1957" t="s">
        <v>40</v>
      </c>
      <c r="U1957" t="s">
        <v>41</v>
      </c>
      <c r="V1957" t="s">
        <v>38</v>
      </c>
      <c r="W1957">
        <f t="shared" si="90"/>
        <v>0</v>
      </c>
      <c r="X1957">
        <v>0</v>
      </c>
      <c r="Y1957">
        <f>IFERROR(ROUND((X1957/N1957)*100, 2), "")</f>
        <v>0</v>
      </c>
      <c r="Z1957" t="str">
        <f t="shared" si="91"/>
        <v>NA</v>
      </c>
      <c r="AA1957">
        <f>_xlfn.XLOOKUP(A1957, [1]Sheet1!A:A, [1]Sheet1!I:I, "Nicht gefunden")</f>
        <v>5</v>
      </c>
      <c r="AB1957">
        <f>_xlfn.XLOOKUP(A1957, [1]Sheet1!A:A, [1]Sheet1!J:J, "Nicht gefunden")</f>
        <v>0.52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</row>
    <row r="1958" spans="1:36" x14ac:dyDescent="0.3">
      <c r="A1958" t="s">
        <v>5399</v>
      </c>
      <c r="B1958">
        <v>2019</v>
      </c>
      <c r="C1958" t="s">
        <v>5400</v>
      </c>
      <c r="D1958" t="s">
        <v>5401</v>
      </c>
      <c r="E1958" t="s">
        <v>45</v>
      </c>
      <c r="F1958" t="s">
        <v>38</v>
      </c>
      <c r="G1958" t="s">
        <v>38</v>
      </c>
      <c r="H1958" t="s">
        <v>38</v>
      </c>
      <c r="I1958" s="4" t="s">
        <v>38</v>
      </c>
      <c r="J1958" t="s">
        <v>38</v>
      </c>
      <c r="K1958" t="s">
        <v>38</v>
      </c>
      <c r="L1958" t="s">
        <v>38</v>
      </c>
      <c r="M1958" t="s">
        <v>38</v>
      </c>
      <c r="N1958">
        <v>496</v>
      </c>
      <c r="O1958" s="1">
        <v>43371</v>
      </c>
      <c r="P1958" t="s">
        <v>51</v>
      </c>
      <c r="Q1958">
        <v>12</v>
      </c>
      <c r="R1958">
        <v>11</v>
      </c>
      <c r="S1958">
        <v>0.63878326996197721</v>
      </c>
      <c r="T1958" t="s">
        <v>40</v>
      </c>
      <c r="U1958" t="s">
        <v>41</v>
      </c>
      <c r="V1958" t="s">
        <v>5402</v>
      </c>
      <c r="W1958">
        <f t="shared" si="90"/>
        <v>1</v>
      </c>
      <c r="X1958">
        <v>8</v>
      </c>
      <c r="Y1958">
        <f>IFERROR(ROUND((X1958/N1958)*100, 2), "")</f>
        <v>1.61</v>
      </c>
      <c r="Z1958" t="str">
        <f t="shared" si="91"/>
        <v>Light</v>
      </c>
      <c r="AA1958">
        <f>_xlfn.XLOOKUP(A1958, [1]Sheet1!A:A, [1]Sheet1!I:I, "Nicht gefunden")</f>
        <v>1</v>
      </c>
      <c r="AB1958">
        <f>_xlfn.XLOOKUP(A1958, [1]Sheet1!A:A, [1]Sheet1!J:J, "Nicht gefunden")</f>
        <v>0.74783821478382151</v>
      </c>
      <c r="AC1958">
        <v>0</v>
      </c>
      <c r="AD1958">
        <v>3</v>
      </c>
      <c r="AE1958">
        <v>0</v>
      </c>
      <c r="AF1958">
        <v>0</v>
      </c>
      <c r="AG1958">
        <v>1</v>
      </c>
      <c r="AH1958">
        <v>1</v>
      </c>
      <c r="AI1958">
        <v>1</v>
      </c>
      <c r="AJ1958">
        <v>2</v>
      </c>
    </row>
    <row r="1959" spans="1:36" x14ac:dyDescent="0.3">
      <c r="A1959" t="s">
        <v>5403</v>
      </c>
      <c r="B1959">
        <v>2019</v>
      </c>
      <c r="C1959" t="s">
        <v>5404</v>
      </c>
      <c r="D1959" t="s">
        <v>5405</v>
      </c>
      <c r="E1959" t="s">
        <v>45</v>
      </c>
      <c r="F1959" t="s">
        <v>38</v>
      </c>
      <c r="G1959" t="s">
        <v>38</v>
      </c>
      <c r="H1959" t="s">
        <v>38</v>
      </c>
      <c r="I1959" s="4" t="s">
        <v>38</v>
      </c>
      <c r="J1959" t="s">
        <v>38</v>
      </c>
      <c r="K1959" t="s">
        <v>38</v>
      </c>
      <c r="L1959" t="s">
        <v>38</v>
      </c>
      <c r="M1959" t="s">
        <v>38</v>
      </c>
      <c r="N1959">
        <v>271</v>
      </c>
      <c r="O1959" s="1">
        <v>43397</v>
      </c>
      <c r="P1959" t="s">
        <v>69</v>
      </c>
      <c r="Q1959">
        <v>20</v>
      </c>
      <c r="R1959">
        <v>24</v>
      </c>
      <c r="S1959">
        <v>0.92976588628762546</v>
      </c>
      <c r="T1959" t="s">
        <v>40</v>
      </c>
      <c r="U1959" t="s">
        <v>41</v>
      </c>
      <c r="V1959" t="s">
        <v>2763</v>
      </c>
      <c r="W1959">
        <f t="shared" si="90"/>
        <v>1</v>
      </c>
      <c r="X1959">
        <v>2</v>
      </c>
      <c r="Y1959">
        <f>IFERROR(ROUND((X1959/N1959)*100, 2), "")</f>
        <v>0.74</v>
      </c>
      <c r="Z1959" t="str">
        <f t="shared" si="91"/>
        <v>Light</v>
      </c>
      <c r="AA1959">
        <f>_xlfn.XLOOKUP(A1959, [1]Sheet1!A:A, [1]Sheet1!I:I, "Nicht gefunden")</f>
        <v>4</v>
      </c>
      <c r="AB1959">
        <f>_xlfn.XLOOKUP(A1959, [1]Sheet1!A:A, [1]Sheet1!J:J, "Nicht gefunden")</f>
        <v>0.60684596577017114</v>
      </c>
      <c r="AC1959">
        <v>0</v>
      </c>
      <c r="AD1959">
        <v>1</v>
      </c>
      <c r="AE1959">
        <v>0</v>
      </c>
      <c r="AF1959">
        <v>1</v>
      </c>
      <c r="AG1959">
        <v>0</v>
      </c>
      <c r="AH1959">
        <v>0</v>
      </c>
      <c r="AI1959">
        <v>0</v>
      </c>
      <c r="AJ1959">
        <v>0</v>
      </c>
    </row>
    <row r="1960" spans="1:36" x14ac:dyDescent="0.3">
      <c r="A1960" t="s">
        <v>5406</v>
      </c>
      <c r="B1960">
        <v>2019</v>
      </c>
      <c r="C1960" t="s">
        <v>5407</v>
      </c>
      <c r="D1960" t="s">
        <v>5408</v>
      </c>
      <c r="E1960" t="s">
        <v>35</v>
      </c>
      <c r="F1960" t="s">
        <v>55</v>
      </c>
      <c r="G1960" t="s">
        <v>37</v>
      </c>
      <c r="H1960" s="1">
        <v>36253</v>
      </c>
      <c r="I1960" s="4">
        <f>IF(AND(ISNUMBER(H1960), ISNUMBER(O1960)), YEAR(O1960) - YEAR(H1960), "")</f>
        <v>19</v>
      </c>
      <c r="J1960" t="s">
        <v>38</v>
      </c>
      <c r="K1960" t="s">
        <v>38</v>
      </c>
      <c r="L1960" t="s">
        <v>38</v>
      </c>
      <c r="M1960" t="s">
        <v>38</v>
      </c>
      <c r="N1960">
        <v>416</v>
      </c>
      <c r="O1960" s="1">
        <v>43172</v>
      </c>
      <c r="P1960" t="s">
        <v>137</v>
      </c>
      <c r="Q1960">
        <v>26</v>
      </c>
      <c r="R1960">
        <v>31</v>
      </c>
      <c r="S1960">
        <v>0.86588235294117644</v>
      </c>
      <c r="T1960" t="s">
        <v>40</v>
      </c>
      <c r="U1960" t="s">
        <v>41</v>
      </c>
      <c r="V1960" t="s">
        <v>5409</v>
      </c>
      <c r="W1960">
        <f t="shared" si="90"/>
        <v>1</v>
      </c>
      <c r="X1960">
        <v>11</v>
      </c>
      <c r="Y1960">
        <f>IFERROR(ROUND((X1960/N1960)*100, 2), "")</f>
        <v>2.64</v>
      </c>
      <c r="Z1960" t="str">
        <f t="shared" si="91"/>
        <v>Moderate</v>
      </c>
      <c r="AA1960">
        <f>_xlfn.XLOOKUP(A1960, [1]Sheet1!A:A, [1]Sheet1!I:I, "Nicht gefunden")</f>
        <v>2</v>
      </c>
      <c r="AB1960">
        <f>_xlfn.XLOOKUP(A1960, [1]Sheet1!A:A, [1]Sheet1!J:J, "Nicht gefunden")</f>
        <v>0.73443298969072157</v>
      </c>
      <c r="AC1960">
        <v>0</v>
      </c>
      <c r="AD1960">
        <v>2</v>
      </c>
      <c r="AE1960">
        <v>0</v>
      </c>
      <c r="AF1960">
        <v>0</v>
      </c>
      <c r="AG1960">
        <v>0</v>
      </c>
      <c r="AH1960">
        <v>8</v>
      </c>
      <c r="AI1960">
        <v>1</v>
      </c>
      <c r="AJ1960">
        <v>0</v>
      </c>
    </row>
    <row r="1961" spans="1:36" x14ac:dyDescent="0.3">
      <c r="A1961" t="s">
        <v>5410</v>
      </c>
      <c r="B1961">
        <v>2019</v>
      </c>
      <c r="C1961" t="s">
        <v>5411</v>
      </c>
      <c r="D1961" t="s">
        <v>5412</v>
      </c>
      <c r="E1961" t="s">
        <v>35</v>
      </c>
      <c r="F1961" t="s">
        <v>36</v>
      </c>
      <c r="G1961" t="s">
        <v>37</v>
      </c>
      <c r="H1961" s="1">
        <v>33490</v>
      </c>
      <c r="I1961" s="4">
        <f>IF(AND(ISNUMBER(H1961), ISNUMBER(O1961)), YEAR(O1961) - YEAR(H1961), "")</f>
        <v>27</v>
      </c>
      <c r="J1961" t="s">
        <v>38</v>
      </c>
      <c r="K1961" t="s">
        <v>38</v>
      </c>
      <c r="L1961" t="s">
        <v>38</v>
      </c>
      <c r="M1961" t="s">
        <v>38</v>
      </c>
      <c r="N1961">
        <v>288</v>
      </c>
      <c r="O1961" s="1">
        <v>43294</v>
      </c>
      <c r="P1961" t="s">
        <v>361</v>
      </c>
      <c r="Q1961">
        <v>20</v>
      </c>
      <c r="R1961">
        <v>29</v>
      </c>
      <c r="S1961">
        <v>0.96283783783783783</v>
      </c>
      <c r="T1961" t="s">
        <v>40</v>
      </c>
      <c r="U1961" t="s">
        <v>41</v>
      </c>
      <c r="V1961" t="s">
        <v>38</v>
      </c>
      <c r="W1961">
        <f t="shared" si="90"/>
        <v>0</v>
      </c>
      <c r="X1961">
        <v>0</v>
      </c>
      <c r="Y1961">
        <f>IFERROR(ROUND((X1961/N1961)*100, 2), "")</f>
        <v>0</v>
      </c>
      <c r="Z1961" t="str">
        <f t="shared" si="91"/>
        <v>NA</v>
      </c>
      <c r="AA1961">
        <f>_xlfn.XLOOKUP(A1961, [1]Sheet1!A:A, [1]Sheet1!I:I, "Nicht gefunden")</f>
        <v>4</v>
      </c>
      <c r="AB1961">
        <f>_xlfn.XLOOKUP(A1961, [1]Sheet1!A:A, [1]Sheet1!J:J, "Nicht gefunden")</f>
        <v>0.99762611275964386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</row>
    <row r="1962" spans="1:36" x14ac:dyDescent="0.3">
      <c r="A1962" t="s">
        <v>5413</v>
      </c>
      <c r="B1962">
        <v>2019</v>
      </c>
      <c r="C1962" t="s">
        <v>5414</v>
      </c>
      <c r="D1962" t="s">
        <v>1842</v>
      </c>
      <c r="E1962" t="s">
        <v>60</v>
      </c>
      <c r="F1962" t="s">
        <v>38</v>
      </c>
      <c r="G1962" t="s">
        <v>38</v>
      </c>
      <c r="H1962" t="s">
        <v>38</v>
      </c>
      <c r="I1962" s="4" t="s">
        <v>38</v>
      </c>
      <c r="J1962">
        <v>2004</v>
      </c>
      <c r="K1962">
        <v>2023</v>
      </c>
      <c r="L1962">
        <f t="shared" si="92"/>
        <v>19</v>
      </c>
      <c r="M1962" t="s">
        <v>61</v>
      </c>
      <c r="N1962">
        <v>308</v>
      </c>
      <c r="O1962" s="1">
        <v>43273</v>
      </c>
      <c r="P1962" t="s">
        <v>69</v>
      </c>
      <c r="Q1962">
        <v>22</v>
      </c>
      <c r="R1962">
        <v>16</v>
      </c>
      <c r="S1962">
        <v>0.89602446483180431</v>
      </c>
      <c r="T1962" t="s">
        <v>40</v>
      </c>
      <c r="U1962" t="s">
        <v>41</v>
      </c>
      <c r="V1962" t="s">
        <v>5415</v>
      </c>
      <c r="W1962">
        <f t="shared" si="90"/>
        <v>1</v>
      </c>
      <c r="X1962">
        <v>1</v>
      </c>
      <c r="Y1962">
        <f>IFERROR(ROUND((X1962/N1962)*100, 2), "")</f>
        <v>0.32</v>
      </c>
      <c r="Z1962" t="str">
        <f t="shared" si="91"/>
        <v>Light</v>
      </c>
      <c r="AA1962">
        <f>_xlfn.XLOOKUP(A1962, [1]Sheet1!A:A, [1]Sheet1!I:I, "Nicht gefunden")</f>
        <v>4</v>
      </c>
      <c r="AB1962">
        <f>_xlfn.XLOOKUP(A1962, [1]Sheet1!A:A, [1]Sheet1!J:J, "Nicht gefunden")</f>
        <v>0.468051948051948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</row>
    <row r="1963" spans="1:36" x14ac:dyDescent="0.3">
      <c r="A1963" t="s">
        <v>5416</v>
      </c>
      <c r="B1963">
        <v>2019</v>
      </c>
      <c r="C1963" t="s">
        <v>5417</v>
      </c>
      <c r="D1963" t="s">
        <v>4594</v>
      </c>
      <c r="E1963" t="s">
        <v>35</v>
      </c>
      <c r="F1963" t="s">
        <v>55</v>
      </c>
      <c r="G1963" t="s">
        <v>37</v>
      </c>
      <c r="H1963" s="1">
        <v>34884</v>
      </c>
      <c r="I1963" s="4">
        <f>IF(AND(ISNUMBER(H1963), ISNUMBER(O1963)), YEAR(O1963) - YEAR(H1963), "")</f>
        <v>24</v>
      </c>
      <c r="J1963" t="s">
        <v>38</v>
      </c>
      <c r="K1963" t="s">
        <v>38</v>
      </c>
      <c r="L1963" t="s">
        <v>38</v>
      </c>
      <c r="M1963" t="s">
        <v>38</v>
      </c>
      <c r="N1963">
        <v>296</v>
      </c>
      <c r="O1963" s="1">
        <v>43707</v>
      </c>
      <c r="P1963" t="s">
        <v>69</v>
      </c>
      <c r="Q1963">
        <v>16</v>
      </c>
      <c r="R1963">
        <v>1</v>
      </c>
      <c r="S1963">
        <v>0.91212121212121211</v>
      </c>
      <c r="T1963" t="s">
        <v>40</v>
      </c>
      <c r="U1963" t="s">
        <v>95</v>
      </c>
      <c r="V1963" t="s">
        <v>38</v>
      </c>
      <c r="W1963">
        <f t="shared" si="90"/>
        <v>0</v>
      </c>
      <c r="X1963">
        <v>0</v>
      </c>
      <c r="Y1963">
        <f>IFERROR(ROUND((X1963/N1963)*100, 2), "")</f>
        <v>0</v>
      </c>
      <c r="Z1963" t="str">
        <f t="shared" si="91"/>
        <v>NA</v>
      </c>
      <c r="AA1963">
        <f>_xlfn.XLOOKUP(A1963, [1]Sheet1!A:A, [1]Sheet1!I:I, "Nicht gefunden")</f>
        <v>4</v>
      </c>
      <c r="AB1963">
        <f>_xlfn.XLOOKUP(A1963, [1]Sheet1!A:A, [1]Sheet1!J:J, "Nicht gefunden")</f>
        <v>0.87163323782234958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</row>
    <row r="1964" spans="1:36" x14ac:dyDescent="0.3">
      <c r="A1964" t="s">
        <v>5418</v>
      </c>
      <c r="B1964">
        <v>2019</v>
      </c>
      <c r="C1964" t="s">
        <v>5419</v>
      </c>
      <c r="D1964" t="s">
        <v>4905</v>
      </c>
      <c r="E1964" t="s">
        <v>35</v>
      </c>
      <c r="F1964" t="s">
        <v>55</v>
      </c>
      <c r="G1964" t="s">
        <v>37</v>
      </c>
      <c r="H1964" s="1">
        <v>32934</v>
      </c>
      <c r="I1964" s="4">
        <f>IF(AND(ISNUMBER(H1964), ISNUMBER(O1964)), YEAR(O1964) - YEAR(H1964), "")</f>
        <v>29</v>
      </c>
      <c r="J1964" t="s">
        <v>38</v>
      </c>
      <c r="K1964" t="s">
        <v>38</v>
      </c>
      <c r="L1964" t="s">
        <v>38</v>
      </c>
      <c r="M1964" t="s">
        <v>38</v>
      </c>
      <c r="N1964">
        <v>234</v>
      </c>
      <c r="O1964" s="1">
        <v>43593</v>
      </c>
      <c r="P1964" t="s">
        <v>39</v>
      </c>
      <c r="Q1964">
        <v>21</v>
      </c>
      <c r="R1964">
        <v>21</v>
      </c>
      <c r="S1964">
        <v>0.86530612244897964</v>
      </c>
      <c r="T1964" t="s">
        <v>40</v>
      </c>
      <c r="U1964" t="s">
        <v>41</v>
      </c>
      <c r="V1964" t="s">
        <v>38</v>
      </c>
      <c r="W1964">
        <f t="shared" si="90"/>
        <v>0</v>
      </c>
      <c r="X1964">
        <v>0</v>
      </c>
      <c r="Y1964">
        <f>IFERROR(ROUND((X1964/N1964)*100, 2), "")</f>
        <v>0</v>
      </c>
      <c r="Z1964" t="str">
        <f t="shared" si="91"/>
        <v>NA</v>
      </c>
      <c r="AA1964">
        <f>_xlfn.XLOOKUP(A1964, [1]Sheet1!A:A, [1]Sheet1!I:I, "Nicht gefunden")</f>
        <v>5</v>
      </c>
      <c r="AB1964">
        <f>_xlfn.XLOOKUP(A1964, [1]Sheet1!A:A, [1]Sheet1!J:J, "Nicht gefunden")</f>
        <v>0.78498789346246967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</row>
    <row r="1965" spans="1:36" x14ac:dyDescent="0.3">
      <c r="A1965" t="s">
        <v>5420</v>
      </c>
      <c r="B1965">
        <v>2019</v>
      </c>
      <c r="C1965" t="s">
        <v>5421</v>
      </c>
      <c r="D1965" t="s">
        <v>5422</v>
      </c>
      <c r="E1965" t="s">
        <v>45</v>
      </c>
      <c r="F1965" t="s">
        <v>38</v>
      </c>
      <c r="G1965" t="s">
        <v>38</v>
      </c>
      <c r="H1965" t="s">
        <v>38</v>
      </c>
      <c r="I1965" s="4" t="s">
        <v>38</v>
      </c>
      <c r="J1965" t="s">
        <v>38</v>
      </c>
      <c r="K1965" t="s">
        <v>38</v>
      </c>
      <c r="L1965" t="s">
        <v>38</v>
      </c>
      <c r="M1965" t="s">
        <v>38</v>
      </c>
      <c r="N1965">
        <v>590</v>
      </c>
      <c r="O1965" s="1">
        <v>43608</v>
      </c>
      <c r="P1965" t="s">
        <v>137</v>
      </c>
      <c r="Q1965">
        <v>20</v>
      </c>
      <c r="R1965">
        <v>12</v>
      </c>
      <c r="S1965">
        <v>0.86168521462639114</v>
      </c>
      <c r="T1965" t="s">
        <v>40</v>
      </c>
      <c r="U1965" t="s">
        <v>41</v>
      </c>
      <c r="V1965" t="s">
        <v>5423</v>
      </c>
      <c r="W1965">
        <f t="shared" si="90"/>
        <v>1</v>
      </c>
      <c r="X1965">
        <v>16</v>
      </c>
      <c r="Y1965">
        <f>IFERROR(ROUND((X1965/N1965)*100, 2), "")</f>
        <v>2.71</v>
      </c>
      <c r="Z1965" t="str">
        <f t="shared" si="91"/>
        <v>Moderate</v>
      </c>
      <c r="AA1965">
        <f>_xlfn.XLOOKUP(A1965, [1]Sheet1!A:A, [1]Sheet1!I:I, "Nicht gefunden")</f>
        <v>2</v>
      </c>
      <c r="AB1965">
        <f>_xlfn.XLOOKUP(A1965, [1]Sheet1!A:A, [1]Sheet1!J:J, "Nicht gefunden")</f>
        <v>0.63187969924812026</v>
      </c>
      <c r="AC1965">
        <v>0</v>
      </c>
      <c r="AD1965">
        <v>1</v>
      </c>
      <c r="AE1965">
        <v>0</v>
      </c>
      <c r="AF1965">
        <v>2</v>
      </c>
      <c r="AG1965">
        <v>0</v>
      </c>
      <c r="AH1965">
        <v>10</v>
      </c>
      <c r="AI1965">
        <v>0</v>
      </c>
      <c r="AJ1965">
        <v>3</v>
      </c>
    </row>
    <row r="1966" spans="1:36" x14ac:dyDescent="0.3">
      <c r="A1966" t="s">
        <v>5424</v>
      </c>
      <c r="B1966">
        <v>2019</v>
      </c>
      <c r="C1966" t="s">
        <v>5425</v>
      </c>
      <c r="D1966" t="s">
        <v>5426</v>
      </c>
      <c r="E1966" t="s">
        <v>45</v>
      </c>
      <c r="F1966" t="s">
        <v>38</v>
      </c>
      <c r="G1966" t="s">
        <v>38</v>
      </c>
      <c r="H1966" t="s">
        <v>38</v>
      </c>
      <c r="I1966" s="4" t="s">
        <v>38</v>
      </c>
      <c r="J1966" t="s">
        <v>38</v>
      </c>
      <c r="K1966" t="s">
        <v>38</v>
      </c>
      <c r="L1966" t="s">
        <v>38</v>
      </c>
      <c r="M1966" t="s">
        <v>38</v>
      </c>
      <c r="N1966">
        <v>500</v>
      </c>
      <c r="O1966" s="1">
        <v>43574</v>
      </c>
      <c r="P1966" t="s">
        <v>51</v>
      </c>
      <c r="Q1966">
        <v>25</v>
      </c>
      <c r="R1966">
        <v>22</v>
      </c>
      <c r="S1966">
        <v>0.68421052631578949</v>
      </c>
      <c r="T1966" t="s">
        <v>40</v>
      </c>
      <c r="U1966" t="s">
        <v>41</v>
      </c>
      <c r="V1966" t="s">
        <v>38</v>
      </c>
      <c r="W1966">
        <f t="shared" si="90"/>
        <v>0</v>
      </c>
      <c r="X1966">
        <v>0</v>
      </c>
      <c r="Y1966">
        <f>IFERROR(ROUND((X1966/N1966)*100, 2), "")</f>
        <v>0</v>
      </c>
      <c r="Z1966" t="str">
        <f t="shared" si="91"/>
        <v>NA</v>
      </c>
      <c r="AA1966">
        <f>_xlfn.XLOOKUP(A1966, [1]Sheet1!A:A, [1]Sheet1!I:I, "Nicht gefunden")</f>
        <v>1</v>
      </c>
      <c r="AB1966">
        <f>_xlfn.XLOOKUP(A1966, [1]Sheet1!A:A, [1]Sheet1!J:J, "Nicht gefunden")</f>
        <v>0.78049586776859503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</row>
    <row r="1967" spans="1:36" x14ac:dyDescent="0.3">
      <c r="A1967" t="s">
        <v>5427</v>
      </c>
      <c r="B1967">
        <v>2019</v>
      </c>
      <c r="C1967" t="s">
        <v>5428</v>
      </c>
      <c r="D1967" t="s">
        <v>5429</v>
      </c>
      <c r="E1967" t="s">
        <v>35</v>
      </c>
      <c r="F1967" t="s">
        <v>55</v>
      </c>
      <c r="G1967" t="s">
        <v>37</v>
      </c>
      <c r="H1967" s="1">
        <v>36281</v>
      </c>
      <c r="I1967" s="4">
        <f>IF(AND(ISNUMBER(H1967), ISNUMBER(O1967)), YEAR(O1967) - YEAR(H1967), "")</f>
        <v>18</v>
      </c>
      <c r="J1967" t="s">
        <v>38</v>
      </c>
      <c r="K1967" t="s">
        <v>38</v>
      </c>
      <c r="L1967" t="s">
        <v>38</v>
      </c>
      <c r="M1967" t="s">
        <v>38</v>
      </c>
      <c r="N1967">
        <v>618</v>
      </c>
      <c r="O1967" s="1">
        <v>42798</v>
      </c>
      <c r="P1967" t="s">
        <v>137</v>
      </c>
      <c r="Q1967">
        <v>20</v>
      </c>
      <c r="R1967">
        <v>14</v>
      </c>
      <c r="S1967">
        <v>0.91198786039453716</v>
      </c>
      <c r="T1967" t="s">
        <v>40</v>
      </c>
      <c r="U1967" t="s">
        <v>41</v>
      </c>
      <c r="V1967" t="s">
        <v>5430</v>
      </c>
      <c r="W1967">
        <f t="shared" si="90"/>
        <v>1</v>
      </c>
      <c r="X1967">
        <v>16</v>
      </c>
      <c r="Y1967">
        <f>IFERROR(ROUND((X1967/N1967)*100, 2), "")</f>
        <v>2.59</v>
      </c>
      <c r="Z1967" t="str">
        <f t="shared" si="91"/>
        <v>Moderate</v>
      </c>
      <c r="AA1967">
        <f>_xlfn.XLOOKUP(A1967, [1]Sheet1!A:A, [1]Sheet1!I:I, "Nicht gefunden")</f>
        <v>2</v>
      </c>
      <c r="AB1967">
        <f>_xlfn.XLOOKUP(A1967, [1]Sheet1!A:A, [1]Sheet1!J:J, "Nicht gefunden")</f>
        <v>0.71968992248062014</v>
      </c>
      <c r="AC1967">
        <v>1</v>
      </c>
      <c r="AD1967">
        <v>5</v>
      </c>
      <c r="AE1967">
        <v>0</v>
      </c>
      <c r="AF1967">
        <v>3</v>
      </c>
      <c r="AG1967">
        <v>0</v>
      </c>
      <c r="AH1967">
        <v>4</v>
      </c>
      <c r="AI1967">
        <v>0</v>
      </c>
      <c r="AJ1967">
        <v>3</v>
      </c>
    </row>
    <row r="1968" spans="1:36" x14ac:dyDescent="0.3">
      <c r="A1968" t="s">
        <v>5431</v>
      </c>
      <c r="B1968">
        <v>2019</v>
      </c>
      <c r="C1968" t="s">
        <v>5432</v>
      </c>
      <c r="D1968" t="s">
        <v>5250</v>
      </c>
      <c r="E1968" t="s">
        <v>35</v>
      </c>
      <c r="F1968" t="s">
        <v>36</v>
      </c>
      <c r="G1968" t="s">
        <v>37</v>
      </c>
      <c r="H1968" s="1">
        <v>37243</v>
      </c>
      <c r="I1968" s="4">
        <f>IF(AND(ISNUMBER(H1968), ISNUMBER(O1968)), YEAR(O1968) - YEAR(H1968), "")</f>
        <v>17</v>
      </c>
      <c r="J1968" t="s">
        <v>38</v>
      </c>
      <c r="K1968" t="s">
        <v>38</v>
      </c>
      <c r="L1968" t="s">
        <v>38</v>
      </c>
      <c r="M1968" t="s">
        <v>38</v>
      </c>
      <c r="N1968">
        <v>174</v>
      </c>
      <c r="O1968" s="1">
        <v>43390</v>
      </c>
      <c r="P1968" t="s">
        <v>69</v>
      </c>
      <c r="Q1968">
        <v>23</v>
      </c>
      <c r="R1968">
        <v>29</v>
      </c>
      <c r="S1968">
        <v>0.94680851063829785</v>
      </c>
      <c r="T1968" t="s">
        <v>40</v>
      </c>
      <c r="U1968" t="s">
        <v>41</v>
      </c>
      <c r="V1968" t="s">
        <v>38</v>
      </c>
      <c r="W1968">
        <f t="shared" si="90"/>
        <v>0</v>
      </c>
      <c r="X1968">
        <v>0</v>
      </c>
      <c r="Y1968">
        <f>IFERROR(ROUND((X1968/N1968)*100, 2), "")</f>
        <v>0</v>
      </c>
      <c r="Z1968" t="str">
        <f t="shared" si="91"/>
        <v>NA</v>
      </c>
      <c r="AA1968">
        <f>_xlfn.XLOOKUP(A1968, [1]Sheet1!A:A, [1]Sheet1!I:I, "Nicht gefunden")</f>
        <v>4</v>
      </c>
      <c r="AB1968">
        <f>_xlfn.XLOOKUP(A1968, [1]Sheet1!A:A, [1]Sheet1!J:J, "Nicht gefunden")</f>
        <v>0.89299363057324832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</row>
    <row r="1969" spans="1:36" x14ac:dyDescent="0.3">
      <c r="A1969" t="s">
        <v>5433</v>
      </c>
      <c r="B1969">
        <v>2019</v>
      </c>
      <c r="C1969" t="s">
        <v>5434</v>
      </c>
      <c r="D1969" t="s">
        <v>5435</v>
      </c>
      <c r="E1969" t="s">
        <v>60</v>
      </c>
      <c r="F1969" t="s">
        <v>38</v>
      </c>
      <c r="G1969" t="s">
        <v>38</v>
      </c>
      <c r="H1969" t="s">
        <v>38</v>
      </c>
      <c r="I1969" s="4" t="s">
        <v>38</v>
      </c>
      <c r="J1969">
        <v>2017</v>
      </c>
      <c r="K1969">
        <v>2024</v>
      </c>
      <c r="L1969">
        <f t="shared" si="92"/>
        <v>7</v>
      </c>
      <c r="M1969" t="s">
        <v>61</v>
      </c>
      <c r="N1969">
        <v>494</v>
      </c>
      <c r="O1969" s="1">
        <v>43420</v>
      </c>
      <c r="P1969" t="s">
        <v>137</v>
      </c>
      <c r="Q1969">
        <v>21</v>
      </c>
      <c r="R1969">
        <v>26</v>
      </c>
      <c r="S1969">
        <v>0.84894837476099427</v>
      </c>
      <c r="T1969" t="s">
        <v>40</v>
      </c>
      <c r="U1969" t="s">
        <v>41</v>
      </c>
      <c r="V1969" t="s">
        <v>5436</v>
      </c>
      <c r="W1969">
        <f t="shared" si="90"/>
        <v>1</v>
      </c>
      <c r="X1969">
        <v>44</v>
      </c>
      <c r="Y1969">
        <f>IFERROR(ROUND((X1969/N1969)*100, 2), "")</f>
        <v>8.91</v>
      </c>
      <c r="Z1969" t="str">
        <f t="shared" si="91"/>
        <v>Heavy</v>
      </c>
      <c r="AA1969">
        <f>_xlfn.XLOOKUP(A1969, [1]Sheet1!A:A, [1]Sheet1!I:I, "Nicht gefunden")</f>
        <v>2</v>
      </c>
      <c r="AB1969">
        <f>_xlfn.XLOOKUP(A1969, [1]Sheet1!A:A, [1]Sheet1!J:J, "Nicht gefunden")</f>
        <v>0.96202143950995411</v>
      </c>
      <c r="AC1969">
        <v>8</v>
      </c>
      <c r="AD1969">
        <v>10</v>
      </c>
      <c r="AE1969">
        <v>0</v>
      </c>
      <c r="AF1969">
        <v>5</v>
      </c>
      <c r="AG1969">
        <v>3</v>
      </c>
      <c r="AH1969">
        <v>9</v>
      </c>
      <c r="AI1969">
        <v>0</v>
      </c>
      <c r="AJ1969">
        <v>9</v>
      </c>
    </row>
    <row r="1970" spans="1:36" x14ac:dyDescent="0.3">
      <c r="A1970" t="s">
        <v>5437</v>
      </c>
      <c r="B1970">
        <v>2019</v>
      </c>
      <c r="C1970" t="s">
        <v>331</v>
      </c>
      <c r="D1970" t="s">
        <v>4991</v>
      </c>
      <c r="E1970" t="s">
        <v>45</v>
      </c>
      <c r="F1970" t="s">
        <v>38</v>
      </c>
      <c r="G1970" t="s">
        <v>38</v>
      </c>
      <c r="H1970" t="s">
        <v>38</v>
      </c>
      <c r="I1970" s="4" t="s">
        <v>38</v>
      </c>
      <c r="J1970" t="s">
        <v>38</v>
      </c>
      <c r="K1970" t="s">
        <v>38</v>
      </c>
      <c r="L1970" t="s">
        <v>38</v>
      </c>
      <c r="M1970" t="s">
        <v>38</v>
      </c>
      <c r="N1970">
        <v>765</v>
      </c>
      <c r="O1970" s="1">
        <v>43196</v>
      </c>
      <c r="P1970" t="s">
        <v>51</v>
      </c>
      <c r="Q1970">
        <v>37</v>
      </c>
      <c r="R1970">
        <v>1</v>
      </c>
      <c r="S1970">
        <v>0.73730964467005078</v>
      </c>
      <c r="T1970" t="s">
        <v>40</v>
      </c>
      <c r="U1970" t="s">
        <v>389</v>
      </c>
      <c r="V1970" t="s">
        <v>4992</v>
      </c>
      <c r="W1970">
        <f t="shared" si="90"/>
        <v>1</v>
      </c>
      <c r="X1970">
        <v>6</v>
      </c>
      <c r="Y1970">
        <f>IFERROR(ROUND((X1970/N1970)*100, 2), "")</f>
        <v>0.78</v>
      </c>
      <c r="Z1970" t="str">
        <f t="shared" si="91"/>
        <v>Light</v>
      </c>
      <c r="AA1970">
        <v>2</v>
      </c>
      <c r="AB1970">
        <v>0.62628434886499407</v>
      </c>
      <c r="AC1970">
        <v>0</v>
      </c>
      <c r="AD1970">
        <v>4</v>
      </c>
      <c r="AE1970">
        <v>0</v>
      </c>
      <c r="AF1970">
        <v>0</v>
      </c>
      <c r="AG1970">
        <v>0</v>
      </c>
      <c r="AH1970">
        <v>1</v>
      </c>
      <c r="AI1970">
        <v>1</v>
      </c>
      <c r="AJ1970">
        <v>0</v>
      </c>
    </row>
    <row r="1971" spans="1:36" x14ac:dyDescent="0.3">
      <c r="A1971" t="s">
        <v>5438</v>
      </c>
      <c r="B1971">
        <v>2019</v>
      </c>
      <c r="C1971" t="s">
        <v>5439</v>
      </c>
      <c r="D1971" t="s">
        <v>5440</v>
      </c>
      <c r="E1971" t="s">
        <v>60</v>
      </c>
      <c r="F1971" t="s">
        <v>38</v>
      </c>
      <c r="G1971" t="s">
        <v>38</v>
      </c>
      <c r="H1971" t="s">
        <v>38</v>
      </c>
      <c r="I1971" s="4" t="s">
        <v>38</v>
      </c>
      <c r="J1971">
        <v>2016</v>
      </c>
      <c r="K1971">
        <v>2025</v>
      </c>
      <c r="L1971">
        <f t="shared" si="92"/>
        <v>9</v>
      </c>
      <c r="M1971" t="s">
        <v>61</v>
      </c>
      <c r="N1971">
        <v>222</v>
      </c>
      <c r="O1971" s="1">
        <v>43238</v>
      </c>
      <c r="P1971" t="s">
        <v>156</v>
      </c>
      <c r="Q1971">
        <v>29</v>
      </c>
      <c r="R1971">
        <v>13</v>
      </c>
      <c r="S1971">
        <v>0.87394957983193278</v>
      </c>
      <c r="T1971" t="s">
        <v>40</v>
      </c>
      <c r="U1971" t="s">
        <v>95</v>
      </c>
      <c r="V1971" t="s">
        <v>38</v>
      </c>
      <c r="W1971">
        <f t="shared" si="90"/>
        <v>0</v>
      </c>
      <c r="X1971">
        <v>0</v>
      </c>
      <c r="Y1971">
        <f>IFERROR(ROUND((X1971/N1971)*100, 2), "")</f>
        <v>0</v>
      </c>
      <c r="Z1971" t="str">
        <f t="shared" si="91"/>
        <v>NA</v>
      </c>
      <c r="AA1971">
        <f>_xlfn.XLOOKUP(A1971, [1]Sheet1!A:A, [1]Sheet1!I:I, "Nicht gefunden")</f>
        <v>3</v>
      </c>
      <c r="AB1971">
        <f>_xlfn.XLOOKUP(A1971, [1]Sheet1!A:A, [1]Sheet1!J:J, "Nicht gefunden")</f>
        <v>0.55695538057742777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</row>
    <row r="1972" spans="1:36" x14ac:dyDescent="0.3">
      <c r="A1972" t="s">
        <v>5441</v>
      </c>
      <c r="B1972">
        <v>2019</v>
      </c>
      <c r="C1972" t="s">
        <v>5442</v>
      </c>
      <c r="D1972" t="s">
        <v>5443</v>
      </c>
      <c r="E1972" t="s">
        <v>35</v>
      </c>
      <c r="F1972" t="s">
        <v>55</v>
      </c>
      <c r="G1972" t="s">
        <v>37</v>
      </c>
      <c r="H1972" s="1">
        <v>35019</v>
      </c>
      <c r="I1972" s="4">
        <f>IF(AND(ISNUMBER(H1972), ISNUMBER(O1972)), YEAR(O1972) - YEAR(H1972), "")</f>
        <v>23</v>
      </c>
      <c r="J1972" t="s">
        <v>38</v>
      </c>
      <c r="K1972" t="s">
        <v>38</v>
      </c>
      <c r="L1972" t="s">
        <v>38</v>
      </c>
      <c r="M1972" t="s">
        <v>38</v>
      </c>
      <c r="N1972">
        <v>456</v>
      </c>
      <c r="O1972" s="1">
        <v>43173</v>
      </c>
      <c r="P1972" t="s">
        <v>137</v>
      </c>
      <c r="Q1972">
        <v>11</v>
      </c>
      <c r="R1972">
        <v>20</v>
      </c>
      <c r="S1972">
        <v>0.87891440501043838</v>
      </c>
      <c r="T1972" t="s">
        <v>40</v>
      </c>
      <c r="U1972" t="s">
        <v>41</v>
      </c>
      <c r="V1972" t="s">
        <v>5444</v>
      </c>
      <c r="W1972">
        <f t="shared" si="90"/>
        <v>1</v>
      </c>
      <c r="X1972">
        <v>24</v>
      </c>
      <c r="Y1972">
        <f>IFERROR(ROUND((X1972/N1972)*100, 2), "")</f>
        <v>5.26</v>
      </c>
      <c r="Z1972" t="str">
        <f t="shared" si="91"/>
        <v>Heavy</v>
      </c>
      <c r="AA1972">
        <f>_xlfn.XLOOKUP(A1972, [1]Sheet1!A:A, [1]Sheet1!I:I, "Nicht gefunden")</f>
        <v>4</v>
      </c>
      <c r="AB1972">
        <f>_xlfn.XLOOKUP(A1972, [1]Sheet1!A:A, [1]Sheet1!J:J, "Nicht gefunden")</f>
        <v>0.53376344086021499</v>
      </c>
      <c r="AC1972">
        <v>0</v>
      </c>
      <c r="AD1972">
        <v>6</v>
      </c>
      <c r="AE1972">
        <v>3</v>
      </c>
      <c r="AF1972">
        <v>13</v>
      </c>
      <c r="AG1972">
        <v>0</v>
      </c>
      <c r="AH1972">
        <v>0</v>
      </c>
      <c r="AI1972">
        <v>2</v>
      </c>
      <c r="AJ1972">
        <v>3</v>
      </c>
    </row>
    <row r="1973" spans="1:36" x14ac:dyDescent="0.3">
      <c r="A1973" t="s">
        <v>5445</v>
      </c>
      <c r="B1973">
        <v>2019</v>
      </c>
      <c r="C1973" t="s">
        <v>5446</v>
      </c>
      <c r="D1973" t="s">
        <v>4340</v>
      </c>
      <c r="E1973" t="s">
        <v>35</v>
      </c>
      <c r="F1973" t="s">
        <v>36</v>
      </c>
      <c r="G1973" t="s">
        <v>37</v>
      </c>
      <c r="H1973" s="1">
        <v>34146</v>
      </c>
      <c r="I1973" s="4">
        <f>IF(AND(ISNUMBER(H1973), ISNUMBER(O1973)), YEAR(O1973) - YEAR(H1973), "")</f>
        <v>25</v>
      </c>
      <c r="J1973" t="s">
        <v>38</v>
      </c>
      <c r="K1973" t="s">
        <v>38</v>
      </c>
      <c r="L1973" t="s">
        <v>38</v>
      </c>
      <c r="M1973" t="s">
        <v>38</v>
      </c>
      <c r="N1973">
        <v>280</v>
      </c>
      <c r="O1973" s="1">
        <v>43329</v>
      </c>
      <c r="P1973" t="s">
        <v>69</v>
      </c>
      <c r="Q1973">
        <v>7</v>
      </c>
      <c r="R1973">
        <v>12</v>
      </c>
      <c r="S1973">
        <v>0.79391891891891897</v>
      </c>
      <c r="T1973" t="s">
        <v>40</v>
      </c>
      <c r="U1973" t="s">
        <v>41</v>
      </c>
      <c r="V1973" t="s">
        <v>5447</v>
      </c>
      <c r="W1973">
        <f t="shared" si="90"/>
        <v>1</v>
      </c>
      <c r="X1973">
        <v>1</v>
      </c>
      <c r="Y1973">
        <f>IFERROR(ROUND((X1973/N1973)*100, 2), "")</f>
        <v>0.36</v>
      </c>
      <c r="Z1973" t="str">
        <f t="shared" si="91"/>
        <v>Light</v>
      </c>
      <c r="AA1973">
        <f>_xlfn.XLOOKUP(A1973, [1]Sheet1!A:A, [1]Sheet1!I:I, "Nicht gefunden")</f>
        <v>1</v>
      </c>
      <c r="AB1973">
        <f>_xlfn.XLOOKUP(A1973, [1]Sheet1!A:A, [1]Sheet1!J:J, "Nicht gefunden")</f>
        <v>0.65835543766578242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1</v>
      </c>
      <c r="AJ1973">
        <v>0</v>
      </c>
    </row>
    <row r="1974" spans="1:36" x14ac:dyDescent="0.3">
      <c r="A1974" t="s">
        <v>5448</v>
      </c>
      <c r="B1974">
        <v>2019</v>
      </c>
      <c r="C1974" t="s">
        <v>5449</v>
      </c>
      <c r="D1974" t="s">
        <v>5250</v>
      </c>
      <c r="E1974" t="s">
        <v>35</v>
      </c>
      <c r="F1974" t="s">
        <v>36</v>
      </c>
      <c r="G1974" t="s">
        <v>37</v>
      </c>
      <c r="H1974" s="1">
        <v>37243</v>
      </c>
      <c r="I1974" s="4">
        <f>IF(AND(ISNUMBER(H1974), ISNUMBER(O1974)), YEAR(O1974) - YEAR(H1974), "")</f>
        <v>18</v>
      </c>
      <c r="J1974" t="s">
        <v>38</v>
      </c>
      <c r="K1974" t="s">
        <v>38</v>
      </c>
      <c r="L1974" t="s">
        <v>38</v>
      </c>
      <c r="M1974" t="s">
        <v>38</v>
      </c>
      <c r="N1974">
        <v>328</v>
      </c>
      <c r="O1974" s="1">
        <v>43495</v>
      </c>
      <c r="P1974" t="s">
        <v>69</v>
      </c>
      <c r="Q1974">
        <v>20</v>
      </c>
      <c r="R1974">
        <v>14</v>
      </c>
      <c r="S1974">
        <v>0.89913544668587897</v>
      </c>
      <c r="T1974" t="s">
        <v>40</v>
      </c>
      <c r="U1974" t="s">
        <v>41</v>
      </c>
      <c r="V1974" t="s">
        <v>38</v>
      </c>
      <c r="W1974">
        <f t="shared" si="90"/>
        <v>0</v>
      </c>
      <c r="X1974">
        <v>0</v>
      </c>
      <c r="Y1974">
        <f>IFERROR(ROUND((X1974/N1974)*100, 2), "")</f>
        <v>0</v>
      </c>
      <c r="Z1974" t="str">
        <f t="shared" si="91"/>
        <v>NA</v>
      </c>
      <c r="AA1974">
        <f>_xlfn.XLOOKUP(A1974, [1]Sheet1!A:A, [1]Sheet1!I:I, "Nicht gefunden")</f>
        <v>4</v>
      </c>
      <c r="AB1974">
        <f>_xlfn.XLOOKUP(A1974, [1]Sheet1!A:A, [1]Sheet1!J:J, "Nicht gefunden")</f>
        <v>0.82129870129870131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</row>
    <row r="1975" spans="1:36" x14ac:dyDescent="0.3">
      <c r="A1975" t="s">
        <v>5450</v>
      </c>
      <c r="B1975">
        <v>2019</v>
      </c>
      <c r="C1975" t="s">
        <v>5451</v>
      </c>
      <c r="D1975" t="s">
        <v>5452</v>
      </c>
      <c r="E1975" t="s">
        <v>35</v>
      </c>
      <c r="F1975" t="s">
        <v>55</v>
      </c>
      <c r="G1975" t="s">
        <v>37</v>
      </c>
      <c r="H1975" s="1">
        <v>34671</v>
      </c>
      <c r="I1975" s="4">
        <f>IF(AND(ISNUMBER(H1975), ISNUMBER(O1975)), YEAR(O1975) - YEAR(H1975), "")</f>
        <v>24</v>
      </c>
      <c r="J1975" t="s">
        <v>38</v>
      </c>
      <c r="K1975" t="s">
        <v>38</v>
      </c>
      <c r="L1975" t="s">
        <v>38</v>
      </c>
      <c r="M1975" t="s">
        <v>38</v>
      </c>
      <c r="N1975">
        <v>424</v>
      </c>
      <c r="O1975" s="1">
        <v>43378</v>
      </c>
      <c r="P1975" t="s">
        <v>137</v>
      </c>
      <c r="Q1975">
        <v>22</v>
      </c>
      <c r="R1975">
        <v>28</v>
      </c>
      <c r="S1975">
        <v>0.89309576837416482</v>
      </c>
      <c r="T1975" t="s">
        <v>40</v>
      </c>
      <c r="U1975" t="s">
        <v>41</v>
      </c>
      <c r="V1975" t="s">
        <v>5453</v>
      </c>
      <c r="W1975">
        <f t="shared" si="90"/>
        <v>1</v>
      </c>
      <c r="X1975">
        <v>9</v>
      </c>
      <c r="Y1975">
        <f>IFERROR(ROUND((X1975/N1975)*100, 2), "")</f>
        <v>2.12</v>
      </c>
      <c r="Z1975" t="str">
        <f t="shared" si="91"/>
        <v>Moderate</v>
      </c>
      <c r="AA1975">
        <f>_xlfn.XLOOKUP(A1975, [1]Sheet1!A:A, [1]Sheet1!I:I, "Nicht gefunden")</f>
        <v>4</v>
      </c>
      <c r="AB1975">
        <f>_xlfn.XLOOKUP(A1975, [1]Sheet1!A:A, [1]Sheet1!J:J, "Nicht gefunden")</f>
        <v>0.47743119266055051</v>
      </c>
      <c r="AC1975">
        <v>0</v>
      </c>
      <c r="AD1975">
        <v>1</v>
      </c>
      <c r="AE1975">
        <v>1</v>
      </c>
      <c r="AF1975">
        <v>3</v>
      </c>
      <c r="AG1975">
        <v>0</v>
      </c>
      <c r="AH1975">
        <v>0</v>
      </c>
      <c r="AI1975">
        <v>3</v>
      </c>
      <c r="AJ1975">
        <v>2</v>
      </c>
    </row>
    <row r="1976" spans="1:36" x14ac:dyDescent="0.3">
      <c r="A1976" t="s">
        <v>5454</v>
      </c>
      <c r="B1976">
        <v>2019</v>
      </c>
      <c r="C1976" t="s">
        <v>5455</v>
      </c>
      <c r="D1976" t="s">
        <v>5456</v>
      </c>
      <c r="E1976" t="s">
        <v>60</v>
      </c>
      <c r="F1976" t="s">
        <v>38</v>
      </c>
      <c r="G1976" t="s">
        <v>38</v>
      </c>
      <c r="H1976" t="s">
        <v>38</v>
      </c>
      <c r="I1976" s="4" t="s">
        <v>38</v>
      </c>
      <c r="J1976">
        <v>2010</v>
      </c>
      <c r="K1976">
        <v>2025</v>
      </c>
      <c r="L1976">
        <f t="shared" si="92"/>
        <v>15</v>
      </c>
      <c r="M1976" t="s">
        <v>5457</v>
      </c>
      <c r="N1976">
        <v>166</v>
      </c>
      <c r="O1976" s="1">
        <v>42538</v>
      </c>
      <c r="P1976" t="s">
        <v>5458</v>
      </c>
      <c r="Q1976">
        <v>20</v>
      </c>
      <c r="R1976">
        <v>32</v>
      </c>
      <c r="S1976">
        <v>0.37265415549597858</v>
      </c>
      <c r="T1976" t="s">
        <v>3503</v>
      </c>
      <c r="U1976" t="s">
        <v>41</v>
      </c>
      <c r="V1976" t="s">
        <v>38</v>
      </c>
      <c r="W1976">
        <f t="shared" si="90"/>
        <v>0</v>
      </c>
      <c r="X1976">
        <v>0</v>
      </c>
      <c r="Y1976">
        <f>IFERROR(ROUND((X1976/N1976)*100, 2), "")</f>
        <v>0</v>
      </c>
      <c r="Z1976" t="str">
        <f t="shared" si="91"/>
        <v>NA</v>
      </c>
      <c r="AA1976" t="s">
        <v>38</v>
      </c>
      <c r="AB1976" t="s">
        <v>38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</row>
    <row r="1977" spans="1:36" x14ac:dyDescent="0.3">
      <c r="A1977" t="s">
        <v>5459</v>
      </c>
      <c r="B1977">
        <v>2019</v>
      </c>
      <c r="C1977" t="s">
        <v>5460</v>
      </c>
      <c r="D1977" t="s">
        <v>5461</v>
      </c>
      <c r="E1977" t="s">
        <v>35</v>
      </c>
      <c r="F1977" t="s">
        <v>36</v>
      </c>
      <c r="G1977" t="s">
        <v>37</v>
      </c>
      <c r="H1977" s="1">
        <v>34152</v>
      </c>
      <c r="I1977" s="4">
        <f>IF(AND(ISNUMBER(H1977), ISNUMBER(O1977)), YEAR(O1977) - YEAR(H1977), "")</f>
        <v>26</v>
      </c>
      <c r="J1977" t="s">
        <v>38</v>
      </c>
      <c r="K1977" t="s">
        <v>38</v>
      </c>
      <c r="L1977" t="s">
        <v>38</v>
      </c>
      <c r="M1977" t="s">
        <v>38</v>
      </c>
      <c r="N1977">
        <v>302</v>
      </c>
      <c r="O1977" s="1">
        <v>43553</v>
      </c>
      <c r="P1977" t="s">
        <v>137</v>
      </c>
      <c r="Q1977">
        <v>20</v>
      </c>
      <c r="R1977">
        <v>21</v>
      </c>
      <c r="S1977">
        <v>0.84730538922155685</v>
      </c>
      <c r="T1977" t="s">
        <v>40</v>
      </c>
      <c r="U1977" t="s">
        <v>41</v>
      </c>
      <c r="V1977" t="s">
        <v>5462</v>
      </c>
      <c r="W1977">
        <f t="shared" si="90"/>
        <v>1</v>
      </c>
      <c r="X1977">
        <v>29</v>
      </c>
      <c r="Y1977">
        <f>IFERROR(ROUND((X1977/N1977)*100, 2), "")</f>
        <v>9.6</v>
      </c>
      <c r="Z1977" t="str">
        <f t="shared" si="91"/>
        <v>Heavy</v>
      </c>
      <c r="AA1977">
        <f>_xlfn.XLOOKUP(A1977, [1]Sheet1!A:A, [1]Sheet1!I:I, "Nicht gefunden")</f>
        <v>2</v>
      </c>
      <c r="AB1977">
        <f>_xlfn.XLOOKUP(A1977, [1]Sheet1!A:A, [1]Sheet1!J:J, "Nicht gefunden")</f>
        <v>0.99796437659033077</v>
      </c>
      <c r="AC1977">
        <v>0</v>
      </c>
      <c r="AD1977">
        <v>3</v>
      </c>
      <c r="AE1977">
        <v>0</v>
      </c>
      <c r="AF1977">
        <v>2</v>
      </c>
      <c r="AG1977">
        <v>4</v>
      </c>
      <c r="AH1977">
        <v>11</v>
      </c>
      <c r="AI1977">
        <v>3</v>
      </c>
      <c r="AJ1977">
        <v>6</v>
      </c>
    </row>
    <row r="1978" spans="1:36" x14ac:dyDescent="0.3">
      <c r="A1978" t="s">
        <v>5463</v>
      </c>
      <c r="B1978">
        <v>2019</v>
      </c>
      <c r="C1978" t="s">
        <v>4221</v>
      </c>
      <c r="D1978" t="s">
        <v>5464</v>
      </c>
      <c r="E1978" t="s">
        <v>35</v>
      </c>
      <c r="F1978" t="s">
        <v>55</v>
      </c>
      <c r="G1978" t="s">
        <v>37</v>
      </c>
      <c r="H1978" s="1">
        <v>36045</v>
      </c>
      <c r="I1978" s="4">
        <f>IF(AND(ISNUMBER(H1978), ISNUMBER(O1978)), YEAR(O1978) - YEAR(H1978), "")</f>
        <v>21</v>
      </c>
      <c r="J1978" t="s">
        <v>38</v>
      </c>
      <c r="K1978" t="s">
        <v>38</v>
      </c>
      <c r="L1978" t="s">
        <v>38</v>
      </c>
      <c r="M1978" t="s">
        <v>38</v>
      </c>
      <c r="N1978">
        <v>356</v>
      </c>
      <c r="O1978" s="1">
        <v>43504</v>
      </c>
      <c r="P1978" t="s">
        <v>56</v>
      </c>
      <c r="Q1978">
        <v>25</v>
      </c>
      <c r="R1978">
        <v>48</v>
      </c>
      <c r="S1978">
        <v>0.85866666666666669</v>
      </c>
      <c r="T1978" t="s">
        <v>40</v>
      </c>
      <c r="U1978" t="s">
        <v>41</v>
      </c>
      <c r="V1978" t="s">
        <v>38</v>
      </c>
      <c r="W1978">
        <f t="shared" si="90"/>
        <v>0</v>
      </c>
      <c r="X1978">
        <v>0</v>
      </c>
      <c r="Y1978">
        <f>IFERROR(ROUND((X1978/N1978)*100, 2), "")</f>
        <v>0</v>
      </c>
      <c r="Z1978" t="str">
        <f t="shared" si="91"/>
        <v>NA</v>
      </c>
      <c r="AA1978">
        <f>_xlfn.XLOOKUP(A1978, [1]Sheet1!A:A, [1]Sheet1!I:I, "Nicht gefunden")</f>
        <v>3</v>
      </c>
      <c r="AB1978">
        <f>_xlfn.XLOOKUP(A1978, [1]Sheet1!A:A, [1]Sheet1!J:J, "Nicht gefunden")</f>
        <v>0.75328798185941037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</row>
    <row r="1979" spans="1:36" x14ac:dyDescent="0.3">
      <c r="A1979" t="s">
        <v>5465</v>
      </c>
      <c r="B1979">
        <v>2019</v>
      </c>
      <c r="C1979" t="s">
        <v>5466</v>
      </c>
      <c r="D1979" t="s">
        <v>2531</v>
      </c>
      <c r="E1979" t="s">
        <v>60</v>
      </c>
      <c r="F1979" t="s">
        <v>38</v>
      </c>
      <c r="G1979" t="s">
        <v>38</v>
      </c>
      <c r="H1979" t="s">
        <v>38</v>
      </c>
      <c r="I1979" s="4" t="s">
        <v>38</v>
      </c>
      <c r="J1979">
        <v>2005</v>
      </c>
      <c r="K1979">
        <v>2025</v>
      </c>
      <c r="L1979">
        <f t="shared" si="92"/>
        <v>20</v>
      </c>
      <c r="M1979" t="s">
        <v>61</v>
      </c>
      <c r="N1979">
        <v>336</v>
      </c>
      <c r="O1979" s="1">
        <v>43623</v>
      </c>
      <c r="P1979" t="s">
        <v>69</v>
      </c>
      <c r="Q1979">
        <v>27</v>
      </c>
      <c r="R1979">
        <v>18</v>
      </c>
      <c r="S1979">
        <v>0.94579945799457998</v>
      </c>
      <c r="T1979" t="s">
        <v>40</v>
      </c>
      <c r="U1979" t="s">
        <v>95</v>
      </c>
      <c r="V1979" t="s">
        <v>38</v>
      </c>
      <c r="W1979">
        <f t="shared" si="90"/>
        <v>0</v>
      </c>
      <c r="X1979">
        <v>0</v>
      </c>
      <c r="Y1979">
        <f>IFERROR(ROUND((X1979/N1979)*100, 2), "")</f>
        <v>0</v>
      </c>
      <c r="Z1979" t="str">
        <f t="shared" si="91"/>
        <v>NA</v>
      </c>
      <c r="AA1979">
        <f>_xlfn.XLOOKUP(A1979, [1]Sheet1!A:A, [1]Sheet1!I:I, "Nicht gefunden")</f>
        <v>4</v>
      </c>
      <c r="AB1979">
        <f>_xlfn.XLOOKUP(A1979, [1]Sheet1!A:A, [1]Sheet1!J:J, "Nicht gefunden")</f>
        <v>0.51023339317773786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</row>
    <row r="1980" spans="1:36" x14ac:dyDescent="0.3">
      <c r="A1980" t="s">
        <v>5467</v>
      </c>
      <c r="B1980">
        <v>2019</v>
      </c>
      <c r="C1980" t="s">
        <v>5468</v>
      </c>
      <c r="D1980" t="s">
        <v>3326</v>
      </c>
      <c r="E1980" t="s">
        <v>35</v>
      </c>
      <c r="F1980" t="s">
        <v>55</v>
      </c>
      <c r="G1980" t="s">
        <v>37</v>
      </c>
      <c r="H1980" s="1">
        <v>27958</v>
      </c>
      <c r="I1980" s="4">
        <f>IF(AND(ISNUMBER(H1980), ISNUMBER(O1980)), YEAR(O1980) - YEAR(H1980), "")</f>
        <v>43</v>
      </c>
      <c r="J1980" t="s">
        <v>38</v>
      </c>
      <c r="K1980" t="s">
        <v>38</v>
      </c>
      <c r="L1980" t="s">
        <v>38</v>
      </c>
      <c r="M1980" t="s">
        <v>38</v>
      </c>
      <c r="N1980">
        <v>254</v>
      </c>
      <c r="O1980" s="1">
        <v>43553</v>
      </c>
      <c r="P1980" t="s">
        <v>39</v>
      </c>
      <c r="Q1980">
        <v>22</v>
      </c>
      <c r="R1980">
        <v>31</v>
      </c>
      <c r="S1980">
        <v>0.7665369649805448</v>
      </c>
      <c r="T1980" t="s">
        <v>40</v>
      </c>
      <c r="U1980" t="s">
        <v>41</v>
      </c>
      <c r="V1980" t="s">
        <v>38</v>
      </c>
      <c r="W1980">
        <f t="shared" si="90"/>
        <v>0</v>
      </c>
      <c r="X1980">
        <v>0</v>
      </c>
      <c r="Y1980">
        <f>IFERROR(ROUND((X1980/N1980)*100, 2), "")</f>
        <v>0</v>
      </c>
      <c r="Z1980" t="str">
        <f t="shared" si="91"/>
        <v>NA</v>
      </c>
      <c r="AA1980">
        <f>_xlfn.XLOOKUP(A1980, [1]Sheet1!A:A, [1]Sheet1!I:I, "Nicht gefunden")</f>
        <v>5</v>
      </c>
      <c r="AB1980">
        <f>_xlfn.XLOOKUP(A1980, [1]Sheet1!A:A, [1]Sheet1!J:J, "Nicht gefunden")</f>
        <v>0.69251247920133108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</row>
    <row r="1981" spans="1:36" x14ac:dyDescent="0.3">
      <c r="A1981" t="s">
        <v>5469</v>
      </c>
      <c r="B1981">
        <v>2019</v>
      </c>
      <c r="C1981" t="s">
        <v>5224</v>
      </c>
      <c r="D1981" t="s">
        <v>5014</v>
      </c>
      <c r="E1981" t="s">
        <v>35</v>
      </c>
      <c r="F1981" t="s">
        <v>36</v>
      </c>
      <c r="G1981" t="s">
        <v>40</v>
      </c>
      <c r="H1981" s="1">
        <v>34641</v>
      </c>
      <c r="I1981" s="4">
        <f>IF(AND(ISNUMBER(H1981), ISNUMBER(O1981)), YEAR(O1981) - YEAR(H1981), "")</f>
        <v>24</v>
      </c>
      <c r="J1981" t="s">
        <v>38</v>
      </c>
      <c r="K1981" t="s">
        <v>38</v>
      </c>
      <c r="L1981" t="s">
        <v>38</v>
      </c>
      <c r="M1981" t="s">
        <v>38</v>
      </c>
      <c r="N1981">
        <v>400</v>
      </c>
      <c r="O1981" s="1">
        <v>43315</v>
      </c>
      <c r="P1981" t="s">
        <v>56</v>
      </c>
      <c r="Q1981">
        <v>7</v>
      </c>
      <c r="R1981">
        <v>11</v>
      </c>
      <c r="S1981">
        <v>0.85680751173708924</v>
      </c>
      <c r="T1981" t="s">
        <v>40</v>
      </c>
      <c r="U1981" t="s">
        <v>389</v>
      </c>
      <c r="V1981" t="s">
        <v>38</v>
      </c>
      <c r="W1981">
        <f t="shared" si="90"/>
        <v>0</v>
      </c>
      <c r="X1981">
        <v>0</v>
      </c>
      <c r="Y1981">
        <f>IFERROR(ROUND((X1981/N1981)*100, 2), "")</f>
        <v>0</v>
      </c>
      <c r="Z1981" t="str">
        <f t="shared" si="91"/>
        <v>NA</v>
      </c>
      <c r="AA1981">
        <v>3</v>
      </c>
      <c r="AB1981">
        <v>0.62517482517482514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</row>
    <row r="1982" spans="1:36" x14ac:dyDescent="0.3">
      <c r="A1982" t="s">
        <v>5470</v>
      </c>
      <c r="B1982">
        <v>2019</v>
      </c>
      <c r="C1982" t="s">
        <v>5471</v>
      </c>
      <c r="D1982" t="s">
        <v>3626</v>
      </c>
      <c r="E1982" t="s">
        <v>35</v>
      </c>
      <c r="F1982" t="s">
        <v>55</v>
      </c>
      <c r="G1982" t="s">
        <v>37</v>
      </c>
      <c r="H1982" s="1">
        <v>29016</v>
      </c>
      <c r="I1982" s="4">
        <f>IF(AND(ISNUMBER(H1982), ISNUMBER(O1982)), YEAR(O1982) - YEAR(H1982), "")</f>
        <v>38</v>
      </c>
      <c r="J1982" t="s">
        <v>38</v>
      </c>
      <c r="K1982" t="s">
        <v>38</v>
      </c>
      <c r="L1982" t="s">
        <v>38</v>
      </c>
      <c r="M1982" t="s">
        <v>38</v>
      </c>
      <c r="N1982">
        <v>286</v>
      </c>
      <c r="O1982" s="1">
        <v>43042</v>
      </c>
      <c r="P1982" t="s">
        <v>39</v>
      </c>
      <c r="Q1982">
        <v>20</v>
      </c>
      <c r="R1982">
        <v>25</v>
      </c>
      <c r="S1982">
        <v>0.98360655737704916</v>
      </c>
      <c r="T1982" t="s">
        <v>40</v>
      </c>
      <c r="U1982" t="s">
        <v>41</v>
      </c>
      <c r="V1982" t="s">
        <v>38</v>
      </c>
      <c r="W1982">
        <f t="shared" si="90"/>
        <v>0</v>
      </c>
      <c r="X1982">
        <v>0</v>
      </c>
      <c r="Y1982">
        <f>IFERROR(ROUND((X1982/N1982)*100, 2), "")</f>
        <v>0</v>
      </c>
      <c r="Z1982" t="str">
        <f t="shared" si="91"/>
        <v>NA</v>
      </c>
      <c r="AA1982">
        <f>_xlfn.XLOOKUP(A1982, [1]Sheet1!A:A, [1]Sheet1!I:I, "Nicht gefunden")</f>
        <v>5</v>
      </c>
      <c r="AB1982">
        <f>_xlfn.XLOOKUP(A1982, [1]Sheet1!A:A, [1]Sheet1!J:J, "Nicht gefunden")</f>
        <v>0.53556231003039512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</row>
    <row r="1983" spans="1:36" x14ac:dyDescent="0.3">
      <c r="A1983" t="s">
        <v>5472</v>
      </c>
      <c r="B1983">
        <v>2019</v>
      </c>
      <c r="C1983" t="s">
        <v>5473</v>
      </c>
      <c r="D1983" t="s">
        <v>5474</v>
      </c>
      <c r="E1983" t="s">
        <v>45</v>
      </c>
      <c r="F1983" t="s">
        <v>38</v>
      </c>
      <c r="G1983" t="s">
        <v>38</v>
      </c>
      <c r="H1983" t="s">
        <v>38</v>
      </c>
      <c r="I1983" s="4" t="s">
        <v>38</v>
      </c>
      <c r="J1983" t="s">
        <v>38</v>
      </c>
      <c r="K1983" t="s">
        <v>38</v>
      </c>
      <c r="L1983" t="s">
        <v>38</v>
      </c>
      <c r="M1983" t="s">
        <v>38</v>
      </c>
      <c r="N1983">
        <v>564</v>
      </c>
      <c r="O1983" s="1">
        <v>43455</v>
      </c>
      <c r="P1983" t="s">
        <v>137</v>
      </c>
      <c r="Q1983">
        <v>20</v>
      </c>
      <c r="R1983">
        <v>38</v>
      </c>
      <c r="S1983">
        <v>0.86802030456852797</v>
      </c>
      <c r="T1983" t="s">
        <v>40</v>
      </c>
      <c r="U1983" t="s">
        <v>41</v>
      </c>
      <c r="V1983" t="s">
        <v>5475</v>
      </c>
      <c r="W1983">
        <f t="shared" si="90"/>
        <v>1</v>
      </c>
      <c r="X1983">
        <v>21</v>
      </c>
      <c r="Y1983">
        <f>IFERROR(ROUND((X1983/N1983)*100, 2), "")</f>
        <v>3.72</v>
      </c>
      <c r="Z1983" t="str">
        <f t="shared" si="91"/>
        <v>Moderate</v>
      </c>
      <c r="AA1983">
        <f>_xlfn.XLOOKUP(A1983, [1]Sheet1!A:A, [1]Sheet1!I:I, "Nicht gefunden")</f>
        <v>2</v>
      </c>
      <c r="AB1983">
        <f>_xlfn.XLOOKUP(A1983, [1]Sheet1!A:A, [1]Sheet1!J:J, "Nicht gefunden")</f>
        <v>0.74189781021897805</v>
      </c>
      <c r="AC1983">
        <v>0</v>
      </c>
      <c r="AD1983">
        <v>2</v>
      </c>
      <c r="AE1983">
        <v>0</v>
      </c>
      <c r="AF1983">
        <v>4</v>
      </c>
      <c r="AG1983">
        <v>0</v>
      </c>
      <c r="AH1983">
        <v>10</v>
      </c>
      <c r="AI1983">
        <v>4</v>
      </c>
      <c r="AJ1983">
        <v>1</v>
      </c>
    </row>
    <row r="1984" spans="1:36" x14ac:dyDescent="0.3">
      <c r="A1984" t="s">
        <v>5476</v>
      </c>
      <c r="B1984">
        <v>2019</v>
      </c>
      <c r="C1984" t="s">
        <v>2816</v>
      </c>
      <c r="D1984" t="s">
        <v>3929</v>
      </c>
      <c r="E1984" t="s">
        <v>35</v>
      </c>
      <c r="F1984" t="s">
        <v>55</v>
      </c>
      <c r="G1984" t="s">
        <v>40</v>
      </c>
      <c r="H1984" s="1">
        <v>33743</v>
      </c>
      <c r="I1984" s="4">
        <f>IF(AND(ISNUMBER(H1984), ISNUMBER(O1984)), YEAR(O1984) - YEAR(H1984), "")</f>
        <v>27</v>
      </c>
      <c r="J1984" t="s">
        <v>38</v>
      </c>
      <c r="K1984" t="s">
        <v>38</v>
      </c>
      <c r="L1984" t="s">
        <v>38</v>
      </c>
      <c r="M1984" t="s">
        <v>38</v>
      </c>
      <c r="N1984">
        <v>276</v>
      </c>
      <c r="O1984" s="1">
        <v>43665</v>
      </c>
      <c r="P1984" t="s">
        <v>69</v>
      </c>
      <c r="Q1984">
        <v>20</v>
      </c>
      <c r="R1984">
        <v>24</v>
      </c>
      <c r="S1984">
        <v>0.94773519163763065</v>
      </c>
      <c r="T1984" t="s">
        <v>40</v>
      </c>
      <c r="U1984" t="s">
        <v>41</v>
      </c>
      <c r="V1984" t="s">
        <v>38</v>
      </c>
      <c r="W1984">
        <f t="shared" si="90"/>
        <v>0</v>
      </c>
      <c r="X1984">
        <v>0</v>
      </c>
      <c r="Y1984">
        <f>IFERROR(ROUND((X1984/N1984)*100, 2), "")</f>
        <v>0</v>
      </c>
      <c r="Z1984" t="str">
        <f t="shared" si="91"/>
        <v>NA</v>
      </c>
      <c r="AA1984">
        <f>_xlfn.XLOOKUP(A1984, [1]Sheet1!A:A, [1]Sheet1!I:I, "Nicht gefunden")</f>
        <v>3</v>
      </c>
      <c r="AB1984">
        <f>_xlfn.XLOOKUP(A1984, [1]Sheet1!A:A, [1]Sheet1!J:J, "Nicht gefunden")</f>
        <v>0.50596491228070173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</row>
    <row r="1985" spans="1:36" x14ac:dyDescent="0.3">
      <c r="A1985" t="s">
        <v>5477</v>
      </c>
      <c r="B1985">
        <v>2019</v>
      </c>
      <c r="C1985" t="s">
        <v>886</v>
      </c>
      <c r="D1985" t="s">
        <v>5478</v>
      </c>
      <c r="E1985" t="s">
        <v>45</v>
      </c>
      <c r="F1985" t="s">
        <v>38</v>
      </c>
      <c r="G1985" t="s">
        <v>38</v>
      </c>
      <c r="H1985" t="s">
        <v>38</v>
      </c>
      <c r="I1985" s="4" t="s">
        <v>38</v>
      </c>
      <c r="J1985" t="s">
        <v>38</v>
      </c>
      <c r="K1985" t="s">
        <v>38</v>
      </c>
      <c r="L1985" t="s">
        <v>38</v>
      </c>
      <c r="M1985" t="s">
        <v>38</v>
      </c>
      <c r="N1985">
        <v>496</v>
      </c>
      <c r="O1985" s="1">
        <v>43663</v>
      </c>
      <c r="P1985" t="s">
        <v>137</v>
      </c>
      <c r="Q1985">
        <v>20</v>
      </c>
      <c r="R1985">
        <v>21</v>
      </c>
      <c r="S1985">
        <v>0.8294573643410853</v>
      </c>
      <c r="T1985" t="s">
        <v>40</v>
      </c>
      <c r="U1985" t="s">
        <v>41</v>
      </c>
      <c r="V1985" t="s">
        <v>5479</v>
      </c>
      <c r="W1985">
        <f t="shared" si="90"/>
        <v>1</v>
      </c>
      <c r="X1985">
        <v>20</v>
      </c>
      <c r="Y1985">
        <f>IFERROR(ROUND((X1985/N1985)*100, 2), "")</f>
        <v>4.03</v>
      </c>
      <c r="Z1985" t="str">
        <f t="shared" si="91"/>
        <v>Moderate</v>
      </c>
      <c r="AA1985">
        <f>_xlfn.XLOOKUP(A1985, [1]Sheet1!A:A, [1]Sheet1!I:I, "Nicht gefunden")</f>
        <v>2</v>
      </c>
      <c r="AB1985">
        <f>_xlfn.XLOOKUP(A1985, [1]Sheet1!A:A, [1]Sheet1!J:J, "Nicht gefunden")</f>
        <v>0.75468113975576667</v>
      </c>
      <c r="AC1985">
        <v>1</v>
      </c>
      <c r="AD1985">
        <v>6</v>
      </c>
      <c r="AE1985">
        <v>0</v>
      </c>
      <c r="AF1985">
        <v>4</v>
      </c>
      <c r="AG1985">
        <v>1</v>
      </c>
      <c r="AH1985">
        <v>3</v>
      </c>
      <c r="AI1985">
        <v>1</v>
      </c>
      <c r="AJ1985">
        <v>4</v>
      </c>
    </row>
    <row r="1986" spans="1:36" x14ac:dyDescent="0.3">
      <c r="A1986" t="s">
        <v>5480</v>
      </c>
      <c r="B1986">
        <v>2019</v>
      </c>
      <c r="C1986" t="s">
        <v>5481</v>
      </c>
      <c r="D1986" t="s">
        <v>3873</v>
      </c>
      <c r="E1986" t="s">
        <v>35</v>
      </c>
      <c r="F1986" t="s">
        <v>55</v>
      </c>
      <c r="G1986" t="s">
        <v>37</v>
      </c>
      <c r="H1986" s="1">
        <v>32962</v>
      </c>
      <c r="I1986" s="4">
        <f>IF(AND(ISNUMBER(H1986), ISNUMBER(O1986)), YEAR(O1986) - YEAR(H1986), "")</f>
        <v>29</v>
      </c>
      <c r="J1986" t="s">
        <v>38</v>
      </c>
      <c r="K1986" t="s">
        <v>38</v>
      </c>
      <c r="L1986" t="s">
        <v>38</v>
      </c>
      <c r="M1986" t="s">
        <v>38</v>
      </c>
      <c r="N1986">
        <v>260</v>
      </c>
      <c r="O1986" s="1">
        <v>43525</v>
      </c>
      <c r="P1986" t="s">
        <v>39</v>
      </c>
      <c r="Q1986">
        <v>20</v>
      </c>
      <c r="R1986">
        <v>32</v>
      </c>
      <c r="S1986">
        <v>0.86379928315412191</v>
      </c>
      <c r="T1986" t="s">
        <v>40</v>
      </c>
      <c r="U1986" t="s">
        <v>41</v>
      </c>
      <c r="V1986" t="s">
        <v>38</v>
      </c>
      <c r="W1986">
        <f t="shared" si="90"/>
        <v>0</v>
      </c>
      <c r="X1986">
        <v>0</v>
      </c>
      <c r="Y1986">
        <f>IFERROR(ROUND((X1986/N1986)*100, 2), "")</f>
        <v>0</v>
      </c>
      <c r="Z1986" t="str">
        <f t="shared" si="91"/>
        <v>NA</v>
      </c>
      <c r="AA1986">
        <f>_xlfn.XLOOKUP(A1986, [1]Sheet1!A:A, [1]Sheet1!I:I, "Nicht gefunden")</f>
        <v>4</v>
      </c>
      <c r="AB1986">
        <f>_xlfn.XLOOKUP(A1986, [1]Sheet1!A:A, [1]Sheet1!J:J, "Nicht gefunden")</f>
        <v>0.77617728531855956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</row>
    <row r="1987" spans="1:36" x14ac:dyDescent="0.3">
      <c r="A1987" t="s">
        <v>5482</v>
      </c>
      <c r="B1987">
        <v>2019</v>
      </c>
      <c r="C1987" t="s">
        <v>5483</v>
      </c>
      <c r="D1987" t="s">
        <v>5122</v>
      </c>
      <c r="E1987" t="s">
        <v>35</v>
      </c>
      <c r="F1987" t="s">
        <v>55</v>
      </c>
      <c r="G1987" t="s">
        <v>37</v>
      </c>
      <c r="H1987" s="1">
        <v>34263</v>
      </c>
      <c r="I1987" s="4">
        <f>IF(AND(ISNUMBER(H1987), ISNUMBER(O1987)), YEAR(O1987) - YEAR(H1987), "")</f>
        <v>25</v>
      </c>
      <c r="J1987" t="s">
        <v>38</v>
      </c>
      <c r="K1987" t="s">
        <v>38</v>
      </c>
      <c r="L1987" t="s">
        <v>38</v>
      </c>
      <c r="M1987" t="s">
        <v>38</v>
      </c>
      <c r="N1987">
        <v>232</v>
      </c>
      <c r="O1987" s="1">
        <v>43392</v>
      </c>
      <c r="P1987" t="s">
        <v>39</v>
      </c>
      <c r="Q1987">
        <v>20</v>
      </c>
      <c r="R1987">
        <v>36</v>
      </c>
      <c r="S1987">
        <v>0.93220338983050843</v>
      </c>
      <c r="T1987" t="s">
        <v>40</v>
      </c>
      <c r="U1987" t="s">
        <v>41</v>
      </c>
      <c r="V1987" t="s">
        <v>38</v>
      </c>
      <c r="W1987">
        <f t="shared" ref="W1987:W2050" si="93">IF(V1987="NA", 0, 1)</f>
        <v>0</v>
      </c>
      <c r="X1987">
        <v>0</v>
      </c>
      <c r="Y1987">
        <f>IFERROR(ROUND((X1987/N1987)*100, 2), "")</f>
        <v>0</v>
      </c>
      <c r="Z1987" t="str">
        <f t="shared" ref="Z1987:Z2050" si="94">IF(Y1987&gt;=5, "Heavy", IF(Y1987&gt;=2, "Moderate", IF(Y1987&gt;0, "Light", "NA")))</f>
        <v>NA</v>
      </c>
      <c r="AA1987">
        <f>_xlfn.XLOOKUP(A1987, [1]Sheet1!A:A, [1]Sheet1!I:I, "Nicht gefunden")</f>
        <v>4</v>
      </c>
      <c r="AB1987">
        <f>_xlfn.XLOOKUP(A1987, [1]Sheet1!A:A, [1]Sheet1!J:J, "Nicht gefunden")</f>
        <v>0.51644444444444448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</row>
    <row r="1988" spans="1:36" x14ac:dyDescent="0.3">
      <c r="A1988" t="s">
        <v>5484</v>
      </c>
      <c r="B1988">
        <v>2019</v>
      </c>
      <c r="C1988" t="s">
        <v>5485</v>
      </c>
      <c r="D1988" t="s">
        <v>5486</v>
      </c>
      <c r="E1988" t="s">
        <v>45</v>
      </c>
      <c r="F1988" t="s">
        <v>38</v>
      </c>
      <c r="G1988" t="s">
        <v>38</v>
      </c>
      <c r="H1988" t="s">
        <v>38</v>
      </c>
      <c r="I1988" s="4" t="s">
        <v>38</v>
      </c>
      <c r="J1988" t="s">
        <v>38</v>
      </c>
      <c r="K1988" t="s">
        <v>38</v>
      </c>
      <c r="L1988" t="s">
        <v>38</v>
      </c>
      <c r="M1988" t="s">
        <v>38</v>
      </c>
      <c r="N1988">
        <v>690</v>
      </c>
      <c r="O1988" s="1">
        <v>43518</v>
      </c>
      <c r="P1988" t="s">
        <v>137</v>
      </c>
      <c r="Q1988">
        <v>20</v>
      </c>
      <c r="R1988">
        <v>39</v>
      </c>
      <c r="S1988">
        <v>0.89844851904090273</v>
      </c>
      <c r="T1988" t="s">
        <v>40</v>
      </c>
      <c r="U1988" t="s">
        <v>41</v>
      </c>
      <c r="V1988" t="s">
        <v>5487</v>
      </c>
      <c r="W1988">
        <f t="shared" si="93"/>
        <v>1</v>
      </c>
      <c r="X1988">
        <v>14</v>
      </c>
      <c r="Y1988">
        <f>IFERROR(ROUND((X1988/N1988)*100, 2), "")</f>
        <v>2.0299999999999998</v>
      </c>
      <c r="Z1988" t="str">
        <f t="shared" si="94"/>
        <v>Moderate</v>
      </c>
      <c r="AA1988">
        <f>_xlfn.XLOOKUP(A1988, [1]Sheet1!A:A, [1]Sheet1!I:I, "Nicht gefunden")</f>
        <v>2</v>
      </c>
      <c r="AB1988">
        <f>_xlfn.XLOOKUP(A1988, [1]Sheet1!A:A, [1]Sheet1!J:J, "Nicht gefunden")</f>
        <v>0.73204259438528563</v>
      </c>
      <c r="AC1988">
        <v>1</v>
      </c>
      <c r="AD1988">
        <v>8</v>
      </c>
      <c r="AE1988">
        <v>0</v>
      </c>
      <c r="AF1988">
        <v>1</v>
      </c>
      <c r="AG1988">
        <v>0</v>
      </c>
      <c r="AH1988">
        <v>3</v>
      </c>
      <c r="AI1988">
        <v>0</v>
      </c>
      <c r="AJ1988">
        <v>1</v>
      </c>
    </row>
    <row r="1989" spans="1:36" x14ac:dyDescent="0.3">
      <c r="A1989" t="s">
        <v>5488</v>
      </c>
      <c r="B1989">
        <v>2019</v>
      </c>
      <c r="C1989" t="s">
        <v>5025</v>
      </c>
      <c r="D1989" t="s">
        <v>5026</v>
      </c>
      <c r="E1989" t="s">
        <v>45</v>
      </c>
      <c r="F1989" t="s">
        <v>38</v>
      </c>
      <c r="G1989" t="s">
        <v>38</v>
      </c>
      <c r="H1989" t="s">
        <v>38</v>
      </c>
      <c r="I1989" s="4" t="s">
        <v>38</v>
      </c>
      <c r="J1989" t="s">
        <v>38</v>
      </c>
      <c r="K1989" t="s">
        <v>38</v>
      </c>
      <c r="L1989" t="s">
        <v>38</v>
      </c>
      <c r="M1989" t="s">
        <v>38</v>
      </c>
      <c r="N1989">
        <v>352</v>
      </c>
      <c r="O1989" s="1">
        <v>43145</v>
      </c>
      <c r="P1989" t="s">
        <v>56</v>
      </c>
      <c r="Q1989">
        <v>7</v>
      </c>
      <c r="R1989">
        <v>9</v>
      </c>
      <c r="S1989">
        <v>0.93351063829787229</v>
      </c>
      <c r="T1989" t="s">
        <v>40</v>
      </c>
      <c r="U1989" t="s">
        <v>389</v>
      </c>
      <c r="V1989" t="s">
        <v>1206</v>
      </c>
      <c r="W1989">
        <f t="shared" si="93"/>
        <v>1</v>
      </c>
      <c r="X1989">
        <v>2</v>
      </c>
      <c r="Y1989">
        <f>IFERROR(ROUND((X1989/N1989)*100, 2), "")</f>
        <v>0.56999999999999995</v>
      </c>
      <c r="Z1989" t="str">
        <f t="shared" si="94"/>
        <v>Light</v>
      </c>
      <c r="AA1989">
        <v>3</v>
      </c>
      <c r="AB1989">
        <v>0.79534883720930227</v>
      </c>
      <c r="AC1989">
        <v>0</v>
      </c>
      <c r="AD1989">
        <v>0</v>
      </c>
      <c r="AE1989">
        <v>1</v>
      </c>
      <c r="AF1989">
        <v>0</v>
      </c>
      <c r="AG1989">
        <v>0</v>
      </c>
      <c r="AH1989">
        <v>0</v>
      </c>
      <c r="AI1989">
        <v>1</v>
      </c>
      <c r="AJ1989">
        <v>1</v>
      </c>
    </row>
    <row r="1990" spans="1:36" x14ac:dyDescent="0.3">
      <c r="A1990" t="s">
        <v>5489</v>
      </c>
      <c r="B1990">
        <v>2019</v>
      </c>
      <c r="C1990" t="s">
        <v>5490</v>
      </c>
      <c r="D1990" t="s">
        <v>5491</v>
      </c>
      <c r="E1990" t="s">
        <v>45</v>
      </c>
      <c r="F1990" t="s">
        <v>38</v>
      </c>
      <c r="G1990" t="s">
        <v>38</v>
      </c>
      <c r="H1990" t="s">
        <v>38</v>
      </c>
      <c r="I1990" s="4" t="s">
        <v>38</v>
      </c>
      <c r="J1990" t="s">
        <v>38</v>
      </c>
      <c r="K1990" t="s">
        <v>38</v>
      </c>
      <c r="L1990" t="s">
        <v>38</v>
      </c>
      <c r="M1990" t="s">
        <v>38</v>
      </c>
      <c r="N1990">
        <v>330</v>
      </c>
      <c r="O1990" s="1">
        <v>43637</v>
      </c>
      <c r="P1990" t="s">
        <v>39</v>
      </c>
      <c r="Q1990">
        <v>23</v>
      </c>
      <c r="R1990">
        <v>36</v>
      </c>
      <c r="S1990">
        <v>0.91329479768786126</v>
      </c>
      <c r="T1990" t="s">
        <v>40</v>
      </c>
      <c r="U1990" t="s">
        <v>41</v>
      </c>
      <c r="V1990" t="s">
        <v>38</v>
      </c>
      <c r="W1990">
        <f t="shared" si="93"/>
        <v>0</v>
      </c>
      <c r="X1990">
        <v>0</v>
      </c>
      <c r="Y1990">
        <f>IFERROR(ROUND((X1990/N1990)*100, 2), "")</f>
        <v>0</v>
      </c>
      <c r="Z1990" t="str">
        <f t="shared" si="94"/>
        <v>NA</v>
      </c>
      <c r="AA1990">
        <f>_xlfn.XLOOKUP(A1990, [1]Sheet1!A:A, [1]Sheet1!I:I, "Nicht gefunden")</f>
        <v>4</v>
      </c>
      <c r="AB1990">
        <f>_xlfn.XLOOKUP(A1990, [1]Sheet1!A:A, [1]Sheet1!J:J, "Nicht gefunden")</f>
        <v>0.97338877338877339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</row>
    <row r="1991" spans="1:36" x14ac:dyDescent="0.3">
      <c r="A1991" t="s">
        <v>5492</v>
      </c>
      <c r="B1991">
        <v>2019</v>
      </c>
      <c r="C1991" t="s">
        <v>5493</v>
      </c>
      <c r="D1991" t="s">
        <v>5494</v>
      </c>
      <c r="E1991" t="s">
        <v>45</v>
      </c>
      <c r="F1991" t="s">
        <v>38</v>
      </c>
      <c r="G1991" t="s">
        <v>38</v>
      </c>
      <c r="H1991" t="s">
        <v>38</v>
      </c>
      <c r="I1991" s="4" t="s">
        <v>38</v>
      </c>
      <c r="J1991" t="s">
        <v>38</v>
      </c>
      <c r="K1991" t="s">
        <v>38</v>
      </c>
      <c r="L1991" t="s">
        <v>38</v>
      </c>
      <c r="M1991" t="s">
        <v>38</v>
      </c>
      <c r="N1991">
        <v>552</v>
      </c>
      <c r="O1991" s="1">
        <v>43602</v>
      </c>
      <c r="P1991" t="s">
        <v>137</v>
      </c>
      <c r="Q1991">
        <v>20</v>
      </c>
      <c r="R1991">
        <v>36</v>
      </c>
      <c r="S1991">
        <v>0.88265306122448983</v>
      </c>
      <c r="T1991" t="s">
        <v>40</v>
      </c>
      <c r="U1991" t="s">
        <v>41</v>
      </c>
      <c r="V1991" t="s">
        <v>5495</v>
      </c>
      <c r="W1991">
        <f t="shared" si="93"/>
        <v>1</v>
      </c>
      <c r="X1991">
        <v>32</v>
      </c>
      <c r="Y1991">
        <f>IFERROR(ROUND((X1991/N1991)*100, 2), "")</f>
        <v>5.8</v>
      </c>
      <c r="Z1991" t="str">
        <f t="shared" si="94"/>
        <v>Heavy</v>
      </c>
      <c r="AA1991">
        <f>_xlfn.XLOOKUP(A1991, [1]Sheet1!A:A, [1]Sheet1!I:I, "Nicht gefunden")</f>
        <v>2</v>
      </c>
      <c r="AB1991">
        <f>_xlfn.XLOOKUP(A1991, [1]Sheet1!A:A, [1]Sheet1!J:J, "Nicht gefunden")</f>
        <v>0.83448275862068966</v>
      </c>
      <c r="AC1991">
        <v>1</v>
      </c>
      <c r="AD1991">
        <v>7</v>
      </c>
      <c r="AE1991">
        <v>0</v>
      </c>
      <c r="AF1991">
        <v>6</v>
      </c>
      <c r="AG1991">
        <v>0</v>
      </c>
      <c r="AH1991">
        <v>2</v>
      </c>
      <c r="AI1991">
        <v>12</v>
      </c>
      <c r="AJ1991">
        <v>4</v>
      </c>
    </row>
    <row r="1992" spans="1:36" x14ac:dyDescent="0.3">
      <c r="A1992" t="s">
        <v>5496</v>
      </c>
      <c r="B1992">
        <v>2019</v>
      </c>
      <c r="C1992" t="s">
        <v>5063</v>
      </c>
      <c r="D1992" t="s">
        <v>5064</v>
      </c>
      <c r="E1992" t="s">
        <v>60</v>
      </c>
      <c r="F1992" t="s">
        <v>38</v>
      </c>
      <c r="G1992" t="s">
        <v>38</v>
      </c>
      <c r="H1992" t="s">
        <v>38</v>
      </c>
      <c r="I1992" s="4" t="s">
        <v>38</v>
      </c>
      <c r="J1992">
        <v>2012</v>
      </c>
      <c r="K1992">
        <v>2025</v>
      </c>
      <c r="L1992">
        <f t="shared" ref="L1992:L2054" si="95">K1992-J1992</f>
        <v>13</v>
      </c>
      <c r="M1992" t="s">
        <v>61</v>
      </c>
      <c r="N1992">
        <v>300</v>
      </c>
      <c r="O1992" s="1">
        <v>43110</v>
      </c>
      <c r="P1992" t="s">
        <v>39</v>
      </c>
      <c r="Q1992">
        <v>12</v>
      </c>
      <c r="R1992">
        <v>21</v>
      </c>
      <c r="S1992">
        <v>0.94155844155844159</v>
      </c>
      <c r="T1992" t="s">
        <v>40</v>
      </c>
      <c r="U1992" t="s">
        <v>389</v>
      </c>
      <c r="V1992" t="s">
        <v>38</v>
      </c>
      <c r="W1992">
        <f t="shared" si="93"/>
        <v>0</v>
      </c>
      <c r="X1992">
        <v>0</v>
      </c>
      <c r="Y1992">
        <f>IFERROR(ROUND((X1992/N1992)*100, 2), "")</f>
        <v>0</v>
      </c>
      <c r="Z1992" t="str">
        <f t="shared" si="94"/>
        <v>NA</v>
      </c>
      <c r="AA1992">
        <v>5</v>
      </c>
      <c r="AB1992">
        <v>0.50455764075067022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</row>
    <row r="1993" spans="1:36" x14ac:dyDescent="0.3">
      <c r="A1993" t="s">
        <v>5497</v>
      </c>
      <c r="B1993">
        <v>2019</v>
      </c>
      <c r="C1993" t="s">
        <v>5498</v>
      </c>
      <c r="D1993" t="s">
        <v>5499</v>
      </c>
      <c r="E1993" t="s">
        <v>35</v>
      </c>
      <c r="F1993" t="s">
        <v>55</v>
      </c>
      <c r="G1993" t="s">
        <v>37</v>
      </c>
      <c r="H1993" s="1">
        <v>37561</v>
      </c>
      <c r="I1993" s="4">
        <f>IF(AND(ISNUMBER(H1993), ISNUMBER(O1993)), YEAR(O1993) - YEAR(H1993), "")</f>
        <v>17</v>
      </c>
      <c r="J1993" t="s">
        <v>38</v>
      </c>
      <c r="K1993" t="s">
        <v>38</v>
      </c>
      <c r="L1993" t="s">
        <v>38</v>
      </c>
      <c r="M1993" t="s">
        <v>38</v>
      </c>
      <c r="N1993">
        <v>558</v>
      </c>
      <c r="O1993" s="1">
        <v>43475</v>
      </c>
      <c r="P1993" t="s">
        <v>137</v>
      </c>
      <c r="Q1993">
        <v>20</v>
      </c>
      <c r="R1993">
        <v>36</v>
      </c>
      <c r="S1993">
        <v>0.81756756756756754</v>
      </c>
      <c r="T1993" t="s">
        <v>40</v>
      </c>
      <c r="U1993" t="s">
        <v>41</v>
      </c>
      <c r="V1993" t="s">
        <v>5500</v>
      </c>
      <c r="W1993">
        <f t="shared" si="93"/>
        <v>1</v>
      </c>
      <c r="X1993">
        <v>26</v>
      </c>
      <c r="Y1993">
        <f>IFERROR(ROUND((X1993/N1993)*100, 2), "")</f>
        <v>4.66</v>
      </c>
      <c r="Z1993" t="str">
        <f t="shared" si="94"/>
        <v>Moderate</v>
      </c>
      <c r="AA1993">
        <f>_xlfn.XLOOKUP(A1993, [1]Sheet1!A:A, [1]Sheet1!I:I, "Nicht gefunden")</f>
        <v>2</v>
      </c>
      <c r="AB1993">
        <f>_xlfn.XLOOKUP(A1993, [1]Sheet1!A:A, [1]Sheet1!J:J, "Nicht gefunden")</f>
        <v>0.92594670406732127</v>
      </c>
      <c r="AC1993">
        <v>0</v>
      </c>
      <c r="AD1993">
        <v>3</v>
      </c>
      <c r="AE1993">
        <v>0</v>
      </c>
      <c r="AF1993">
        <v>0</v>
      </c>
      <c r="AG1993">
        <v>1</v>
      </c>
      <c r="AH1993">
        <v>10</v>
      </c>
      <c r="AI1993">
        <v>9</v>
      </c>
      <c r="AJ1993">
        <v>3</v>
      </c>
    </row>
    <row r="1994" spans="1:36" x14ac:dyDescent="0.3">
      <c r="A1994" t="s">
        <v>5501</v>
      </c>
      <c r="B1994">
        <v>2019</v>
      </c>
      <c r="C1994" t="s">
        <v>5502</v>
      </c>
      <c r="D1994" t="s">
        <v>5503</v>
      </c>
      <c r="E1994" t="s">
        <v>45</v>
      </c>
      <c r="F1994" t="s">
        <v>38</v>
      </c>
      <c r="G1994" t="s">
        <v>38</v>
      </c>
      <c r="H1994" t="s">
        <v>38</v>
      </c>
      <c r="I1994" s="4" t="s">
        <v>38</v>
      </c>
      <c r="J1994" t="s">
        <v>38</v>
      </c>
      <c r="K1994" t="s">
        <v>38</v>
      </c>
      <c r="L1994" t="s">
        <v>38</v>
      </c>
      <c r="M1994" t="s">
        <v>38</v>
      </c>
      <c r="N1994">
        <v>662</v>
      </c>
      <c r="O1994" s="1">
        <v>43686</v>
      </c>
      <c r="P1994" t="s">
        <v>137</v>
      </c>
      <c r="Q1994">
        <v>16</v>
      </c>
      <c r="R1994">
        <v>11</v>
      </c>
      <c r="S1994">
        <v>0.88372093023255816</v>
      </c>
      <c r="T1994" t="s">
        <v>40</v>
      </c>
      <c r="U1994" t="s">
        <v>41</v>
      </c>
      <c r="V1994" t="s">
        <v>5504</v>
      </c>
      <c r="W1994">
        <f t="shared" si="93"/>
        <v>1</v>
      </c>
      <c r="X1994">
        <v>55</v>
      </c>
      <c r="Y1994">
        <f>IFERROR(ROUND((X1994/N1994)*100, 2), "")</f>
        <v>8.31</v>
      </c>
      <c r="Z1994" t="str">
        <f t="shared" si="94"/>
        <v>Heavy</v>
      </c>
      <c r="AA1994">
        <f>_xlfn.XLOOKUP(A1994, [1]Sheet1!A:A, [1]Sheet1!I:I, "Nicht gefunden")</f>
        <v>2</v>
      </c>
      <c r="AB1994">
        <f>_xlfn.XLOOKUP(A1994, [1]Sheet1!A:A, [1]Sheet1!J:J, "Nicht gefunden")</f>
        <v>0.81833568406205925</v>
      </c>
      <c r="AC1994">
        <v>10</v>
      </c>
      <c r="AD1994">
        <v>14</v>
      </c>
      <c r="AE1994">
        <v>0</v>
      </c>
      <c r="AF1994">
        <v>6</v>
      </c>
      <c r="AG1994">
        <v>0</v>
      </c>
      <c r="AH1994">
        <v>7</v>
      </c>
      <c r="AI1994">
        <v>13</v>
      </c>
      <c r="AJ1994">
        <v>5</v>
      </c>
    </row>
    <row r="1995" spans="1:36" x14ac:dyDescent="0.3">
      <c r="A1995" t="s">
        <v>5505</v>
      </c>
      <c r="B1995">
        <v>2019</v>
      </c>
      <c r="C1995" t="s">
        <v>5506</v>
      </c>
      <c r="D1995" t="s">
        <v>3883</v>
      </c>
      <c r="E1995" t="s">
        <v>60</v>
      </c>
      <c r="F1995" t="s">
        <v>38</v>
      </c>
      <c r="G1995" t="s">
        <v>38</v>
      </c>
      <c r="H1995" t="s">
        <v>38</v>
      </c>
      <c r="I1995" s="4" t="s">
        <v>38</v>
      </c>
      <c r="J1995">
        <v>2010</v>
      </c>
      <c r="K1995">
        <v>2022</v>
      </c>
      <c r="L1995">
        <f t="shared" si="95"/>
        <v>12</v>
      </c>
      <c r="M1995" t="s">
        <v>61</v>
      </c>
      <c r="N1995">
        <v>284</v>
      </c>
      <c r="O1995" s="1">
        <v>43287</v>
      </c>
      <c r="P1995" t="s">
        <v>39</v>
      </c>
      <c r="Q1995">
        <v>26</v>
      </c>
      <c r="R1995">
        <v>57</v>
      </c>
      <c r="S1995">
        <v>0.91059602649006621</v>
      </c>
      <c r="T1995" t="s">
        <v>40</v>
      </c>
      <c r="U1995" t="s">
        <v>41</v>
      </c>
      <c r="V1995" t="s">
        <v>38</v>
      </c>
      <c r="W1995">
        <f t="shared" si="93"/>
        <v>0</v>
      </c>
      <c r="X1995">
        <v>0</v>
      </c>
      <c r="Y1995">
        <f>IFERROR(ROUND((X1995/N1995)*100, 2), "")</f>
        <v>0</v>
      </c>
      <c r="Z1995" t="str">
        <f t="shared" si="94"/>
        <v>NA</v>
      </c>
      <c r="AA1995">
        <f>_xlfn.XLOOKUP(A1995, [1]Sheet1!A:A, [1]Sheet1!I:I, "Nicht gefunden")</f>
        <v>3</v>
      </c>
      <c r="AB1995">
        <f>_xlfn.XLOOKUP(A1995, [1]Sheet1!A:A, [1]Sheet1!J:J, "Nicht gefunden")</f>
        <v>0.35016181229773458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</row>
    <row r="1996" spans="1:36" x14ac:dyDescent="0.3">
      <c r="A1996" t="s">
        <v>5507</v>
      </c>
      <c r="B1996">
        <v>2019</v>
      </c>
      <c r="C1996" t="s">
        <v>981</v>
      </c>
      <c r="D1996" t="s">
        <v>5508</v>
      </c>
      <c r="E1996" t="s">
        <v>45</v>
      </c>
      <c r="F1996" t="s">
        <v>38</v>
      </c>
      <c r="G1996" t="s">
        <v>38</v>
      </c>
      <c r="H1996" t="s">
        <v>38</v>
      </c>
      <c r="I1996" s="4" t="s">
        <v>38</v>
      </c>
      <c r="J1996" t="s">
        <v>38</v>
      </c>
      <c r="K1996" t="s">
        <v>38</v>
      </c>
      <c r="L1996" t="s">
        <v>38</v>
      </c>
      <c r="M1996" t="s">
        <v>38</v>
      </c>
      <c r="N1996">
        <v>296</v>
      </c>
      <c r="O1996" s="1">
        <v>42929</v>
      </c>
      <c r="P1996" t="s">
        <v>69</v>
      </c>
      <c r="Q1996">
        <v>7</v>
      </c>
      <c r="R1996">
        <v>26</v>
      </c>
      <c r="S1996">
        <v>0.97029702970297027</v>
      </c>
      <c r="T1996" t="s">
        <v>40</v>
      </c>
      <c r="U1996" t="s">
        <v>41</v>
      </c>
      <c r="V1996" t="s">
        <v>38</v>
      </c>
      <c r="W1996">
        <f t="shared" si="93"/>
        <v>0</v>
      </c>
      <c r="X1996">
        <v>0</v>
      </c>
      <c r="Y1996">
        <f>IFERROR(ROUND((X1996/N1996)*100, 2), "")</f>
        <v>0</v>
      </c>
      <c r="Z1996" t="str">
        <f t="shared" si="94"/>
        <v>NA</v>
      </c>
      <c r="AA1996">
        <f>_xlfn.XLOOKUP(A1996, [1]Sheet1!A:A, [1]Sheet1!I:I, "Nicht gefunden")</f>
        <v>4</v>
      </c>
      <c r="AB1996">
        <f>_xlfn.XLOOKUP(A1996, [1]Sheet1!A:A, [1]Sheet1!J:J, "Nicht gefunden")</f>
        <v>0.96536082474226803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</row>
    <row r="1997" spans="1:36" x14ac:dyDescent="0.3">
      <c r="A1997" t="s">
        <v>5509</v>
      </c>
      <c r="B1997">
        <v>2019</v>
      </c>
      <c r="C1997" t="s">
        <v>5510</v>
      </c>
      <c r="D1997" t="s">
        <v>5511</v>
      </c>
      <c r="E1997" t="s">
        <v>35</v>
      </c>
      <c r="F1997" t="s">
        <v>55</v>
      </c>
      <c r="G1997" t="s">
        <v>37</v>
      </c>
      <c r="H1997" s="1">
        <v>31674</v>
      </c>
      <c r="I1997" s="4">
        <f>IF(AND(ISNUMBER(H1997), ISNUMBER(O1997)), YEAR(O1997) - YEAR(H1997), "")</f>
        <v>31</v>
      </c>
      <c r="J1997" t="s">
        <v>38</v>
      </c>
      <c r="K1997" t="s">
        <v>38</v>
      </c>
      <c r="L1997" t="s">
        <v>38</v>
      </c>
      <c r="M1997" t="s">
        <v>38</v>
      </c>
      <c r="N1997">
        <v>320</v>
      </c>
      <c r="O1997" s="1">
        <v>43021</v>
      </c>
      <c r="P1997" t="s">
        <v>39</v>
      </c>
      <c r="Q1997">
        <v>20</v>
      </c>
      <c r="R1997">
        <v>38</v>
      </c>
      <c r="S1997">
        <v>0.87976539589442815</v>
      </c>
      <c r="T1997" t="s">
        <v>40</v>
      </c>
      <c r="U1997" t="s">
        <v>41</v>
      </c>
      <c r="V1997" t="s">
        <v>47</v>
      </c>
      <c r="W1997">
        <f t="shared" si="93"/>
        <v>1</v>
      </c>
      <c r="X1997">
        <v>1</v>
      </c>
      <c r="Y1997">
        <f>IFERROR(ROUND((X1997/N1997)*100, 2), "")</f>
        <v>0.31</v>
      </c>
      <c r="Z1997" t="str">
        <f t="shared" si="94"/>
        <v>Light</v>
      </c>
      <c r="AA1997">
        <f>_xlfn.XLOOKUP(A1997, [1]Sheet1!A:A, [1]Sheet1!I:I, "Nicht gefunden")</f>
        <v>4</v>
      </c>
      <c r="AB1997">
        <f>_xlfn.XLOOKUP(A1997, [1]Sheet1!A:A, [1]Sheet1!J:J, "Nicht gefunden")</f>
        <v>0.50941475826972005</v>
      </c>
      <c r="AC1997">
        <v>0</v>
      </c>
      <c r="AD1997">
        <v>0</v>
      </c>
      <c r="AE1997">
        <v>1</v>
      </c>
      <c r="AF1997">
        <v>0</v>
      </c>
      <c r="AG1997">
        <v>0</v>
      </c>
      <c r="AH1997">
        <v>0</v>
      </c>
      <c r="AI1997">
        <v>0</v>
      </c>
      <c r="AJ1997">
        <v>1</v>
      </c>
    </row>
    <row r="1998" spans="1:36" x14ac:dyDescent="0.3">
      <c r="A1998" t="s">
        <v>5512</v>
      </c>
      <c r="B1998">
        <v>2019</v>
      </c>
      <c r="C1998" t="s">
        <v>5513</v>
      </c>
      <c r="D1998" t="s">
        <v>5064</v>
      </c>
      <c r="E1998" t="s">
        <v>60</v>
      </c>
      <c r="F1998" t="s">
        <v>38</v>
      </c>
      <c r="G1998" t="s">
        <v>38</v>
      </c>
      <c r="H1998" t="s">
        <v>38</v>
      </c>
      <c r="I1998" s="4" t="s">
        <v>38</v>
      </c>
      <c r="J1998">
        <v>2012</v>
      </c>
      <c r="K1998">
        <v>2025</v>
      </c>
      <c r="L1998">
        <f t="shared" si="95"/>
        <v>13</v>
      </c>
      <c r="M1998" t="s">
        <v>61</v>
      </c>
      <c r="N1998">
        <v>282</v>
      </c>
      <c r="O1998" s="1">
        <v>43223</v>
      </c>
      <c r="P1998" t="s">
        <v>39</v>
      </c>
      <c r="Q1998">
        <v>20</v>
      </c>
      <c r="R1998">
        <v>31</v>
      </c>
      <c r="S1998">
        <v>0.96283783783783783</v>
      </c>
      <c r="T1998" t="s">
        <v>40</v>
      </c>
      <c r="U1998" t="s">
        <v>41</v>
      </c>
      <c r="V1998" t="s">
        <v>38</v>
      </c>
      <c r="W1998">
        <f t="shared" si="93"/>
        <v>0</v>
      </c>
      <c r="X1998">
        <v>0</v>
      </c>
      <c r="Y1998">
        <f>IFERROR(ROUND((X1998/N1998)*100, 2), "")</f>
        <v>0</v>
      </c>
      <c r="Z1998" t="str">
        <f t="shared" si="94"/>
        <v>NA</v>
      </c>
      <c r="AA1998">
        <f>_xlfn.XLOOKUP(A1998, [1]Sheet1!A:A, [1]Sheet1!I:I, "Nicht gefunden")</f>
        <v>4</v>
      </c>
      <c r="AB1998">
        <f>_xlfn.XLOOKUP(A1998, [1]Sheet1!A:A, [1]Sheet1!J:J, "Nicht gefunden")</f>
        <v>0.77506631299734741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</row>
    <row r="1999" spans="1:36" x14ac:dyDescent="0.3">
      <c r="A1999" t="s">
        <v>5514</v>
      </c>
      <c r="B1999">
        <v>2019</v>
      </c>
      <c r="C1999" t="s">
        <v>3451</v>
      </c>
      <c r="D1999" t="s">
        <v>5515</v>
      </c>
      <c r="E1999" t="s">
        <v>45</v>
      </c>
      <c r="F1999" t="s">
        <v>38</v>
      </c>
      <c r="G1999" t="s">
        <v>38</v>
      </c>
      <c r="H1999" t="s">
        <v>38</v>
      </c>
      <c r="I1999" s="4" t="s">
        <v>38</v>
      </c>
      <c r="J1999" t="s">
        <v>38</v>
      </c>
      <c r="K1999" t="s">
        <v>38</v>
      </c>
      <c r="L1999" t="s">
        <v>38</v>
      </c>
      <c r="M1999" t="s">
        <v>38</v>
      </c>
      <c r="N1999">
        <v>449</v>
      </c>
      <c r="O1999" s="1">
        <v>43679</v>
      </c>
      <c r="P1999" t="s">
        <v>69</v>
      </c>
      <c r="Q1999">
        <v>12</v>
      </c>
      <c r="R1999">
        <v>8</v>
      </c>
      <c r="S1999">
        <v>0.85483870967741937</v>
      </c>
      <c r="T1999" t="s">
        <v>40</v>
      </c>
      <c r="U1999" t="s">
        <v>41</v>
      </c>
      <c r="V1999" t="s">
        <v>5516</v>
      </c>
      <c r="W1999">
        <f t="shared" si="93"/>
        <v>1</v>
      </c>
      <c r="X1999">
        <v>2</v>
      </c>
      <c r="Y1999">
        <f>IFERROR(ROUND((X1999/N1999)*100, 2), "")</f>
        <v>0.45</v>
      </c>
      <c r="Z1999" t="str">
        <f t="shared" si="94"/>
        <v>Light</v>
      </c>
      <c r="AA1999">
        <f>_xlfn.XLOOKUP(A1999, [1]Sheet1!A:A, [1]Sheet1!I:I, "Nicht gefunden")</f>
        <v>3</v>
      </c>
      <c r="AB1999">
        <f>_xlfn.XLOOKUP(A1999, [1]Sheet1!A:A, [1]Sheet1!J:J, "Nicht gefunden")</f>
        <v>0.76759776536312851</v>
      </c>
      <c r="AC1999">
        <v>0</v>
      </c>
      <c r="AD1999">
        <v>0</v>
      </c>
      <c r="AE1999">
        <v>0</v>
      </c>
      <c r="AF1999">
        <v>2</v>
      </c>
      <c r="AG1999">
        <v>0</v>
      </c>
      <c r="AH1999">
        <v>0</v>
      </c>
      <c r="AI1999">
        <v>0</v>
      </c>
      <c r="AJ1999">
        <v>0</v>
      </c>
    </row>
    <row r="2000" spans="1:36" x14ac:dyDescent="0.3">
      <c r="A2000" t="s">
        <v>5517</v>
      </c>
      <c r="B2000">
        <v>2019</v>
      </c>
      <c r="C2000" t="s">
        <v>5518</v>
      </c>
      <c r="D2000" t="s">
        <v>98</v>
      </c>
      <c r="E2000" t="s">
        <v>35</v>
      </c>
      <c r="F2000" t="s">
        <v>36</v>
      </c>
      <c r="G2000" t="s">
        <v>37</v>
      </c>
      <c r="H2000" s="1">
        <v>29106</v>
      </c>
      <c r="I2000" s="4">
        <f>IF(AND(ISNUMBER(H2000), ISNUMBER(O2000)), YEAR(O2000) - YEAR(H2000), "")</f>
        <v>40</v>
      </c>
      <c r="J2000" t="s">
        <v>38</v>
      </c>
      <c r="K2000" t="s">
        <v>38</v>
      </c>
      <c r="L2000" t="s">
        <v>38</v>
      </c>
      <c r="M2000" t="s">
        <v>38</v>
      </c>
      <c r="N2000">
        <v>254</v>
      </c>
      <c r="O2000" s="1">
        <v>43516</v>
      </c>
      <c r="P2000" t="s">
        <v>69</v>
      </c>
      <c r="Q2000">
        <v>20</v>
      </c>
      <c r="R2000">
        <v>49</v>
      </c>
      <c r="S2000">
        <v>0.88129496402877694</v>
      </c>
      <c r="T2000" t="s">
        <v>40</v>
      </c>
      <c r="U2000" t="s">
        <v>41</v>
      </c>
      <c r="V2000" t="s">
        <v>38</v>
      </c>
      <c r="W2000">
        <f t="shared" si="93"/>
        <v>0</v>
      </c>
      <c r="X2000">
        <v>0</v>
      </c>
      <c r="Y2000">
        <f>IFERROR(ROUND((X2000/N2000)*100, 2), "")</f>
        <v>0</v>
      </c>
      <c r="Z2000" t="str">
        <f t="shared" si="94"/>
        <v>NA</v>
      </c>
      <c r="AA2000">
        <f>_xlfn.XLOOKUP(A2000, [1]Sheet1!A:A, [1]Sheet1!I:I, "Nicht gefunden")</f>
        <v>4</v>
      </c>
      <c r="AB2000">
        <f>_xlfn.XLOOKUP(A2000, [1]Sheet1!A:A, [1]Sheet1!J:J, "Nicht gefunden")</f>
        <v>0.99768115942028979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</row>
    <row r="2001" spans="1:36" x14ac:dyDescent="0.3">
      <c r="A2001" t="s">
        <v>5519</v>
      </c>
      <c r="B2001">
        <v>2019</v>
      </c>
      <c r="C2001" t="s">
        <v>5520</v>
      </c>
      <c r="D2001" t="s">
        <v>5006</v>
      </c>
      <c r="E2001" t="s">
        <v>35</v>
      </c>
      <c r="F2001" t="s">
        <v>55</v>
      </c>
      <c r="G2001" t="s">
        <v>37</v>
      </c>
      <c r="H2001" s="1">
        <v>36131</v>
      </c>
      <c r="I2001" s="4">
        <f>IF(AND(ISNUMBER(H2001), ISNUMBER(O2001)), YEAR(O2001) - YEAR(H2001), "")</f>
        <v>21</v>
      </c>
      <c r="J2001" t="s">
        <v>38</v>
      </c>
      <c r="K2001" t="s">
        <v>38</v>
      </c>
      <c r="L2001" t="s">
        <v>38</v>
      </c>
      <c r="M2001" t="s">
        <v>38</v>
      </c>
      <c r="N2001">
        <v>380</v>
      </c>
      <c r="O2001" s="1">
        <v>43509</v>
      </c>
      <c r="P2001" t="s">
        <v>137</v>
      </c>
      <c r="Q2001">
        <v>19</v>
      </c>
      <c r="R2001">
        <v>27</v>
      </c>
      <c r="S2001">
        <v>0.96560196560196565</v>
      </c>
      <c r="T2001" t="s">
        <v>40</v>
      </c>
      <c r="U2001" t="s">
        <v>41</v>
      </c>
      <c r="V2001" t="s">
        <v>5521</v>
      </c>
      <c r="W2001">
        <f t="shared" si="93"/>
        <v>1</v>
      </c>
      <c r="X2001">
        <v>3</v>
      </c>
      <c r="Y2001">
        <f>IFERROR(ROUND((X2001/N2001)*100, 2), "")</f>
        <v>0.79</v>
      </c>
      <c r="Z2001" t="str">
        <f t="shared" si="94"/>
        <v>Light</v>
      </c>
      <c r="AA2001">
        <f>_xlfn.XLOOKUP(A2001, [1]Sheet1!A:A, [1]Sheet1!I:I, "Nicht gefunden")</f>
        <v>4</v>
      </c>
      <c r="AB2001">
        <f>_xlfn.XLOOKUP(A2001, [1]Sheet1!A:A, [1]Sheet1!J:J, "Nicht gefunden")</f>
        <v>0.63976608187134498</v>
      </c>
      <c r="AC2001">
        <v>0</v>
      </c>
      <c r="AD2001">
        <v>0</v>
      </c>
      <c r="AE2001">
        <v>0</v>
      </c>
      <c r="AF2001">
        <v>1</v>
      </c>
      <c r="AG2001">
        <v>1</v>
      </c>
      <c r="AH2001">
        <v>0</v>
      </c>
      <c r="AI2001">
        <v>1</v>
      </c>
      <c r="AJ2001">
        <v>0</v>
      </c>
    </row>
    <row r="2002" spans="1:36" x14ac:dyDescent="0.3">
      <c r="A2002" t="s">
        <v>5522</v>
      </c>
      <c r="B2002">
        <v>2020</v>
      </c>
      <c r="C2002" t="s">
        <v>5523</v>
      </c>
      <c r="D2002" t="s">
        <v>4186</v>
      </c>
      <c r="E2002" t="s">
        <v>35</v>
      </c>
      <c r="F2002" t="s">
        <v>55</v>
      </c>
      <c r="G2002" t="s">
        <v>133</v>
      </c>
      <c r="H2002" s="1">
        <v>32889</v>
      </c>
      <c r="I2002" s="4">
        <f>IF(AND(ISNUMBER(H2002), ISNUMBER(O2002)), YEAR(O2002) - YEAR(H2002), "")</f>
        <v>29</v>
      </c>
      <c r="J2002" t="s">
        <v>38</v>
      </c>
      <c r="K2002" t="s">
        <v>38</v>
      </c>
      <c r="L2002" t="s">
        <v>38</v>
      </c>
      <c r="M2002" t="s">
        <v>38</v>
      </c>
      <c r="N2002">
        <v>248</v>
      </c>
      <c r="O2002" s="1">
        <v>43798</v>
      </c>
      <c r="P2002" t="s">
        <v>69</v>
      </c>
      <c r="Q2002">
        <v>52</v>
      </c>
      <c r="R2002">
        <v>1</v>
      </c>
      <c r="S2002">
        <v>0.93406593406593408</v>
      </c>
      <c r="T2002" t="s">
        <v>40</v>
      </c>
      <c r="U2002" t="s">
        <v>95</v>
      </c>
      <c r="V2002" t="s">
        <v>38</v>
      </c>
      <c r="W2002">
        <f t="shared" si="93"/>
        <v>0</v>
      </c>
      <c r="X2002">
        <v>0</v>
      </c>
      <c r="Y2002">
        <f>IFERROR(ROUND((X2002/N2002)*100, 2), "")</f>
        <v>0</v>
      </c>
      <c r="Z2002" t="str">
        <f t="shared" si="94"/>
        <v>NA</v>
      </c>
      <c r="AA2002">
        <f>_xlfn.XLOOKUP(A2002, [1]Sheet1!A:A, [1]Sheet1!I:I, "Nicht gefunden")</f>
        <v>4</v>
      </c>
      <c r="AB2002">
        <f>_xlfn.XLOOKUP(A2002, [1]Sheet1!A:A, [1]Sheet1!J:J, "Nicht gefunden")</f>
        <v>0.85116279069767442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</row>
    <row r="2003" spans="1:36" x14ac:dyDescent="0.3">
      <c r="A2003" t="s">
        <v>5524</v>
      </c>
      <c r="B2003">
        <v>2020</v>
      </c>
      <c r="C2003" t="s">
        <v>5417</v>
      </c>
      <c r="D2003" t="s">
        <v>4594</v>
      </c>
      <c r="E2003" t="s">
        <v>35</v>
      </c>
      <c r="F2003" t="s">
        <v>55</v>
      </c>
      <c r="G2003" t="s">
        <v>37</v>
      </c>
      <c r="H2003" s="1">
        <v>34884</v>
      </c>
      <c r="I2003" s="4">
        <f>IF(AND(ISNUMBER(H2003), ISNUMBER(O2003)), YEAR(O2003) - YEAR(H2003), "")</f>
        <v>24</v>
      </c>
      <c r="J2003" t="s">
        <v>38</v>
      </c>
      <c r="K2003" t="s">
        <v>38</v>
      </c>
      <c r="L2003" t="s">
        <v>38</v>
      </c>
      <c r="M2003" t="s">
        <v>38</v>
      </c>
      <c r="N2003">
        <v>296</v>
      </c>
      <c r="O2003" s="1">
        <v>43707</v>
      </c>
      <c r="P2003" t="s">
        <v>69</v>
      </c>
      <c r="Q2003">
        <v>45</v>
      </c>
      <c r="R2003">
        <v>1</v>
      </c>
      <c r="S2003">
        <v>0.91212121212121211</v>
      </c>
      <c r="T2003" t="s">
        <v>40</v>
      </c>
      <c r="U2003" t="s">
        <v>389</v>
      </c>
      <c r="V2003" t="s">
        <v>38</v>
      </c>
      <c r="W2003">
        <f t="shared" si="93"/>
        <v>0</v>
      </c>
      <c r="X2003">
        <v>0</v>
      </c>
      <c r="Y2003">
        <f>IFERROR(ROUND((X2003/N2003)*100, 2), "")</f>
        <v>0</v>
      </c>
      <c r="Z2003" t="str">
        <f t="shared" si="94"/>
        <v>NA</v>
      </c>
      <c r="AA2003">
        <v>4</v>
      </c>
      <c r="AB2003">
        <v>0.87163323782234958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</row>
    <row r="2004" spans="1:36" x14ac:dyDescent="0.3">
      <c r="A2004" t="s">
        <v>5525</v>
      </c>
      <c r="B2004">
        <v>2020</v>
      </c>
      <c r="C2004" t="s">
        <v>5526</v>
      </c>
      <c r="D2004" t="s">
        <v>5527</v>
      </c>
      <c r="E2004" t="s">
        <v>35</v>
      </c>
      <c r="F2004" t="s">
        <v>55</v>
      </c>
      <c r="G2004" t="s">
        <v>37</v>
      </c>
      <c r="H2004" s="1">
        <v>36090</v>
      </c>
      <c r="I2004" s="4">
        <f>IF(AND(ISNUMBER(H2004), ISNUMBER(O2004)), YEAR(O2004) - YEAR(H2004), "")</f>
        <v>21</v>
      </c>
      <c r="J2004" t="s">
        <v>38</v>
      </c>
      <c r="K2004" t="s">
        <v>38</v>
      </c>
      <c r="L2004" t="s">
        <v>38</v>
      </c>
      <c r="M2004" t="s">
        <v>38</v>
      </c>
      <c r="N2004">
        <v>408</v>
      </c>
      <c r="O2004" s="1">
        <v>43805</v>
      </c>
      <c r="P2004" t="s">
        <v>137</v>
      </c>
      <c r="Q2004">
        <v>36</v>
      </c>
      <c r="R2004">
        <v>1</v>
      </c>
      <c r="S2004">
        <v>0.85176470588235298</v>
      </c>
      <c r="T2004" t="s">
        <v>40</v>
      </c>
      <c r="U2004" t="s">
        <v>41</v>
      </c>
      <c r="V2004" t="s">
        <v>5528</v>
      </c>
      <c r="W2004">
        <f t="shared" si="93"/>
        <v>1</v>
      </c>
      <c r="X2004">
        <v>12</v>
      </c>
      <c r="Y2004">
        <f>IFERROR(ROUND((X2004/N2004)*100, 2), "")</f>
        <v>2.94</v>
      </c>
      <c r="Z2004" t="str">
        <f t="shared" si="94"/>
        <v>Moderate</v>
      </c>
      <c r="AA2004">
        <f>_xlfn.XLOOKUP(A2004, [1]Sheet1!A:A, [1]Sheet1!I:I, "Nicht gefunden")</f>
        <v>2</v>
      </c>
      <c r="AB2004">
        <f>_xlfn.XLOOKUP(A2004, [1]Sheet1!A:A, [1]Sheet1!J:J, "Nicht gefunden")</f>
        <v>0.98310940499040311</v>
      </c>
      <c r="AC2004">
        <v>1</v>
      </c>
      <c r="AD2004">
        <v>1</v>
      </c>
      <c r="AE2004">
        <v>1</v>
      </c>
      <c r="AF2004">
        <v>2</v>
      </c>
      <c r="AG2004">
        <v>0</v>
      </c>
      <c r="AH2004">
        <v>4</v>
      </c>
      <c r="AI2004">
        <v>2</v>
      </c>
      <c r="AJ2004">
        <v>2</v>
      </c>
    </row>
    <row r="2005" spans="1:36" x14ac:dyDescent="0.3">
      <c r="A2005" t="s">
        <v>5529</v>
      </c>
      <c r="B2005">
        <v>2020</v>
      </c>
      <c r="C2005" t="s">
        <v>5530</v>
      </c>
      <c r="D2005" t="s">
        <v>5017</v>
      </c>
      <c r="E2005" t="s">
        <v>35</v>
      </c>
      <c r="F2005" t="s">
        <v>36</v>
      </c>
      <c r="G2005" t="s">
        <v>40</v>
      </c>
      <c r="H2005" s="1">
        <v>34933</v>
      </c>
      <c r="I2005" s="4">
        <f>IF(AND(ISNUMBER(H2005), ISNUMBER(O2005)), YEAR(O2005) - YEAR(H2005), "")</f>
        <v>24</v>
      </c>
      <c r="J2005" t="s">
        <v>38</v>
      </c>
      <c r="K2005" t="s">
        <v>38</v>
      </c>
      <c r="L2005" t="s">
        <v>38</v>
      </c>
      <c r="M2005" t="s">
        <v>38</v>
      </c>
      <c r="N2005">
        <v>278</v>
      </c>
      <c r="O2005" s="1">
        <v>43770</v>
      </c>
      <c r="P2005" t="s">
        <v>69</v>
      </c>
      <c r="Q2005">
        <v>45</v>
      </c>
      <c r="R2005">
        <v>2</v>
      </c>
      <c r="S2005">
        <v>0.95527156549520764</v>
      </c>
      <c r="T2005" t="s">
        <v>40</v>
      </c>
      <c r="U2005" t="s">
        <v>41</v>
      </c>
      <c r="V2005" t="s">
        <v>38</v>
      </c>
      <c r="W2005">
        <f t="shared" si="93"/>
        <v>0</v>
      </c>
      <c r="X2005">
        <v>0</v>
      </c>
      <c r="Y2005">
        <f>IFERROR(ROUND((X2005/N2005)*100, 2), "")</f>
        <v>0</v>
      </c>
      <c r="Z2005" t="str">
        <f t="shared" si="94"/>
        <v>NA</v>
      </c>
      <c r="AA2005">
        <f>_xlfn.XLOOKUP(A2005, [1]Sheet1!A:A, [1]Sheet1!I:I, "Nicht gefunden")</f>
        <v>4</v>
      </c>
      <c r="AB2005">
        <f>_xlfn.XLOOKUP(A2005, [1]Sheet1!A:A, [1]Sheet1!J:J, "Nicht gefunden")</f>
        <v>0.88327402135231314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</row>
    <row r="2006" spans="1:36" x14ac:dyDescent="0.3">
      <c r="A2006" t="s">
        <v>5531</v>
      </c>
      <c r="B2006">
        <v>2020</v>
      </c>
      <c r="C2006" t="s">
        <v>2170</v>
      </c>
      <c r="D2006" t="s">
        <v>5532</v>
      </c>
      <c r="E2006" t="s">
        <v>45</v>
      </c>
      <c r="F2006" t="s">
        <v>38</v>
      </c>
      <c r="G2006" t="s">
        <v>38</v>
      </c>
      <c r="H2006" t="s">
        <v>38</v>
      </c>
      <c r="I2006" s="4" t="s">
        <v>38</v>
      </c>
      <c r="J2006" t="s">
        <v>38</v>
      </c>
      <c r="K2006" t="s">
        <v>38</v>
      </c>
      <c r="L2006" t="s">
        <v>38</v>
      </c>
      <c r="M2006" t="s">
        <v>38</v>
      </c>
      <c r="N2006">
        <v>536</v>
      </c>
      <c r="O2006" s="1">
        <v>43938</v>
      </c>
      <c r="P2006" t="s">
        <v>137</v>
      </c>
      <c r="Q2006">
        <v>35</v>
      </c>
      <c r="R2006">
        <v>1</v>
      </c>
      <c r="S2006">
        <v>0.8839285714285714</v>
      </c>
      <c r="T2006" t="s">
        <v>40</v>
      </c>
      <c r="U2006" t="s">
        <v>41</v>
      </c>
      <c r="V2006" t="s">
        <v>5533</v>
      </c>
      <c r="W2006">
        <f t="shared" si="93"/>
        <v>1</v>
      </c>
      <c r="X2006">
        <v>15</v>
      </c>
      <c r="Y2006">
        <f>IFERROR(ROUND((X2006/N2006)*100, 2), "")</f>
        <v>2.8</v>
      </c>
      <c r="Z2006" t="str">
        <f t="shared" si="94"/>
        <v>Moderate</v>
      </c>
      <c r="AA2006">
        <f>_xlfn.XLOOKUP(A2006, [1]Sheet1!A:A, [1]Sheet1!I:I, "Nicht gefunden")</f>
        <v>2</v>
      </c>
      <c r="AB2006">
        <f>_xlfn.XLOOKUP(A2006, [1]Sheet1!A:A, [1]Sheet1!J:J, "Nicht gefunden")</f>
        <v>0.85868613138686134</v>
      </c>
      <c r="AC2006">
        <v>0</v>
      </c>
      <c r="AD2006">
        <v>1</v>
      </c>
      <c r="AE2006">
        <v>0</v>
      </c>
      <c r="AF2006">
        <v>2</v>
      </c>
      <c r="AG2006">
        <v>0</v>
      </c>
      <c r="AH2006">
        <v>12</v>
      </c>
      <c r="AI2006">
        <v>0</v>
      </c>
      <c r="AJ2006">
        <v>0</v>
      </c>
    </row>
    <row r="2007" spans="1:36" x14ac:dyDescent="0.3">
      <c r="A2007" t="s">
        <v>5534</v>
      </c>
      <c r="B2007">
        <v>2020</v>
      </c>
      <c r="C2007" t="s">
        <v>4163</v>
      </c>
      <c r="D2007" t="s">
        <v>4939</v>
      </c>
      <c r="E2007" t="s">
        <v>35</v>
      </c>
      <c r="F2007" t="s">
        <v>55</v>
      </c>
      <c r="G2007" t="s">
        <v>40</v>
      </c>
      <c r="H2007" s="1">
        <v>34366</v>
      </c>
      <c r="I2007" s="4">
        <f>IF(AND(ISNUMBER(H2007), ISNUMBER(O2007)), YEAR(O2007) - YEAR(H2007), "")</f>
        <v>25</v>
      </c>
      <c r="J2007" t="s">
        <v>38</v>
      </c>
      <c r="K2007" t="s">
        <v>38</v>
      </c>
      <c r="L2007" t="s">
        <v>38</v>
      </c>
      <c r="M2007" t="s">
        <v>38</v>
      </c>
      <c r="N2007">
        <v>322</v>
      </c>
      <c r="O2007" s="1">
        <v>43805</v>
      </c>
      <c r="P2007" t="s">
        <v>69</v>
      </c>
      <c r="Q2007">
        <v>48</v>
      </c>
      <c r="R2007">
        <v>6</v>
      </c>
      <c r="S2007">
        <v>0.9228723404255319</v>
      </c>
      <c r="T2007" t="s">
        <v>40</v>
      </c>
      <c r="U2007" t="s">
        <v>41</v>
      </c>
      <c r="V2007" t="s">
        <v>38</v>
      </c>
      <c r="W2007">
        <f t="shared" si="93"/>
        <v>0</v>
      </c>
      <c r="X2007">
        <v>0</v>
      </c>
      <c r="Y2007">
        <f>IFERROR(ROUND((X2007/N2007)*100, 2), "")</f>
        <v>0</v>
      </c>
      <c r="Z2007" t="str">
        <f t="shared" si="94"/>
        <v>NA</v>
      </c>
      <c r="AA2007">
        <f>_xlfn.XLOOKUP(A2007, [1]Sheet1!A:A, [1]Sheet1!I:I, "Nicht gefunden")</f>
        <v>3</v>
      </c>
      <c r="AB2007">
        <f>_xlfn.XLOOKUP(A2007, [1]Sheet1!A:A, [1]Sheet1!J:J, "Nicht gefunden")</f>
        <v>0.55010570824524307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</row>
    <row r="2008" spans="1:36" x14ac:dyDescent="0.3">
      <c r="A2008" t="s">
        <v>5535</v>
      </c>
      <c r="B2008">
        <v>2020</v>
      </c>
      <c r="C2008" t="s">
        <v>5536</v>
      </c>
      <c r="D2008" t="s">
        <v>5537</v>
      </c>
      <c r="E2008" t="s">
        <v>45</v>
      </c>
      <c r="F2008" t="s">
        <v>38</v>
      </c>
      <c r="G2008" t="s">
        <v>38</v>
      </c>
      <c r="H2008" t="s">
        <v>38</v>
      </c>
      <c r="I2008" s="4" t="s">
        <v>38</v>
      </c>
      <c r="J2008" t="s">
        <v>38</v>
      </c>
      <c r="K2008" t="s">
        <v>38</v>
      </c>
      <c r="L2008" t="s">
        <v>38</v>
      </c>
      <c r="M2008" t="s">
        <v>38</v>
      </c>
      <c r="N2008">
        <v>702</v>
      </c>
      <c r="O2008" s="1">
        <v>43840</v>
      </c>
      <c r="P2008" t="s">
        <v>137</v>
      </c>
      <c r="Q2008">
        <v>38</v>
      </c>
      <c r="R2008">
        <v>2</v>
      </c>
      <c r="S2008">
        <v>0.83746556473829203</v>
      </c>
      <c r="T2008" t="s">
        <v>40</v>
      </c>
      <c r="U2008" t="s">
        <v>41</v>
      </c>
      <c r="V2008" t="s">
        <v>5538</v>
      </c>
      <c r="W2008">
        <f t="shared" si="93"/>
        <v>1</v>
      </c>
      <c r="X2008">
        <v>33</v>
      </c>
      <c r="Y2008">
        <f>IFERROR(ROUND((X2008/N2008)*100, 2), "")</f>
        <v>4.7</v>
      </c>
      <c r="Z2008" t="str">
        <f t="shared" si="94"/>
        <v>Moderate</v>
      </c>
      <c r="AA2008">
        <f>_xlfn.XLOOKUP(A2008, [1]Sheet1!A:A, [1]Sheet1!I:I, "Nicht gefunden")</f>
        <v>2</v>
      </c>
      <c r="AB2008">
        <f>_xlfn.XLOOKUP(A2008, [1]Sheet1!A:A, [1]Sheet1!J:J, "Nicht gefunden")</f>
        <v>0.82984126984126994</v>
      </c>
      <c r="AC2008">
        <v>0</v>
      </c>
      <c r="AD2008">
        <v>13</v>
      </c>
      <c r="AE2008">
        <v>0</v>
      </c>
      <c r="AF2008">
        <v>1</v>
      </c>
      <c r="AG2008">
        <v>0</v>
      </c>
      <c r="AH2008">
        <v>11</v>
      </c>
      <c r="AI2008">
        <v>7</v>
      </c>
      <c r="AJ2008">
        <v>1</v>
      </c>
    </row>
    <row r="2009" spans="1:36" x14ac:dyDescent="0.3">
      <c r="A2009" t="s">
        <v>5539</v>
      </c>
      <c r="B2009">
        <v>2020</v>
      </c>
      <c r="C2009" t="s">
        <v>5540</v>
      </c>
      <c r="D2009" t="s">
        <v>1237</v>
      </c>
      <c r="E2009" t="s">
        <v>60</v>
      </c>
      <c r="F2009" t="s">
        <v>38</v>
      </c>
      <c r="G2009" t="s">
        <v>38</v>
      </c>
      <c r="H2009" t="s">
        <v>38</v>
      </c>
      <c r="I2009" s="4" t="s">
        <v>38</v>
      </c>
      <c r="J2009">
        <v>2002</v>
      </c>
      <c r="K2009">
        <v>2025</v>
      </c>
      <c r="L2009">
        <f t="shared" si="95"/>
        <v>23</v>
      </c>
      <c r="M2009" t="s">
        <v>61</v>
      </c>
      <c r="N2009">
        <v>370</v>
      </c>
      <c r="O2009" s="1">
        <v>43728</v>
      </c>
      <c r="P2009" t="s">
        <v>69</v>
      </c>
      <c r="Q2009">
        <v>28</v>
      </c>
      <c r="R2009">
        <v>2</v>
      </c>
      <c r="S2009">
        <v>0.72325581395348837</v>
      </c>
      <c r="T2009" t="s">
        <v>40</v>
      </c>
      <c r="U2009" t="s">
        <v>41</v>
      </c>
      <c r="V2009" t="s">
        <v>38</v>
      </c>
      <c r="W2009">
        <f t="shared" si="93"/>
        <v>0</v>
      </c>
      <c r="X2009">
        <v>0</v>
      </c>
      <c r="Y2009">
        <f>IFERROR(ROUND((X2009/N2009)*100, 2), "")</f>
        <v>0</v>
      </c>
      <c r="Z2009" t="str">
        <f t="shared" si="94"/>
        <v>NA</v>
      </c>
      <c r="AA2009">
        <f>_xlfn.XLOOKUP(A2009, [1]Sheet1!A:A, [1]Sheet1!I:I, "Nicht gefunden")</f>
        <v>4</v>
      </c>
      <c r="AB2009">
        <f>_xlfn.XLOOKUP(A2009, [1]Sheet1!A:A, [1]Sheet1!J:J, "Nicht gefunden")</f>
        <v>0.44315196998123818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</row>
    <row r="2010" spans="1:36" x14ac:dyDescent="0.3">
      <c r="A2010" t="s">
        <v>5541</v>
      </c>
      <c r="B2010">
        <v>2020</v>
      </c>
      <c r="C2010" t="s">
        <v>5542</v>
      </c>
      <c r="D2010" t="s">
        <v>5543</v>
      </c>
      <c r="E2010" t="s">
        <v>35</v>
      </c>
      <c r="F2010" t="s">
        <v>36</v>
      </c>
      <c r="G2010" t="s">
        <v>37</v>
      </c>
      <c r="H2010" s="1">
        <v>32973</v>
      </c>
      <c r="I2010" s="4">
        <f>IF(AND(ISNUMBER(H2010), ISNUMBER(O2010)), YEAR(O2010) - YEAR(H2010), "")</f>
        <v>29</v>
      </c>
      <c r="J2010" t="s">
        <v>38</v>
      </c>
      <c r="K2010" t="s">
        <v>38</v>
      </c>
      <c r="L2010" t="s">
        <v>38</v>
      </c>
      <c r="M2010" t="s">
        <v>38</v>
      </c>
      <c r="N2010">
        <v>284</v>
      </c>
      <c r="O2010" s="1">
        <v>43518</v>
      </c>
      <c r="P2010" t="s">
        <v>39</v>
      </c>
      <c r="Q2010">
        <v>39</v>
      </c>
      <c r="R2010">
        <v>12</v>
      </c>
      <c r="S2010">
        <v>0.94370860927152322</v>
      </c>
      <c r="T2010" t="s">
        <v>40</v>
      </c>
      <c r="U2010" t="s">
        <v>41</v>
      </c>
      <c r="V2010" t="s">
        <v>38</v>
      </c>
      <c r="W2010">
        <f t="shared" si="93"/>
        <v>0</v>
      </c>
      <c r="X2010">
        <v>0</v>
      </c>
      <c r="Y2010">
        <f>IFERROR(ROUND((X2010/N2010)*100, 2), "")</f>
        <v>0</v>
      </c>
      <c r="Z2010" t="str">
        <f t="shared" si="94"/>
        <v>NA</v>
      </c>
      <c r="AA2010">
        <f>_xlfn.XLOOKUP(A2010, [1]Sheet1!A:A, [1]Sheet1!I:I, "Nicht gefunden")</f>
        <v>5</v>
      </c>
      <c r="AB2010">
        <f>_xlfn.XLOOKUP(A2010, [1]Sheet1!A:A, [1]Sheet1!J:J, "Nicht gefunden")</f>
        <v>0.53382716049382717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</row>
    <row r="2011" spans="1:36" x14ac:dyDescent="0.3">
      <c r="A2011" t="s">
        <v>5544</v>
      </c>
      <c r="B2011">
        <v>2020</v>
      </c>
      <c r="C2011" t="s">
        <v>5310</v>
      </c>
      <c r="D2011" t="s">
        <v>5311</v>
      </c>
      <c r="E2011" t="s">
        <v>35</v>
      </c>
      <c r="F2011" t="s">
        <v>55</v>
      </c>
      <c r="G2011" t="s">
        <v>1947</v>
      </c>
      <c r="H2011" s="1">
        <v>35355</v>
      </c>
      <c r="I2011" s="4">
        <f>IF(AND(ISNUMBER(H2011), ISNUMBER(O2011)), YEAR(O2011) - YEAR(H2011), "")</f>
        <v>22</v>
      </c>
      <c r="J2011" t="s">
        <v>38</v>
      </c>
      <c r="K2011" t="s">
        <v>38</v>
      </c>
      <c r="L2011" t="s">
        <v>38</v>
      </c>
      <c r="M2011" t="s">
        <v>38</v>
      </c>
      <c r="N2011">
        <v>260</v>
      </c>
      <c r="O2011" s="1">
        <v>43412</v>
      </c>
      <c r="P2011" t="s">
        <v>69</v>
      </c>
      <c r="Q2011">
        <v>22</v>
      </c>
      <c r="R2011">
        <v>1</v>
      </c>
      <c r="S2011">
        <v>0.91111111111111109</v>
      </c>
      <c r="T2011" t="s">
        <v>40</v>
      </c>
      <c r="U2011" t="s">
        <v>389</v>
      </c>
      <c r="V2011" t="s">
        <v>38</v>
      </c>
      <c r="W2011">
        <f t="shared" si="93"/>
        <v>0</v>
      </c>
      <c r="X2011">
        <v>0</v>
      </c>
      <c r="Y2011">
        <f>IFERROR(ROUND((X2011/N2011)*100, 2), "")</f>
        <v>0</v>
      </c>
      <c r="Z2011" t="str">
        <f t="shared" si="94"/>
        <v>NA</v>
      </c>
      <c r="AA2011">
        <v>4</v>
      </c>
      <c r="AB2011">
        <v>0.99765395894428144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</row>
    <row r="2012" spans="1:36" x14ac:dyDescent="0.3">
      <c r="A2012" t="s">
        <v>5545</v>
      </c>
      <c r="B2012">
        <v>2020</v>
      </c>
      <c r="C2012" t="s">
        <v>5546</v>
      </c>
      <c r="D2012" t="s">
        <v>5547</v>
      </c>
      <c r="E2012" t="s">
        <v>35</v>
      </c>
      <c r="F2012" t="s">
        <v>36</v>
      </c>
      <c r="G2012" t="s">
        <v>37</v>
      </c>
      <c r="H2012" s="1">
        <v>34993</v>
      </c>
      <c r="I2012" s="4">
        <f>IF(AND(ISNUMBER(H2012), ISNUMBER(O2012)), YEAR(O2012) - YEAR(H2012), "")</f>
        <v>24</v>
      </c>
      <c r="J2012" t="s">
        <v>38</v>
      </c>
      <c r="K2012" t="s">
        <v>38</v>
      </c>
      <c r="L2012" t="s">
        <v>38</v>
      </c>
      <c r="M2012" t="s">
        <v>38</v>
      </c>
      <c r="N2012">
        <v>322</v>
      </c>
      <c r="O2012" s="1">
        <v>43776</v>
      </c>
      <c r="P2012" t="s">
        <v>69</v>
      </c>
      <c r="Q2012">
        <v>38</v>
      </c>
      <c r="R2012">
        <v>1</v>
      </c>
      <c r="S2012">
        <v>0.87679083094555876</v>
      </c>
      <c r="T2012" t="s">
        <v>40</v>
      </c>
      <c r="U2012" t="s">
        <v>41</v>
      </c>
      <c r="V2012" t="s">
        <v>5548</v>
      </c>
      <c r="W2012">
        <f t="shared" si="93"/>
        <v>1</v>
      </c>
      <c r="X2012">
        <v>5</v>
      </c>
      <c r="Y2012">
        <f>IFERROR(ROUND((X2012/N2012)*100, 2), "")</f>
        <v>1.55</v>
      </c>
      <c r="Z2012" t="str">
        <f t="shared" si="94"/>
        <v>Light</v>
      </c>
      <c r="AA2012">
        <f>_xlfn.XLOOKUP(A2012, [1]Sheet1!A:A, [1]Sheet1!I:I, "Nicht gefunden")</f>
        <v>4</v>
      </c>
      <c r="AB2012">
        <f>_xlfn.XLOOKUP(A2012, [1]Sheet1!A:A, [1]Sheet1!J:J, "Nicht gefunden")</f>
        <v>0.45676392572944302</v>
      </c>
      <c r="AC2012">
        <v>2</v>
      </c>
      <c r="AD2012">
        <v>1</v>
      </c>
      <c r="AE2012">
        <v>0</v>
      </c>
      <c r="AF2012">
        <v>0</v>
      </c>
      <c r="AG2012">
        <v>0</v>
      </c>
      <c r="AH2012">
        <v>1</v>
      </c>
      <c r="AI2012">
        <v>0</v>
      </c>
      <c r="AJ2012">
        <v>1</v>
      </c>
    </row>
    <row r="2013" spans="1:36" x14ac:dyDescent="0.3">
      <c r="A2013" t="s">
        <v>5549</v>
      </c>
      <c r="B2013">
        <v>2020</v>
      </c>
      <c r="C2013" t="s">
        <v>5550</v>
      </c>
      <c r="D2013" t="s">
        <v>5551</v>
      </c>
      <c r="E2013" t="s">
        <v>45</v>
      </c>
      <c r="F2013" t="s">
        <v>38</v>
      </c>
      <c r="G2013" t="s">
        <v>38</v>
      </c>
      <c r="H2013" t="s">
        <v>38</v>
      </c>
      <c r="I2013" s="4" t="s">
        <v>38</v>
      </c>
      <c r="J2013" t="s">
        <v>38</v>
      </c>
      <c r="K2013" t="s">
        <v>38</v>
      </c>
      <c r="L2013" t="s">
        <v>38</v>
      </c>
      <c r="M2013" t="s">
        <v>38</v>
      </c>
      <c r="N2013">
        <v>288</v>
      </c>
      <c r="O2013" s="1">
        <v>43675</v>
      </c>
      <c r="P2013" t="s">
        <v>39</v>
      </c>
      <c r="Q2013">
        <v>51</v>
      </c>
      <c r="R2013">
        <v>3</v>
      </c>
      <c r="S2013">
        <v>0.92881355932203391</v>
      </c>
      <c r="T2013" t="s">
        <v>40</v>
      </c>
      <c r="U2013" t="s">
        <v>95</v>
      </c>
      <c r="V2013" t="s">
        <v>38</v>
      </c>
      <c r="W2013">
        <f t="shared" si="93"/>
        <v>0</v>
      </c>
      <c r="X2013">
        <v>0</v>
      </c>
      <c r="Y2013">
        <f>IFERROR(ROUND((X2013/N2013)*100, 2), "")</f>
        <v>0</v>
      </c>
      <c r="Z2013" t="str">
        <f t="shared" si="94"/>
        <v>NA</v>
      </c>
      <c r="AA2013">
        <f>_xlfn.XLOOKUP(A2013, [1]Sheet1!A:A, [1]Sheet1!I:I, "Nicht gefunden")</f>
        <v>4</v>
      </c>
      <c r="AB2013">
        <f>_xlfn.XLOOKUP(A2013, [1]Sheet1!A:A, [1]Sheet1!J:J, "Nicht gefunden")</f>
        <v>0.94301369863013695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</row>
    <row r="2014" spans="1:36" x14ac:dyDescent="0.3">
      <c r="A2014" t="s">
        <v>5552</v>
      </c>
      <c r="B2014">
        <v>2020</v>
      </c>
      <c r="C2014" t="s">
        <v>5553</v>
      </c>
      <c r="D2014" t="s">
        <v>5554</v>
      </c>
      <c r="E2014" t="s">
        <v>45</v>
      </c>
      <c r="F2014" t="s">
        <v>38</v>
      </c>
      <c r="G2014" t="s">
        <v>38</v>
      </c>
      <c r="H2014" t="s">
        <v>38</v>
      </c>
      <c r="I2014" s="4" t="s">
        <v>38</v>
      </c>
      <c r="J2014" t="s">
        <v>38</v>
      </c>
      <c r="K2014" t="s">
        <v>38</v>
      </c>
      <c r="L2014" t="s">
        <v>38</v>
      </c>
      <c r="M2014" t="s">
        <v>38</v>
      </c>
      <c r="N2014">
        <v>500</v>
      </c>
      <c r="O2014" s="1">
        <v>43851</v>
      </c>
      <c r="P2014" t="s">
        <v>137</v>
      </c>
      <c r="Q2014">
        <v>45</v>
      </c>
      <c r="R2014">
        <v>2</v>
      </c>
      <c r="S2014">
        <v>0.85185185185185186</v>
      </c>
      <c r="T2014" t="s">
        <v>40</v>
      </c>
      <c r="U2014" t="s">
        <v>41</v>
      </c>
      <c r="V2014" t="s">
        <v>5555</v>
      </c>
      <c r="W2014">
        <f t="shared" si="93"/>
        <v>1</v>
      </c>
      <c r="X2014">
        <v>7</v>
      </c>
      <c r="Y2014">
        <f>IFERROR(ROUND((X2014/N2014)*100, 2), "")</f>
        <v>1.4</v>
      </c>
      <c r="Z2014" t="str">
        <f t="shared" si="94"/>
        <v>Light</v>
      </c>
      <c r="AA2014">
        <f>_xlfn.XLOOKUP(A2014, [1]Sheet1!A:A, [1]Sheet1!I:I, "Nicht gefunden")</f>
        <v>2</v>
      </c>
      <c r="AB2014">
        <f>_xlfn.XLOOKUP(A2014, [1]Sheet1!A:A, [1]Sheet1!J:J, "Nicht gefunden")</f>
        <v>0.74101508916323733</v>
      </c>
      <c r="AC2014">
        <v>0</v>
      </c>
      <c r="AD2014">
        <v>3</v>
      </c>
      <c r="AE2014">
        <v>0</v>
      </c>
      <c r="AF2014">
        <v>0</v>
      </c>
      <c r="AG2014">
        <v>1</v>
      </c>
      <c r="AH2014">
        <v>0</v>
      </c>
      <c r="AI2014">
        <v>3</v>
      </c>
      <c r="AJ2014">
        <v>0</v>
      </c>
    </row>
    <row r="2015" spans="1:36" x14ac:dyDescent="0.3">
      <c r="A2015" t="s">
        <v>5556</v>
      </c>
      <c r="B2015">
        <v>2020</v>
      </c>
      <c r="C2015" t="s">
        <v>5557</v>
      </c>
      <c r="D2015" t="s">
        <v>5558</v>
      </c>
      <c r="E2015" t="s">
        <v>45</v>
      </c>
      <c r="F2015" t="s">
        <v>38</v>
      </c>
      <c r="G2015" t="s">
        <v>38</v>
      </c>
      <c r="H2015" t="s">
        <v>38</v>
      </c>
      <c r="I2015" s="4" t="s">
        <v>38</v>
      </c>
      <c r="J2015" t="s">
        <v>38</v>
      </c>
      <c r="K2015" t="s">
        <v>38</v>
      </c>
      <c r="L2015" t="s">
        <v>38</v>
      </c>
      <c r="M2015" t="s">
        <v>38</v>
      </c>
      <c r="N2015">
        <v>302</v>
      </c>
      <c r="O2015" s="1">
        <v>43595</v>
      </c>
      <c r="P2015" t="s">
        <v>69</v>
      </c>
      <c r="Q2015">
        <v>25</v>
      </c>
      <c r="R2015">
        <v>4</v>
      </c>
      <c r="S2015">
        <v>0.91265060240963858</v>
      </c>
      <c r="T2015" t="s">
        <v>40</v>
      </c>
      <c r="U2015" t="s">
        <v>41</v>
      </c>
      <c r="V2015" t="s">
        <v>38</v>
      </c>
      <c r="W2015">
        <f t="shared" si="93"/>
        <v>0</v>
      </c>
      <c r="X2015">
        <v>0</v>
      </c>
      <c r="Y2015">
        <f>IFERROR(ROUND((X2015/N2015)*100, 2), "")</f>
        <v>0</v>
      </c>
      <c r="Z2015" t="str">
        <f t="shared" si="94"/>
        <v>NA</v>
      </c>
      <c r="AA2015">
        <f>_xlfn.XLOOKUP(A2015, [1]Sheet1!A:A, [1]Sheet1!I:I, "Nicht gefunden")</f>
        <v>4</v>
      </c>
      <c r="AB2015">
        <f>_xlfn.XLOOKUP(A2015, [1]Sheet1!A:A, [1]Sheet1!J:J, "Nicht gefunden")</f>
        <v>0.52984615384615386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</row>
    <row r="2016" spans="1:36" x14ac:dyDescent="0.3">
      <c r="A2016" t="s">
        <v>5559</v>
      </c>
      <c r="B2016">
        <v>2020</v>
      </c>
      <c r="C2016" t="s">
        <v>5560</v>
      </c>
      <c r="D2016" t="s">
        <v>5561</v>
      </c>
      <c r="E2016" t="s">
        <v>45</v>
      </c>
      <c r="F2016" t="s">
        <v>38</v>
      </c>
      <c r="G2016" t="s">
        <v>38</v>
      </c>
      <c r="H2016" t="s">
        <v>38</v>
      </c>
      <c r="I2016" s="4" t="s">
        <v>38</v>
      </c>
      <c r="J2016" t="s">
        <v>38</v>
      </c>
      <c r="K2016" t="s">
        <v>38</v>
      </c>
      <c r="L2016" t="s">
        <v>38</v>
      </c>
      <c r="M2016" t="s">
        <v>38</v>
      </c>
      <c r="N2016">
        <v>410</v>
      </c>
      <c r="O2016" s="1">
        <v>43896</v>
      </c>
      <c r="P2016" t="s">
        <v>137</v>
      </c>
      <c r="Q2016">
        <v>28</v>
      </c>
      <c r="R2016">
        <v>1</v>
      </c>
      <c r="S2016">
        <v>0.84977578475336324</v>
      </c>
      <c r="T2016" t="s">
        <v>40</v>
      </c>
      <c r="U2016" t="s">
        <v>41</v>
      </c>
      <c r="V2016" t="s">
        <v>5562</v>
      </c>
      <c r="W2016">
        <f t="shared" si="93"/>
        <v>1</v>
      </c>
      <c r="X2016">
        <v>28</v>
      </c>
      <c r="Y2016">
        <f>IFERROR(ROUND((X2016/N2016)*100, 2), "")</f>
        <v>6.83</v>
      </c>
      <c r="Z2016" t="str">
        <f t="shared" si="94"/>
        <v>Heavy</v>
      </c>
      <c r="AA2016">
        <f>_xlfn.XLOOKUP(A2016, [1]Sheet1!A:A, [1]Sheet1!I:I, "Nicht gefunden")</f>
        <v>2</v>
      </c>
      <c r="AB2016">
        <f>_xlfn.XLOOKUP(A2016, [1]Sheet1!A:A, [1]Sheet1!J:J, "Nicht gefunden")</f>
        <v>0.99841584158415841</v>
      </c>
      <c r="AC2016">
        <v>1</v>
      </c>
      <c r="AD2016">
        <v>14</v>
      </c>
      <c r="AE2016">
        <v>0</v>
      </c>
      <c r="AF2016">
        <v>0</v>
      </c>
      <c r="AG2016">
        <v>0</v>
      </c>
      <c r="AH2016">
        <v>7</v>
      </c>
      <c r="AI2016">
        <v>3</v>
      </c>
      <c r="AJ2016">
        <v>3</v>
      </c>
    </row>
    <row r="2017" spans="1:36" x14ac:dyDescent="0.3">
      <c r="A2017" t="s">
        <v>5563</v>
      </c>
      <c r="B2017">
        <v>2020</v>
      </c>
      <c r="C2017" t="s">
        <v>5564</v>
      </c>
      <c r="D2017" t="s">
        <v>5565</v>
      </c>
      <c r="E2017" t="s">
        <v>35</v>
      </c>
      <c r="F2017" t="s">
        <v>55</v>
      </c>
      <c r="G2017" t="s">
        <v>37</v>
      </c>
      <c r="H2017" s="1">
        <v>34808</v>
      </c>
      <c r="I2017" s="4">
        <f>IF(AND(ISNUMBER(H2017), ISNUMBER(O2017)), YEAR(O2017) - YEAR(H2017), "")</f>
        <v>24</v>
      </c>
      <c r="J2017" t="s">
        <v>38</v>
      </c>
      <c r="K2017" t="s">
        <v>38</v>
      </c>
      <c r="L2017" t="s">
        <v>38</v>
      </c>
      <c r="M2017" t="s">
        <v>38</v>
      </c>
      <c r="N2017">
        <v>333</v>
      </c>
      <c r="O2017" s="1">
        <v>43748</v>
      </c>
      <c r="P2017" t="s">
        <v>69</v>
      </c>
      <c r="Q2017">
        <v>19</v>
      </c>
      <c r="R2017">
        <v>4</v>
      </c>
      <c r="S2017">
        <v>0.78034682080924855</v>
      </c>
      <c r="T2017" t="s">
        <v>40</v>
      </c>
      <c r="U2017" t="s">
        <v>41</v>
      </c>
      <c r="V2017" t="s">
        <v>5566</v>
      </c>
      <c r="W2017">
        <f t="shared" si="93"/>
        <v>1</v>
      </c>
      <c r="X2017">
        <v>6</v>
      </c>
      <c r="Y2017">
        <f>IFERROR(ROUND((X2017/N2017)*100, 2), "")</f>
        <v>1.8</v>
      </c>
      <c r="Z2017" t="str">
        <f t="shared" si="94"/>
        <v>Light</v>
      </c>
      <c r="AA2017">
        <f>_xlfn.XLOOKUP(A2017, [1]Sheet1!A:A, [1]Sheet1!I:I, "Nicht gefunden")</f>
        <v>2</v>
      </c>
      <c r="AB2017">
        <f>_xlfn.XLOOKUP(A2017, [1]Sheet1!A:A, [1]Sheet1!J:J, "Nicht gefunden")</f>
        <v>0.78507462686567164</v>
      </c>
      <c r="AC2017">
        <v>4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1</v>
      </c>
      <c r="AJ2017">
        <v>0</v>
      </c>
    </row>
    <row r="2018" spans="1:36" x14ac:dyDescent="0.3">
      <c r="A2018" t="s">
        <v>5567</v>
      </c>
      <c r="B2018">
        <v>2020</v>
      </c>
      <c r="C2018" t="s">
        <v>5568</v>
      </c>
      <c r="D2018" t="s">
        <v>5569</v>
      </c>
      <c r="E2018" t="s">
        <v>45</v>
      </c>
      <c r="F2018" t="s">
        <v>38</v>
      </c>
      <c r="G2018" t="s">
        <v>38</v>
      </c>
      <c r="H2018" t="s">
        <v>38</v>
      </c>
      <c r="I2018" s="4" t="s">
        <v>38</v>
      </c>
      <c r="J2018" t="s">
        <v>38</v>
      </c>
      <c r="K2018" t="s">
        <v>38</v>
      </c>
      <c r="L2018" t="s">
        <v>38</v>
      </c>
      <c r="M2018" t="s">
        <v>38</v>
      </c>
      <c r="N2018">
        <v>418</v>
      </c>
      <c r="O2018" s="1">
        <v>43868</v>
      </c>
      <c r="P2018" t="s">
        <v>69</v>
      </c>
      <c r="Q2018">
        <v>31</v>
      </c>
      <c r="R2018">
        <v>5</v>
      </c>
      <c r="S2018">
        <v>0.93111111111111111</v>
      </c>
      <c r="T2018" t="s">
        <v>40</v>
      </c>
      <c r="U2018" t="s">
        <v>41</v>
      </c>
      <c r="V2018" t="s">
        <v>38</v>
      </c>
      <c r="W2018">
        <f t="shared" si="93"/>
        <v>0</v>
      </c>
      <c r="X2018">
        <v>0</v>
      </c>
      <c r="Y2018">
        <f>IFERROR(ROUND((X2018/N2018)*100, 2), "")</f>
        <v>0</v>
      </c>
      <c r="Z2018" t="str">
        <f t="shared" si="94"/>
        <v>NA</v>
      </c>
      <c r="AA2018">
        <f>_xlfn.XLOOKUP(A2018, [1]Sheet1!A:A, [1]Sheet1!I:I, "Nicht gefunden")</f>
        <v>4</v>
      </c>
      <c r="AB2018">
        <f>_xlfn.XLOOKUP(A2018, [1]Sheet1!A:A, [1]Sheet1!J:J, "Nicht gefunden")</f>
        <v>0.52252510760401716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</row>
    <row r="2019" spans="1:36" x14ac:dyDescent="0.3">
      <c r="A2019" t="s">
        <v>5570</v>
      </c>
      <c r="B2019">
        <v>2020</v>
      </c>
      <c r="C2019" t="s">
        <v>5571</v>
      </c>
      <c r="D2019" t="s">
        <v>5250</v>
      </c>
      <c r="E2019" t="s">
        <v>35</v>
      </c>
      <c r="F2019" t="s">
        <v>36</v>
      </c>
      <c r="G2019" t="s">
        <v>37</v>
      </c>
      <c r="H2019" s="1">
        <v>37243</v>
      </c>
      <c r="I2019" s="4">
        <f>IF(AND(ISNUMBER(H2019), ISNUMBER(O2019)), YEAR(O2019) - YEAR(H2019), "")</f>
        <v>18</v>
      </c>
      <c r="J2019" t="s">
        <v>38</v>
      </c>
      <c r="K2019" t="s">
        <v>38</v>
      </c>
      <c r="L2019" t="s">
        <v>38</v>
      </c>
      <c r="M2019" t="s">
        <v>38</v>
      </c>
      <c r="N2019">
        <v>223</v>
      </c>
      <c r="O2019" s="1">
        <v>43782</v>
      </c>
      <c r="P2019" t="s">
        <v>69</v>
      </c>
      <c r="Q2019">
        <v>27</v>
      </c>
      <c r="R2019">
        <v>8</v>
      </c>
      <c r="S2019">
        <v>0.9358974358974359</v>
      </c>
      <c r="T2019" t="s">
        <v>40</v>
      </c>
      <c r="U2019" t="s">
        <v>41</v>
      </c>
      <c r="V2019" t="s">
        <v>38</v>
      </c>
      <c r="W2019">
        <f t="shared" si="93"/>
        <v>0</v>
      </c>
      <c r="X2019">
        <v>0</v>
      </c>
      <c r="Y2019">
        <f>IFERROR(ROUND((X2019/N2019)*100, 2), "")</f>
        <v>0</v>
      </c>
      <c r="Z2019" t="str">
        <f t="shared" si="94"/>
        <v>NA</v>
      </c>
      <c r="AA2019">
        <f>_xlfn.XLOOKUP(A2019, [1]Sheet1!A:A, [1]Sheet1!I:I, "Nicht gefunden")</f>
        <v>4</v>
      </c>
      <c r="AB2019">
        <f>_xlfn.XLOOKUP(A2019, [1]Sheet1!A:A, [1]Sheet1!J:J, "Nicht gefunden")</f>
        <v>0.99726962457337875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</row>
    <row r="2020" spans="1:36" x14ac:dyDescent="0.3">
      <c r="A2020" t="s">
        <v>5572</v>
      </c>
      <c r="B2020">
        <v>2020</v>
      </c>
      <c r="C2020" t="s">
        <v>5573</v>
      </c>
      <c r="D2020" t="s">
        <v>5574</v>
      </c>
      <c r="E2020" t="s">
        <v>35</v>
      </c>
      <c r="F2020" t="s">
        <v>55</v>
      </c>
      <c r="G2020" t="s">
        <v>37</v>
      </c>
      <c r="H2020" s="1">
        <v>31650</v>
      </c>
      <c r="I2020" s="4">
        <f>IF(AND(ISNUMBER(H2020), ISNUMBER(O2020)), YEAR(O2020) - YEAR(H2020), "")</f>
        <v>33</v>
      </c>
      <c r="J2020" t="s">
        <v>38</v>
      </c>
      <c r="K2020" t="s">
        <v>38</v>
      </c>
      <c r="L2020" t="s">
        <v>38</v>
      </c>
      <c r="M2020" t="s">
        <v>38</v>
      </c>
      <c r="N2020">
        <v>236</v>
      </c>
      <c r="O2020" s="1">
        <v>43726</v>
      </c>
      <c r="P2020" t="s">
        <v>156</v>
      </c>
      <c r="Q2020">
        <v>34</v>
      </c>
      <c r="R2020">
        <v>4</v>
      </c>
      <c r="S2020">
        <v>0.87603305785123964</v>
      </c>
      <c r="T2020" t="s">
        <v>40</v>
      </c>
      <c r="U2020" t="s">
        <v>41</v>
      </c>
      <c r="V2020" t="s">
        <v>5575</v>
      </c>
      <c r="W2020">
        <f t="shared" si="93"/>
        <v>1</v>
      </c>
      <c r="X2020">
        <v>7</v>
      </c>
      <c r="Y2020">
        <f>IFERROR(ROUND((X2020/N2020)*100, 2), "")</f>
        <v>2.97</v>
      </c>
      <c r="Z2020" t="str">
        <f t="shared" si="94"/>
        <v>Moderate</v>
      </c>
      <c r="AA2020">
        <f>_xlfn.XLOOKUP(A2020, [1]Sheet1!A:A, [1]Sheet1!I:I, "Nicht gefunden")</f>
        <v>2</v>
      </c>
      <c r="AB2020">
        <f>_xlfn.XLOOKUP(A2020, [1]Sheet1!A:A, [1]Sheet1!J:J, "Nicht gefunden")</f>
        <v>0.90679611650485437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5</v>
      </c>
      <c r="AI2020">
        <v>1</v>
      </c>
      <c r="AJ2020">
        <v>0</v>
      </c>
    </row>
    <row r="2021" spans="1:36" x14ac:dyDescent="0.3">
      <c r="A2021" t="s">
        <v>5576</v>
      </c>
      <c r="B2021">
        <v>2020</v>
      </c>
      <c r="C2021" t="s">
        <v>5577</v>
      </c>
      <c r="D2021" t="s">
        <v>4939</v>
      </c>
      <c r="E2021" t="s">
        <v>35</v>
      </c>
      <c r="F2021" t="s">
        <v>55</v>
      </c>
      <c r="G2021" t="s">
        <v>40</v>
      </c>
      <c r="H2021" s="1">
        <v>34366</v>
      </c>
      <c r="I2021" s="4">
        <f>IF(AND(ISNUMBER(H2021), ISNUMBER(O2021)), YEAR(O2021) - YEAR(H2021), "")</f>
        <v>25</v>
      </c>
      <c r="J2021" t="s">
        <v>38</v>
      </c>
      <c r="K2021" t="s">
        <v>38</v>
      </c>
      <c r="L2021" t="s">
        <v>38</v>
      </c>
      <c r="M2021" t="s">
        <v>38</v>
      </c>
      <c r="N2021">
        <v>262</v>
      </c>
      <c r="O2021" s="1">
        <v>43785</v>
      </c>
      <c r="P2021" t="s">
        <v>69</v>
      </c>
      <c r="Q2021">
        <v>33</v>
      </c>
      <c r="R2021">
        <v>1</v>
      </c>
      <c r="S2021">
        <v>0.92279411764705888</v>
      </c>
      <c r="T2021" t="s">
        <v>40</v>
      </c>
      <c r="U2021" t="s">
        <v>41</v>
      </c>
      <c r="V2021" t="s">
        <v>38</v>
      </c>
      <c r="W2021">
        <f t="shared" si="93"/>
        <v>0</v>
      </c>
      <c r="X2021">
        <v>0</v>
      </c>
      <c r="Y2021">
        <f>IFERROR(ROUND((X2021/N2021)*100, 2), "")</f>
        <v>0</v>
      </c>
      <c r="Z2021" t="str">
        <f t="shared" si="94"/>
        <v>NA</v>
      </c>
      <c r="AA2021">
        <f>_xlfn.XLOOKUP(A2021, [1]Sheet1!A:A, [1]Sheet1!I:I, "Nicht gefunden")</f>
        <v>5</v>
      </c>
      <c r="AB2021">
        <f>_xlfn.XLOOKUP(A2021, [1]Sheet1!A:A, [1]Sheet1!J:J, "Nicht gefunden")</f>
        <v>0.81741741741741736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</row>
    <row r="2022" spans="1:36" x14ac:dyDescent="0.3">
      <c r="A2022" t="s">
        <v>5578</v>
      </c>
      <c r="B2022">
        <v>2020</v>
      </c>
      <c r="C2022" t="s">
        <v>5579</v>
      </c>
      <c r="D2022" t="s">
        <v>5311</v>
      </c>
      <c r="E2022" t="s">
        <v>35</v>
      </c>
      <c r="F2022" t="s">
        <v>55</v>
      </c>
      <c r="G2022" t="s">
        <v>1947</v>
      </c>
      <c r="H2022" s="1">
        <v>35355</v>
      </c>
      <c r="I2022" s="4">
        <f>IF(AND(ISNUMBER(H2022), ISNUMBER(O2022)), YEAR(O2022) - YEAR(H2022), "")</f>
        <v>23</v>
      </c>
      <c r="J2022" t="s">
        <v>38</v>
      </c>
      <c r="K2022" t="s">
        <v>38</v>
      </c>
      <c r="L2022" t="s">
        <v>38</v>
      </c>
      <c r="M2022" t="s">
        <v>38</v>
      </c>
      <c r="N2022">
        <v>252</v>
      </c>
      <c r="O2022" s="1">
        <v>43788</v>
      </c>
      <c r="P2022" t="s">
        <v>69</v>
      </c>
      <c r="Q2022">
        <v>44</v>
      </c>
      <c r="R2022">
        <v>9</v>
      </c>
      <c r="S2022">
        <v>0.94941634241245132</v>
      </c>
      <c r="T2022" t="s">
        <v>40</v>
      </c>
      <c r="U2022" t="s">
        <v>41</v>
      </c>
      <c r="V2022" t="s">
        <v>38</v>
      </c>
      <c r="W2022">
        <f t="shared" si="93"/>
        <v>0</v>
      </c>
      <c r="X2022">
        <v>0</v>
      </c>
      <c r="Y2022">
        <f>IFERROR(ROUND((X2022/N2022)*100, 2), "")</f>
        <v>0</v>
      </c>
      <c r="Z2022" t="str">
        <f t="shared" si="94"/>
        <v>NA</v>
      </c>
      <c r="AA2022">
        <f>_xlfn.XLOOKUP(A2022, [1]Sheet1!A:A, [1]Sheet1!I:I, "Nicht gefunden")</f>
        <v>4</v>
      </c>
      <c r="AB2022">
        <f>_xlfn.XLOOKUP(A2022, [1]Sheet1!A:A, [1]Sheet1!J:J, "Nicht gefunden")</f>
        <v>0.99741100323624587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</row>
    <row r="2023" spans="1:36" x14ac:dyDescent="0.3">
      <c r="A2023" t="s">
        <v>5580</v>
      </c>
      <c r="B2023">
        <v>2020</v>
      </c>
      <c r="C2023" t="s">
        <v>5581</v>
      </c>
      <c r="D2023" t="s">
        <v>5582</v>
      </c>
      <c r="E2023" t="s">
        <v>35</v>
      </c>
      <c r="F2023" t="s">
        <v>55</v>
      </c>
      <c r="G2023" t="s">
        <v>37</v>
      </c>
      <c r="H2023" s="1">
        <v>34605</v>
      </c>
      <c r="I2023" s="4">
        <f>IF(AND(ISNUMBER(H2023), ISNUMBER(O2023)), YEAR(O2023) - YEAR(H2023), "")</f>
        <v>24</v>
      </c>
      <c r="J2023" t="s">
        <v>38</v>
      </c>
      <c r="K2023" t="s">
        <v>38</v>
      </c>
      <c r="L2023" t="s">
        <v>38</v>
      </c>
      <c r="M2023" t="s">
        <v>38</v>
      </c>
      <c r="N2023">
        <v>312</v>
      </c>
      <c r="O2023" s="1">
        <v>43378</v>
      </c>
      <c r="P2023" t="s">
        <v>69</v>
      </c>
      <c r="Q2023">
        <v>33</v>
      </c>
      <c r="R2023">
        <v>17</v>
      </c>
      <c r="S2023">
        <v>0.94512195121951215</v>
      </c>
      <c r="T2023" t="s">
        <v>40</v>
      </c>
      <c r="U2023" t="s">
        <v>41</v>
      </c>
      <c r="V2023" t="s">
        <v>38</v>
      </c>
      <c r="W2023">
        <f t="shared" si="93"/>
        <v>0</v>
      </c>
      <c r="X2023">
        <v>0</v>
      </c>
      <c r="Y2023">
        <f>IFERROR(ROUND((X2023/N2023)*100, 2), "")</f>
        <v>0</v>
      </c>
      <c r="Z2023" t="str">
        <f t="shared" si="94"/>
        <v>NA</v>
      </c>
      <c r="AA2023">
        <f>_xlfn.XLOOKUP(A2023, [1]Sheet1!A:A, [1]Sheet1!I:I, "Nicht gefunden")</f>
        <v>4</v>
      </c>
      <c r="AB2023">
        <f>_xlfn.XLOOKUP(A2023, [1]Sheet1!A:A, [1]Sheet1!J:J, "Nicht gefunden")</f>
        <v>0.70514905149051488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</row>
    <row r="2024" spans="1:36" x14ac:dyDescent="0.3">
      <c r="A2024" t="s">
        <v>5583</v>
      </c>
      <c r="B2024">
        <v>2020</v>
      </c>
      <c r="C2024" t="s">
        <v>5584</v>
      </c>
      <c r="D2024" t="s">
        <v>5585</v>
      </c>
      <c r="E2024" t="s">
        <v>45</v>
      </c>
      <c r="F2024" t="s">
        <v>38</v>
      </c>
      <c r="G2024" t="s">
        <v>38</v>
      </c>
      <c r="H2024" t="s">
        <v>38</v>
      </c>
      <c r="I2024" s="4" t="s">
        <v>38</v>
      </c>
      <c r="J2024" t="s">
        <v>38</v>
      </c>
      <c r="K2024" t="s">
        <v>38</v>
      </c>
      <c r="L2024" t="s">
        <v>38</v>
      </c>
      <c r="M2024" t="s">
        <v>38</v>
      </c>
      <c r="N2024">
        <v>255</v>
      </c>
      <c r="O2024" s="1">
        <v>43742</v>
      </c>
      <c r="P2024" t="s">
        <v>39</v>
      </c>
      <c r="Q2024">
        <v>19</v>
      </c>
      <c r="R2024">
        <v>4</v>
      </c>
      <c r="S2024">
        <v>0.82374100719424459</v>
      </c>
      <c r="T2024" t="s">
        <v>40</v>
      </c>
      <c r="U2024" t="s">
        <v>41</v>
      </c>
      <c r="V2024" t="s">
        <v>38</v>
      </c>
      <c r="W2024">
        <f t="shared" si="93"/>
        <v>0</v>
      </c>
      <c r="X2024">
        <v>0</v>
      </c>
      <c r="Y2024">
        <f>IFERROR(ROUND((X2024/N2024)*100, 2), "")</f>
        <v>0</v>
      </c>
      <c r="Z2024" t="str">
        <f t="shared" si="94"/>
        <v>NA</v>
      </c>
      <c r="AA2024">
        <f>_xlfn.XLOOKUP(A2024, [1]Sheet1!A:A, [1]Sheet1!I:I, "Nicht gefunden")</f>
        <v>4</v>
      </c>
      <c r="AB2024">
        <f>_xlfn.XLOOKUP(A2024, [1]Sheet1!A:A, [1]Sheet1!J:J, "Nicht gefunden")</f>
        <v>0.80346020761245673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</row>
    <row r="2025" spans="1:36" x14ac:dyDescent="0.3">
      <c r="A2025" t="s">
        <v>5586</v>
      </c>
      <c r="B2025">
        <v>2020</v>
      </c>
      <c r="C2025" t="s">
        <v>5587</v>
      </c>
      <c r="D2025" t="s">
        <v>5588</v>
      </c>
      <c r="E2025" t="s">
        <v>45</v>
      </c>
      <c r="F2025" t="s">
        <v>38</v>
      </c>
      <c r="G2025" t="s">
        <v>38</v>
      </c>
      <c r="H2025" t="s">
        <v>38</v>
      </c>
      <c r="I2025" s="4" t="s">
        <v>38</v>
      </c>
      <c r="J2025" t="s">
        <v>38</v>
      </c>
      <c r="K2025" t="s">
        <v>38</v>
      </c>
      <c r="L2025" t="s">
        <v>38</v>
      </c>
      <c r="M2025" t="s">
        <v>38</v>
      </c>
      <c r="N2025">
        <v>562</v>
      </c>
      <c r="O2025" s="1">
        <v>44099</v>
      </c>
      <c r="P2025" t="s">
        <v>137</v>
      </c>
      <c r="Q2025">
        <v>19</v>
      </c>
      <c r="R2025">
        <v>1</v>
      </c>
      <c r="S2025">
        <v>0.84060402684563762</v>
      </c>
      <c r="T2025" t="s">
        <v>40</v>
      </c>
      <c r="U2025" t="s">
        <v>41</v>
      </c>
      <c r="V2025" t="s">
        <v>5589</v>
      </c>
      <c r="W2025">
        <f t="shared" si="93"/>
        <v>1</v>
      </c>
      <c r="X2025">
        <v>2</v>
      </c>
      <c r="Y2025">
        <f>IFERROR(ROUND((X2025/N2025)*100, 2), "")</f>
        <v>0.36</v>
      </c>
      <c r="Z2025" t="str">
        <f t="shared" si="94"/>
        <v>Light</v>
      </c>
      <c r="AA2025">
        <f>_xlfn.XLOOKUP(A2025, [1]Sheet1!A:A, [1]Sheet1!I:I, "Nicht gefunden")</f>
        <v>2</v>
      </c>
      <c r="AB2025">
        <f>_xlfn.XLOOKUP(A2025, [1]Sheet1!A:A, [1]Sheet1!J:J, "Nicht gefunden")</f>
        <v>0.82573248407643318</v>
      </c>
      <c r="AC2025">
        <v>1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1</v>
      </c>
    </row>
    <row r="2026" spans="1:36" x14ac:dyDescent="0.3">
      <c r="A2026" t="s">
        <v>5590</v>
      </c>
      <c r="B2026">
        <v>2020</v>
      </c>
      <c r="C2026" t="s">
        <v>5591</v>
      </c>
      <c r="D2026" t="s">
        <v>5592</v>
      </c>
      <c r="E2026" t="s">
        <v>45</v>
      </c>
      <c r="F2026" t="s">
        <v>38</v>
      </c>
      <c r="G2026" t="s">
        <v>38</v>
      </c>
      <c r="H2026" t="s">
        <v>38</v>
      </c>
      <c r="I2026" s="4" t="s">
        <v>38</v>
      </c>
      <c r="J2026" t="s">
        <v>38</v>
      </c>
      <c r="K2026" t="s">
        <v>38</v>
      </c>
      <c r="L2026" t="s">
        <v>38</v>
      </c>
      <c r="M2026" t="s">
        <v>38</v>
      </c>
      <c r="N2026">
        <v>484</v>
      </c>
      <c r="O2026" s="1">
        <v>43644</v>
      </c>
      <c r="P2026" t="s">
        <v>137</v>
      </c>
      <c r="Q2026">
        <v>22</v>
      </c>
      <c r="R2026">
        <v>11</v>
      </c>
      <c r="S2026">
        <v>0.84980237154150196</v>
      </c>
      <c r="T2026" t="s">
        <v>40</v>
      </c>
      <c r="U2026" t="s">
        <v>41</v>
      </c>
      <c r="V2026" t="s">
        <v>5593</v>
      </c>
      <c r="W2026">
        <f t="shared" si="93"/>
        <v>1</v>
      </c>
      <c r="X2026">
        <v>25</v>
      </c>
      <c r="Y2026">
        <f>IFERROR(ROUND((X2026/N2026)*100, 2), "")</f>
        <v>5.17</v>
      </c>
      <c r="Z2026" t="str">
        <f t="shared" si="94"/>
        <v>Heavy</v>
      </c>
      <c r="AA2026">
        <f>_xlfn.XLOOKUP(A2026, [1]Sheet1!A:A, [1]Sheet1!I:I, "Nicht gefunden")</f>
        <v>2</v>
      </c>
      <c r="AB2026">
        <f>_xlfn.XLOOKUP(A2026, [1]Sheet1!A:A, [1]Sheet1!J:J, "Nicht gefunden")</f>
        <v>0.82207130730050937</v>
      </c>
      <c r="AC2026">
        <v>1</v>
      </c>
      <c r="AD2026">
        <v>5</v>
      </c>
      <c r="AE2026">
        <v>0</v>
      </c>
      <c r="AF2026">
        <v>2</v>
      </c>
      <c r="AG2026">
        <v>1</v>
      </c>
      <c r="AH2026">
        <v>14</v>
      </c>
      <c r="AI2026">
        <v>0</v>
      </c>
      <c r="AJ2026">
        <v>2</v>
      </c>
    </row>
    <row r="2027" spans="1:36" x14ac:dyDescent="0.3">
      <c r="A2027" t="s">
        <v>5594</v>
      </c>
      <c r="B2027">
        <v>2020</v>
      </c>
      <c r="C2027" t="s">
        <v>5595</v>
      </c>
      <c r="D2027" t="s">
        <v>4969</v>
      </c>
      <c r="E2027" t="s">
        <v>35</v>
      </c>
      <c r="F2027" t="s">
        <v>55</v>
      </c>
      <c r="G2027" t="s">
        <v>37</v>
      </c>
      <c r="H2027" s="1">
        <v>33204</v>
      </c>
      <c r="I2027" s="4">
        <f>IF(AND(ISNUMBER(H2027), ISNUMBER(O2027)), YEAR(O2027) - YEAR(H2027), "")</f>
        <v>29</v>
      </c>
      <c r="J2027" t="s">
        <v>38</v>
      </c>
      <c r="K2027" t="s">
        <v>38</v>
      </c>
      <c r="L2027" t="s">
        <v>38</v>
      </c>
      <c r="M2027" t="s">
        <v>38</v>
      </c>
      <c r="N2027">
        <v>400</v>
      </c>
      <c r="O2027" s="1">
        <v>43700</v>
      </c>
      <c r="P2027" t="s">
        <v>69</v>
      </c>
      <c r="Q2027">
        <v>28</v>
      </c>
      <c r="R2027">
        <v>11</v>
      </c>
      <c r="S2027">
        <v>0.94510739856801906</v>
      </c>
      <c r="T2027" t="s">
        <v>40</v>
      </c>
      <c r="U2027" t="s">
        <v>41</v>
      </c>
      <c r="V2027" t="s">
        <v>99</v>
      </c>
      <c r="W2027">
        <f t="shared" si="93"/>
        <v>1</v>
      </c>
      <c r="X2027">
        <v>1</v>
      </c>
      <c r="Y2027">
        <f>IFERROR(ROUND((X2027/N2027)*100, 2), "")</f>
        <v>0.25</v>
      </c>
      <c r="Z2027" t="str">
        <f t="shared" si="94"/>
        <v>Light</v>
      </c>
      <c r="AA2027">
        <f>_xlfn.XLOOKUP(A2027, [1]Sheet1!A:A, [1]Sheet1!I:I, "Nicht gefunden")</f>
        <v>2</v>
      </c>
      <c r="AB2027">
        <f>_xlfn.XLOOKUP(A2027, [1]Sheet1!A:A, [1]Sheet1!J:J, "Nicht gefunden")</f>
        <v>0.9312368972746331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</row>
    <row r="2028" spans="1:36" x14ac:dyDescent="0.3">
      <c r="A2028" t="s">
        <v>5596</v>
      </c>
      <c r="B2028">
        <v>2020</v>
      </c>
      <c r="C2028" t="s">
        <v>5597</v>
      </c>
      <c r="D2028" t="s">
        <v>5598</v>
      </c>
      <c r="E2028" t="s">
        <v>35</v>
      </c>
      <c r="F2028" t="s">
        <v>55</v>
      </c>
      <c r="G2028" t="s">
        <v>37</v>
      </c>
      <c r="H2028" s="1">
        <v>37281</v>
      </c>
      <c r="I2028" s="4">
        <f>IF(AND(ISNUMBER(H2028), ISNUMBER(O2028)), YEAR(O2028) - YEAR(H2028), "")</f>
        <v>18</v>
      </c>
      <c r="J2028" t="s">
        <v>38</v>
      </c>
      <c r="K2028" t="s">
        <v>38</v>
      </c>
      <c r="L2028" t="s">
        <v>38</v>
      </c>
      <c r="M2028" t="s">
        <v>38</v>
      </c>
      <c r="N2028">
        <v>286</v>
      </c>
      <c r="O2028" s="1">
        <v>43868</v>
      </c>
      <c r="P2028" t="s">
        <v>137</v>
      </c>
      <c r="Q2028">
        <v>33</v>
      </c>
      <c r="R2028">
        <v>8</v>
      </c>
      <c r="S2028">
        <v>0.77813504823151125</v>
      </c>
      <c r="T2028" t="s">
        <v>40</v>
      </c>
      <c r="U2028" t="s">
        <v>41</v>
      </c>
      <c r="V2028" t="s">
        <v>5599</v>
      </c>
      <c r="W2028">
        <f t="shared" si="93"/>
        <v>1</v>
      </c>
      <c r="X2028">
        <v>31</v>
      </c>
      <c r="Y2028">
        <f>IFERROR(ROUND((X2028/N2028)*100, 2), "")</f>
        <v>10.84</v>
      </c>
      <c r="Z2028" t="str">
        <f t="shared" si="94"/>
        <v>Heavy</v>
      </c>
      <c r="AA2028">
        <f>_xlfn.XLOOKUP(A2028, [1]Sheet1!A:A, [1]Sheet1!I:I, "Nicht gefunden")</f>
        <v>2</v>
      </c>
      <c r="AB2028">
        <f>_xlfn.XLOOKUP(A2028, [1]Sheet1!A:A, [1]Sheet1!J:J, "Nicht gefunden")</f>
        <v>0.9971929824561403</v>
      </c>
      <c r="AC2028">
        <v>0</v>
      </c>
      <c r="AD2028">
        <v>6</v>
      </c>
      <c r="AE2028">
        <v>0</v>
      </c>
      <c r="AF2028">
        <v>7</v>
      </c>
      <c r="AG2028">
        <v>4</v>
      </c>
      <c r="AH2028">
        <v>3</v>
      </c>
      <c r="AI2028">
        <v>10</v>
      </c>
      <c r="AJ2028">
        <v>1</v>
      </c>
    </row>
    <row r="2029" spans="1:36" x14ac:dyDescent="0.3">
      <c r="A2029" t="s">
        <v>5600</v>
      </c>
      <c r="B2029">
        <v>2020</v>
      </c>
      <c r="C2029" t="s">
        <v>2628</v>
      </c>
      <c r="D2029" t="s">
        <v>4186</v>
      </c>
      <c r="E2029" t="s">
        <v>35</v>
      </c>
      <c r="F2029" t="s">
        <v>55</v>
      </c>
      <c r="G2029" t="s">
        <v>133</v>
      </c>
      <c r="H2029" s="1">
        <v>32889</v>
      </c>
      <c r="I2029" s="4">
        <f>IF(AND(ISNUMBER(H2029), ISNUMBER(O2029)), YEAR(O2029) - YEAR(H2029), "")</f>
        <v>29</v>
      </c>
      <c r="J2029" t="s">
        <v>38</v>
      </c>
      <c r="K2029" t="s">
        <v>38</v>
      </c>
      <c r="L2029" t="s">
        <v>38</v>
      </c>
      <c r="M2029" t="s">
        <v>38</v>
      </c>
      <c r="N2029">
        <v>342</v>
      </c>
      <c r="O2029" s="1">
        <v>43796</v>
      </c>
      <c r="P2029" t="s">
        <v>69</v>
      </c>
      <c r="Q2029">
        <v>19</v>
      </c>
      <c r="R2029">
        <v>1</v>
      </c>
      <c r="S2029">
        <v>0.88043478260869568</v>
      </c>
      <c r="T2029" t="s">
        <v>40</v>
      </c>
      <c r="U2029" t="s">
        <v>41</v>
      </c>
      <c r="V2029" t="s">
        <v>5601</v>
      </c>
      <c r="W2029">
        <f t="shared" si="93"/>
        <v>1</v>
      </c>
      <c r="X2029">
        <v>6</v>
      </c>
      <c r="Y2029">
        <f>IFERROR(ROUND((X2029/N2029)*100, 2), "")</f>
        <v>1.75</v>
      </c>
      <c r="Z2029" t="str">
        <f t="shared" si="94"/>
        <v>Light</v>
      </c>
      <c r="AA2029">
        <f>_xlfn.XLOOKUP(A2029, [1]Sheet1!A:A, [1]Sheet1!I:I, "Nicht gefunden")</f>
        <v>4</v>
      </c>
      <c r="AB2029">
        <f>_xlfn.XLOOKUP(A2029, [1]Sheet1!A:A, [1]Sheet1!J:J, "Nicht gefunden")</f>
        <v>0.64662576687116557</v>
      </c>
      <c r="AC2029">
        <v>0</v>
      </c>
      <c r="AD2029">
        <v>2</v>
      </c>
      <c r="AE2029">
        <v>0</v>
      </c>
      <c r="AF2029">
        <v>0</v>
      </c>
      <c r="AG2029">
        <v>1</v>
      </c>
      <c r="AH2029">
        <v>0</v>
      </c>
      <c r="AI2029">
        <v>0</v>
      </c>
      <c r="AJ2029">
        <v>3</v>
      </c>
    </row>
    <row r="2030" spans="1:36" x14ac:dyDescent="0.3">
      <c r="A2030" t="s">
        <v>5602</v>
      </c>
      <c r="B2030">
        <v>2020</v>
      </c>
      <c r="C2030" t="s">
        <v>5603</v>
      </c>
      <c r="D2030" t="s">
        <v>5300</v>
      </c>
      <c r="E2030" t="s">
        <v>35</v>
      </c>
      <c r="F2030" t="s">
        <v>55</v>
      </c>
      <c r="G2030" t="s">
        <v>37</v>
      </c>
      <c r="H2030" s="1">
        <v>33594</v>
      </c>
      <c r="I2030" s="4">
        <f>IF(AND(ISNUMBER(H2030), ISNUMBER(O2030)), YEAR(O2030) - YEAR(H2030), "")</f>
        <v>28</v>
      </c>
      <c r="J2030" t="s">
        <v>38</v>
      </c>
      <c r="K2030" t="s">
        <v>38</v>
      </c>
      <c r="L2030" t="s">
        <v>38</v>
      </c>
      <c r="M2030" t="s">
        <v>38</v>
      </c>
      <c r="N2030">
        <v>622</v>
      </c>
      <c r="O2030" s="1">
        <v>43735</v>
      </c>
      <c r="P2030" t="s">
        <v>137</v>
      </c>
      <c r="Q2030">
        <v>18</v>
      </c>
      <c r="R2030">
        <v>11</v>
      </c>
      <c r="S2030">
        <v>0.8595166163141994</v>
      </c>
      <c r="T2030" t="s">
        <v>40</v>
      </c>
      <c r="U2030" t="s">
        <v>41</v>
      </c>
      <c r="V2030" t="s">
        <v>5604</v>
      </c>
      <c r="W2030">
        <f t="shared" si="93"/>
        <v>1</v>
      </c>
      <c r="X2030">
        <v>37</v>
      </c>
      <c r="Y2030">
        <f>IFERROR(ROUND((X2030/N2030)*100, 2), "")</f>
        <v>5.95</v>
      </c>
      <c r="Z2030" t="str">
        <f t="shared" si="94"/>
        <v>Heavy</v>
      </c>
      <c r="AA2030">
        <f>_xlfn.XLOOKUP(A2030, [1]Sheet1!A:A, [1]Sheet1!I:I, "Nicht gefunden")</f>
        <v>2</v>
      </c>
      <c r="AB2030">
        <f>_xlfn.XLOOKUP(A2030, [1]Sheet1!A:A, [1]Sheet1!J:J, "Nicht gefunden")</f>
        <v>0.79729397293972948</v>
      </c>
      <c r="AC2030">
        <v>2</v>
      </c>
      <c r="AD2030">
        <v>4</v>
      </c>
      <c r="AE2030">
        <v>0</v>
      </c>
      <c r="AF2030">
        <v>8</v>
      </c>
      <c r="AG2030">
        <v>1</v>
      </c>
      <c r="AH2030">
        <v>10</v>
      </c>
      <c r="AI2030">
        <v>9</v>
      </c>
      <c r="AJ2030">
        <v>3</v>
      </c>
    </row>
    <row r="2031" spans="1:36" x14ac:dyDescent="0.3">
      <c r="A2031" t="s">
        <v>5605</v>
      </c>
      <c r="B2031">
        <v>2020</v>
      </c>
      <c r="C2031" t="s">
        <v>5606</v>
      </c>
      <c r="D2031" t="s">
        <v>3732</v>
      </c>
      <c r="E2031" t="s">
        <v>35</v>
      </c>
      <c r="F2031" t="s">
        <v>36</v>
      </c>
      <c r="G2031" t="s">
        <v>37</v>
      </c>
      <c r="H2031" s="1">
        <v>33807</v>
      </c>
      <c r="I2031" s="4">
        <f>IF(AND(ISNUMBER(H2031), ISNUMBER(O2031)), YEAR(O2031) - YEAR(H2031), "")</f>
        <v>27</v>
      </c>
      <c r="J2031" t="s">
        <v>38</v>
      </c>
      <c r="K2031" t="s">
        <v>38</v>
      </c>
      <c r="L2031" t="s">
        <v>38</v>
      </c>
      <c r="M2031" t="s">
        <v>38</v>
      </c>
      <c r="N2031">
        <v>322</v>
      </c>
      <c r="O2031" s="1">
        <v>43761</v>
      </c>
      <c r="P2031" t="s">
        <v>69</v>
      </c>
      <c r="Q2031">
        <v>14</v>
      </c>
      <c r="R2031">
        <v>1</v>
      </c>
      <c r="S2031">
        <v>0.93393393393393398</v>
      </c>
      <c r="T2031" t="s">
        <v>40</v>
      </c>
      <c r="U2031" t="s">
        <v>41</v>
      </c>
      <c r="V2031" t="s">
        <v>38</v>
      </c>
      <c r="W2031">
        <f t="shared" si="93"/>
        <v>0</v>
      </c>
      <c r="X2031">
        <v>0</v>
      </c>
      <c r="Y2031">
        <f>IFERROR(ROUND((X2031/N2031)*100, 2), "")</f>
        <v>0</v>
      </c>
      <c r="Z2031" t="str">
        <f t="shared" si="94"/>
        <v>NA</v>
      </c>
      <c r="AA2031">
        <f>_xlfn.XLOOKUP(A2031, [1]Sheet1!A:A, [1]Sheet1!I:I, "Nicht gefunden")</f>
        <v>3</v>
      </c>
      <c r="AB2031">
        <f>_xlfn.XLOOKUP(A2031, [1]Sheet1!A:A, [1]Sheet1!J:J, "Nicht gefunden")</f>
        <v>0.62935010482180287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</row>
    <row r="2032" spans="1:36" x14ac:dyDescent="0.3">
      <c r="A2032" t="s">
        <v>5607</v>
      </c>
      <c r="B2032">
        <v>2020</v>
      </c>
      <c r="C2032" t="s">
        <v>5608</v>
      </c>
      <c r="D2032" t="s">
        <v>5270</v>
      </c>
      <c r="E2032" t="s">
        <v>35</v>
      </c>
      <c r="F2032" t="s">
        <v>36</v>
      </c>
      <c r="G2032" t="s">
        <v>37</v>
      </c>
      <c r="H2032" s="1">
        <v>32260</v>
      </c>
      <c r="I2032" s="4">
        <f>IF(AND(ISNUMBER(H2032), ISNUMBER(O2032)), YEAR(O2032) - YEAR(H2032), "")</f>
        <v>28</v>
      </c>
      <c r="J2032" t="s">
        <v>38</v>
      </c>
      <c r="K2032" t="s">
        <v>38</v>
      </c>
      <c r="L2032" t="s">
        <v>38</v>
      </c>
      <c r="M2032" t="s">
        <v>38</v>
      </c>
      <c r="N2032">
        <v>394</v>
      </c>
      <c r="O2032" s="1">
        <v>42650</v>
      </c>
      <c r="P2032" t="s">
        <v>137</v>
      </c>
      <c r="Q2032">
        <v>13</v>
      </c>
      <c r="R2032">
        <v>3</v>
      </c>
      <c r="S2032">
        <v>0.85572139303482586</v>
      </c>
      <c r="T2032" t="s">
        <v>40</v>
      </c>
      <c r="U2032" t="s">
        <v>41</v>
      </c>
      <c r="V2032" t="s">
        <v>5609</v>
      </c>
      <c r="W2032">
        <f t="shared" si="93"/>
        <v>1</v>
      </c>
      <c r="X2032">
        <v>25</v>
      </c>
      <c r="Y2032">
        <f>IFERROR(ROUND((X2032/N2032)*100, 2), "")</f>
        <v>6.35</v>
      </c>
      <c r="Z2032" t="str">
        <f t="shared" si="94"/>
        <v>Heavy</v>
      </c>
      <c r="AA2032">
        <f>_xlfn.XLOOKUP(A2032, [1]Sheet1!A:A, [1]Sheet1!I:I, "Nicht gefunden")</f>
        <v>3</v>
      </c>
      <c r="AB2032">
        <f>_xlfn.XLOOKUP(A2032, [1]Sheet1!A:A, [1]Sheet1!J:J, "Nicht gefunden")</f>
        <v>0.80034188034188036</v>
      </c>
      <c r="AC2032">
        <v>3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3</v>
      </c>
      <c r="AJ2032">
        <v>19</v>
      </c>
    </row>
    <row r="2033" spans="1:36" x14ac:dyDescent="0.3">
      <c r="A2033" t="s">
        <v>5610</v>
      </c>
      <c r="B2033">
        <v>2020</v>
      </c>
      <c r="C2033" t="s">
        <v>5611</v>
      </c>
      <c r="D2033" t="s">
        <v>2664</v>
      </c>
      <c r="E2033" t="s">
        <v>35</v>
      </c>
      <c r="F2033" t="s">
        <v>55</v>
      </c>
      <c r="G2033" t="s">
        <v>133</v>
      </c>
      <c r="H2033" s="1">
        <v>31709</v>
      </c>
      <c r="I2033" s="4">
        <f>IF(AND(ISNUMBER(H2033), ISNUMBER(O2033)), YEAR(O2033) - YEAR(H2033), "")</f>
        <v>34</v>
      </c>
      <c r="J2033" t="s">
        <v>38</v>
      </c>
      <c r="K2033" t="s">
        <v>38</v>
      </c>
      <c r="L2033" t="s">
        <v>38</v>
      </c>
      <c r="M2033" t="s">
        <v>38</v>
      </c>
      <c r="N2033">
        <v>556</v>
      </c>
      <c r="O2033" s="1">
        <v>43924</v>
      </c>
      <c r="P2033" t="s">
        <v>137</v>
      </c>
      <c r="Q2033">
        <v>20</v>
      </c>
      <c r="R2033">
        <v>1</v>
      </c>
      <c r="S2033">
        <v>0.87728026533996684</v>
      </c>
      <c r="T2033" t="s">
        <v>40</v>
      </c>
      <c r="U2033" t="s">
        <v>41</v>
      </c>
      <c r="V2033" t="s">
        <v>5612</v>
      </c>
      <c r="W2033">
        <f t="shared" si="93"/>
        <v>1</v>
      </c>
      <c r="X2033">
        <v>7</v>
      </c>
      <c r="Y2033">
        <f>IFERROR(ROUND((X2033/N2033)*100, 2), "")</f>
        <v>1.26</v>
      </c>
      <c r="Z2033" t="str">
        <f t="shared" si="94"/>
        <v>Light</v>
      </c>
      <c r="AA2033">
        <f>_xlfn.XLOOKUP(A2033, [1]Sheet1!A:A, [1]Sheet1!I:I, "Nicht gefunden")</f>
        <v>2</v>
      </c>
      <c r="AB2033">
        <f>_xlfn.XLOOKUP(A2033, [1]Sheet1!A:A, [1]Sheet1!J:J, "Nicht gefunden")</f>
        <v>0.8324832214765101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1</v>
      </c>
      <c r="AI2033">
        <v>6</v>
      </c>
      <c r="AJ2033">
        <v>0</v>
      </c>
    </row>
    <row r="2034" spans="1:36" x14ac:dyDescent="0.3">
      <c r="A2034" t="s">
        <v>5613</v>
      </c>
      <c r="B2034">
        <v>2020</v>
      </c>
      <c r="C2034" t="s">
        <v>5614</v>
      </c>
      <c r="D2034" t="s">
        <v>5017</v>
      </c>
      <c r="E2034" t="s">
        <v>35</v>
      </c>
      <c r="F2034" t="s">
        <v>36</v>
      </c>
      <c r="G2034" t="s">
        <v>40</v>
      </c>
      <c r="H2034" s="1">
        <v>34933</v>
      </c>
      <c r="I2034" s="4">
        <f>IF(AND(ISNUMBER(H2034), ISNUMBER(O2034)), YEAR(O2034) - YEAR(H2034), "")</f>
        <v>25</v>
      </c>
      <c r="J2034" t="s">
        <v>38</v>
      </c>
      <c r="K2034" t="s">
        <v>38</v>
      </c>
      <c r="L2034" t="s">
        <v>38</v>
      </c>
      <c r="M2034" t="s">
        <v>38</v>
      </c>
      <c r="N2034">
        <v>364</v>
      </c>
      <c r="O2034" s="1">
        <v>43915</v>
      </c>
      <c r="P2034" t="s">
        <v>69</v>
      </c>
      <c r="Q2034">
        <v>32</v>
      </c>
      <c r="R2034">
        <v>13</v>
      </c>
      <c r="S2034">
        <v>0.93193717277486909</v>
      </c>
      <c r="T2034" t="s">
        <v>40</v>
      </c>
      <c r="U2034" t="s">
        <v>41</v>
      </c>
      <c r="V2034" t="s">
        <v>38</v>
      </c>
      <c r="W2034">
        <f t="shared" si="93"/>
        <v>0</v>
      </c>
      <c r="X2034">
        <v>0</v>
      </c>
      <c r="Y2034">
        <f>IFERROR(ROUND((X2034/N2034)*100, 2), "")</f>
        <v>0</v>
      </c>
      <c r="Z2034" t="str">
        <f t="shared" si="94"/>
        <v>NA</v>
      </c>
      <c r="AA2034">
        <f>_xlfn.XLOOKUP(A2034, [1]Sheet1!A:A, [1]Sheet1!I:I, "Nicht gefunden")</f>
        <v>4</v>
      </c>
      <c r="AB2034">
        <f>_xlfn.XLOOKUP(A2034, [1]Sheet1!A:A, [1]Sheet1!J:J, "Nicht gefunden")</f>
        <v>0.99818594104308389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</row>
    <row r="2035" spans="1:36" x14ac:dyDescent="0.3">
      <c r="A2035" t="s">
        <v>5615</v>
      </c>
      <c r="B2035">
        <v>2020</v>
      </c>
      <c r="C2035" t="s">
        <v>5616</v>
      </c>
      <c r="D2035" t="s">
        <v>5386</v>
      </c>
      <c r="E2035" t="s">
        <v>35</v>
      </c>
      <c r="F2035" t="s">
        <v>55</v>
      </c>
      <c r="G2035" t="s">
        <v>37</v>
      </c>
      <c r="H2035" s="1">
        <v>34102</v>
      </c>
      <c r="I2035" s="4">
        <f>IF(AND(ISNUMBER(H2035), ISNUMBER(O2035)), YEAR(O2035) - YEAR(H2035), "")</f>
        <v>25</v>
      </c>
      <c r="J2035" t="s">
        <v>38</v>
      </c>
      <c r="K2035" t="s">
        <v>38</v>
      </c>
      <c r="L2035" t="s">
        <v>38</v>
      </c>
      <c r="M2035" t="s">
        <v>38</v>
      </c>
      <c r="N2035">
        <v>228</v>
      </c>
      <c r="O2035" s="1">
        <v>43217</v>
      </c>
      <c r="P2035" t="s">
        <v>39</v>
      </c>
      <c r="Q2035">
        <v>36</v>
      </c>
      <c r="R2035">
        <v>16</v>
      </c>
      <c r="S2035">
        <v>0.86266094420600858</v>
      </c>
      <c r="T2035" t="s">
        <v>40</v>
      </c>
      <c r="U2035" t="s">
        <v>41</v>
      </c>
      <c r="V2035" t="s">
        <v>38</v>
      </c>
      <c r="W2035">
        <f t="shared" si="93"/>
        <v>0</v>
      </c>
      <c r="X2035">
        <v>0</v>
      </c>
      <c r="Y2035">
        <f>IFERROR(ROUND((X2035/N2035)*100, 2), "")</f>
        <v>0</v>
      </c>
      <c r="Z2035" t="str">
        <f t="shared" si="94"/>
        <v>NA</v>
      </c>
      <c r="AA2035">
        <f>_xlfn.XLOOKUP(A2035, [1]Sheet1!A:A, [1]Sheet1!I:I, "Nicht gefunden")</f>
        <v>5</v>
      </c>
      <c r="AB2035">
        <f>_xlfn.XLOOKUP(A2035, [1]Sheet1!A:A, [1]Sheet1!J:J, "Nicht gefunden")</f>
        <v>0.53254156769596195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</row>
    <row r="2036" spans="1:36" x14ac:dyDescent="0.3">
      <c r="A2036" t="s">
        <v>5617</v>
      </c>
      <c r="B2036">
        <v>2020</v>
      </c>
      <c r="C2036" t="s">
        <v>5618</v>
      </c>
      <c r="D2036" t="s">
        <v>5619</v>
      </c>
      <c r="E2036" t="s">
        <v>45</v>
      </c>
      <c r="F2036" t="s">
        <v>38</v>
      </c>
      <c r="G2036" t="s">
        <v>38</v>
      </c>
      <c r="H2036" t="s">
        <v>38</v>
      </c>
      <c r="I2036" s="4" t="s">
        <v>38</v>
      </c>
      <c r="J2036" t="s">
        <v>38</v>
      </c>
      <c r="K2036" t="s">
        <v>38</v>
      </c>
      <c r="L2036" t="s">
        <v>38</v>
      </c>
      <c r="M2036" t="s">
        <v>38</v>
      </c>
      <c r="N2036">
        <v>321</v>
      </c>
      <c r="O2036" s="1">
        <v>43993</v>
      </c>
      <c r="P2036" t="s">
        <v>69</v>
      </c>
      <c r="Q2036">
        <v>26</v>
      </c>
      <c r="R2036">
        <v>1</v>
      </c>
      <c r="S2036">
        <v>0.91803278688524592</v>
      </c>
      <c r="T2036" t="s">
        <v>40</v>
      </c>
      <c r="U2036" t="s">
        <v>41</v>
      </c>
      <c r="V2036" t="s">
        <v>5620</v>
      </c>
      <c r="W2036">
        <f t="shared" si="93"/>
        <v>1</v>
      </c>
      <c r="X2036">
        <v>3</v>
      </c>
      <c r="Y2036">
        <f>IFERROR(ROUND((X2036/N2036)*100, 2), "")</f>
        <v>0.93</v>
      </c>
      <c r="Z2036" t="str">
        <f t="shared" si="94"/>
        <v>Light</v>
      </c>
      <c r="AA2036">
        <f>_xlfn.XLOOKUP(A2036, [1]Sheet1!A:A, [1]Sheet1!I:I, "Nicht gefunden")</f>
        <v>3</v>
      </c>
      <c r="AB2036">
        <f>_xlfn.XLOOKUP(A2036, [1]Sheet1!A:A, [1]Sheet1!J:J, "Nicht gefunden")</f>
        <v>0.68654970760233913</v>
      </c>
      <c r="AC2036">
        <v>0</v>
      </c>
      <c r="AD2036">
        <v>0</v>
      </c>
      <c r="AE2036">
        <v>0</v>
      </c>
      <c r="AF2036">
        <v>3</v>
      </c>
      <c r="AG2036">
        <v>0</v>
      </c>
      <c r="AH2036">
        <v>0</v>
      </c>
      <c r="AI2036">
        <v>0</v>
      </c>
      <c r="AJ2036">
        <v>0</v>
      </c>
    </row>
    <row r="2037" spans="1:36" x14ac:dyDescent="0.3">
      <c r="A2037" t="s">
        <v>5621</v>
      </c>
      <c r="B2037">
        <v>2020</v>
      </c>
      <c r="C2037" t="s">
        <v>5291</v>
      </c>
      <c r="D2037" t="s">
        <v>5292</v>
      </c>
      <c r="E2037" t="s">
        <v>45</v>
      </c>
      <c r="F2037" t="s">
        <v>38</v>
      </c>
      <c r="G2037" t="s">
        <v>38</v>
      </c>
      <c r="H2037" t="s">
        <v>38</v>
      </c>
      <c r="I2037" s="4" t="s">
        <v>38</v>
      </c>
      <c r="J2037" t="s">
        <v>38</v>
      </c>
      <c r="K2037" t="s">
        <v>38</v>
      </c>
      <c r="L2037" t="s">
        <v>38</v>
      </c>
      <c r="M2037" t="s">
        <v>38</v>
      </c>
      <c r="N2037">
        <v>608</v>
      </c>
      <c r="O2037" s="1">
        <v>43624</v>
      </c>
      <c r="P2037" t="s">
        <v>56</v>
      </c>
      <c r="Q2037">
        <v>18</v>
      </c>
      <c r="R2037">
        <v>5</v>
      </c>
      <c r="S2037">
        <v>0.8619631901840491</v>
      </c>
      <c r="T2037" t="s">
        <v>40</v>
      </c>
      <c r="U2037" t="s">
        <v>389</v>
      </c>
      <c r="V2037" t="s">
        <v>5293</v>
      </c>
      <c r="W2037">
        <f t="shared" si="93"/>
        <v>1</v>
      </c>
      <c r="X2037">
        <v>11</v>
      </c>
      <c r="Y2037">
        <f>IFERROR(ROUND((X2037/N2037)*100, 2), "")</f>
        <v>1.81</v>
      </c>
      <c r="Z2037" t="str">
        <f t="shared" si="94"/>
        <v>Light</v>
      </c>
      <c r="AA2037">
        <v>2</v>
      </c>
      <c r="AB2037">
        <v>0.48383045525902668</v>
      </c>
      <c r="AC2037">
        <v>0</v>
      </c>
      <c r="AD2037">
        <v>0</v>
      </c>
      <c r="AE2037">
        <v>3</v>
      </c>
      <c r="AF2037">
        <v>2</v>
      </c>
      <c r="AG2037">
        <v>0</v>
      </c>
      <c r="AH2037">
        <v>3</v>
      </c>
      <c r="AI2037">
        <v>3</v>
      </c>
      <c r="AJ2037">
        <v>3</v>
      </c>
    </row>
    <row r="2038" spans="1:36" x14ac:dyDescent="0.3">
      <c r="A2038" t="s">
        <v>5622</v>
      </c>
      <c r="B2038">
        <v>2020</v>
      </c>
      <c r="C2038" t="s">
        <v>5623</v>
      </c>
      <c r="D2038" t="s">
        <v>5624</v>
      </c>
      <c r="E2038" t="s">
        <v>45</v>
      </c>
      <c r="F2038" t="s">
        <v>38</v>
      </c>
      <c r="G2038" t="s">
        <v>38</v>
      </c>
      <c r="H2038" t="s">
        <v>38</v>
      </c>
      <c r="I2038" s="4" t="s">
        <v>38</v>
      </c>
      <c r="J2038" t="s">
        <v>38</v>
      </c>
      <c r="K2038" t="s">
        <v>38</v>
      </c>
      <c r="L2038" t="s">
        <v>38</v>
      </c>
      <c r="M2038" t="s">
        <v>38</v>
      </c>
      <c r="N2038">
        <v>424</v>
      </c>
      <c r="O2038" s="1">
        <v>43805</v>
      </c>
      <c r="P2038" t="s">
        <v>69</v>
      </c>
      <c r="Q2038">
        <v>25</v>
      </c>
      <c r="R2038">
        <v>12</v>
      </c>
      <c r="S2038">
        <v>0.9336283185840708</v>
      </c>
      <c r="T2038" t="s">
        <v>40</v>
      </c>
      <c r="U2038" t="s">
        <v>41</v>
      </c>
      <c r="V2038" t="s">
        <v>38</v>
      </c>
      <c r="W2038">
        <f t="shared" si="93"/>
        <v>0</v>
      </c>
      <c r="X2038">
        <v>0</v>
      </c>
      <c r="Y2038">
        <f>IFERROR(ROUND((X2038/N2038)*100, 2), "")</f>
        <v>0</v>
      </c>
      <c r="Z2038" t="str">
        <f t="shared" si="94"/>
        <v>NA</v>
      </c>
      <c r="AA2038">
        <f>_xlfn.XLOOKUP(A2038, [1]Sheet1!A:A, [1]Sheet1!I:I, "Nicht gefunden")</f>
        <v>4</v>
      </c>
      <c r="AB2038">
        <f>_xlfn.XLOOKUP(A2038, [1]Sheet1!A:A, [1]Sheet1!J:J, "Nicht gefunden")</f>
        <v>0.60623608017817365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</row>
    <row r="2039" spans="1:36" x14ac:dyDescent="0.3">
      <c r="A2039" t="s">
        <v>5625</v>
      </c>
      <c r="B2039">
        <v>2020</v>
      </c>
      <c r="C2039" t="s">
        <v>2882</v>
      </c>
      <c r="D2039" t="s">
        <v>5626</v>
      </c>
      <c r="E2039" t="s">
        <v>60</v>
      </c>
      <c r="F2039" t="s">
        <v>38</v>
      </c>
      <c r="G2039" t="s">
        <v>38</v>
      </c>
      <c r="H2039" t="s">
        <v>38</v>
      </c>
      <c r="I2039" s="4" t="s">
        <v>38</v>
      </c>
      <c r="J2039">
        <v>2013</v>
      </c>
      <c r="K2039">
        <v>2025</v>
      </c>
      <c r="L2039">
        <f t="shared" si="95"/>
        <v>12</v>
      </c>
      <c r="M2039" t="s">
        <v>5457</v>
      </c>
      <c r="N2039">
        <v>455</v>
      </c>
      <c r="O2039" s="1">
        <v>44074</v>
      </c>
      <c r="P2039" t="s">
        <v>69</v>
      </c>
      <c r="Q2039">
        <v>17</v>
      </c>
      <c r="R2039">
        <v>1</v>
      </c>
      <c r="S2039">
        <v>0.92348754448398573</v>
      </c>
      <c r="T2039" t="s">
        <v>40</v>
      </c>
      <c r="U2039" t="s">
        <v>95</v>
      </c>
      <c r="V2039" t="s">
        <v>38</v>
      </c>
      <c r="W2039">
        <f t="shared" si="93"/>
        <v>0</v>
      </c>
      <c r="X2039">
        <v>0</v>
      </c>
      <c r="Y2039">
        <f>IFERROR(ROUND((X2039/N2039)*100, 2), "")</f>
        <v>0</v>
      </c>
      <c r="Z2039" t="str">
        <f t="shared" si="94"/>
        <v>NA</v>
      </c>
      <c r="AA2039">
        <f>_xlfn.XLOOKUP(A2039, [1]Sheet1!A:A, [1]Sheet1!I:I, "Nicht gefunden")</f>
        <v>1</v>
      </c>
      <c r="AB2039">
        <f>_xlfn.XLOOKUP(A2039, [1]Sheet1!A:A, [1]Sheet1!J:J, "Nicht gefunden")</f>
        <v>0.55627530364372468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</row>
    <row r="2040" spans="1:36" x14ac:dyDescent="0.3">
      <c r="A2040" t="s">
        <v>5627</v>
      </c>
      <c r="B2040">
        <v>2020</v>
      </c>
      <c r="C2040" t="s">
        <v>5628</v>
      </c>
      <c r="D2040" t="s">
        <v>5629</v>
      </c>
      <c r="E2040" t="s">
        <v>45</v>
      </c>
      <c r="F2040" t="s">
        <v>38</v>
      </c>
      <c r="G2040" t="s">
        <v>38</v>
      </c>
      <c r="H2040" t="s">
        <v>38</v>
      </c>
      <c r="I2040" s="4" t="s">
        <v>38</v>
      </c>
      <c r="J2040" t="s">
        <v>38</v>
      </c>
      <c r="K2040" t="s">
        <v>38</v>
      </c>
      <c r="L2040" t="s">
        <v>38</v>
      </c>
      <c r="M2040" t="s">
        <v>38</v>
      </c>
      <c r="N2040">
        <v>497</v>
      </c>
      <c r="O2040" s="1">
        <v>43956</v>
      </c>
      <c r="P2040" t="s">
        <v>56</v>
      </c>
      <c r="Q2040">
        <v>32</v>
      </c>
      <c r="R2040">
        <v>9</v>
      </c>
      <c r="S2040">
        <v>0.90097087378640772</v>
      </c>
      <c r="T2040" t="s">
        <v>40</v>
      </c>
      <c r="U2040" t="s">
        <v>95</v>
      </c>
      <c r="V2040" t="s">
        <v>5630</v>
      </c>
      <c r="W2040">
        <f t="shared" si="93"/>
        <v>1</v>
      </c>
      <c r="X2040">
        <v>5</v>
      </c>
      <c r="Y2040">
        <f>IFERROR(ROUND((X2040/N2040)*100, 2), "")</f>
        <v>1.01</v>
      </c>
      <c r="Z2040" t="str">
        <f t="shared" si="94"/>
        <v>Light</v>
      </c>
      <c r="AA2040">
        <f>_xlfn.XLOOKUP(A2040, [1]Sheet1!A:A, [1]Sheet1!I:I, "Nicht gefunden")</f>
        <v>3</v>
      </c>
      <c r="AB2040">
        <f>_xlfn.XLOOKUP(A2040, [1]Sheet1!A:A, [1]Sheet1!J:J, "Nicht gefunden")</f>
        <v>0.53607305936073057</v>
      </c>
      <c r="AC2040">
        <v>0</v>
      </c>
      <c r="AD2040">
        <v>1</v>
      </c>
      <c r="AE2040">
        <v>0</v>
      </c>
      <c r="AF2040">
        <v>0</v>
      </c>
      <c r="AG2040">
        <v>0</v>
      </c>
      <c r="AH2040">
        <v>2</v>
      </c>
      <c r="AI2040">
        <v>0</v>
      </c>
      <c r="AJ2040">
        <v>2</v>
      </c>
    </row>
    <row r="2041" spans="1:36" x14ac:dyDescent="0.3">
      <c r="A2041" t="s">
        <v>5631</v>
      </c>
      <c r="B2041">
        <v>2020</v>
      </c>
      <c r="C2041" t="s">
        <v>5632</v>
      </c>
      <c r="D2041" t="s">
        <v>5633</v>
      </c>
      <c r="E2041" t="s">
        <v>45</v>
      </c>
      <c r="F2041" t="s">
        <v>38</v>
      </c>
      <c r="G2041" t="s">
        <v>38</v>
      </c>
      <c r="H2041" t="s">
        <v>38</v>
      </c>
      <c r="I2041" s="4" t="s">
        <v>38</v>
      </c>
      <c r="J2041" t="s">
        <v>38</v>
      </c>
      <c r="K2041" t="s">
        <v>38</v>
      </c>
      <c r="L2041" t="s">
        <v>38</v>
      </c>
      <c r="M2041" t="s">
        <v>38</v>
      </c>
      <c r="N2041">
        <v>421</v>
      </c>
      <c r="O2041" s="1">
        <v>43805</v>
      </c>
      <c r="P2041" t="s">
        <v>137</v>
      </c>
      <c r="Q2041">
        <v>28</v>
      </c>
      <c r="R2041">
        <v>20</v>
      </c>
      <c r="S2041">
        <v>0.8798185941043084</v>
      </c>
      <c r="T2041" t="s">
        <v>40</v>
      </c>
      <c r="U2041" t="s">
        <v>41</v>
      </c>
      <c r="V2041" t="s">
        <v>5634</v>
      </c>
      <c r="W2041">
        <f t="shared" si="93"/>
        <v>1</v>
      </c>
      <c r="X2041">
        <v>8</v>
      </c>
      <c r="Y2041">
        <f>IFERROR(ROUND((X2041/N2041)*100, 2), "")</f>
        <v>1.9</v>
      </c>
      <c r="Z2041" t="str">
        <f t="shared" si="94"/>
        <v>Light</v>
      </c>
      <c r="AA2041">
        <f>_xlfn.XLOOKUP(A2041, [1]Sheet1!A:A, [1]Sheet1!I:I, "Nicht gefunden")</f>
        <v>2</v>
      </c>
      <c r="AB2041">
        <f>_xlfn.XLOOKUP(A2041, [1]Sheet1!A:A, [1]Sheet1!J:J, "Nicht gefunden")</f>
        <v>0.80865979381443298</v>
      </c>
      <c r="AC2041">
        <v>5</v>
      </c>
      <c r="AD2041">
        <v>0</v>
      </c>
      <c r="AE2041">
        <v>0</v>
      </c>
      <c r="AF2041">
        <v>0</v>
      </c>
      <c r="AG2041">
        <v>2</v>
      </c>
      <c r="AH2041">
        <v>1</v>
      </c>
      <c r="AI2041">
        <v>0</v>
      </c>
      <c r="AJ2041">
        <v>0</v>
      </c>
    </row>
    <row r="2042" spans="1:36" x14ac:dyDescent="0.3">
      <c r="A2042" t="s">
        <v>5635</v>
      </c>
      <c r="B2042">
        <v>2020</v>
      </c>
      <c r="C2042" t="s">
        <v>5636</v>
      </c>
      <c r="D2042" t="s">
        <v>5637</v>
      </c>
      <c r="E2042" t="s">
        <v>45</v>
      </c>
      <c r="F2042" t="s">
        <v>38</v>
      </c>
      <c r="G2042" t="s">
        <v>38</v>
      </c>
      <c r="H2042" t="s">
        <v>38</v>
      </c>
      <c r="I2042" s="4" t="s">
        <v>38</v>
      </c>
      <c r="J2042" t="s">
        <v>38</v>
      </c>
      <c r="K2042" t="s">
        <v>38</v>
      </c>
      <c r="L2042" t="s">
        <v>38</v>
      </c>
      <c r="M2042" t="s">
        <v>38</v>
      </c>
      <c r="N2042">
        <v>454</v>
      </c>
      <c r="O2042" s="1">
        <v>44057</v>
      </c>
      <c r="P2042" t="s">
        <v>137</v>
      </c>
      <c r="Q2042">
        <v>18</v>
      </c>
      <c r="R2042">
        <v>2</v>
      </c>
      <c r="S2042">
        <v>0.8886554621848739</v>
      </c>
      <c r="T2042" t="s">
        <v>40</v>
      </c>
      <c r="U2042" t="s">
        <v>95</v>
      </c>
      <c r="V2042" t="s">
        <v>5638</v>
      </c>
      <c r="W2042">
        <f t="shared" si="93"/>
        <v>1</v>
      </c>
      <c r="X2042">
        <v>10</v>
      </c>
      <c r="Y2042">
        <f>IFERROR(ROUND((X2042/N2042)*100, 2), "")</f>
        <v>2.2000000000000002</v>
      </c>
      <c r="Z2042" t="str">
        <f t="shared" si="94"/>
        <v>Moderate</v>
      </c>
      <c r="AA2042">
        <f>_xlfn.XLOOKUP(A2042, [1]Sheet1!A:A, [1]Sheet1!I:I, "Nicht gefunden")</f>
        <v>2</v>
      </c>
      <c r="AB2042">
        <f>_xlfn.XLOOKUP(A2042, [1]Sheet1!A:A, [1]Sheet1!J:J, "Nicht gefunden")</f>
        <v>0.61039861351819757</v>
      </c>
      <c r="AC2042">
        <v>0</v>
      </c>
      <c r="AD2042">
        <v>0</v>
      </c>
      <c r="AE2042">
        <v>1</v>
      </c>
      <c r="AF2042">
        <v>0</v>
      </c>
      <c r="AG2042">
        <v>0</v>
      </c>
      <c r="AH2042">
        <v>8</v>
      </c>
      <c r="AI2042">
        <v>0</v>
      </c>
      <c r="AJ2042">
        <v>2</v>
      </c>
    </row>
    <row r="2043" spans="1:36" x14ac:dyDescent="0.3">
      <c r="A2043" t="s">
        <v>5639</v>
      </c>
      <c r="B2043">
        <v>2020</v>
      </c>
      <c r="C2043" t="s">
        <v>5640</v>
      </c>
      <c r="D2043" t="s">
        <v>5452</v>
      </c>
      <c r="E2043" t="s">
        <v>35</v>
      </c>
      <c r="F2043" t="s">
        <v>55</v>
      </c>
      <c r="G2043" t="s">
        <v>37</v>
      </c>
      <c r="H2043" s="1">
        <v>34671</v>
      </c>
      <c r="I2043" s="4">
        <f>IF(AND(ISNUMBER(H2043), ISNUMBER(O2043)), YEAR(O2043) - YEAR(H2043), "")</f>
        <v>25</v>
      </c>
      <c r="J2043" t="s">
        <v>38</v>
      </c>
      <c r="K2043" t="s">
        <v>38</v>
      </c>
      <c r="L2043" t="s">
        <v>38</v>
      </c>
      <c r="M2043" t="s">
        <v>38</v>
      </c>
      <c r="N2043">
        <v>546</v>
      </c>
      <c r="O2043" s="1">
        <v>43777</v>
      </c>
      <c r="P2043" t="s">
        <v>137</v>
      </c>
      <c r="Q2043">
        <v>15</v>
      </c>
      <c r="R2043">
        <v>15</v>
      </c>
      <c r="S2043">
        <v>0.87416107382550334</v>
      </c>
      <c r="T2043" t="s">
        <v>40</v>
      </c>
      <c r="U2043" t="s">
        <v>41</v>
      </c>
      <c r="V2043" t="s">
        <v>5641</v>
      </c>
      <c r="W2043">
        <f t="shared" si="93"/>
        <v>1</v>
      </c>
      <c r="X2043">
        <v>12</v>
      </c>
      <c r="Y2043">
        <f>IFERROR(ROUND((X2043/N2043)*100, 2), "")</f>
        <v>2.2000000000000002</v>
      </c>
      <c r="Z2043" t="str">
        <f t="shared" si="94"/>
        <v>Moderate</v>
      </c>
      <c r="AA2043">
        <f>_xlfn.XLOOKUP(A2043, [1]Sheet1!A:A, [1]Sheet1!I:I, "Nicht gefunden")</f>
        <v>2</v>
      </c>
      <c r="AB2043">
        <f>_xlfn.XLOOKUP(A2043, [1]Sheet1!A:A, [1]Sheet1!J:J, "Nicht gefunden")</f>
        <v>0.83338437978560498</v>
      </c>
      <c r="AC2043">
        <v>0</v>
      </c>
      <c r="AD2043">
        <v>2</v>
      </c>
      <c r="AE2043">
        <v>1</v>
      </c>
      <c r="AF2043">
        <v>2</v>
      </c>
      <c r="AG2043">
        <v>0</v>
      </c>
      <c r="AH2043">
        <v>1</v>
      </c>
      <c r="AI2043">
        <v>6</v>
      </c>
      <c r="AJ2043">
        <v>1</v>
      </c>
    </row>
    <row r="2044" spans="1:36" x14ac:dyDescent="0.3">
      <c r="A2044" t="s">
        <v>5642</v>
      </c>
      <c r="B2044">
        <v>2020</v>
      </c>
      <c r="C2044" t="s">
        <v>5643</v>
      </c>
      <c r="D2044" t="s">
        <v>5644</v>
      </c>
      <c r="E2044" t="s">
        <v>45</v>
      </c>
      <c r="F2044" t="s">
        <v>38</v>
      </c>
      <c r="G2044" t="s">
        <v>38</v>
      </c>
      <c r="H2044" t="s">
        <v>38</v>
      </c>
      <c r="I2044" s="4" t="s">
        <v>38</v>
      </c>
      <c r="J2044" t="s">
        <v>38</v>
      </c>
      <c r="K2044" t="s">
        <v>38</v>
      </c>
      <c r="L2044" t="s">
        <v>38</v>
      </c>
      <c r="M2044" t="s">
        <v>38</v>
      </c>
      <c r="N2044">
        <v>359</v>
      </c>
      <c r="O2044" s="1">
        <v>43505</v>
      </c>
      <c r="P2044" t="s">
        <v>69</v>
      </c>
      <c r="Q2044">
        <v>26</v>
      </c>
      <c r="R2044">
        <v>23</v>
      </c>
      <c r="S2044">
        <v>0.92111959287531808</v>
      </c>
      <c r="T2044" t="s">
        <v>40</v>
      </c>
      <c r="U2044" t="s">
        <v>41</v>
      </c>
      <c r="V2044" t="s">
        <v>38</v>
      </c>
      <c r="W2044">
        <f t="shared" si="93"/>
        <v>0</v>
      </c>
      <c r="X2044">
        <v>0</v>
      </c>
      <c r="Y2044">
        <f>IFERROR(ROUND((X2044/N2044)*100, 2), "")</f>
        <v>0</v>
      </c>
      <c r="Z2044" t="str">
        <f t="shared" si="94"/>
        <v>NA</v>
      </c>
      <c r="AA2044">
        <f>_xlfn.XLOOKUP(A2044, [1]Sheet1!A:A, [1]Sheet1!I:I, "Nicht gefunden")</f>
        <v>4</v>
      </c>
      <c r="AB2044">
        <f>_xlfn.XLOOKUP(A2044, [1]Sheet1!A:A, [1]Sheet1!J:J, "Nicht gefunden")</f>
        <v>0.74510556621880997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</row>
    <row r="2045" spans="1:36" x14ac:dyDescent="0.3">
      <c r="A2045" t="s">
        <v>5645</v>
      </c>
      <c r="B2045">
        <v>2020</v>
      </c>
      <c r="C2045" t="s">
        <v>5276</v>
      </c>
      <c r="D2045" t="s">
        <v>4651</v>
      </c>
      <c r="E2045" t="s">
        <v>45</v>
      </c>
      <c r="F2045" t="s">
        <v>38</v>
      </c>
      <c r="G2045" t="s">
        <v>38</v>
      </c>
      <c r="H2045" t="s">
        <v>38</v>
      </c>
      <c r="I2045" s="4" t="s">
        <v>38</v>
      </c>
      <c r="J2045" t="s">
        <v>38</v>
      </c>
      <c r="K2045" t="s">
        <v>38</v>
      </c>
      <c r="L2045" t="s">
        <v>38</v>
      </c>
      <c r="M2045" t="s">
        <v>38</v>
      </c>
      <c r="N2045">
        <v>299</v>
      </c>
      <c r="O2045" s="1">
        <v>43637</v>
      </c>
      <c r="P2045" t="s">
        <v>69</v>
      </c>
      <c r="Q2045">
        <v>11</v>
      </c>
      <c r="R2045">
        <v>1</v>
      </c>
      <c r="S2045">
        <v>0.88563049853372433</v>
      </c>
      <c r="T2045" t="s">
        <v>40</v>
      </c>
      <c r="U2045" t="s">
        <v>389</v>
      </c>
      <c r="V2045" t="s">
        <v>2052</v>
      </c>
      <c r="W2045">
        <f t="shared" si="93"/>
        <v>1</v>
      </c>
      <c r="X2045">
        <v>3</v>
      </c>
      <c r="Y2045">
        <f>IFERROR(ROUND((X2045/N2045)*100, 2), "")</f>
        <v>1</v>
      </c>
      <c r="Z2045" t="str">
        <f t="shared" si="94"/>
        <v>Light</v>
      </c>
      <c r="AA2045">
        <v>3</v>
      </c>
      <c r="AB2045">
        <v>0.37315068493150683</v>
      </c>
      <c r="AC2045">
        <v>0</v>
      </c>
      <c r="AD2045">
        <v>0</v>
      </c>
      <c r="AE2045">
        <v>3</v>
      </c>
      <c r="AF2045">
        <v>0</v>
      </c>
      <c r="AG2045">
        <v>0</v>
      </c>
      <c r="AH2045">
        <v>0</v>
      </c>
      <c r="AI2045">
        <v>0</v>
      </c>
      <c r="AJ2045">
        <v>3</v>
      </c>
    </row>
    <row r="2046" spans="1:36" x14ac:dyDescent="0.3">
      <c r="A2046" t="s">
        <v>5646</v>
      </c>
      <c r="B2046">
        <v>2020</v>
      </c>
      <c r="C2046" t="s">
        <v>5647</v>
      </c>
      <c r="D2046" t="s">
        <v>4622</v>
      </c>
      <c r="E2046" t="s">
        <v>35</v>
      </c>
      <c r="F2046" t="s">
        <v>55</v>
      </c>
      <c r="G2046" t="s">
        <v>37</v>
      </c>
      <c r="H2046" s="1">
        <v>33358</v>
      </c>
      <c r="I2046" s="4">
        <f>IF(AND(ISNUMBER(H2046), ISNUMBER(O2046)), YEAR(O2046) - YEAR(H2046), "")</f>
        <v>28</v>
      </c>
      <c r="J2046" t="s">
        <v>38</v>
      </c>
      <c r="K2046" t="s">
        <v>38</v>
      </c>
      <c r="L2046" t="s">
        <v>38</v>
      </c>
      <c r="M2046" t="s">
        <v>38</v>
      </c>
      <c r="N2046">
        <v>306</v>
      </c>
      <c r="O2046" s="1">
        <v>43742</v>
      </c>
      <c r="P2046" t="s">
        <v>137</v>
      </c>
      <c r="Q2046">
        <v>11</v>
      </c>
      <c r="R2046">
        <v>1</v>
      </c>
      <c r="S2046">
        <v>0.87311178247734134</v>
      </c>
      <c r="T2046" t="s">
        <v>40</v>
      </c>
      <c r="U2046" t="s">
        <v>41</v>
      </c>
      <c r="V2046" t="s">
        <v>38</v>
      </c>
      <c r="W2046">
        <f t="shared" si="93"/>
        <v>0</v>
      </c>
      <c r="X2046">
        <v>0</v>
      </c>
      <c r="Y2046">
        <f>IFERROR(ROUND((X2046/N2046)*100, 2), "")</f>
        <v>0</v>
      </c>
      <c r="Z2046" t="str">
        <f t="shared" si="94"/>
        <v>NA</v>
      </c>
      <c r="AA2046">
        <f>_xlfn.XLOOKUP(A2046, [1]Sheet1!A:A, [1]Sheet1!I:I, "Nicht gefunden")</f>
        <v>2</v>
      </c>
      <c r="AB2046">
        <f>_xlfn.XLOOKUP(A2046, [1]Sheet1!A:A, [1]Sheet1!J:J, "Nicht gefunden")</f>
        <v>0.4254041570438799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</row>
    <row r="2047" spans="1:36" x14ac:dyDescent="0.3">
      <c r="A2047" t="s">
        <v>5648</v>
      </c>
      <c r="B2047">
        <v>2020</v>
      </c>
      <c r="C2047" t="s">
        <v>5249</v>
      </c>
      <c r="D2047" t="s">
        <v>5250</v>
      </c>
      <c r="E2047" t="s">
        <v>35</v>
      </c>
      <c r="F2047" t="s">
        <v>36</v>
      </c>
      <c r="G2047" t="s">
        <v>37</v>
      </c>
      <c r="H2047" s="1">
        <v>37243</v>
      </c>
      <c r="I2047" s="4">
        <f>IF(AND(ISNUMBER(H2047), ISNUMBER(O2047)), YEAR(O2047) - YEAR(H2047), "")</f>
        <v>18</v>
      </c>
      <c r="J2047" t="s">
        <v>38</v>
      </c>
      <c r="K2047" t="s">
        <v>38</v>
      </c>
      <c r="L2047" t="s">
        <v>38</v>
      </c>
      <c r="M2047" t="s">
        <v>38</v>
      </c>
      <c r="N2047">
        <v>244</v>
      </c>
      <c r="O2047" s="1">
        <v>43553</v>
      </c>
      <c r="P2047" t="s">
        <v>69</v>
      </c>
      <c r="Q2047">
        <v>11</v>
      </c>
      <c r="R2047">
        <v>1</v>
      </c>
      <c r="S2047">
        <v>0.91636363636363638</v>
      </c>
      <c r="T2047" t="s">
        <v>40</v>
      </c>
      <c r="U2047" t="s">
        <v>389</v>
      </c>
      <c r="V2047" t="s">
        <v>38</v>
      </c>
      <c r="W2047">
        <f t="shared" si="93"/>
        <v>0</v>
      </c>
      <c r="X2047">
        <v>0</v>
      </c>
      <c r="Y2047">
        <f>IFERROR(ROUND((X2047/N2047)*100, 2), "")</f>
        <v>0</v>
      </c>
      <c r="Z2047" t="str">
        <f t="shared" si="94"/>
        <v>NA</v>
      </c>
      <c r="AA2047">
        <v>3</v>
      </c>
      <c r="AB2047">
        <v>0.66178861788617882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</row>
    <row r="2048" spans="1:36" x14ac:dyDescent="0.3">
      <c r="A2048" t="s">
        <v>5649</v>
      </c>
      <c r="B2048">
        <v>2020</v>
      </c>
      <c r="C2048" t="s">
        <v>5650</v>
      </c>
      <c r="D2048" t="s">
        <v>5651</v>
      </c>
      <c r="E2048" t="s">
        <v>45</v>
      </c>
      <c r="F2048" t="s">
        <v>38</v>
      </c>
      <c r="G2048" t="s">
        <v>38</v>
      </c>
      <c r="H2048" t="s">
        <v>38</v>
      </c>
      <c r="I2048" s="4" t="s">
        <v>38</v>
      </c>
      <c r="J2048" t="s">
        <v>38</v>
      </c>
      <c r="K2048" t="s">
        <v>38</v>
      </c>
      <c r="L2048" t="s">
        <v>38</v>
      </c>
      <c r="M2048" t="s">
        <v>38</v>
      </c>
      <c r="N2048">
        <v>245</v>
      </c>
      <c r="O2048" s="1">
        <v>44036</v>
      </c>
      <c r="P2048" t="s">
        <v>69</v>
      </c>
      <c r="Q2048">
        <v>19</v>
      </c>
      <c r="R2048">
        <v>1</v>
      </c>
      <c r="S2048">
        <v>0.91085271317829453</v>
      </c>
      <c r="T2048" t="s">
        <v>40</v>
      </c>
      <c r="U2048" t="s">
        <v>95</v>
      </c>
      <c r="V2048" t="s">
        <v>38</v>
      </c>
      <c r="W2048">
        <f t="shared" si="93"/>
        <v>0</v>
      </c>
      <c r="X2048">
        <v>0</v>
      </c>
      <c r="Y2048">
        <f>IFERROR(ROUND((X2048/N2048)*100, 2), "")</f>
        <v>0</v>
      </c>
      <c r="Z2048" t="str">
        <f t="shared" si="94"/>
        <v>NA</v>
      </c>
      <c r="AA2048">
        <f>_xlfn.XLOOKUP(A2048, [1]Sheet1!A:A, [1]Sheet1!I:I, "Nicht gefunden")</f>
        <v>2</v>
      </c>
      <c r="AB2048">
        <f>_xlfn.XLOOKUP(A2048, [1]Sheet1!A:A, [1]Sheet1!J:J, "Nicht gefunden")</f>
        <v>0.39478260869565213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</row>
    <row r="2049" spans="1:36" x14ac:dyDescent="0.3">
      <c r="A2049" t="s">
        <v>5652</v>
      </c>
      <c r="B2049">
        <v>2020</v>
      </c>
      <c r="C2049" t="s">
        <v>1177</v>
      </c>
      <c r="D2049" t="s">
        <v>5653</v>
      </c>
      <c r="E2049" t="s">
        <v>45</v>
      </c>
      <c r="F2049" t="s">
        <v>38</v>
      </c>
      <c r="G2049" t="s">
        <v>38</v>
      </c>
      <c r="H2049" t="s">
        <v>38</v>
      </c>
      <c r="I2049" s="4" t="s">
        <v>38</v>
      </c>
      <c r="J2049" t="s">
        <v>38</v>
      </c>
      <c r="K2049" t="s">
        <v>38</v>
      </c>
      <c r="L2049" t="s">
        <v>38</v>
      </c>
      <c r="M2049" t="s">
        <v>38</v>
      </c>
      <c r="N2049">
        <v>318</v>
      </c>
      <c r="O2049" s="1">
        <v>43973</v>
      </c>
      <c r="P2049" t="s">
        <v>69</v>
      </c>
      <c r="Q2049">
        <v>20</v>
      </c>
      <c r="R2049">
        <v>1</v>
      </c>
      <c r="S2049">
        <v>0.92982456140350878</v>
      </c>
      <c r="T2049" t="s">
        <v>40</v>
      </c>
      <c r="U2049" t="s">
        <v>41</v>
      </c>
      <c r="V2049" t="s">
        <v>38</v>
      </c>
      <c r="W2049">
        <f t="shared" si="93"/>
        <v>0</v>
      </c>
      <c r="X2049">
        <v>0</v>
      </c>
      <c r="Y2049">
        <f>IFERROR(ROUND((X2049/N2049)*100, 2), "")</f>
        <v>0</v>
      </c>
      <c r="Z2049" t="str">
        <f t="shared" si="94"/>
        <v>NA</v>
      </c>
      <c r="AA2049">
        <f>_xlfn.XLOOKUP(A2049, [1]Sheet1!A:A, [1]Sheet1!I:I, "Nicht gefunden")</f>
        <v>5</v>
      </c>
      <c r="AB2049">
        <f>_xlfn.XLOOKUP(A2049, [1]Sheet1!A:A, [1]Sheet1!J:J, "Nicht gefunden")</f>
        <v>0.74442013129102846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</row>
    <row r="2050" spans="1:36" x14ac:dyDescent="0.3">
      <c r="A2050" t="s">
        <v>5654</v>
      </c>
      <c r="B2050">
        <v>2020</v>
      </c>
      <c r="C2050" t="s">
        <v>5655</v>
      </c>
      <c r="D2050" t="s">
        <v>5656</v>
      </c>
      <c r="E2050" t="s">
        <v>45</v>
      </c>
      <c r="F2050" t="s">
        <v>38</v>
      </c>
      <c r="G2050" t="s">
        <v>38</v>
      </c>
      <c r="H2050" t="s">
        <v>38</v>
      </c>
      <c r="I2050" s="4" t="s">
        <v>38</v>
      </c>
      <c r="J2050" t="s">
        <v>38</v>
      </c>
      <c r="K2050" t="s">
        <v>38</v>
      </c>
      <c r="L2050" t="s">
        <v>38</v>
      </c>
      <c r="M2050" t="s">
        <v>38</v>
      </c>
      <c r="N2050">
        <v>498</v>
      </c>
      <c r="O2050" s="1">
        <v>44015</v>
      </c>
      <c r="P2050" t="s">
        <v>137</v>
      </c>
      <c r="Q2050">
        <v>24</v>
      </c>
      <c r="R2050">
        <v>6</v>
      </c>
      <c r="S2050">
        <v>0.88148148148148153</v>
      </c>
      <c r="T2050" t="s">
        <v>40</v>
      </c>
      <c r="U2050" t="s">
        <v>95</v>
      </c>
      <c r="V2050" t="s">
        <v>5657</v>
      </c>
      <c r="W2050">
        <f t="shared" si="93"/>
        <v>1</v>
      </c>
      <c r="X2050">
        <v>15</v>
      </c>
      <c r="Y2050">
        <f>IFERROR(ROUND((X2050/N2050)*100, 2), "")</f>
        <v>3.01</v>
      </c>
      <c r="Z2050" t="str">
        <f t="shared" si="94"/>
        <v>Moderate</v>
      </c>
      <c r="AA2050">
        <f>_xlfn.XLOOKUP(A2050, [1]Sheet1!A:A, [1]Sheet1!I:I, "Nicht gefunden")</f>
        <v>2</v>
      </c>
      <c r="AB2050">
        <f>_xlfn.XLOOKUP(A2050, [1]Sheet1!A:A, [1]Sheet1!J:J, "Nicht gefunden")</f>
        <v>0.89199372056514925</v>
      </c>
      <c r="AC2050">
        <v>0</v>
      </c>
      <c r="AD2050">
        <v>1</v>
      </c>
      <c r="AE2050">
        <v>0</v>
      </c>
      <c r="AF2050">
        <v>10</v>
      </c>
      <c r="AG2050">
        <v>1</v>
      </c>
      <c r="AH2050">
        <v>1</v>
      </c>
      <c r="AI2050">
        <v>0</v>
      </c>
      <c r="AJ2050">
        <v>2</v>
      </c>
    </row>
    <row r="2051" spans="1:36" x14ac:dyDescent="0.3">
      <c r="A2051" t="s">
        <v>5658</v>
      </c>
      <c r="B2051">
        <v>2020</v>
      </c>
      <c r="C2051" t="s">
        <v>5659</v>
      </c>
      <c r="D2051" t="s">
        <v>5660</v>
      </c>
      <c r="E2051" t="s">
        <v>45</v>
      </c>
      <c r="F2051" t="s">
        <v>38</v>
      </c>
      <c r="G2051" t="s">
        <v>38</v>
      </c>
      <c r="H2051" t="s">
        <v>38</v>
      </c>
      <c r="I2051" s="4" t="s">
        <v>38</v>
      </c>
      <c r="J2051" t="s">
        <v>38</v>
      </c>
      <c r="K2051" t="s">
        <v>38</v>
      </c>
      <c r="L2051" t="s">
        <v>38</v>
      </c>
      <c r="M2051" t="s">
        <v>38</v>
      </c>
      <c r="N2051">
        <v>382</v>
      </c>
      <c r="O2051" s="1">
        <v>43749</v>
      </c>
      <c r="P2051" t="s">
        <v>51</v>
      </c>
      <c r="Q2051">
        <v>23</v>
      </c>
      <c r="R2051">
        <v>26</v>
      </c>
      <c r="S2051">
        <v>0.7532133676092545</v>
      </c>
      <c r="T2051" t="s">
        <v>40</v>
      </c>
      <c r="U2051" t="s">
        <v>41</v>
      </c>
      <c r="V2051" t="s">
        <v>99</v>
      </c>
      <c r="W2051">
        <f t="shared" ref="W2051:W2114" si="96">IF(V2051="NA", 0, 1)</f>
        <v>1</v>
      </c>
      <c r="X2051">
        <v>1</v>
      </c>
      <c r="Y2051">
        <f>IFERROR(ROUND((X2051/N2051)*100, 2), "")</f>
        <v>0.26</v>
      </c>
      <c r="Z2051" t="str">
        <f t="shared" ref="Z2051:Z2114" si="97">IF(Y2051&gt;=5, "Heavy", IF(Y2051&gt;=2, "Moderate", IF(Y2051&gt;0, "Light", "NA")))</f>
        <v>Light</v>
      </c>
      <c r="AA2051">
        <f>_xlfn.XLOOKUP(A2051, [1]Sheet1!A:A, [1]Sheet1!I:I, "Nicht gefunden")</f>
        <v>1</v>
      </c>
      <c r="AB2051">
        <f>_xlfn.XLOOKUP(A2051, [1]Sheet1!A:A, [1]Sheet1!J:J, "Nicht gefunden")</f>
        <v>0.87383015597920277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1</v>
      </c>
      <c r="AJ2051">
        <v>0</v>
      </c>
    </row>
    <row r="2052" spans="1:36" x14ac:dyDescent="0.3">
      <c r="A2052" t="s">
        <v>5661</v>
      </c>
      <c r="B2052">
        <v>2020</v>
      </c>
      <c r="C2052" t="s">
        <v>5662</v>
      </c>
      <c r="D2052" t="s">
        <v>5663</v>
      </c>
      <c r="E2052" t="s">
        <v>35</v>
      </c>
      <c r="F2052" t="s">
        <v>55</v>
      </c>
      <c r="G2052" t="s">
        <v>37</v>
      </c>
      <c r="H2052" s="1">
        <v>36399</v>
      </c>
      <c r="I2052" s="4">
        <f>IF(AND(ISNUMBER(H2052), ISNUMBER(O2052)), YEAR(O2052) - YEAR(H2052), "")</f>
        <v>20</v>
      </c>
      <c r="J2052" t="s">
        <v>38</v>
      </c>
      <c r="K2052" t="s">
        <v>38</v>
      </c>
      <c r="L2052" t="s">
        <v>38</v>
      </c>
      <c r="M2052" t="s">
        <v>38</v>
      </c>
      <c r="N2052">
        <v>260</v>
      </c>
      <c r="O2052" s="1">
        <v>43607</v>
      </c>
      <c r="P2052" t="s">
        <v>137</v>
      </c>
      <c r="Q2052">
        <v>21</v>
      </c>
      <c r="R2052">
        <v>25</v>
      </c>
      <c r="S2052">
        <v>0.92</v>
      </c>
      <c r="T2052" t="s">
        <v>40</v>
      </c>
      <c r="U2052" t="s">
        <v>41</v>
      </c>
      <c r="V2052" t="s">
        <v>38</v>
      </c>
      <c r="W2052">
        <f t="shared" si="96"/>
        <v>0</v>
      </c>
      <c r="X2052">
        <v>0</v>
      </c>
      <c r="Y2052">
        <f>IFERROR(ROUND((X2052/N2052)*100, 2), "")</f>
        <v>0</v>
      </c>
      <c r="Z2052" t="str">
        <f t="shared" si="97"/>
        <v>NA</v>
      </c>
      <c r="AA2052">
        <f>_xlfn.XLOOKUP(A2052, [1]Sheet1!A:A, [1]Sheet1!I:I, "Nicht gefunden")</f>
        <v>4</v>
      </c>
      <c r="AB2052">
        <f>_xlfn.XLOOKUP(A2052, [1]Sheet1!A:A, [1]Sheet1!J:J, "Nicht gefunden")</f>
        <v>0.69861495844875343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</row>
    <row r="2053" spans="1:36" x14ac:dyDescent="0.3">
      <c r="A2053" t="s">
        <v>5664</v>
      </c>
      <c r="B2053">
        <v>2020</v>
      </c>
      <c r="C2053" t="s">
        <v>5665</v>
      </c>
      <c r="D2053" t="s">
        <v>5666</v>
      </c>
      <c r="E2053" t="s">
        <v>45</v>
      </c>
      <c r="F2053" t="s">
        <v>38</v>
      </c>
      <c r="G2053" t="s">
        <v>38</v>
      </c>
      <c r="H2053" t="s">
        <v>38</v>
      </c>
      <c r="I2053" s="4" t="s">
        <v>38</v>
      </c>
      <c r="J2053" t="s">
        <v>38</v>
      </c>
      <c r="K2053" t="s">
        <v>38</v>
      </c>
      <c r="L2053" t="s">
        <v>38</v>
      </c>
      <c r="M2053" t="s">
        <v>38</v>
      </c>
      <c r="N2053">
        <v>310</v>
      </c>
      <c r="O2053" s="1">
        <v>43812</v>
      </c>
      <c r="P2053" t="s">
        <v>39</v>
      </c>
      <c r="Q2053">
        <v>24</v>
      </c>
      <c r="R2053">
        <v>18</v>
      </c>
      <c r="S2053">
        <v>0.88095238095238093</v>
      </c>
      <c r="T2053" t="s">
        <v>40</v>
      </c>
      <c r="U2053" t="s">
        <v>41</v>
      </c>
      <c r="V2053" t="s">
        <v>38</v>
      </c>
      <c r="W2053">
        <f t="shared" si="96"/>
        <v>0</v>
      </c>
      <c r="X2053">
        <v>0</v>
      </c>
      <c r="Y2053">
        <f>IFERROR(ROUND((X2053/N2053)*100, 2), "")</f>
        <v>0</v>
      </c>
      <c r="Z2053" t="str">
        <f t="shared" si="97"/>
        <v>NA</v>
      </c>
      <c r="AA2053">
        <f>_xlfn.XLOOKUP(A2053, [1]Sheet1!A:A, [1]Sheet1!I:I, "Nicht gefunden")</f>
        <v>4</v>
      </c>
      <c r="AB2053">
        <f>_xlfn.XLOOKUP(A2053, [1]Sheet1!A:A, [1]Sheet1!J:J, "Nicht gefunden")</f>
        <v>0.99773371104815856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</row>
    <row r="2054" spans="1:36" x14ac:dyDescent="0.3">
      <c r="A2054" t="s">
        <v>5667</v>
      </c>
      <c r="B2054">
        <v>2020</v>
      </c>
      <c r="C2054" t="s">
        <v>5439</v>
      </c>
      <c r="D2054" t="s">
        <v>5440</v>
      </c>
      <c r="E2054" t="s">
        <v>60</v>
      </c>
      <c r="F2054" t="s">
        <v>38</v>
      </c>
      <c r="G2054" t="s">
        <v>38</v>
      </c>
      <c r="H2054" t="s">
        <v>38</v>
      </c>
      <c r="I2054" s="4" t="s">
        <v>38</v>
      </c>
      <c r="J2054">
        <v>2016</v>
      </c>
      <c r="K2054">
        <v>2025</v>
      </c>
      <c r="L2054">
        <f t="shared" si="95"/>
        <v>9</v>
      </c>
      <c r="M2054" t="s">
        <v>61</v>
      </c>
      <c r="N2054">
        <v>222</v>
      </c>
      <c r="O2054" s="1">
        <v>43238</v>
      </c>
      <c r="P2054" t="s">
        <v>156</v>
      </c>
      <c r="Q2054">
        <v>10</v>
      </c>
      <c r="R2054">
        <v>13</v>
      </c>
      <c r="S2054">
        <v>0.87394957983193278</v>
      </c>
      <c r="T2054" t="s">
        <v>40</v>
      </c>
      <c r="U2054" t="s">
        <v>389</v>
      </c>
      <c r="V2054" t="s">
        <v>38</v>
      </c>
      <c r="W2054">
        <f t="shared" si="96"/>
        <v>0</v>
      </c>
      <c r="X2054">
        <v>0</v>
      </c>
      <c r="Y2054">
        <f>IFERROR(ROUND((X2054/N2054)*100, 2), "")</f>
        <v>0</v>
      </c>
      <c r="Z2054" t="str">
        <f t="shared" si="97"/>
        <v>NA</v>
      </c>
      <c r="AA2054">
        <v>3</v>
      </c>
      <c r="AB2054">
        <v>0.55695538057742777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</row>
    <row r="2055" spans="1:36" x14ac:dyDescent="0.3">
      <c r="A2055" t="s">
        <v>5668</v>
      </c>
      <c r="B2055">
        <v>2020</v>
      </c>
      <c r="C2055" t="s">
        <v>5669</v>
      </c>
      <c r="D2055" t="s">
        <v>5670</v>
      </c>
      <c r="E2055" t="s">
        <v>45</v>
      </c>
      <c r="F2055" t="s">
        <v>38</v>
      </c>
      <c r="G2055" t="s">
        <v>38</v>
      </c>
      <c r="H2055" t="s">
        <v>38</v>
      </c>
      <c r="I2055" s="4" t="s">
        <v>38</v>
      </c>
      <c r="J2055" t="s">
        <v>38</v>
      </c>
      <c r="K2055" t="s">
        <v>38</v>
      </c>
      <c r="L2055" t="s">
        <v>38</v>
      </c>
      <c r="M2055" t="s">
        <v>38</v>
      </c>
      <c r="N2055">
        <v>235</v>
      </c>
      <c r="O2055" s="1">
        <v>44021</v>
      </c>
      <c r="P2055" t="s">
        <v>156</v>
      </c>
      <c r="Q2055">
        <v>20</v>
      </c>
      <c r="R2055">
        <v>2</v>
      </c>
      <c r="S2055">
        <v>0.87449392712550611</v>
      </c>
      <c r="T2055" t="s">
        <v>40</v>
      </c>
      <c r="U2055" t="s">
        <v>41</v>
      </c>
      <c r="V2055" t="s">
        <v>3265</v>
      </c>
      <c r="W2055">
        <f t="shared" si="96"/>
        <v>1</v>
      </c>
      <c r="X2055">
        <v>2</v>
      </c>
      <c r="Y2055">
        <f>IFERROR(ROUND((X2055/N2055)*100, 2), "")</f>
        <v>0.85</v>
      </c>
      <c r="Z2055" t="str">
        <f t="shared" si="97"/>
        <v>Light</v>
      </c>
      <c r="AA2055">
        <f>_xlfn.XLOOKUP(A2055, [1]Sheet1!A:A, [1]Sheet1!I:I, "Nicht gefunden")</f>
        <v>4</v>
      </c>
      <c r="AB2055">
        <f>_xlfn.XLOOKUP(A2055, [1]Sheet1!A:A, [1]Sheet1!J:J, "Nicht gefunden")</f>
        <v>0.98291814946619216</v>
      </c>
      <c r="AC2055">
        <v>0</v>
      </c>
      <c r="AD2055">
        <v>0</v>
      </c>
      <c r="AE2055">
        <v>0</v>
      </c>
      <c r="AF2055">
        <v>1</v>
      </c>
      <c r="AG2055">
        <v>0</v>
      </c>
      <c r="AH2055">
        <v>0</v>
      </c>
      <c r="AI2055">
        <v>1</v>
      </c>
      <c r="AJ2055">
        <v>0</v>
      </c>
    </row>
    <row r="2056" spans="1:36" x14ac:dyDescent="0.3">
      <c r="A2056" t="s">
        <v>5671</v>
      </c>
      <c r="B2056">
        <v>2020</v>
      </c>
      <c r="C2056" t="s">
        <v>5269</v>
      </c>
      <c r="D2056" t="s">
        <v>5270</v>
      </c>
      <c r="E2056" t="s">
        <v>35</v>
      </c>
      <c r="F2056" t="s">
        <v>36</v>
      </c>
      <c r="G2056" t="s">
        <v>37</v>
      </c>
      <c r="H2056" s="1">
        <v>32260</v>
      </c>
      <c r="I2056" s="4">
        <f>IF(AND(ISNUMBER(H2056), ISNUMBER(O2056)), YEAR(O2056) - YEAR(H2056), "")</f>
        <v>29</v>
      </c>
      <c r="J2056" t="s">
        <v>38</v>
      </c>
      <c r="K2056" t="s">
        <v>38</v>
      </c>
      <c r="L2056" t="s">
        <v>38</v>
      </c>
      <c r="M2056" t="s">
        <v>38</v>
      </c>
      <c r="N2056">
        <v>406</v>
      </c>
      <c r="O2056" s="1">
        <v>42997</v>
      </c>
      <c r="P2056" t="s">
        <v>137</v>
      </c>
      <c r="Q2056">
        <v>9</v>
      </c>
      <c r="R2056">
        <v>1</v>
      </c>
      <c r="S2056">
        <v>0.88139534883720927</v>
      </c>
      <c r="T2056" t="s">
        <v>40</v>
      </c>
      <c r="U2056" t="s">
        <v>389</v>
      </c>
      <c r="V2056" t="s">
        <v>5271</v>
      </c>
      <c r="W2056">
        <f t="shared" si="96"/>
        <v>1</v>
      </c>
      <c r="X2056">
        <v>9</v>
      </c>
      <c r="Y2056">
        <f>IFERROR(ROUND((X2056/N2056)*100, 2), "")</f>
        <v>2.2200000000000002</v>
      </c>
      <c r="Z2056" t="str">
        <f t="shared" si="97"/>
        <v>Moderate</v>
      </c>
      <c r="AA2056">
        <v>5</v>
      </c>
      <c r="AB2056">
        <v>0.51503875968992241</v>
      </c>
      <c r="AC2056">
        <v>0</v>
      </c>
      <c r="AD2056">
        <v>4</v>
      </c>
      <c r="AE2056">
        <v>0</v>
      </c>
      <c r="AF2056">
        <v>1</v>
      </c>
      <c r="AG2056">
        <v>0</v>
      </c>
      <c r="AH2056">
        <v>0</v>
      </c>
      <c r="AI2056">
        <v>0</v>
      </c>
      <c r="AJ2056">
        <v>4</v>
      </c>
    </row>
    <row r="2057" spans="1:36" x14ac:dyDescent="0.3">
      <c r="A2057" t="s">
        <v>5672</v>
      </c>
      <c r="B2057">
        <v>2020</v>
      </c>
      <c r="C2057" t="s">
        <v>5673</v>
      </c>
      <c r="D2057" t="s">
        <v>5674</v>
      </c>
      <c r="E2057" t="s">
        <v>45</v>
      </c>
      <c r="F2057" t="s">
        <v>38</v>
      </c>
      <c r="G2057" t="s">
        <v>38</v>
      </c>
      <c r="H2057" t="s">
        <v>38</v>
      </c>
      <c r="I2057" s="4" t="s">
        <v>38</v>
      </c>
      <c r="J2057" t="s">
        <v>38</v>
      </c>
      <c r="K2057" t="s">
        <v>38</v>
      </c>
      <c r="L2057" t="s">
        <v>38</v>
      </c>
      <c r="M2057" t="s">
        <v>38</v>
      </c>
      <c r="N2057">
        <v>366</v>
      </c>
      <c r="O2057" s="1">
        <v>43755</v>
      </c>
      <c r="P2057" t="s">
        <v>69</v>
      </c>
      <c r="Q2057">
        <v>29</v>
      </c>
      <c r="R2057">
        <v>27</v>
      </c>
      <c r="S2057">
        <v>0.93857493857493857</v>
      </c>
      <c r="T2057" t="s">
        <v>40</v>
      </c>
      <c r="U2057" t="s">
        <v>41</v>
      </c>
      <c r="V2057" t="s">
        <v>79</v>
      </c>
      <c r="W2057">
        <f t="shared" si="96"/>
        <v>1</v>
      </c>
      <c r="X2057">
        <v>1</v>
      </c>
      <c r="Y2057">
        <f>IFERROR(ROUND((X2057/N2057)*100, 2), "")</f>
        <v>0.27</v>
      </c>
      <c r="Z2057" t="str">
        <f t="shared" si="97"/>
        <v>Light</v>
      </c>
      <c r="AA2057">
        <f>_xlfn.XLOOKUP(A2057, [1]Sheet1!A:A, [1]Sheet1!I:I, "Nicht gefunden")</f>
        <v>4</v>
      </c>
      <c r="AB2057">
        <f>_xlfn.XLOOKUP(A2057, [1]Sheet1!A:A, [1]Sheet1!J:J, "Nicht gefunden")</f>
        <v>0.99847619047619052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1</v>
      </c>
    </row>
    <row r="2058" spans="1:36" x14ac:dyDescent="0.3">
      <c r="A2058" t="s">
        <v>5675</v>
      </c>
      <c r="B2058">
        <v>2020</v>
      </c>
      <c r="C2058" t="s">
        <v>5676</v>
      </c>
      <c r="D2058" t="s">
        <v>5677</v>
      </c>
      <c r="E2058" t="s">
        <v>45</v>
      </c>
      <c r="F2058" t="s">
        <v>38</v>
      </c>
      <c r="G2058" t="s">
        <v>38</v>
      </c>
      <c r="H2058" t="s">
        <v>38</v>
      </c>
      <c r="I2058" s="4" t="s">
        <v>38</v>
      </c>
      <c r="J2058" t="s">
        <v>38</v>
      </c>
      <c r="K2058" t="s">
        <v>38</v>
      </c>
      <c r="L2058" t="s">
        <v>38</v>
      </c>
      <c r="M2058" t="s">
        <v>38</v>
      </c>
      <c r="N2058">
        <v>620</v>
      </c>
      <c r="O2058" s="1">
        <v>43952</v>
      </c>
      <c r="P2058" t="s">
        <v>137</v>
      </c>
      <c r="Q2058">
        <v>22</v>
      </c>
      <c r="R2058">
        <v>10</v>
      </c>
      <c r="S2058">
        <v>0.82262996941896027</v>
      </c>
      <c r="T2058" t="s">
        <v>40</v>
      </c>
      <c r="U2058" t="s">
        <v>41</v>
      </c>
      <c r="V2058" t="s">
        <v>5678</v>
      </c>
      <c r="W2058">
        <f t="shared" si="96"/>
        <v>1</v>
      </c>
      <c r="X2058">
        <v>18</v>
      </c>
      <c r="Y2058">
        <f>IFERROR(ROUND((X2058/N2058)*100, 2), "")</f>
        <v>2.9</v>
      </c>
      <c r="Z2058" t="str">
        <f t="shared" si="97"/>
        <v>Moderate</v>
      </c>
      <c r="AA2058">
        <f>_xlfn.XLOOKUP(A2058, [1]Sheet1!A:A, [1]Sheet1!I:I, "Nicht gefunden")</f>
        <v>2</v>
      </c>
      <c r="AB2058">
        <f>_xlfn.XLOOKUP(A2058, [1]Sheet1!A:A, [1]Sheet1!J:J, "Nicht gefunden")</f>
        <v>0.88323281061519909</v>
      </c>
      <c r="AC2058">
        <v>0</v>
      </c>
      <c r="AD2058">
        <v>4</v>
      </c>
      <c r="AE2058">
        <v>0</v>
      </c>
      <c r="AF2058">
        <v>5</v>
      </c>
      <c r="AG2058">
        <v>1</v>
      </c>
      <c r="AH2058">
        <v>6</v>
      </c>
      <c r="AI2058">
        <v>2</v>
      </c>
      <c r="AJ2058">
        <v>0</v>
      </c>
    </row>
    <row r="2059" spans="1:36" x14ac:dyDescent="0.3">
      <c r="A2059" t="s">
        <v>5679</v>
      </c>
      <c r="B2059">
        <v>2020</v>
      </c>
      <c r="C2059" t="s">
        <v>5680</v>
      </c>
      <c r="D2059" t="s">
        <v>2824</v>
      </c>
      <c r="E2059" t="s">
        <v>35</v>
      </c>
      <c r="F2059" t="s">
        <v>55</v>
      </c>
      <c r="G2059" t="s">
        <v>133</v>
      </c>
      <c r="H2059" s="1">
        <v>34394</v>
      </c>
      <c r="I2059" s="4">
        <f>IF(AND(ISNUMBER(H2059), ISNUMBER(O2059)), YEAR(O2059) - YEAR(H2059), "")</f>
        <v>26</v>
      </c>
      <c r="J2059" t="s">
        <v>38</v>
      </c>
      <c r="K2059" t="s">
        <v>38</v>
      </c>
      <c r="L2059" t="s">
        <v>38</v>
      </c>
      <c r="M2059" t="s">
        <v>38</v>
      </c>
      <c r="N2059">
        <v>340</v>
      </c>
      <c r="O2059" s="1">
        <v>43833</v>
      </c>
      <c r="P2059" t="s">
        <v>69</v>
      </c>
      <c r="Q2059">
        <v>15</v>
      </c>
      <c r="R2059">
        <v>2</v>
      </c>
      <c r="S2059">
        <v>0.8794520547945206</v>
      </c>
      <c r="T2059" t="s">
        <v>40</v>
      </c>
      <c r="U2059" t="s">
        <v>41</v>
      </c>
      <c r="V2059" t="s">
        <v>38</v>
      </c>
      <c r="W2059">
        <f t="shared" si="96"/>
        <v>0</v>
      </c>
      <c r="X2059">
        <v>0</v>
      </c>
      <c r="Y2059">
        <f>IFERROR(ROUND((X2059/N2059)*100, 2), "")</f>
        <v>0</v>
      </c>
      <c r="Z2059" t="str">
        <f t="shared" si="97"/>
        <v>NA</v>
      </c>
      <c r="AA2059">
        <f>_xlfn.XLOOKUP(A2059, [1]Sheet1!A:A, [1]Sheet1!I:I, "Nicht gefunden")</f>
        <v>3</v>
      </c>
      <c r="AB2059">
        <f>_xlfn.XLOOKUP(A2059, [1]Sheet1!A:A, [1]Sheet1!J:J, "Nicht gefunden")</f>
        <v>0.80865979381443298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</row>
    <row r="2060" spans="1:36" x14ac:dyDescent="0.3">
      <c r="A2060" t="s">
        <v>5681</v>
      </c>
      <c r="B2060">
        <v>2020</v>
      </c>
      <c r="C2060" t="s">
        <v>5682</v>
      </c>
      <c r="D2060" t="s">
        <v>5683</v>
      </c>
      <c r="E2060" t="s">
        <v>60</v>
      </c>
      <c r="F2060" t="s">
        <v>38</v>
      </c>
      <c r="G2060" t="s">
        <v>38</v>
      </c>
      <c r="H2060" t="s">
        <v>38</v>
      </c>
      <c r="I2060" s="4" t="s">
        <v>38</v>
      </c>
      <c r="J2060">
        <v>2007</v>
      </c>
      <c r="K2060">
        <v>2025</v>
      </c>
      <c r="L2060">
        <f t="shared" ref="L2060:L2117" si="98">K2060-J2060</f>
        <v>18</v>
      </c>
      <c r="M2060" t="s">
        <v>61</v>
      </c>
      <c r="N2060">
        <v>240</v>
      </c>
      <c r="O2060" s="1">
        <v>43483</v>
      </c>
      <c r="P2060" t="s">
        <v>39</v>
      </c>
      <c r="Q2060">
        <v>11</v>
      </c>
      <c r="R2060">
        <v>20</v>
      </c>
      <c r="S2060">
        <v>0.86206896551724133</v>
      </c>
      <c r="T2060" t="s">
        <v>40</v>
      </c>
      <c r="U2060" t="s">
        <v>41</v>
      </c>
      <c r="V2060" t="s">
        <v>38</v>
      </c>
      <c r="W2060">
        <f t="shared" si="96"/>
        <v>0</v>
      </c>
      <c r="X2060">
        <v>0</v>
      </c>
      <c r="Y2060">
        <f>IFERROR(ROUND((X2060/N2060)*100, 2), "")</f>
        <v>0</v>
      </c>
      <c r="Z2060" t="str">
        <f t="shared" si="97"/>
        <v>NA</v>
      </c>
      <c r="AA2060">
        <f>_xlfn.XLOOKUP(A2060, [1]Sheet1!A:A, [1]Sheet1!I:I, "Nicht gefunden")</f>
        <v>5</v>
      </c>
      <c r="AB2060">
        <f>_xlfn.XLOOKUP(A2060, [1]Sheet1!A:A, [1]Sheet1!J:J, "Nicht gefunden")</f>
        <v>0.53925501432664757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</row>
    <row r="2061" spans="1:36" x14ac:dyDescent="0.3">
      <c r="A2061" t="s">
        <v>5684</v>
      </c>
      <c r="B2061">
        <v>2020</v>
      </c>
      <c r="C2061" t="s">
        <v>5685</v>
      </c>
      <c r="D2061" t="s">
        <v>2791</v>
      </c>
      <c r="E2061" t="s">
        <v>35</v>
      </c>
      <c r="F2061" t="s">
        <v>55</v>
      </c>
      <c r="G2061" t="s">
        <v>37</v>
      </c>
      <c r="H2061" s="1">
        <v>28184</v>
      </c>
      <c r="I2061" s="4">
        <f>IF(AND(ISNUMBER(H2061), ISNUMBER(O2061)), YEAR(O2061) - YEAR(H2061), "")</f>
        <v>42</v>
      </c>
      <c r="J2061" t="s">
        <v>38</v>
      </c>
      <c r="K2061" t="s">
        <v>38</v>
      </c>
      <c r="L2061" t="s">
        <v>38</v>
      </c>
      <c r="M2061" t="s">
        <v>38</v>
      </c>
      <c r="N2061">
        <v>220</v>
      </c>
      <c r="O2061" s="1">
        <v>43748</v>
      </c>
      <c r="P2061" t="s">
        <v>39</v>
      </c>
      <c r="Q2061">
        <v>25</v>
      </c>
      <c r="R2061">
        <v>16</v>
      </c>
      <c r="S2061">
        <v>0.93442622950819676</v>
      </c>
      <c r="T2061" t="s">
        <v>40</v>
      </c>
      <c r="U2061" t="s">
        <v>41</v>
      </c>
      <c r="V2061" t="s">
        <v>38</v>
      </c>
      <c r="W2061">
        <f t="shared" si="96"/>
        <v>0</v>
      </c>
      <c r="X2061">
        <v>0</v>
      </c>
      <c r="Y2061">
        <f>IFERROR(ROUND((X2061/N2061)*100, 2), "")</f>
        <v>0</v>
      </c>
      <c r="Z2061" t="str">
        <f t="shared" si="97"/>
        <v>NA</v>
      </c>
      <c r="AA2061">
        <f>_xlfn.XLOOKUP(A2061, [1]Sheet1!A:A, [1]Sheet1!I:I, "Nicht gefunden")</f>
        <v>4</v>
      </c>
      <c r="AB2061">
        <f>_xlfn.XLOOKUP(A2061, [1]Sheet1!A:A, [1]Sheet1!J:J, "Nicht gefunden")</f>
        <v>0.99593908629441619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</row>
    <row r="2062" spans="1:36" x14ac:dyDescent="0.3">
      <c r="A2062" t="s">
        <v>5686</v>
      </c>
      <c r="B2062">
        <v>2020</v>
      </c>
      <c r="C2062" t="s">
        <v>5687</v>
      </c>
      <c r="D2062" t="s">
        <v>5688</v>
      </c>
      <c r="E2062" t="s">
        <v>60</v>
      </c>
      <c r="F2062" t="s">
        <v>38</v>
      </c>
      <c r="G2062" t="s">
        <v>38</v>
      </c>
      <c r="H2062" t="s">
        <v>38</v>
      </c>
      <c r="I2062" s="4" t="s">
        <v>38</v>
      </c>
      <c r="J2062">
        <v>2017</v>
      </c>
      <c r="K2062">
        <v>2025</v>
      </c>
      <c r="L2062">
        <f t="shared" si="98"/>
        <v>8</v>
      </c>
      <c r="M2062" t="s">
        <v>61</v>
      </c>
      <c r="N2062">
        <v>270</v>
      </c>
      <c r="O2062" s="1">
        <v>43470</v>
      </c>
      <c r="P2062" t="s">
        <v>69</v>
      </c>
      <c r="Q2062">
        <v>21</v>
      </c>
      <c r="R2062">
        <v>19</v>
      </c>
      <c r="S2062">
        <v>0.85159010600706708</v>
      </c>
      <c r="T2062" t="s">
        <v>40</v>
      </c>
      <c r="U2062" t="s">
        <v>41</v>
      </c>
      <c r="V2062" t="s">
        <v>38</v>
      </c>
      <c r="W2062">
        <f t="shared" si="96"/>
        <v>0</v>
      </c>
      <c r="X2062">
        <v>0</v>
      </c>
      <c r="Y2062">
        <f>IFERROR(ROUND((X2062/N2062)*100, 2), "")</f>
        <v>0</v>
      </c>
      <c r="Z2062" t="str">
        <f t="shared" si="97"/>
        <v>NA</v>
      </c>
      <c r="AA2062">
        <f>_xlfn.XLOOKUP(A2062, [1]Sheet1!A:A, [1]Sheet1!I:I, "Nicht gefunden")</f>
        <v>4</v>
      </c>
      <c r="AB2062">
        <f>_xlfn.XLOOKUP(A2062, [1]Sheet1!A:A, [1]Sheet1!J:J, "Nicht gefunden")</f>
        <v>0.99773371104815856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</row>
    <row r="2063" spans="1:36" x14ac:dyDescent="0.3">
      <c r="A2063" t="s">
        <v>5689</v>
      </c>
      <c r="B2063">
        <v>2020</v>
      </c>
      <c r="C2063" t="s">
        <v>5690</v>
      </c>
      <c r="D2063" t="s">
        <v>5691</v>
      </c>
      <c r="E2063" t="s">
        <v>45</v>
      </c>
      <c r="F2063" t="s">
        <v>38</v>
      </c>
      <c r="G2063" t="s">
        <v>38</v>
      </c>
      <c r="H2063" t="s">
        <v>38</v>
      </c>
      <c r="I2063" s="4" t="s">
        <v>38</v>
      </c>
      <c r="J2063" t="s">
        <v>38</v>
      </c>
      <c r="K2063" t="s">
        <v>38</v>
      </c>
      <c r="L2063" t="s">
        <v>38</v>
      </c>
      <c r="M2063" t="s">
        <v>38</v>
      </c>
      <c r="N2063">
        <v>893</v>
      </c>
      <c r="O2063" s="1">
        <v>43847</v>
      </c>
      <c r="P2063" t="s">
        <v>137</v>
      </c>
      <c r="Q2063">
        <v>20</v>
      </c>
      <c r="R2063">
        <v>3</v>
      </c>
      <c r="S2063">
        <v>0.89352818371607512</v>
      </c>
      <c r="T2063" t="s">
        <v>40</v>
      </c>
      <c r="U2063" t="s">
        <v>41</v>
      </c>
      <c r="V2063" t="s">
        <v>5692</v>
      </c>
      <c r="W2063">
        <f t="shared" si="96"/>
        <v>1</v>
      </c>
      <c r="X2063">
        <v>17</v>
      </c>
      <c r="Y2063">
        <f>IFERROR(ROUND((X2063/N2063)*100, 2), "")</f>
        <v>1.9</v>
      </c>
      <c r="Z2063" t="str">
        <f t="shared" si="97"/>
        <v>Light</v>
      </c>
      <c r="AA2063">
        <f>_xlfn.XLOOKUP(A2063, [1]Sheet1!A:A, [1]Sheet1!I:I, "Nicht gefunden")</f>
        <v>2</v>
      </c>
      <c r="AB2063">
        <f>_xlfn.XLOOKUP(A2063, [1]Sheet1!A:A, [1]Sheet1!J:J, "Nicht gefunden")</f>
        <v>0.58420569329660244</v>
      </c>
      <c r="AC2063">
        <v>0</v>
      </c>
      <c r="AD2063">
        <v>6</v>
      </c>
      <c r="AE2063">
        <v>1</v>
      </c>
      <c r="AF2063">
        <v>6</v>
      </c>
      <c r="AG2063">
        <v>1</v>
      </c>
      <c r="AH2063">
        <v>0</v>
      </c>
      <c r="AI2063">
        <v>1</v>
      </c>
      <c r="AJ2063">
        <v>3</v>
      </c>
    </row>
    <row r="2064" spans="1:36" x14ac:dyDescent="0.3">
      <c r="A2064" t="s">
        <v>5693</v>
      </c>
      <c r="B2064">
        <v>2020</v>
      </c>
      <c r="C2064" t="s">
        <v>5694</v>
      </c>
      <c r="D2064" t="s">
        <v>5695</v>
      </c>
      <c r="E2064" t="s">
        <v>45</v>
      </c>
      <c r="F2064" t="s">
        <v>38</v>
      </c>
      <c r="G2064" t="s">
        <v>38</v>
      </c>
      <c r="H2064" t="s">
        <v>38</v>
      </c>
      <c r="I2064" s="4" t="s">
        <v>38</v>
      </c>
      <c r="J2064" t="s">
        <v>38</v>
      </c>
      <c r="K2064" t="s">
        <v>38</v>
      </c>
      <c r="L2064" t="s">
        <v>38</v>
      </c>
      <c r="M2064" t="s">
        <v>38</v>
      </c>
      <c r="N2064">
        <v>506</v>
      </c>
      <c r="O2064" s="1">
        <v>43742</v>
      </c>
      <c r="P2064" t="s">
        <v>137</v>
      </c>
      <c r="Q2064">
        <v>9</v>
      </c>
      <c r="R2064">
        <v>10</v>
      </c>
      <c r="S2064">
        <v>0.8707865168539326</v>
      </c>
      <c r="T2064" t="s">
        <v>40</v>
      </c>
      <c r="U2064" t="s">
        <v>41</v>
      </c>
      <c r="V2064" t="s">
        <v>5696</v>
      </c>
      <c r="W2064">
        <f t="shared" si="96"/>
        <v>1</v>
      </c>
      <c r="X2064">
        <v>22</v>
      </c>
      <c r="Y2064">
        <f>IFERROR(ROUND((X2064/N2064)*100, 2), "")</f>
        <v>4.3499999999999996</v>
      </c>
      <c r="Z2064" t="str">
        <f t="shared" si="97"/>
        <v>Moderate</v>
      </c>
      <c r="AA2064">
        <f>_xlfn.XLOOKUP(A2064, [1]Sheet1!A:A, [1]Sheet1!I:I, "Nicht gefunden")</f>
        <v>2</v>
      </c>
      <c r="AB2064">
        <f>_xlfn.XLOOKUP(A2064, [1]Sheet1!A:A, [1]Sheet1!J:J, "Nicht gefunden")</f>
        <v>0.90775047258979202</v>
      </c>
      <c r="AC2064">
        <v>1</v>
      </c>
      <c r="AD2064">
        <v>10</v>
      </c>
      <c r="AE2064">
        <v>0</v>
      </c>
      <c r="AF2064">
        <v>5</v>
      </c>
      <c r="AG2064">
        <v>0</v>
      </c>
      <c r="AH2064">
        <v>3</v>
      </c>
      <c r="AI2064">
        <v>3</v>
      </c>
      <c r="AJ2064">
        <v>0</v>
      </c>
    </row>
    <row r="2065" spans="1:36" x14ac:dyDescent="0.3">
      <c r="A2065" t="s">
        <v>5697</v>
      </c>
      <c r="B2065">
        <v>2020</v>
      </c>
      <c r="C2065" t="s">
        <v>5698</v>
      </c>
      <c r="D2065" t="s">
        <v>5699</v>
      </c>
      <c r="E2065" t="s">
        <v>35</v>
      </c>
      <c r="F2065" t="s">
        <v>55</v>
      </c>
      <c r="G2065" t="s">
        <v>37</v>
      </c>
      <c r="H2065" s="1">
        <v>37109</v>
      </c>
      <c r="I2065" s="4">
        <f>IF(AND(ISNUMBER(H2065), ISNUMBER(O2065)), YEAR(O2065) - YEAR(H2065), "")</f>
        <v>18</v>
      </c>
      <c r="J2065" t="s">
        <v>38</v>
      </c>
      <c r="K2065" t="s">
        <v>38</v>
      </c>
      <c r="L2065" t="s">
        <v>38</v>
      </c>
      <c r="M2065" t="s">
        <v>38</v>
      </c>
      <c r="N2065">
        <v>348</v>
      </c>
      <c r="O2065" s="1">
        <v>43738</v>
      </c>
      <c r="P2065" t="s">
        <v>137</v>
      </c>
      <c r="Q2065">
        <v>20</v>
      </c>
      <c r="R2065">
        <v>21</v>
      </c>
      <c r="S2065">
        <v>0.92183288409703501</v>
      </c>
      <c r="T2065" t="s">
        <v>40</v>
      </c>
      <c r="U2065" t="s">
        <v>41</v>
      </c>
      <c r="V2065" t="s">
        <v>1969</v>
      </c>
      <c r="W2065">
        <f t="shared" si="96"/>
        <v>1</v>
      </c>
      <c r="X2065">
        <v>2</v>
      </c>
      <c r="Y2065">
        <f>IFERROR(ROUND((X2065/N2065)*100, 2), "")</f>
        <v>0.56999999999999995</v>
      </c>
      <c r="Z2065" t="str">
        <f t="shared" si="97"/>
        <v>Light</v>
      </c>
      <c r="AA2065">
        <f>_xlfn.XLOOKUP(A2065, [1]Sheet1!A:A, [1]Sheet1!I:I, "Nicht gefunden")</f>
        <v>3</v>
      </c>
      <c r="AB2065">
        <f>_xlfn.XLOOKUP(A2065, [1]Sheet1!A:A, [1]Sheet1!J:J, "Nicht gefunden")</f>
        <v>0.49915014164305938</v>
      </c>
      <c r="AC2065">
        <v>0</v>
      </c>
      <c r="AD2065">
        <v>0</v>
      </c>
      <c r="AE2065">
        <v>1</v>
      </c>
      <c r="AF2065">
        <v>0</v>
      </c>
      <c r="AG2065">
        <v>0</v>
      </c>
      <c r="AH2065">
        <v>1</v>
      </c>
      <c r="AI2065">
        <v>0</v>
      </c>
      <c r="AJ2065">
        <v>1</v>
      </c>
    </row>
    <row r="2066" spans="1:36" x14ac:dyDescent="0.3">
      <c r="A2066" t="s">
        <v>5700</v>
      </c>
      <c r="B2066">
        <v>2020</v>
      </c>
      <c r="C2066" t="s">
        <v>5701</v>
      </c>
      <c r="D2066" t="s">
        <v>5702</v>
      </c>
      <c r="E2066" t="s">
        <v>60</v>
      </c>
      <c r="F2066" t="s">
        <v>38</v>
      </c>
      <c r="G2066" t="s">
        <v>38</v>
      </c>
      <c r="H2066" t="s">
        <v>38</v>
      </c>
      <c r="I2066" s="4" t="s">
        <v>38</v>
      </c>
      <c r="J2066">
        <v>2014</v>
      </c>
      <c r="K2066">
        <v>2025</v>
      </c>
      <c r="L2066">
        <f t="shared" si="98"/>
        <v>11</v>
      </c>
      <c r="M2066" t="s">
        <v>61</v>
      </c>
      <c r="N2066">
        <v>260</v>
      </c>
      <c r="O2066" s="1">
        <v>43392</v>
      </c>
      <c r="P2066" t="s">
        <v>39</v>
      </c>
      <c r="Q2066">
        <v>25</v>
      </c>
      <c r="R2066">
        <v>22</v>
      </c>
      <c r="S2066">
        <v>0.92936802973977695</v>
      </c>
      <c r="T2066" t="s">
        <v>40</v>
      </c>
      <c r="U2066" t="s">
        <v>41</v>
      </c>
      <c r="V2066" t="s">
        <v>38</v>
      </c>
      <c r="W2066">
        <f t="shared" si="96"/>
        <v>0</v>
      </c>
      <c r="X2066">
        <v>0</v>
      </c>
      <c r="Y2066">
        <f>IFERROR(ROUND((X2066/N2066)*100, 2), "")</f>
        <v>0</v>
      </c>
      <c r="Z2066" t="str">
        <f t="shared" si="97"/>
        <v>NA</v>
      </c>
      <c r="AA2066">
        <f>_xlfn.XLOOKUP(A2066, [1]Sheet1!A:A, [1]Sheet1!I:I, "Nicht gefunden")</f>
        <v>4</v>
      </c>
      <c r="AB2066">
        <f>_xlfn.XLOOKUP(A2066, [1]Sheet1!A:A, [1]Sheet1!J:J, "Nicht gefunden")</f>
        <v>0.84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</row>
    <row r="2067" spans="1:36" x14ac:dyDescent="0.3">
      <c r="A2067" t="s">
        <v>5703</v>
      </c>
      <c r="B2067">
        <v>2020</v>
      </c>
      <c r="C2067" t="s">
        <v>5704</v>
      </c>
      <c r="D2067" t="s">
        <v>4579</v>
      </c>
      <c r="E2067" t="s">
        <v>45</v>
      </c>
      <c r="F2067" t="s">
        <v>38</v>
      </c>
      <c r="G2067" t="s">
        <v>38</v>
      </c>
      <c r="H2067" t="s">
        <v>38</v>
      </c>
      <c r="I2067" s="4" t="s">
        <v>38</v>
      </c>
      <c r="J2067" t="s">
        <v>38</v>
      </c>
      <c r="K2067" t="s">
        <v>38</v>
      </c>
      <c r="L2067" t="s">
        <v>38</v>
      </c>
      <c r="M2067" t="s">
        <v>38</v>
      </c>
      <c r="N2067">
        <v>407</v>
      </c>
      <c r="O2067" s="1">
        <v>44029</v>
      </c>
      <c r="P2067" t="s">
        <v>137</v>
      </c>
      <c r="Q2067">
        <v>19</v>
      </c>
      <c r="R2067">
        <v>3</v>
      </c>
      <c r="S2067">
        <v>0.83177570093457942</v>
      </c>
      <c r="T2067" t="s">
        <v>40</v>
      </c>
      <c r="U2067" t="s">
        <v>41</v>
      </c>
      <c r="V2067" t="s">
        <v>5705</v>
      </c>
      <c r="W2067">
        <f t="shared" si="96"/>
        <v>1</v>
      </c>
      <c r="X2067">
        <v>9</v>
      </c>
      <c r="Y2067">
        <f>IFERROR(ROUND((X2067/N2067)*100, 2), "")</f>
        <v>2.21</v>
      </c>
      <c r="Z2067" t="str">
        <f t="shared" si="97"/>
        <v>Moderate</v>
      </c>
      <c r="AA2067">
        <f>_xlfn.XLOOKUP(A2067, [1]Sheet1!A:A, [1]Sheet1!I:I, "Nicht gefunden")</f>
        <v>2</v>
      </c>
      <c r="AB2067">
        <f>_xlfn.XLOOKUP(A2067, [1]Sheet1!A:A, [1]Sheet1!J:J, "Nicht gefunden")</f>
        <v>0.86238185255198485</v>
      </c>
      <c r="AC2067">
        <v>1</v>
      </c>
      <c r="AD2067">
        <v>0</v>
      </c>
      <c r="AE2067">
        <v>0</v>
      </c>
      <c r="AF2067">
        <v>3</v>
      </c>
      <c r="AG2067">
        <v>1</v>
      </c>
      <c r="AH2067">
        <v>0</v>
      </c>
      <c r="AI2067">
        <v>4</v>
      </c>
      <c r="AJ2067">
        <v>0</v>
      </c>
    </row>
    <row r="2068" spans="1:36" x14ac:dyDescent="0.3">
      <c r="A2068" t="s">
        <v>5706</v>
      </c>
      <c r="B2068">
        <v>2020</v>
      </c>
      <c r="C2068" t="s">
        <v>5707</v>
      </c>
      <c r="D2068" t="s">
        <v>1501</v>
      </c>
      <c r="E2068" t="s">
        <v>35</v>
      </c>
      <c r="F2068" t="s">
        <v>36</v>
      </c>
      <c r="G2068" t="s">
        <v>37</v>
      </c>
      <c r="H2068" s="1">
        <v>25289</v>
      </c>
      <c r="I2068" s="4">
        <f>IF(AND(ISNUMBER(H2068), ISNUMBER(O2068)), YEAR(O2068) - YEAR(H2068), "")</f>
        <v>25</v>
      </c>
      <c r="J2068" t="s">
        <v>38</v>
      </c>
      <c r="K2068" t="s">
        <v>38</v>
      </c>
      <c r="L2068" t="s">
        <v>38</v>
      </c>
      <c r="M2068" t="s">
        <v>38</v>
      </c>
      <c r="N2068">
        <v>420</v>
      </c>
      <c r="O2068" s="1">
        <v>34636</v>
      </c>
      <c r="P2068" t="s">
        <v>5708</v>
      </c>
      <c r="Q2068">
        <v>6</v>
      </c>
      <c r="R2068">
        <v>1</v>
      </c>
      <c r="S2068">
        <v>0.91055045871559637</v>
      </c>
      <c r="T2068" t="s">
        <v>40</v>
      </c>
      <c r="U2068" t="s">
        <v>95</v>
      </c>
      <c r="V2068" t="s">
        <v>38</v>
      </c>
      <c r="W2068">
        <f t="shared" si="96"/>
        <v>0</v>
      </c>
      <c r="X2068">
        <v>0</v>
      </c>
      <c r="Y2068">
        <f>IFERROR(ROUND((X2068/N2068)*100, 2), "")</f>
        <v>0</v>
      </c>
      <c r="Z2068" t="str">
        <f t="shared" si="97"/>
        <v>NA</v>
      </c>
      <c r="AA2068">
        <f>_xlfn.XLOOKUP(A2068, [1]Sheet1!A:A, [1]Sheet1!I:I, "Nicht gefunden")</f>
        <v>4</v>
      </c>
      <c r="AB2068">
        <f>_xlfn.XLOOKUP(A2068, [1]Sheet1!A:A, [1]Sheet1!J:J, "Nicht gefunden")</f>
        <v>0.32259332023575638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</row>
    <row r="2069" spans="1:36" x14ac:dyDescent="0.3">
      <c r="A2069" t="s">
        <v>5709</v>
      </c>
      <c r="B2069">
        <v>2020</v>
      </c>
      <c r="C2069" t="s">
        <v>5710</v>
      </c>
      <c r="D2069" t="s">
        <v>3626</v>
      </c>
      <c r="E2069" t="s">
        <v>35</v>
      </c>
      <c r="F2069" t="s">
        <v>55</v>
      </c>
      <c r="G2069" t="s">
        <v>37</v>
      </c>
      <c r="H2069" s="1">
        <v>29016</v>
      </c>
      <c r="I2069" s="4">
        <f>IF(AND(ISNUMBER(H2069), ISNUMBER(O2069)), YEAR(O2069) - YEAR(H2069), "")</f>
        <v>41</v>
      </c>
      <c r="J2069" t="s">
        <v>38</v>
      </c>
      <c r="K2069" t="s">
        <v>38</v>
      </c>
      <c r="L2069" t="s">
        <v>38</v>
      </c>
      <c r="M2069" t="s">
        <v>38</v>
      </c>
      <c r="N2069">
        <v>316</v>
      </c>
      <c r="O2069" s="1">
        <v>43931</v>
      </c>
      <c r="P2069" t="s">
        <v>39</v>
      </c>
      <c r="Q2069">
        <v>26</v>
      </c>
      <c r="R2069">
        <v>17</v>
      </c>
      <c r="S2069">
        <v>0.87087087087087089</v>
      </c>
      <c r="T2069" t="s">
        <v>40</v>
      </c>
      <c r="U2069" t="s">
        <v>41</v>
      </c>
      <c r="V2069" t="s">
        <v>47</v>
      </c>
      <c r="W2069">
        <f t="shared" si="96"/>
        <v>1</v>
      </c>
      <c r="X2069">
        <v>1</v>
      </c>
      <c r="Y2069">
        <f>IFERROR(ROUND((X2069/N2069)*100, 2), "")</f>
        <v>0.32</v>
      </c>
      <c r="Z2069" t="str">
        <f t="shared" si="97"/>
        <v>Light</v>
      </c>
      <c r="AA2069">
        <f>_xlfn.XLOOKUP(A2069, [1]Sheet1!A:A, [1]Sheet1!I:I, "Nicht gefunden")</f>
        <v>4</v>
      </c>
      <c r="AB2069">
        <f>_xlfn.XLOOKUP(A2069, [1]Sheet1!A:A, [1]Sheet1!J:J, "Nicht gefunden")</f>
        <v>0.60851063829787233</v>
      </c>
      <c r="AC2069">
        <v>0</v>
      </c>
      <c r="AD2069">
        <v>0</v>
      </c>
      <c r="AE2069">
        <v>1</v>
      </c>
      <c r="AF2069">
        <v>0</v>
      </c>
      <c r="AG2069">
        <v>0</v>
      </c>
      <c r="AH2069">
        <v>0</v>
      </c>
      <c r="AI2069">
        <v>0</v>
      </c>
      <c r="AJ2069">
        <v>1</v>
      </c>
    </row>
    <row r="2070" spans="1:36" x14ac:dyDescent="0.3">
      <c r="A2070" t="s">
        <v>5711</v>
      </c>
      <c r="B2070">
        <v>2020</v>
      </c>
      <c r="C2070" t="s">
        <v>5712</v>
      </c>
      <c r="D2070" t="s">
        <v>4095</v>
      </c>
      <c r="E2070" t="s">
        <v>35</v>
      </c>
      <c r="F2070" t="s">
        <v>55</v>
      </c>
      <c r="G2070" t="s">
        <v>37</v>
      </c>
      <c r="H2070" s="1">
        <v>31024</v>
      </c>
      <c r="I2070" s="4">
        <f>IF(AND(ISNUMBER(H2070), ISNUMBER(O2070)), YEAR(O2070) - YEAR(H2070), "")</f>
        <v>36</v>
      </c>
      <c r="J2070" t="s">
        <v>38</v>
      </c>
      <c r="K2070" t="s">
        <v>38</v>
      </c>
      <c r="L2070" t="s">
        <v>38</v>
      </c>
      <c r="M2070" t="s">
        <v>38</v>
      </c>
      <c r="N2070">
        <v>312</v>
      </c>
      <c r="O2070" s="1">
        <v>43868</v>
      </c>
      <c r="P2070" t="s">
        <v>39</v>
      </c>
      <c r="Q2070">
        <v>20</v>
      </c>
      <c r="R2070">
        <v>26</v>
      </c>
      <c r="S2070">
        <v>0.91690544412607455</v>
      </c>
      <c r="T2070" t="s">
        <v>40</v>
      </c>
      <c r="U2070" t="s">
        <v>41</v>
      </c>
      <c r="V2070" t="s">
        <v>38</v>
      </c>
      <c r="W2070">
        <f t="shared" si="96"/>
        <v>0</v>
      </c>
      <c r="X2070">
        <v>0</v>
      </c>
      <c r="Y2070">
        <f>IFERROR(ROUND((X2070/N2070)*100, 2), "")</f>
        <v>0</v>
      </c>
      <c r="Z2070" t="str">
        <f t="shared" si="97"/>
        <v>NA</v>
      </c>
      <c r="AA2070">
        <f>_xlfn.XLOOKUP(A2070, [1]Sheet1!A:A, [1]Sheet1!I:I, "Nicht gefunden")</f>
        <v>4</v>
      </c>
      <c r="AB2070">
        <f>_xlfn.XLOOKUP(A2070, [1]Sheet1!A:A, [1]Sheet1!J:J, "Nicht gefunden")</f>
        <v>0.73780260707635004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</row>
    <row r="2071" spans="1:36" x14ac:dyDescent="0.3">
      <c r="A2071" t="s">
        <v>5713</v>
      </c>
      <c r="B2071">
        <v>2020</v>
      </c>
      <c r="C2071" t="s">
        <v>5714</v>
      </c>
      <c r="D2071" t="s">
        <v>3326</v>
      </c>
      <c r="E2071" t="s">
        <v>35</v>
      </c>
      <c r="F2071" t="s">
        <v>55</v>
      </c>
      <c r="G2071" t="s">
        <v>37</v>
      </c>
      <c r="H2071" s="1">
        <v>27958</v>
      </c>
      <c r="I2071" s="4">
        <f>IF(AND(ISNUMBER(H2071), ISNUMBER(O2071)), YEAR(O2071) - YEAR(H2071), "")</f>
        <v>44</v>
      </c>
      <c r="J2071" t="s">
        <v>38</v>
      </c>
      <c r="K2071" t="s">
        <v>38</v>
      </c>
      <c r="L2071" t="s">
        <v>38</v>
      </c>
      <c r="M2071" t="s">
        <v>38</v>
      </c>
      <c r="N2071">
        <v>262</v>
      </c>
      <c r="O2071" s="1">
        <v>43902</v>
      </c>
      <c r="P2071" t="s">
        <v>39</v>
      </c>
      <c r="Q2071">
        <v>20</v>
      </c>
      <c r="R2071">
        <v>19</v>
      </c>
      <c r="S2071">
        <v>0.80276816608996537</v>
      </c>
      <c r="T2071" t="s">
        <v>40</v>
      </c>
      <c r="U2071" t="s">
        <v>41</v>
      </c>
      <c r="V2071" t="s">
        <v>38</v>
      </c>
      <c r="W2071">
        <f t="shared" si="96"/>
        <v>0</v>
      </c>
      <c r="X2071">
        <v>0</v>
      </c>
      <c r="Y2071">
        <f>IFERROR(ROUND((X2071/N2071)*100, 2), "")</f>
        <v>0</v>
      </c>
      <c r="Z2071" t="str">
        <f t="shared" si="97"/>
        <v>NA</v>
      </c>
      <c r="AA2071">
        <f>_xlfn.XLOOKUP(A2071, [1]Sheet1!A:A, [1]Sheet1!I:I, "Nicht gefunden")</f>
        <v>5</v>
      </c>
      <c r="AB2071">
        <f>_xlfn.XLOOKUP(A2071, [1]Sheet1!A:A, [1]Sheet1!J:J, "Nicht gefunden")</f>
        <v>0.80831683168316826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</row>
    <row r="2072" spans="1:36" x14ac:dyDescent="0.3">
      <c r="A2072" t="s">
        <v>5715</v>
      </c>
      <c r="B2072">
        <v>2020</v>
      </c>
      <c r="C2072" t="s">
        <v>5347</v>
      </c>
      <c r="D2072" t="s">
        <v>5348</v>
      </c>
      <c r="E2072" t="s">
        <v>35</v>
      </c>
      <c r="F2072" t="s">
        <v>55</v>
      </c>
      <c r="G2072" t="s">
        <v>37</v>
      </c>
      <c r="H2072" s="1">
        <v>36259</v>
      </c>
      <c r="I2072" s="4">
        <f>IF(AND(ISNUMBER(H2072), ISNUMBER(O2072)), YEAR(O2072) - YEAR(H2072), "")</f>
        <v>20</v>
      </c>
      <c r="J2072" t="s">
        <v>38</v>
      </c>
      <c r="K2072" t="s">
        <v>38</v>
      </c>
      <c r="L2072" t="s">
        <v>38</v>
      </c>
      <c r="M2072" t="s">
        <v>38</v>
      </c>
      <c r="N2072">
        <v>250</v>
      </c>
      <c r="O2072" s="1">
        <v>43636</v>
      </c>
      <c r="P2072" t="s">
        <v>137</v>
      </c>
      <c r="Q2072">
        <v>6</v>
      </c>
      <c r="R2072">
        <v>5</v>
      </c>
      <c r="S2072">
        <v>0.92075471698113209</v>
      </c>
      <c r="T2072" t="s">
        <v>40</v>
      </c>
      <c r="U2072" t="s">
        <v>389</v>
      </c>
      <c r="V2072" t="s">
        <v>38</v>
      </c>
      <c r="W2072">
        <f t="shared" si="96"/>
        <v>0</v>
      </c>
      <c r="X2072">
        <v>0</v>
      </c>
      <c r="Y2072">
        <f>IFERROR(ROUND((X2072/N2072)*100, 2), "")</f>
        <v>0</v>
      </c>
      <c r="Z2072" t="str">
        <f t="shared" si="97"/>
        <v>NA</v>
      </c>
      <c r="AA2072">
        <v>4</v>
      </c>
      <c r="AB2072">
        <v>0.79455252918287933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</row>
    <row r="2073" spans="1:36" x14ac:dyDescent="0.3">
      <c r="A2073" t="s">
        <v>5716</v>
      </c>
      <c r="B2073">
        <v>2020</v>
      </c>
      <c r="C2073" t="s">
        <v>5717</v>
      </c>
      <c r="D2073" t="s">
        <v>5718</v>
      </c>
      <c r="E2073" t="s">
        <v>45</v>
      </c>
      <c r="F2073" t="s">
        <v>38</v>
      </c>
      <c r="G2073" t="s">
        <v>38</v>
      </c>
      <c r="H2073" t="s">
        <v>38</v>
      </c>
      <c r="I2073" s="4" t="s">
        <v>38</v>
      </c>
      <c r="J2073" t="s">
        <v>38</v>
      </c>
      <c r="K2073" t="s">
        <v>38</v>
      </c>
      <c r="L2073" t="s">
        <v>38</v>
      </c>
      <c r="M2073" t="s">
        <v>38</v>
      </c>
      <c r="N2073">
        <v>538</v>
      </c>
      <c r="O2073" s="1">
        <v>43693</v>
      </c>
      <c r="P2073" t="s">
        <v>137</v>
      </c>
      <c r="Q2073">
        <v>8</v>
      </c>
      <c r="R2073">
        <v>11</v>
      </c>
      <c r="S2073">
        <v>0.84982332155477036</v>
      </c>
      <c r="T2073" t="s">
        <v>40</v>
      </c>
      <c r="U2073" t="s">
        <v>41</v>
      </c>
      <c r="V2073" t="s">
        <v>5719</v>
      </c>
      <c r="W2073">
        <f t="shared" si="96"/>
        <v>1</v>
      </c>
      <c r="X2073">
        <v>11</v>
      </c>
      <c r="Y2073">
        <f>IFERROR(ROUND((X2073/N2073)*100, 2), "")</f>
        <v>2.04</v>
      </c>
      <c r="Z2073" t="str">
        <f t="shared" si="97"/>
        <v>Moderate</v>
      </c>
      <c r="AA2073">
        <f>_xlfn.XLOOKUP(A2073, [1]Sheet1!A:A, [1]Sheet1!I:I, "Nicht gefunden")</f>
        <v>2</v>
      </c>
      <c r="AB2073">
        <f>_xlfn.XLOOKUP(A2073, [1]Sheet1!A:A, [1]Sheet1!J:J, "Nicht gefunden")</f>
        <v>0.89106382978723409</v>
      </c>
      <c r="AC2073">
        <v>1</v>
      </c>
      <c r="AD2073">
        <v>2</v>
      </c>
      <c r="AE2073">
        <v>2</v>
      </c>
      <c r="AF2073">
        <v>1</v>
      </c>
      <c r="AG2073">
        <v>0</v>
      </c>
      <c r="AH2073">
        <v>1</v>
      </c>
      <c r="AI2073">
        <v>0</v>
      </c>
      <c r="AJ2073">
        <v>6</v>
      </c>
    </row>
    <row r="2074" spans="1:36" x14ac:dyDescent="0.3">
      <c r="A2074" t="s">
        <v>5720</v>
      </c>
      <c r="B2074">
        <v>2020</v>
      </c>
      <c r="C2074" t="s">
        <v>5721</v>
      </c>
      <c r="D2074" t="s">
        <v>5722</v>
      </c>
      <c r="E2074" t="s">
        <v>45</v>
      </c>
      <c r="F2074" t="s">
        <v>38</v>
      </c>
      <c r="G2074" t="s">
        <v>38</v>
      </c>
      <c r="H2074" t="s">
        <v>38</v>
      </c>
      <c r="I2074" s="4" t="s">
        <v>38</v>
      </c>
      <c r="J2074" t="s">
        <v>38</v>
      </c>
      <c r="K2074" t="s">
        <v>38</v>
      </c>
      <c r="L2074" t="s">
        <v>38</v>
      </c>
      <c r="M2074" t="s">
        <v>38</v>
      </c>
      <c r="N2074">
        <v>240</v>
      </c>
      <c r="O2074" s="1">
        <v>43735</v>
      </c>
      <c r="P2074" t="s">
        <v>39</v>
      </c>
      <c r="Q2074">
        <v>25</v>
      </c>
      <c r="R2074">
        <v>27</v>
      </c>
      <c r="S2074">
        <v>0.90909090909090906</v>
      </c>
      <c r="T2074" t="s">
        <v>40</v>
      </c>
      <c r="U2074" t="s">
        <v>41</v>
      </c>
      <c r="V2074" t="s">
        <v>38</v>
      </c>
      <c r="W2074">
        <f t="shared" si="96"/>
        <v>0</v>
      </c>
      <c r="X2074">
        <v>0</v>
      </c>
      <c r="Y2074">
        <f>IFERROR(ROUND((X2074/N2074)*100, 2), "")</f>
        <v>0</v>
      </c>
      <c r="Z2074" t="str">
        <f t="shared" si="97"/>
        <v>NA</v>
      </c>
      <c r="AA2074">
        <f>_xlfn.XLOOKUP(A2074, [1]Sheet1!A:A, [1]Sheet1!I:I, "Nicht gefunden")</f>
        <v>4</v>
      </c>
      <c r="AB2074">
        <f>_xlfn.XLOOKUP(A2074, [1]Sheet1!A:A, [1]Sheet1!J:J, "Nicht gefunden")</f>
        <v>0.99759759759759759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</row>
    <row r="2075" spans="1:36" x14ac:dyDescent="0.3">
      <c r="A2075" t="s">
        <v>5723</v>
      </c>
      <c r="B2075">
        <v>2020</v>
      </c>
      <c r="C2075" t="s">
        <v>5724</v>
      </c>
      <c r="D2075" t="s">
        <v>5452</v>
      </c>
      <c r="E2075" t="s">
        <v>35</v>
      </c>
      <c r="F2075" t="s">
        <v>55</v>
      </c>
      <c r="G2075" t="s">
        <v>37</v>
      </c>
      <c r="H2075" s="1">
        <v>34671</v>
      </c>
      <c r="I2075" s="4">
        <f>IF(AND(ISNUMBER(H2075), ISNUMBER(O2075)), YEAR(O2075) - YEAR(H2075), "")</f>
        <v>26</v>
      </c>
      <c r="J2075" t="s">
        <v>38</v>
      </c>
      <c r="K2075" t="s">
        <v>38</v>
      </c>
      <c r="L2075" t="s">
        <v>38</v>
      </c>
      <c r="M2075" t="s">
        <v>38</v>
      </c>
      <c r="N2075">
        <v>657</v>
      </c>
      <c r="O2075" s="1">
        <v>43889</v>
      </c>
      <c r="P2075" t="s">
        <v>137</v>
      </c>
      <c r="Q2075">
        <v>25</v>
      </c>
      <c r="R2075">
        <v>31</v>
      </c>
      <c r="S2075">
        <v>0.89601139601139601</v>
      </c>
      <c r="T2075" t="s">
        <v>40</v>
      </c>
      <c r="U2075" t="s">
        <v>41</v>
      </c>
      <c r="V2075" t="s">
        <v>5725</v>
      </c>
      <c r="W2075">
        <f t="shared" si="96"/>
        <v>1</v>
      </c>
      <c r="X2075">
        <v>6</v>
      </c>
      <c r="Y2075">
        <f>IFERROR(ROUND((X2075/N2075)*100, 2), "")</f>
        <v>0.91</v>
      </c>
      <c r="Z2075" t="str">
        <f t="shared" si="97"/>
        <v>Light</v>
      </c>
      <c r="AA2075">
        <f>_xlfn.XLOOKUP(A2075, [1]Sheet1!A:A, [1]Sheet1!I:I, "Nicht gefunden")</f>
        <v>2</v>
      </c>
      <c r="AB2075">
        <f>_xlfn.XLOOKUP(A2075, [1]Sheet1!A:A, [1]Sheet1!J:J, "Nicht gefunden")</f>
        <v>0.55291709314227233</v>
      </c>
      <c r="AC2075">
        <v>0</v>
      </c>
      <c r="AD2075">
        <v>1</v>
      </c>
      <c r="AE2075">
        <v>0</v>
      </c>
      <c r="AF2075">
        <v>2</v>
      </c>
      <c r="AG2075">
        <v>0</v>
      </c>
      <c r="AH2075">
        <v>2</v>
      </c>
      <c r="AI2075">
        <v>1</v>
      </c>
      <c r="AJ2075">
        <v>0</v>
      </c>
    </row>
    <row r="2076" spans="1:36" x14ac:dyDescent="0.3">
      <c r="A2076" t="s">
        <v>5726</v>
      </c>
      <c r="B2076">
        <v>2020</v>
      </c>
      <c r="C2076" t="s">
        <v>5727</v>
      </c>
      <c r="D2076" t="s">
        <v>5728</v>
      </c>
      <c r="E2076" t="s">
        <v>45</v>
      </c>
      <c r="F2076" t="s">
        <v>38</v>
      </c>
      <c r="G2076" t="s">
        <v>38</v>
      </c>
      <c r="H2076" t="s">
        <v>38</v>
      </c>
      <c r="I2076" s="4" t="s">
        <v>38</v>
      </c>
      <c r="J2076" t="s">
        <v>38</v>
      </c>
      <c r="K2076" t="s">
        <v>38</v>
      </c>
      <c r="L2076" t="s">
        <v>38</v>
      </c>
      <c r="M2076" t="s">
        <v>38</v>
      </c>
      <c r="N2076">
        <v>383</v>
      </c>
      <c r="O2076" s="1">
        <v>43791</v>
      </c>
      <c r="P2076" t="s">
        <v>137</v>
      </c>
      <c r="Q2076">
        <v>16</v>
      </c>
      <c r="R2076">
        <v>20</v>
      </c>
      <c r="S2076">
        <v>0.91304347826086951</v>
      </c>
      <c r="T2076" t="s">
        <v>40</v>
      </c>
      <c r="U2076" t="s">
        <v>41</v>
      </c>
      <c r="V2076" t="s">
        <v>5729</v>
      </c>
      <c r="W2076">
        <f t="shared" si="96"/>
        <v>1</v>
      </c>
      <c r="X2076">
        <v>4</v>
      </c>
      <c r="Y2076">
        <f>IFERROR(ROUND((X2076/N2076)*100, 2), "")</f>
        <v>1.04</v>
      </c>
      <c r="Z2076" t="str">
        <f t="shared" si="97"/>
        <v>Light</v>
      </c>
      <c r="AA2076">
        <f>_xlfn.XLOOKUP(A2076, [1]Sheet1!A:A, [1]Sheet1!I:I, "Nicht gefunden")</f>
        <v>4</v>
      </c>
      <c r="AB2076">
        <f>_xlfn.XLOOKUP(A2076, [1]Sheet1!A:A, [1]Sheet1!J:J, "Nicht gefunden")</f>
        <v>0.63761996161228407</v>
      </c>
      <c r="AC2076">
        <v>0</v>
      </c>
      <c r="AD2076">
        <v>2</v>
      </c>
      <c r="AE2076">
        <v>0</v>
      </c>
      <c r="AF2076">
        <v>2</v>
      </c>
      <c r="AG2076">
        <v>0</v>
      </c>
      <c r="AH2076">
        <v>0</v>
      </c>
      <c r="AI2076">
        <v>0</v>
      </c>
      <c r="AJ2076">
        <v>0</v>
      </c>
    </row>
    <row r="2077" spans="1:36" x14ac:dyDescent="0.3">
      <c r="A2077" t="s">
        <v>5730</v>
      </c>
      <c r="B2077">
        <v>2020</v>
      </c>
      <c r="C2077" t="s">
        <v>5731</v>
      </c>
      <c r="D2077" t="s">
        <v>5452</v>
      </c>
      <c r="E2077" t="s">
        <v>35</v>
      </c>
      <c r="F2077" t="s">
        <v>55</v>
      </c>
      <c r="G2077" t="s">
        <v>37</v>
      </c>
      <c r="H2077" s="1">
        <v>34671</v>
      </c>
      <c r="I2077" s="4">
        <f>IF(AND(ISNUMBER(H2077), ISNUMBER(O2077)), YEAR(O2077) - YEAR(H2077), "")</f>
        <v>26</v>
      </c>
      <c r="J2077" t="s">
        <v>38</v>
      </c>
      <c r="K2077" t="s">
        <v>38</v>
      </c>
      <c r="L2077" t="s">
        <v>38</v>
      </c>
      <c r="M2077" t="s">
        <v>38</v>
      </c>
      <c r="N2077">
        <v>1042</v>
      </c>
      <c r="O2077" s="1">
        <v>43994</v>
      </c>
      <c r="P2077" t="s">
        <v>137</v>
      </c>
      <c r="Q2077">
        <v>20</v>
      </c>
      <c r="R2077">
        <v>3</v>
      </c>
      <c r="S2077">
        <v>0.91090909090909089</v>
      </c>
      <c r="T2077" t="s">
        <v>40</v>
      </c>
      <c r="U2077" t="s">
        <v>41</v>
      </c>
      <c r="V2077" t="s">
        <v>5732</v>
      </c>
      <c r="W2077">
        <f t="shared" si="96"/>
        <v>1</v>
      </c>
      <c r="X2077">
        <v>12</v>
      </c>
      <c r="Y2077">
        <f>IFERROR(ROUND((X2077/N2077)*100, 2), "")</f>
        <v>1.1499999999999999</v>
      </c>
      <c r="Z2077" t="str">
        <f t="shared" si="97"/>
        <v>Light</v>
      </c>
      <c r="AA2077">
        <f>_xlfn.XLOOKUP(A2077, [1]Sheet1!A:A, [1]Sheet1!I:I, "Nicht gefunden")</f>
        <v>4</v>
      </c>
      <c r="AB2077">
        <f>_xlfn.XLOOKUP(A2077, [1]Sheet1!A:A, [1]Sheet1!J:J, "Nicht gefunden")</f>
        <v>0.65209964412811394</v>
      </c>
      <c r="AC2077">
        <v>1</v>
      </c>
      <c r="AD2077">
        <v>0</v>
      </c>
      <c r="AE2077">
        <v>0</v>
      </c>
      <c r="AF2077">
        <v>2</v>
      </c>
      <c r="AG2077">
        <v>0</v>
      </c>
      <c r="AH2077">
        <v>0</v>
      </c>
      <c r="AI2077">
        <v>4</v>
      </c>
      <c r="AJ2077">
        <v>5</v>
      </c>
    </row>
    <row r="2078" spans="1:36" x14ac:dyDescent="0.3">
      <c r="A2078" t="s">
        <v>5733</v>
      </c>
      <c r="B2078">
        <v>2020</v>
      </c>
      <c r="C2078" t="s">
        <v>5466</v>
      </c>
      <c r="D2078" t="s">
        <v>2531</v>
      </c>
      <c r="E2078" t="s">
        <v>60</v>
      </c>
      <c r="F2078" t="s">
        <v>38</v>
      </c>
      <c r="G2078" t="s">
        <v>38</v>
      </c>
      <c r="H2078" t="s">
        <v>38</v>
      </c>
      <c r="I2078" s="4" t="s">
        <v>38</v>
      </c>
      <c r="J2078">
        <v>2005</v>
      </c>
      <c r="K2078">
        <v>2025</v>
      </c>
      <c r="L2078">
        <f t="shared" si="98"/>
        <v>20</v>
      </c>
      <c r="M2078" t="s">
        <v>61</v>
      </c>
      <c r="N2078">
        <v>336</v>
      </c>
      <c r="O2078" s="1">
        <v>43653</v>
      </c>
      <c r="P2078" t="s">
        <v>69</v>
      </c>
      <c r="Q2078">
        <v>9</v>
      </c>
      <c r="R2078">
        <v>18</v>
      </c>
      <c r="S2078">
        <v>0.94579945799457998</v>
      </c>
      <c r="T2078" t="s">
        <v>40</v>
      </c>
      <c r="U2078" t="s">
        <v>389</v>
      </c>
      <c r="V2078" t="s">
        <v>38</v>
      </c>
      <c r="W2078">
        <f t="shared" si="96"/>
        <v>0</v>
      </c>
      <c r="X2078">
        <v>0</v>
      </c>
      <c r="Y2078">
        <f>IFERROR(ROUND((X2078/N2078)*100, 2), "")</f>
        <v>0</v>
      </c>
      <c r="Z2078" t="str">
        <f t="shared" si="97"/>
        <v>NA</v>
      </c>
      <c r="AA2078">
        <v>4</v>
      </c>
      <c r="AB2078">
        <v>0.51023339317773786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</row>
    <row r="2079" spans="1:36" x14ac:dyDescent="0.3">
      <c r="A2079" t="s">
        <v>5734</v>
      </c>
      <c r="B2079">
        <v>2020</v>
      </c>
      <c r="C2079" t="s">
        <v>5735</v>
      </c>
      <c r="D2079" t="s">
        <v>5736</v>
      </c>
      <c r="E2079" t="s">
        <v>45</v>
      </c>
      <c r="F2079" t="s">
        <v>38</v>
      </c>
      <c r="G2079" t="s">
        <v>38</v>
      </c>
      <c r="H2079" t="s">
        <v>38</v>
      </c>
      <c r="I2079" s="4" t="s">
        <v>38</v>
      </c>
      <c r="J2079" t="s">
        <v>38</v>
      </c>
      <c r="K2079" t="s">
        <v>38</v>
      </c>
      <c r="L2079" t="s">
        <v>38</v>
      </c>
      <c r="M2079" t="s">
        <v>38</v>
      </c>
      <c r="N2079">
        <v>536</v>
      </c>
      <c r="O2079" s="1">
        <v>44015</v>
      </c>
      <c r="P2079" t="s">
        <v>137</v>
      </c>
      <c r="Q2079">
        <v>20</v>
      </c>
      <c r="R2079">
        <v>11</v>
      </c>
      <c r="S2079">
        <v>0.84671532846715325</v>
      </c>
      <c r="T2079" t="s">
        <v>40</v>
      </c>
      <c r="U2079" t="s">
        <v>41</v>
      </c>
      <c r="V2079" t="s">
        <v>5737</v>
      </c>
      <c r="W2079">
        <f t="shared" si="96"/>
        <v>1</v>
      </c>
      <c r="X2079">
        <v>33</v>
      </c>
      <c r="Y2079">
        <f>IFERROR(ROUND((X2079/N2079)*100, 2), "")</f>
        <v>6.16</v>
      </c>
      <c r="Z2079" t="str">
        <f t="shared" si="97"/>
        <v>Heavy</v>
      </c>
      <c r="AA2079">
        <f>_xlfn.XLOOKUP(A2079, [1]Sheet1!A:A, [1]Sheet1!I:I, "Nicht gefunden")</f>
        <v>2</v>
      </c>
      <c r="AB2079">
        <f>_xlfn.XLOOKUP(A2079, [1]Sheet1!A:A, [1]Sheet1!J:J, "Nicht gefunden")</f>
        <v>0.7686534216335541</v>
      </c>
      <c r="AC2079">
        <v>1</v>
      </c>
      <c r="AD2079">
        <v>1</v>
      </c>
      <c r="AE2079">
        <v>0</v>
      </c>
      <c r="AF2079">
        <v>17</v>
      </c>
      <c r="AG2079">
        <v>2</v>
      </c>
      <c r="AH2079">
        <v>5</v>
      </c>
      <c r="AI2079">
        <v>4</v>
      </c>
      <c r="AJ2079">
        <v>3</v>
      </c>
    </row>
    <row r="2080" spans="1:36" x14ac:dyDescent="0.3">
      <c r="A2080" t="s">
        <v>5738</v>
      </c>
      <c r="B2080">
        <v>2020</v>
      </c>
      <c r="C2080" t="s">
        <v>5739</v>
      </c>
      <c r="D2080" t="s">
        <v>5452</v>
      </c>
      <c r="E2080" t="s">
        <v>35</v>
      </c>
      <c r="F2080" t="s">
        <v>55</v>
      </c>
      <c r="G2080" t="s">
        <v>37</v>
      </c>
      <c r="H2080" s="1">
        <v>34671</v>
      </c>
      <c r="I2080" s="4">
        <f>IF(AND(ISNUMBER(H2080), ISNUMBER(O2080)), YEAR(O2080) - YEAR(H2080), "")</f>
        <v>26</v>
      </c>
      <c r="J2080" t="s">
        <v>38</v>
      </c>
      <c r="K2080" t="s">
        <v>38</v>
      </c>
      <c r="L2080" t="s">
        <v>38</v>
      </c>
      <c r="M2080" t="s">
        <v>38</v>
      </c>
      <c r="N2080">
        <v>706</v>
      </c>
      <c r="O2080" s="1">
        <v>43840</v>
      </c>
      <c r="P2080" t="s">
        <v>137</v>
      </c>
      <c r="Q2080">
        <v>20</v>
      </c>
      <c r="R2080">
        <v>16</v>
      </c>
      <c r="S2080">
        <v>0.86944818304172278</v>
      </c>
      <c r="T2080" t="s">
        <v>40</v>
      </c>
      <c r="U2080" t="s">
        <v>41</v>
      </c>
      <c r="V2080" t="s">
        <v>5740</v>
      </c>
      <c r="W2080">
        <f t="shared" si="96"/>
        <v>1</v>
      </c>
      <c r="X2080">
        <v>13</v>
      </c>
      <c r="Y2080">
        <f>IFERROR(ROUND((X2080/N2080)*100, 2), "")</f>
        <v>1.84</v>
      </c>
      <c r="Z2080" t="str">
        <f t="shared" si="97"/>
        <v>Light</v>
      </c>
      <c r="AA2080">
        <f>_xlfn.XLOOKUP(A2080, [1]Sheet1!A:A, [1]Sheet1!I:I, "Nicht gefunden")</f>
        <v>2</v>
      </c>
      <c r="AB2080">
        <f>_xlfn.XLOOKUP(A2080, [1]Sheet1!A:A, [1]Sheet1!J:J, "Nicht gefunden")</f>
        <v>0.74612868047982561</v>
      </c>
      <c r="AC2080">
        <v>0</v>
      </c>
      <c r="AD2080">
        <v>3</v>
      </c>
      <c r="AE2080">
        <v>0</v>
      </c>
      <c r="AF2080">
        <v>3</v>
      </c>
      <c r="AG2080">
        <v>0</v>
      </c>
      <c r="AH2080">
        <v>5</v>
      </c>
      <c r="AI2080">
        <v>2</v>
      </c>
      <c r="AJ2080">
        <v>0</v>
      </c>
    </row>
    <row r="2081" spans="1:36" x14ac:dyDescent="0.3">
      <c r="A2081" t="s">
        <v>5741</v>
      </c>
      <c r="B2081">
        <v>2020</v>
      </c>
      <c r="C2081" t="s">
        <v>5742</v>
      </c>
      <c r="D2081" t="s">
        <v>5743</v>
      </c>
      <c r="E2081" t="s">
        <v>45</v>
      </c>
      <c r="F2081" t="s">
        <v>38</v>
      </c>
      <c r="G2081" t="s">
        <v>38</v>
      </c>
      <c r="H2081" t="s">
        <v>38</v>
      </c>
      <c r="I2081" s="4" t="s">
        <v>38</v>
      </c>
      <c r="J2081" t="s">
        <v>38</v>
      </c>
      <c r="K2081" t="s">
        <v>38</v>
      </c>
      <c r="L2081" t="s">
        <v>38</v>
      </c>
      <c r="M2081" t="s">
        <v>38</v>
      </c>
      <c r="N2081">
        <v>373</v>
      </c>
      <c r="O2081" s="1">
        <v>43959</v>
      </c>
      <c r="P2081" t="s">
        <v>69</v>
      </c>
      <c r="Q2081">
        <v>18</v>
      </c>
      <c r="R2081">
        <v>1</v>
      </c>
      <c r="S2081">
        <v>0.9330024813895782</v>
      </c>
      <c r="T2081" t="s">
        <v>40</v>
      </c>
      <c r="U2081" t="s">
        <v>41</v>
      </c>
      <c r="V2081" t="s">
        <v>38</v>
      </c>
      <c r="W2081">
        <f t="shared" si="96"/>
        <v>0</v>
      </c>
      <c r="X2081">
        <v>0</v>
      </c>
      <c r="Y2081">
        <f>IFERROR(ROUND((X2081/N2081)*100, 2), "")</f>
        <v>0</v>
      </c>
      <c r="Z2081" t="str">
        <f t="shared" si="97"/>
        <v>NA</v>
      </c>
      <c r="AA2081">
        <f>_xlfn.XLOOKUP(A2081, [1]Sheet1!A:A, [1]Sheet1!I:I, "Nicht gefunden")</f>
        <v>4</v>
      </c>
      <c r="AB2081">
        <f>_xlfn.XLOOKUP(A2081, [1]Sheet1!A:A, [1]Sheet1!J:J, "Nicht gefunden")</f>
        <v>0.63938730853391679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</row>
    <row r="2082" spans="1:36" x14ac:dyDescent="0.3">
      <c r="A2082" t="s">
        <v>5744</v>
      </c>
      <c r="B2082">
        <v>2020</v>
      </c>
      <c r="C2082" t="s">
        <v>5745</v>
      </c>
      <c r="D2082" t="s">
        <v>5746</v>
      </c>
      <c r="E2082" t="s">
        <v>45</v>
      </c>
      <c r="F2082" t="s">
        <v>38</v>
      </c>
      <c r="G2082" t="s">
        <v>38</v>
      </c>
      <c r="H2082" t="s">
        <v>38</v>
      </c>
      <c r="I2082" s="4" t="s">
        <v>38</v>
      </c>
      <c r="J2082" t="s">
        <v>38</v>
      </c>
      <c r="K2082" t="s">
        <v>38</v>
      </c>
      <c r="L2082" t="s">
        <v>38</v>
      </c>
      <c r="M2082" t="s">
        <v>38</v>
      </c>
      <c r="N2082">
        <v>600</v>
      </c>
      <c r="O2082" s="1">
        <v>44015</v>
      </c>
      <c r="P2082" t="s">
        <v>137</v>
      </c>
      <c r="Q2082">
        <v>20</v>
      </c>
      <c r="R2082">
        <v>17</v>
      </c>
      <c r="S2082">
        <v>0.85039370078740162</v>
      </c>
      <c r="T2082" t="s">
        <v>40</v>
      </c>
      <c r="U2082" t="s">
        <v>41</v>
      </c>
      <c r="V2082" t="s">
        <v>5747</v>
      </c>
      <c r="W2082">
        <f t="shared" si="96"/>
        <v>1</v>
      </c>
      <c r="X2082">
        <v>10</v>
      </c>
      <c r="Y2082">
        <f>IFERROR(ROUND((X2082/N2082)*100, 2), "")</f>
        <v>1.67</v>
      </c>
      <c r="Z2082" t="str">
        <f t="shared" si="97"/>
        <v>Light</v>
      </c>
      <c r="AA2082">
        <f>_xlfn.XLOOKUP(A2082, [1]Sheet1!A:A, [1]Sheet1!I:I, "Nicht gefunden")</f>
        <v>2</v>
      </c>
      <c r="AB2082">
        <f>_xlfn.XLOOKUP(A2082, [1]Sheet1!A:A, [1]Sheet1!J:J, "Nicht gefunden")</f>
        <v>0.46536107711138308</v>
      </c>
      <c r="AC2082">
        <v>0</v>
      </c>
      <c r="AD2082">
        <v>3</v>
      </c>
      <c r="AE2082">
        <v>0</v>
      </c>
      <c r="AF2082">
        <v>5</v>
      </c>
      <c r="AG2082">
        <v>0</v>
      </c>
      <c r="AH2082">
        <v>0</v>
      </c>
      <c r="AI2082">
        <v>0</v>
      </c>
      <c r="AJ2082">
        <v>2</v>
      </c>
    </row>
    <row r="2083" spans="1:36" x14ac:dyDescent="0.3">
      <c r="A2083" t="s">
        <v>5748</v>
      </c>
      <c r="B2083">
        <v>2020</v>
      </c>
      <c r="C2083" t="s">
        <v>5749</v>
      </c>
      <c r="D2083" t="s">
        <v>4853</v>
      </c>
      <c r="E2083" t="s">
        <v>35</v>
      </c>
      <c r="F2083" t="s">
        <v>36</v>
      </c>
      <c r="G2083" t="s">
        <v>37</v>
      </c>
      <c r="H2083" s="1">
        <v>34606</v>
      </c>
      <c r="I2083" s="4">
        <f>IF(AND(ISNUMBER(H2083), ISNUMBER(O2083)), YEAR(O2083) - YEAR(H2083), "")</f>
        <v>26</v>
      </c>
      <c r="J2083" t="s">
        <v>38</v>
      </c>
      <c r="K2083" t="s">
        <v>38</v>
      </c>
      <c r="L2083" t="s">
        <v>38</v>
      </c>
      <c r="M2083" t="s">
        <v>38</v>
      </c>
      <c r="N2083">
        <v>400</v>
      </c>
      <c r="O2083" s="1">
        <v>43840</v>
      </c>
      <c r="P2083" t="s">
        <v>69</v>
      </c>
      <c r="Q2083">
        <v>18</v>
      </c>
      <c r="R2083">
        <v>26</v>
      </c>
      <c r="S2083">
        <v>0.96279069767441861</v>
      </c>
      <c r="T2083" t="s">
        <v>40</v>
      </c>
      <c r="U2083" t="s">
        <v>41</v>
      </c>
      <c r="V2083" t="s">
        <v>2023</v>
      </c>
      <c r="W2083">
        <f t="shared" si="96"/>
        <v>1</v>
      </c>
      <c r="X2083">
        <v>1</v>
      </c>
      <c r="Y2083">
        <f>IFERROR(ROUND((X2083/N2083)*100, 2), "")</f>
        <v>0.25</v>
      </c>
      <c r="Z2083" t="str">
        <f t="shared" si="97"/>
        <v>Light</v>
      </c>
      <c r="AA2083">
        <f>_xlfn.XLOOKUP(A2083, [1]Sheet1!A:A, [1]Sheet1!I:I, "Nicht gefunden")</f>
        <v>4</v>
      </c>
      <c r="AB2083">
        <f>_xlfn.XLOOKUP(A2083, [1]Sheet1!A:A, [1]Sheet1!J:J, "Nicht gefunden")</f>
        <v>0.9890160183066361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</row>
    <row r="2084" spans="1:36" x14ac:dyDescent="0.3">
      <c r="A2084" t="s">
        <v>5750</v>
      </c>
      <c r="B2084">
        <v>2020</v>
      </c>
      <c r="C2084" t="s">
        <v>5751</v>
      </c>
      <c r="D2084" t="s">
        <v>5752</v>
      </c>
      <c r="E2084" t="s">
        <v>35</v>
      </c>
      <c r="F2084" t="s">
        <v>55</v>
      </c>
      <c r="G2084" t="s">
        <v>37</v>
      </c>
      <c r="H2084" s="1">
        <v>36361</v>
      </c>
      <c r="I2084" s="4">
        <f>IF(AND(ISNUMBER(H2084), ISNUMBER(O2084)), YEAR(O2084) - YEAR(H2084), "")</f>
        <v>20</v>
      </c>
      <c r="J2084" t="s">
        <v>38</v>
      </c>
      <c r="K2084" t="s">
        <v>38</v>
      </c>
      <c r="L2084" t="s">
        <v>38</v>
      </c>
      <c r="M2084" t="s">
        <v>38</v>
      </c>
      <c r="N2084">
        <v>452</v>
      </c>
      <c r="O2084" s="1">
        <v>43672</v>
      </c>
      <c r="P2084" t="s">
        <v>137</v>
      </c>
      <c r="Q2084">
        <v>21</v>
      </c>
      <c r="R2084">
        <v>22</v>
      </c>
      <c r="S2084">
        <v>0.7703549060542797</v>
      </c>
      <c r="T2084" t="s">
        <v>40</v>
      </c>
      <c r="U2084" t="s">
        <v>41</v>
      </c>
      <c r="V2084" t="s">
        <v>5753</v>
      </c>
      <c r="W2084">
        <f t="shared" si="96"/>
        <v>1</v>
      </c>
      <c r="X2084">
        <v>13</v>
      </c>
      <c r="Y2084">
        <f>IFERROR(ROUND((X2084/N2084)*100, 2), "")</f>
        <v>2.88</v>
      </c>
      <c r="Z2084" t="str">
        <f t="shared" si="97"/>
        <v>Moderate</v>
      </c>
      <c r="AA2084">
        <f>_xlfn.XLOOKUP(A2084, [1]Sheet1!A:A, [1]Sheet1!I:I, "Nicht gefunden")</f>
        <v>2</v>
      </c>
      <c r="AB2084">
        <f>_xlfn.XLOOKUP(A2084, [1]Sheet1!A:A, [1]Sheet1!J:J, "Nicht gefunden")</f>
        <v>0.77179902755267427</v>
      </c>
      <c r="AC2084">
        <v>0</v>
      </c>
      <c r="AD2084">
        <v>1</v>
      </c>
      <c r="AE2084">
        <v>0</v>
      </c>
      <c r="AF2084">
        <v>1</v>
      </c>
      <c r="AG2084">
        <v>0</v>
      </c>
      <c r="AH2084">
        <v>7</v>
      </c>
      <c r="AI2084">
        <v>1</v>
      </c>
      <c r="AJ2084">
        <v>3</v>
      </c>
    </row>
    <row r="2085" spans="1:36" x14ac:dyDescent="0.3">
      <c r="A2085" t="s">
        <v>5754</v>
      </c>
      <c r="B2085">
        <v>2020</v>
      </c>
      <c r="C2085" t="s">
        <v>5755</v>
      </c>
      <c r="D2085" t="s">
        <v>5756</v>
      </c>
      <c r="E2085" t="s">
        <v>45</v>
      </c>
      <c r="F2085" t="s">
        <v>38</v>
      </c>
      <c r="G2085" t="s">
        <v>38</v>
      </c>
      <c r="H2085" t="s">
        <v>38</v>
      </c>
      <c r="I2085" s="4" t="s">
        <v>38</v>
      </c>
      <c r="J2085" t="s">
        <v>38</v>
      </c>
      <c r="K2085" t="s">
        <v>38</v>
      </c>
      <c r="L2085" t="s">
        <v>38</v>
      </c>
      <c r="M2085" t="s">
        <v>38</v>
      </c>
      <c r="N2085">
        <v>313</v>
      </c>
      <c r="O2085" s="1">
        <v>43784</v>
      </c>
      <c r="P2085" t="s">
        <v>69</v>
      </c>
      <c r="Q2085">
        <v>22</v>
      </c>
      <c r="R2085">
        <v>39</v>
      </c>
      <c r="S2085">
        <v>0.88669950738916259</v>
      </c>
      <c r="T2085" t="s">
        <v>40</v>
      </c>
      <c r="U2085" t="s">
        <v>41</v>
      </c>
      <c r="V2085" t="s">
        <v>5757</v>
      </c>
      <c r="W2085">
        <f t="shared" si="96"/>
        <v>1</v>
      </c>
      <c r="X2085">
        <v>6</v>
      </c>
      <c r="Y2085">
        <f>IFERROR(ROUND((X2085/N2085)*100, 2), "")</f>
        <v>1.92</v>
      </c>
      <c r="Z2085" t="str">
        <f t="shared" si="97"/>
        <v>Light</v>
      </c>
      <c r="AA2085">
        <f>_xlfn.XLOOKUP(A2085, [1]Sheet1!A:A, [1]Sheet1!I:I, "Nicht gefunden")</f>
        <v>4</v>
      </c>
      <c r="AB2085">
        <f>_xlfn.XLOOKUP(A2085, [1]Sheet1!A:A, [1]Sheet1!J:J, "Nicht gefunden")</f>
        <v>0.63076923076923075</v>
      </c>
      <c r="AC2085">
        <v>0</v>
      </c>
      <c r="AD2085">
        <v>3</v>
      </c>
      <c r="AE2085">
        <v>0</v>
      </c>
      <c r="AF2085">
        <v>3</v>
      </c>
      <c r="AG2085">
        <v>0</v>
      </c>
      <c r="AH2085">
        <v>0</v>
      </c>
      <c r="AI2085">
        <v>0</v>
      </c>
      <c r="AJ2085">
        <v>0</v>
      </c>
    </row>
    <row r="2086" spans="1:36" x14ac:dyDescent="0.3">
      <c r="A2086" t="s">
        <v>5758</v>
      </c>
      <c r="B2086">
        <v>2020</v>
      </c>
      <c r="C2086" t="s">
        <v>5759</v>
      </c>
      <c r="D2086" t="s">
        <v>4905</v>
      </c>
      <c r="E2086" t="s">
        <v>35</v>
      </c>
      <c r="F2086" t="s">
        <v>55</v>
      </c>
      <c r="G2086" t="s">
        <v>37</v>
      </c>
      <c r="H2086" s="1">
        <v>32934</v>
      </c>
      <c r="I2086" s="4">
        <f>IF(AND(ISNUMBER(H2086), ISNUMBER(O2086)), YEAR(O2086) - YEAR(H2086), "")</f>
        <v>29</v>
      </c>
      <c r="J2086" t="s">
        <v>38</v>
      </c>
      <c r="K2086" t="s">
        <v>38</v>
      </c>
      <c r="L2086" t="s">
        <v>38</v>
      </c>
      <c r="M2086" t="s">
        <v>38</v>
      </c>
      <c r="N2086">
        <v>318</v>
      </c>
      <c r="O2086" s="1">
        <v>43623</v>
      </c>
      <c r="P2086" t="s">
        <v>39</v>
      </c>
      <c r="Q2086">
        <v>8</v>
      </c>
      <c r="R2086">
        <v>11</v>
      </c>
      <c r="S2086">
        <v>0.8904109589041096</v>
      </c>
      <c r="T2086" t="s">
        <v>40</v>
      </c>
      <c r="U2086" t="s">
        <v>41</v>
      </c>
      <c r="V2086" t="s">
        <v>38</v>
      </c>
      <c r="W2086">
        <f t="shared" si="96"/>
        <v>0</v>
      </c>
      <c r="X2086">
        <v>0</v>
      </c>
      <c r="Y2086">
        <f>IFERROR(ROUND((X2086/N2086)*100, 2), "")</f>
        <v>0</v>
      </c>
      <c r="Z2086" t="str">
        <f t="shared" si="97"/>
        <v>NA</v>
      </c>
      <c r="AA2086">
        <f>_xlfn.XLOOKUP(A2086, [1]Sheet1!A:A, [1]Sheet1!I:I, "Nicht gefunden")</f>
        <v>4</v>
      </c>
      <c r="AB2086">
        <f>_xlfn.XLOOKUP(A2086, [1]Sheet1!A:A, [1]Sheet1!J:J, "Nicht gefunden")</f>
        <v>0.67460674157303369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</row>
    <row r="2087" spans="1:36" x14ac:dyDescent="0.3">
      <c r="A2087" t="s">
        <v>5760</v>
      </c>
      <c r="B2087">
        <v>2020</v>
      </c>
      <c r="C2087" t="s">
        <v>5761</v>
      </c>
      <c r="D2087" t="s">
        <v>5762</v>
      </c>
      <c r="E2087" t="s">
        <v>45</v>
      </c>
      <c r="F2087" t="s">
        <v>38</v>
      </c>
      <c r="G2087" t="s">
        <v>38</v>
      </c>
      <c r="H2087" t="s">
        <v>38</v>
      </c>
      <c r="I2087" s="4" t="s">
        <v>38</v>
      </c>
      <c r="J2087" t="s">
        <v>38</v>
      </c>
      <c r="K2087" t="s">
        <v>38</v>
      </c>
      <c r="L2087" t="s">
        <v>38</v>
      </c>
      <c r="M2087" t="s">
        <v>38</v>
      </c>
      <c r="N2087">
        <v>292</v>
      </c>
      <c r="O2087" s="1">
        <v>43945</v>
      </c>
      <c r="P2087" t="s">
        <v>137</v>
      </c>
      <c r="Q2087">
        <v>13</v>
      </c>
      <c r="R2087">
        <v>1</v>
      </c>
      <c r="S2087">
        <v>0.76300578034682076</v>
      </c>
      <c r="T2087" t="s">
        <v>40</v>
      </c>
      <c r="U2087" t="s">
        <v>41</v>
      </c>
      <c r="V2087" t="s">
        <v>604</v>
      </c>
      <c r="W2087">
        <f t="shared" si="96"/>
        <v>1</v>
      </c>
      <c r="X2087">
        <v>1</v>
      </c>
      <c r="Y2087">
        <f>IFERROR(ROUND((X2087/N2087)*100, 2), "")</f>
        <v>0.34</v>
      </c>
      <c r="Z2087" t="str">
        <f t="shared" si="97"/>
        <v>Light</v>
      </c>
      <c r="AA2087">
        <f>_xlfn.XLOOKUP(A2087, [1]Sheet1!A:A, [1]Sheet1!I:I, "Nicht gefunden")</f>
        <v>3</v>
      </c>
      <c r="AB2087">
        <f>_xlfn.XLOOKUP(A2087, [1]Sheet1!A:A, [1]Sheet1!J:J, "Nicht gefunden")</f>
        <v>0.47750677506775058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</row>
    <row r="2088" spans="1:36" x14ac:dyDescent="0.3">
      <c r="A2088" t="s">
        <v>5763</v>
      </c>
      <c r="B2088">
        <v>2020</v>
      </c>
      <c r="C2088" t="s">
        <v>5764</v>
      </c>
      <c r="D2088" t="s">
        <v>5765</v>
      </c>
      <c r="E2088" t="s">
        <v>45</v>
      </c>
      <c r="F2088" t="s">
        <v>38</v>
      </c>
      <c r="G2088" t="s">
        <v>38</v>
      </c>
      <c r="H2088" t="s">
        <v>38</v>
      </c>
      <c r="I2088" s="4" t="s">
        <v>38</v>
      </c>
      <c r="J2088" t="s">
        <v>38</v>
      </c>
      <c r="K2088" t="s">
        <v>38</v>
      </c>
      <c r="L2088" t="s">
        <v>38</v>
      </c>
      <c r="M2088" t="s">
        <v>38</v>
      </c>
      <c r="N2088">
        <v>397</v>
      </c>
      <c r="O2088" s="1">
        <v>43525</v>
      </c>
      <c r="P2088" t="s">
        <v>69</v>
      </c>
      <c r="Q2088">
        <v>12</v>
      </c>
      <c r="R2088">
        <v>41</v>
      </c>
      <c r="S2088">
        <v>0.93596059113300489</v>
      </c>
      <c r="T2088" t="s">
        <v>40</v>
      </c>
      <c r="U2088" t="s">
        <v>41</v>
      </c>
      <c r="V2088" t="s">
        <v>5766</v>
      </c>
      <c r="W2088">
        <f t="shared" si="96"/>
        <v>1</v>
      </c>
      <c r="X2088">
        <v>4</v>
      </c>
      <c r="Y2088">
        <f>IFERROR(ROUND((X2088/N2088)*100, 2), "")</f>
        <v>1.01</v>
      </c>
      <c r="Z2088" t="str">
        <f t="shared" si="97"/>
        <v>Light</v>
      </c>
      <c r="AA2088">
        <f>_xlfn.XLOOKUP(A2088, [1]Sheet1!A:A, [1]Sheet1!I:I, "Nicht gefunden")</f>
        <v>2</v>
      </c>
      <c r="AB2088">
        <f>_xlfn.XLOOKUP(A2088, [1]Sheet1!A:A, [1]Sheet1!J:J, "Nicht gefunden")</f>
        <v>0.4844444444444444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1</v>
      </c>
      <c r="AI2088">
        <v>0</v>
      </c>
      <c r="AJ2088">
        <v>3</v>
      </c>
    </row>
    <row r="2089" spans="1:36" x14ac:dyDescent="0.3">
      <c r="A2089" t="s">
        <v>5767</v>
      </c>
      <c r="B2089">
        <v>2020</v>
      </c>
      <c r="C2089" t="s">
        <v>640</v>
      </c>
      <c r="D2089" t="s">
        <v>5768</v>
      </c>
      <c r="E2089" t="s">
        <v>45</v>
      </c>
      <c r="F2089" t="s">
        <v>38</v>
      </c>
      <c r="G2089" t="s">
        <v>38</v>
      </c>
      <c r="H2089" t="s">
        <v>38</v>
      </c>
      <c r="I2089" s="4" t="s">
        <v>38</v>
      </c>
      <c r="J2089" t="s">
        <v>38</v>
      </c>
      <c r="K2089" t="s">
        <v>38</v>
      </c>
      <c r="L2089" t="s">
        <v>38</v>
      </c>
      <c r="M2089" t="s">
        <v>38</v>
      </c>
      <c r="N2089">
        <v>370</v>
      </c>
      <c r="O2089" s="1">
        <v>44022</v>
      </c>
      <c r="P2089" t="s">
        <v>69</v>
      </c>
      <c r="Q2089">
        <v>21</v>
      </c>
      <c r="R2089">
        <v>19</v>
      </c>
      <c r="S2089">
        <v>0.91831683168316836</v>
      </c>
      <c r="T2089" t="s">
        <v>40</v>
      </c>
      <c r="U2089" t="s">
        <v>41</v>
      </c>
      <c r="V2089" t="s">
        <v>454</v>
      </c>
      <c r="W2089">
        <f t="shared" si="96"/>
        <v>1</v>
      </c>
      <c r="X2089">
        <v>1</v>
      </c>
      <c r="Y2089">
        <f>IFERROR(ROUND((X2089/N2089)*100, 2), "")</f>
        <v>0.27</v>
      </c>
      <c r="Z2089" t="str">
        <f t="shared" si="97"/>
        <v>Light</v>
      </c>
      <c r="AA2089">
        <f>_xlfn.XLOOKUP(A2089, [1]Sheet1!A:A, [1]Sheet1!I:I, "Nicht gefunden")</f>
        <v>4</v>
      </c>
      <c r="AB2089">
        <f>_xlfn.XLOOKUP(A2089, [1]Sheet1!A:A, [1]Sheet1!J:J, "Nicht gefunden")</f>
        <v>0.79491916859122402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</row>
    <row r="2090" spans="1:36" x14ac:dyDescent="0.3">
      <c r="A2090" t="s">
        <v>5769</v>
      </c>
      <c r="B2090">
        <v>2020</v>
      </c>
      <c r="C2090" t="s">
        <v>5770</v>
      </c>
      <c r="D2090" t="s">
        <v>5122</v>
      </c>
      <c r="E2090" t="s">
        <v>35</v>
      </c>
      <c r="F2090" t="s">
        <v>55</v>
      </c>
      <c r="G2090" t="s">
        <v>37</v>
      </c>
      <c r="H2090" s="1">
        <v>34263</v>
      </c>
      <c r="I2090" s="4">
        <f>IF(AND(ISNUMBER(H2090), ISNUMBER(O2090)), YEAR(O2090) - YEAR(H2090), "")</f>
        <v>25</v>
      </c>
      <c r="J2090" t="s">
        <v>38</v>
      </c>
      <c r="K2090" t="s">
        <v>38</v>
      </c>
      <c r="L2090" t="s">
        <v>38</v>
      </c>
      <c r="M2090" t="s">
        <v>38</v>
      </c>
      <c r="N2090">
        <v>250</v>
      </c>
      <c r="O2090" s="1">
        <v>43350</v>
      </c>
      <c r="P2090" t="s">
        <v>39</v>
      </c>
      <c r="Q2090">
        <v>16</v>
      </c>
      <c r="R2090">
        <v>35</v>
      </c>
      <c r="S2090">
        <v>0.88191881918819193</v>
      </c>
      <c r="T2090" t="s">
        <v>40</v>
      </c>
      <c r="U2090" t="s">
        <v>41</v>
      </c>
      <c r="V2090" t="s">
        <v>2052</v>
      </c>
      <c r="W2090">
        <f t="shared" si="96"/>
        <v>1</v>
      </c>
      <c r="X2090">
        <v>3</v>
      </c>
      <c r="Y2090">
        <f>IFERROR(ROUND((X2090/N2090)*100, 2), "")</f>
        <v>1.2</v>
      </c>
      <c r="Z2090" t="str">
        <f t="shared" si="97"/>
        <v>Light</v>
      </c>
      <c r="AA2090">
        <f>_xlfn.XLOOKUP(A2090, [1]Sheet1!A:A, [1]Sheet1!I:I, "Nicht gefunden")</f>
        <v>5</v>
      </c>
      <c r="AB2090">
        <f>_xlfn.XLOOKUP(A2090, [1]Sheet1!A:A, [1]Sheet1!J:J, "Nicht gefunden")</f>
        <v>0.49916897506925212</v>
      </c>
      <c r="AC2090">
        <v>0</v>
      </c>
      <c r="AD2090">
        <v>0</v>
      </c>
      <c r="AE2090">
        <v>3</v>
      </c>
      <c r="AF2090">
        <v>0</v>
      </c>
      <c r="AG2090">
        <v>0</v>
      </c>
      <c r="AH2090">
        <v>0</v>
      </c>
      <c r="AI2090">
        <v>0</v>
      </c>
      <c r="AJ2090">
        <v>3</v>
      </c>
    </row>
    <row r="2091" spans="1:36" x14ac:dyDescent="0.3">
      <c r="A2091" t="s">
        <v>5771</v>
      </c>
      <c r="B2091">
        <v>2020</v>
      </c>
      <c r="C2091" t="s">
        <v>5772</v>
      </c>
      <c r="D2091" t="s">
        <v>5773</v>
      </c>
      <c r="E2091" t="s">
        <v>45</v>
      </c>
      <c r="F2091" t="s">
        <v>38</v>
      </c>
      <c r="G2091" t="s">
        <v>38</v>
      </c>
      <c r="H2091" t="s">
        <v>38</v>
      </c>
      <c r="I2091" s="4" t="s">
        <v>38</v>
      </c>
      <c r="J2091" t="s">
        <v>38</v>
      </c>
      <c r="K2091" t="s">
        <v>38</v>
      </c>
      <c r="L2091" t="s">
        <v>38</v>
      </c>
      <c r="M2091" t="s">
        <v>38</v>
      </c>
      <c r="N2091">
        <v>265</v>
      </c>
      <c r="O2091" s="1">
        <v>43924</v>
      </c>
      <c r="P2091" t="s">
        <v>137</v>
      </c>
      <c r="Q2091">
        <v>20</v>
      </c>
      <c r="R2091">
        <v>12</v>
      </c>
      <c r="S2091">
        <v>0.82592592592592595</v>
      </c>
      <c r="T2091" t="s">
        <v>40</v>
      </c>
      <c r="U2091" t="s">
        <v>41</v>
      </c>
      <c r="V2091" t="s">
        <v>5774</v>
      </c>
      <c r="W2091">
        <f t="shared" si="96"/>
        <v>1</v>
      </c>
      <c r="X2091">
        <v>5</v>
      </c>
      <c r="Y2091">
        <f>IFERROR(ROUND((X2091/N2091)*100, 2), "")</f>
        <v>1.89</v>
      </c>
      <c r="Z2091" t="str">
        <f t="shared" si="97"/>
        <v>Light</v>
      </c>
      <c r="AA2091">
        <f>_xlfn.XLOOKUP(A2091, [1]Sheet1!A:A, [1]Sheet1!I:I, "Nicht gefunden")</f>
        <v>2</v>
      </c>
      <c r="AB2091">
        <f>_xlfn.XLOOKUP(A2091, [1]Sheet1!A:A, [1]Sheet1!J:J, "Nicht gefunden")</f>
        <v>0.81582733812949637</v>
      </c>
      <c r="AC2091">
        <v>0</v>
      </c>
      <c r="AD2091">
        <v>0</v>
      </c>
      <c r="AE2091">
        <v>0</v>
      </c>
      <c r="AF2091">
        <v>3</v>
      </c>
      <c r="AG2091">
        <v>0</v>
      </c>
      <c r="AH2091">
        <v>0</v>
      </c>
      <c r="AI2091">
        <v>2</v>
      </c>
      <c r="AJ2091">
        <v>0</v>
      </c>
    </row>
    <row r="2092" spans="1:36" x14ac:dyDescent="0.3">
      <c r="A2092" t="s">
        <v>5775</v>
      </c>
      <c r="B2092">
        <v>2020</v>
      </c>
      <c r="C2092" t="s">
        <v>5776</v>
      </c>
      <c r="D2092" t="s">
        <v>3094</v>
      </c>
      <c r="E2092" t="s">
        <v>35</v>
      </c>
      <c r="F2092" t="s">
        <v>36</v>
      </c>
      <c r="G2092" t="s">
        <v>37</v>
      </c>
      <c r="H2092" s="1">
        <v>30630</v>
      </c>
      <c r="I2092" s="4">
        <f>IF(AND(ISNUMBER(H2092), ISNUMBER(O2092)), YEAR(O2092) - YEAR(H2092), "")</f>
        <v>36</v>
      </c>
      <c r="J2092" t="s">
        <v>38</v>
      </c>
      <c r="K2092" t="s">
        <v>38</v>
      </c>
      <c r="L2092" t="s">
        <v>38</v>
      </c>
      <c r="M2092" t="s">
        <v>38</v>
      </c>
      <c r="N2092">
        <v>251</v>
      </c>
      <c r="O2092" s="1">
        <v>43692</v>
      </c>
      <c r="P2092" t="s">
        <v>39</v>
      </c>
      <c r="Q2092">
        <v>20</v>
      </c>
      <c r="R2092">
        <v>26</v>
      </c>
      <c r="S2092">
        <v>0.86363636363636365</v>
      </c>
      <c r="T2092" t="s">
        <v>40</v>
      </c>
      <c r="U2092" t="s">
        <v>41</v>
      </c>
      <c r="V2092" t="s">
        <v>79</v>
      </c>
      <c r="W2092">
        <f t="shared" si="96"/>
        <v>1</v>
      </c>
      <c r="X2092">
        <v>1</v>
      </c>
      <c r="Y2092">
        <f>IFERROR(ROUND((X2092/N2092)*100, 2), "")</f>
        <v>0.4</v>
      </c>
      <c r="Z2092" t="str">
        <f t="shared" si="97"/>
        <v>Light</v>
      </c>
      <c r="AA2092">
        <f>_xlfn.XLOOKUP(A2092, [1]Sheet1!A:A, [1]Sheet1!I:I, "Nicht gefunden")</f>
        <v>4</v>
      </c>
      <c r="AB2092">
        <f>_xlfn.XLOOKUP(A2092, [1]Sheet1!A:A, [1]Sheet1!J:J, "Nicht gefunden")</f>
        <v>0.51182108626198075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1</v>
      </c>
    </row>
    <row r="2093" spans="1:36" x14ac:dyDescent="0.3">
      <c r="A2093" t="s">
        <v>5777</v>
      </c>
      <c r="B2093">
        <v>2020</v>
      </c>
      <c r="C2093" t="s">
        <v>5778</v>
      </c>
      <c r="D2093" t="s">
        <v>5006</v>
      </c>
      <c r="E2093" t="s">
        <v>35</v>
      </c>
      <c r="F2093" t="s">
        <v>55</v>
      </c>
      <c r="G2093" t="s">
        <v>37</v>
      </c>
      <c r="H2093" s="1">
        <v>36131</v>
      </c>
      <c r="I2093" s="4">
        <f>IF(AND(ISNUMBER(H2093), ISNUMBER(O2093)), YEAR(O2093) - YEAR(H2093), "")</f>
        <v>22</v>
      </c>
      <c r="J2093" t="s">
        <v>38</v>
      </c>
      <c r="K2093" t="s">
        <v>38</v>
      </c>
      <c r="L2093" t="s">
        <v>38</v>
      </c>
      <c r="M2093" t="s">
        <v>38</v>
      </c>
      <c r="N2093">
        <v>330</v>
      </c>
      <c r="O2093" s="1">
        <v>44022</v>
      </c>
      <c r="P2093" t="s">
        <v>69</v>
      </c>
      <c r="Q2093">
        <v>20</v>
      </c>
      <c r="R2093">
        <v>5</v>
      </c>
      <c r="S2093">
        <v>0.90331491712707179</v>
      </c>
      <c r="T2093" t="s">
        <v>40</v>
      </c>
      <c r="U2093" t="s">
        <v>41</v>
      </c>
      <c r="V2093" t="s">
        <v>38</v>
      </c>
      <c r="W2093">
        <f t="shared" si="96"/>
        <v>0</v>
      </c>
      <c r="X2093">
        <v>0</v>
      </c>
      <c r="Y2093">
        <f>IFERROR(ROUND((X2093/N2093)*100, 2), "")</f>
        <v>0</v>
      </c>
      <c r="Z2093" t="str">
        <f t="shared" si="97"/>
        <v>NA</v>
      </c>
      <c r="AA2093">
        <f>_xlfn.XLOOKUP(A2093, [1]Sheet1!A:A, [1]Sheet1!I:I, "Nicht gefunden")</f>
        <v>4</v>
      </c>
      <c r="AB2093">
        <f>_xlfn.XLOOKUP(A2093, [1]Sheet1!A:A, [1]Sheet1!J:J, "Nicht gefunden")</f>
        <v>0.73566739606126907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</row>
    <row r="2094" spans="1:36" x14ac:dyDescent="0.3">
      <c r="A2094" t="s">
        <v>5779</v>
      </c>
      <c r="B2094">
        <v>2020</v>
      </c>
      <c r="C2094" t="s">
        <v>5780</v>
      </c>
      <c r="D2094" t="s">
        <v>5781</v>
      </c>
      <c r="E2094" t="s">
        <v>45</v>
      </c>
      <c r="F2094" t="s">
        <v>38</v>
      </c>
      <c r="G2094" t="s">
        <v>38</v>
      </c>
      <c r="H2094" t="s">
        <v>38</v>
      </c>
      <c r="I2094" s="4" t="s">
        <v>38</v>
      </c>
      <c r="J2094" t="s">
        <v>38</v>
      </c>
      <c r="K2094" t="s">
        <v>38</v>
      </c>
      <c r="L2094" t="s">
        <v>38</v>
      </c>
      <c r="M2094" t="s">
        <v>38</v>
      </c>
      <c r="N2094">
        <v>325</v>
      </c>
      <c r="O2094" s="1">
        <v>43777</v>
      </c>
      <c r="P2094" t="s">
        <v>39</v>
      </c>
      <c r="Q2094">
        <v>19</v>
      </c>
      <c r="R2094">
        <v>20</v>
      </c>
      <c r="S2094">
        <v>0.95362318840579707</v>
      </c>
      <c r="T2094" t="s">
        <v>40</v>
      </c>
      <c r="U2094" t="s">
        <v>41</v>
      </c>
      <c r="V2094" t="s">
        <v>5782</v>
      </c>
      <c r="W2094">
        <f t="shared" si="96"/>
        <v>1</v>
      </c>
      <c r="X2094">
        <v>6</v>
      </c>
      <c r="Y2094">
        <f>IFERROR(ROUND((X2094/N2094)*100, 2), "")</f>
        <v>1.85</v>
      </c>
      <c r="Z2094" t="str">
        <f t="shared" si="97"/>
        <v>Light</v>
      </c>
      <c r="AA2094">
        <f>_xlfn.XLOOKUP(A2094, [1]Sheet1!A:A, [1]Sheet1!I:I, "Nicht gefunden")</f>
        <v>2</v>
      </c>
      <c r="AB2094">
        <f>_xlfn.XLOOKUP(A2094, [1]Sheet1!A:A, [1]Sheet1!J:J, "Nicht gefunden")</f>
        <v>0.4426735218508997</v>
      </c>
      <c r="AC2094">
        <v>0</v>
      </c>
      <c r="AD2094">
        <v>0</v>
      </c>
      <c r="AE2094">
        <v>3</v>
      </c>
      <c r="AF2094">
        <v>0</v>
      </c>
      <c r="AG2094">
        <v>0</v>
      </c>
      <c r="AH2094">
        <v>0</v>
      </c>
      <c r="AI2094">
        <v>0</v>
      </c>
      <c r="AJ2094">
        <v>6</v>
      </c>
    </row>
    <row r="2095" spans="1:36" x14ac:dyDescent="0.3">
      <c r="A2095" t="s">
        <v>5783</v>
      </c>
      <c r="B2095">
        <v>2020</v>
      </c>
      <c r="C2095" t="s">
        <v>5784</v>
      </c>
      <c r="D2095" t="s">
        <v>5785</v>
      </c>
      <c r="E2095" t="s">
        <v>35</v>
      </c>
      <c r="F2095" t="s">
        <v>36</v>
      </c>
      <c r="G2095" t="s">
        <v>37</v>
      </c>
      <c r="H2095" s="1">
        <v>32218</v>
      </c>
      <c r="I2095" s="4">
        <f>IF(AND(ISNUMBER(H2095), ISNUMBER(O2095)), YEAR(O2095) - YEAR(H2095), "")</f>
        <v>32</v>
      </c>
      <c r="J2095" t="s">
        <v>38</v>
      </c>
      <c r="K2095" t="s">
        <v>38</v>
      </c>
      <c r="L2095" t="s">
        <v>38</v>
      </c>
      <c r="M2095" t="s">
        <v>38</v>
      </c>
      <c r="N2095">
        <v>322</v>
      </c>
      <c r="O2095" s="1">
        <v>43847</v>
      </c>
      <c r="P2095" t="s">
        <v>56</v>
      </c>
      <c r="Q2095">
        <v>25</v>
      </c>
      <c r="R2095">
        <v>40</v>
      </c>
      <c r="S2095">
        <v>0.92441860465116277</v>
      </c>
      <c r="T2095" t="s">
        <v>40</v>
      </c>
      <c r="U2095" t="s">
        <v>41</v>
      </c>
      <c r="V2095" t="s">
        <v>5786</v>
      </c>
      <c r="W2095">
        <f t="shared" si="96"/>
        <v>1</v>
      </c>
      <c r="X2095">
        <v>18</v>
      </c>
      <c r="Y2095">
        <f>IFERROR(ROUND((X2095/N2095)*100, 2), "")</f>
        <v>5.59</v>
      </c>
      <c r="Z2095" t="str">
        <f t="shared" si="97"/>
        <v>Heavy</v>
      </c>
      <c r="AA2095">
        <f>_xlfn.XLOOKUP(A2095, [1]Sheet1!A:A, [1]Sheet1!I:I, "Nicht gefunden")</f>
        <v>3</v>
      </c>
      <c r="AB2095">
        <f>_xlfn.XLOOKUP(A2095, [1]Sheet1!A:A, [1]Sheet1!J:J, "Nicht gefunden")</f>
        <v>0.45494505494505488</v>
      </c>
      <c r="AC2095">
        <v>0</v>
      </c>
      <c r="AD2095">
        <v>0</v>
      </c>
      <c r="AE2095">
        <v>1</v>
      </c>
      <c r="AF2095">
        <v>4</v>
      </c>
      <c r="AG2095">
        <v>0</v>
      </c>
      <c r="AH2095">
        <v>0</v>
      </c>
      <c r="AI2095">
        <v>0</v>
      </c>
      <c r="AJ2095">
        <v>14</v>
      </c>
    </row>
    <row r="2096" spans="1:36" x14ac:dyDescent="0.3">
      <c r="A2096" t="s">
        <v>5787</v>
      </c>
      <c r="B2096">
        <v>2020</v>
      </c>
      <c r="C2096" t="s">
        <v>5788</v>
      </c>
      <c r="D2096" t="s">
        <v>5789</v>
      </c>
      <c r="E2096" t="s">
        <v>45</v>
      </c>
      <c r="F2096" t="s">
        <v>38</v>
      </c>
      <c r="G2096" t="s">
        <v>38</v>
      </c>
      <c r="H2096" t="s">
        <v>38</v>
      </c>
      <c r="I2096" s="4" t="s">
        <v>38</v>
      </c>
      <c r="J2096" t="s">
        <v>38</v>
      </c>
      <c r="K2096" t="s">
        <v>38</v>
      </c>
      <c r="L2096" t="s">
        <v>38</v>
      </c>
      <c r="M2096" t="s">
        <v>38</v>
      </c>
      <c r="N2096">
        <v>44</v>
      </c>
      <c r="O2096" s="1">
        <v>43795</v>
      </c>
      <c r="P2096" t="s">
        <v>156</v>
      </c>
      <c r="Q2096">
        <v>28</v>
      </c>
      <c r="R2096">
        <v>23</v>
      </c>
      <c r="S2096">
        <v>1</v>
      </c>
      <c r="T2096" t="s">
        <v>40</v>
      </c>
      <c r="U2096" t="s">
        <v>41</v>
      </c>
      <c r="V2096" t="s">
        <v>38</v>
      </c>
      <c r="W2096">
        <f t="shared" si="96"/>
        <v>0</v>
      </c>
      <c r="X2096">
        <v>0</v>
      </c>
      <c r="Y2096">
        <f>IFERROR(ROUND((X2096/N2096)*100, 2), "")</f>
        <v>0</v>
      </c>
      <c r="Z2096" t="str">
        <f t="shared" si="97"/>
        <v>NA</v>
      </c>
      <c r="AA2096">
        <f>_xlfn.XLOOKUP(A2096, [1]Sheet1!A:A, [1]Sheet1!I:I, "Nicht gefunden")</f>
        <v>3</v>
      </c>
      <c r="AB2096">
        <f>_xlfn.XLOOKUP(A2096, [1]Sheet1!A:A, [1]Sheet1!J:J, "Nicht gefunden")</f>
        <v>0.9157894736842106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</row>
    <row r="2097" spans="1:36" x14ac:dyDescent="0.3">
      <c r="A2097" t="s">
        <v>5790</v>
      </c>
      <c r="B2097">
        <v>2020</v>
      </c>
      <c r="C2097" t="s">
        <v>5791</v>
      </c>
      <c r="D2097" t="s">
        <v>5386</v>
      </c>
      <c r="E2097" t="s">
        <v>35</v>
      </c>
      <c r="F2097" t="s">
        <v>55</v>
      </c>
      <c r="G2097" t="s">
        <v>37</v>
      </c>
      <c r="H2097" s="1">
        <v>34102</v>
      </c>
      <c r="I2097" s="4">
        <f>IF(AND(ISNUMBER(H2097), ISNUMBER(O2097)), YEAR(O2097) - YEAR(H2097), "")</f>
        <v>27</v>
      </c>
      <c r="J2097" t="s">
        <v>38</v>
      </c>
      <c r="K2097" t="s">
        <v>38</v>
      </c>
      <c r="L2097" t="s">
        <v>38</v>
      </c>
      <c r="M2097" t="s">
        <v>38</v>
      </c>
      <c r="N2097">
        <v>398</v>
      </c>
      <c r="O2097" s="1">
        <v>43938</v>
      </c>
      <c r="P2097" t="s">
        <v>39</v>
      </c>
      <c r="Q2097">
        <v>26</v>
      </c>
      <c r="R2097">
        <v>15</v>
      </c>
      <c r="S2097">
        <v>0.89260143198090691</v>
      </c>
      <c r="T2097" t="s">
        <v>40</v>
      </c>
      <c r="U2097" t="s">
        <v>41</v>
      </c>
      <c r="V2097" t="s">
        <v>38</v>
      </c>
      <c r="W2097">
        <f t="shared" si="96"/>
        <v>0</v>
      </c>
      <c r="X2097">
        <v>0</v>
      </c>
      <c r="Y2097">
        <f>IFERROR(ROUND((X2097/N2097)*100, 2), "")</f>
        <v>0</v>
      </c>
      <c r="Z2097" t="str">
        <f t="shared" si="97"/>
        <v>NA</v>
      </c>
      <c r="AA2097">
        <f>_xlfn.XLOOKUP(A2097, [1]Sheet1!A:A, [1]Sheet1!I:I, "Nicht gefunden")</f>
        <v>5</v>
      </c>
      <c r="AB2097">
        <f>_xlfn.XLOOKUP(A2097, [1]Sheet1!A:A, [1]Sheet1!J:J, "Nicht gefunden")</f>
        <v>0.53322091062394605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</row>
    <row r="2098" spans="1:36" x14ac:dyDescent="0.3">
      <c r="A2098" t="s">
        <v>5792</v>
      </c>
      <c r="B2098">
        <v>2020</v>
      </c>
      <c r="C2098" t="s">
        <v>5793</v>
      </c>
      <c r="D2098" t="s">
        <v>4905</v>
      </c>
      <c r="E2098" t="s">
        <v>35</v>
      </c>
      <c r="F2098" t="s">
        <v>55</v>
      </c>
      <c r="G2098" t="s">
        <v>37</v>
      </c>
      <c r="H2098" s="1">
        <v>32934</v>
      </c>
      <c r="I2098" s="4">
        <f>IF(AND(ISNUMBER(H2098), ISNUMBER(O2098)), YEAR(O2098) - YEAR(H2098), "")</f>
        <v>29</v>
      </c>
      <c r="J2098" t="s">
        <v>38</v>
      </c>
      <c r="K2098" t="s">
        <v>38</v>
      </c>
      <c r="L2098" t="s">
        <v>38</v>
      </c>
      <c r="M2098" t="s">
        <v>38</v>
      </c>
      <c r="N2098">
        <v>176</v>
      </c>
      <c r="O2098" s="1">
        <v>43623</v>
      </c>
      <c r="P2098" t="s">
        <v>39</v>
      </c>
      <c r="Q2098">
        <v>20</v>
      </c>
      <c r="R2098">
        <v>23</v>
      </c>
      <c r="S2098">
        <v>0.88947368421052631</v>
      </c>
      <c r="T2098" t="s">
        <v>40</v>
      </c>
      <c r="U2098" t="s">
        <v>41</v>
      </c>
      <c r="V2098" t="s">
        <v>38</v>
      </c>
      <c r="W2098">
        <f t="shared" si="96"/>
        <v>0</v>
      </c>
      <c r="X2098">
        <v>0</v>
      </c>
      <c r="Y2098">
        <f>IFERROR(ROUND((X2098/N2098)*100, 2), "")</f>
        <v>0</v>
      </c>
      <c r="Z2098" t="str">
        <f t="shared" si="97"/>
        <v>NA</v>
      </c>
      <c r="AA2098">
        <f>_xlfn.XLOOKUP(A2098, [1]Sheet1!A:A, [1]Sheet1!I:I, "Nicht gefunden")</f>
        <v>5</v>
      </c>
      <c r="AB2098">
        <f>_xlfn.XLOOKUP(A2098, [1]Sheet1!A:A, [1]Sheet1!J:J, "Nicht gefunden")</f>
        <v>0.51535269709543574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</row>
    <row r="2099" spans="1:36" x14ac:dyDescent="0.3">
      <c r="A2099" t="s">
        <v>5794</v>
      </c>
      <c r="B2099">
        <v>2020</v>
      </c>
      <c r="C2099" t="s">
        <v>5795</v>
      </c>
      <c r="D2099" t="s">
        <v>5796</v>
      </c>
      <c r="E2099" t="s">
        <v>35</v>
      </c>
      <c r="F2099" t="s">
        <v>55</v>
      </c>
      <c r="G2099" t="s">
        <v>37</v>
      </c>
      <c r="H2099" s="1">
        <v>33503</v>
      </c>
      <c r="I2099" s="4">
        <f>IF(AND(ISNUMBER(H2099), ISNUMBER(O2099)), YEAR(O2099) - YEAR(H2099), "")</f>
        <v>29</v>
      </c>
      <c r="J2099" t="s">
        <v>38</v>
      </c>
      <c r="K2099" t="s">
        <v>38</v>
      </c>
      <c r="L2099" t="s">
        <v>38</v>
      </c>
      <c r="M2099" t="s">
        <v>38</v>
      </c>
      <c r="N2099">
        <v>558</v>
      </c>
      <c r="O2099" s="1">
        <v>44012</v>
      </c>
      <c r="P2099" t="s">
        <v>137</v>
      </c>
      <c r="Q2099">
        <v>22</v>
      </c>
      <c r="R2099">
        <v>17</v>
      </c>
      <c r="S2099">
        <v>0.86815068493150682</v>
      </c>
      <c r="T2099" t="s">
        <v>40</v>
      </c>
      <c r="U2099" t="s">
        <v>41</v>
      </c>
      <c r="V2099" t="s">
        <v>5797</v>
      </c>
      <c r="W2099">
        <f t="shared" si="96"/>
        <v>1</v>
      </c>
      <c r="X2099">
        <v>26</v>
      </c>
      <c r="Y2099">
        <f>IFERROR(ROUND((X2099/N2099)*100, 2), "")</f>
        <v>4.66</v>
      </c>
      <c r="Z2099" t="str">
        <f t="shared" si="97"/>
        <v>Moderate</v>
      </c>
      <c r="AA2099">
        <f>_xlfn.XLOOKUP(A2099, [1]Sheet1!A:A, [1]Sheet1!I:I, "Nicht gefunden")</f>
        <v>2</v>
      </c>
      <c r="AB2099">
        <f>_xlfn.XLOOKUP(A2099, [1]Sheet1!A:A, [1]Sheet1!J:J, "Nicht gefunden")</f>
        <v>0.70213980028530665</v>
      </c>
      <c r="AC2099">
        <v>0</v>
      </c>
      <c r="AD2099">
        <v>6</v>
      </c>
      <c r="AE2099">
        <v>0</v>
      </c>
      <c r="AF2099">
        <v>2</v>
      </c>
      <c r="AG2099">
        <v>4</v>
      </c>
      <c r="AH2099">
        <v>11</v>
      </c>
      <c r="AI2099">
        <v>1</v>
      </c>
      <c r="AJ2099">
        <v>2</v>
      </c>
    </row>
    <row r="2100" spans="1:36" x14ac:dyDescent="0.3">
      <c r="A2100" t="s">
        <v>5798</v>
      </c>
      <c r="B2100">
        <v>2020</v>
      </c>
      <c r="C2100" t="s">
        <v>4887</v>
      </c>
      <c r="D2100" t="s">
        <v>5799</v>
      </c>
      <c r="E2100" t="s">
        <v>45</v>
      </c>
      <c r="F2100" t="s">
        <v>38</v>
      </c>
      <c r="G2100" t="s">
        <v>38</v>
      </c>
      <c r="H2100" t="s">
        <v>38</v>
      </c>
      <c r="I2100" s="4" t="s">
        <v>38</v>
      </c>
      <c r="J2100" t="s">
        <v>38</v>
      </c>
      <c r="K2100" t="s">
        <v>38</v>
      </c>
      <c r="L2100" t="s">
        <v>38</v>
      </c>
      <c r="M2100" t="s">
        <v>38</v>
      </c>
      <c r="N2100">
        <v>460</v>
      </c>
      <c r="O2100" s="1">
        <v>43735</v>
      </c>
      <c r="P2100" t="s">
        <v>56</v>
      </c>
      <c r="Q2100">
        <v>20</v>
      </c>
      <c r="R2100">
        <v>43</v>
      </c>
      <c r="S2100">
        <v>0.88025210084033612</v>
      </c>
      <c r="T2100" t="s">
        <v>40</v>
      </c>
      <c r="U2100" t="s">
        <v>41</v>
      </c>
      <c r="V2100" t="s">
        <v>5800</v>
      </c>
      <c r="W2100">
        <f t="shared" si="96"/>
        <v>1</v>
      </c>
      <c r="X2100">
        <v>5</v>
      </c>
      <c r="Y2100">
        <f>IFERROR(ROUND((X2100/N2100)*100, 2), "")</f>
        <v>1.0900000000000001</v>
      </c>
      <c r="Z2100" t="str">
        <f t="shared" si="97"/>
        <v>Light</v>
      </c>
      <c r="AA2100">
        <f>_xlfn.XLOOKUP(A2100, [1]Sheet1!A:A, [1]Sheet1!I:I, "Nicht gefunden")</f>
        <v>2</v>
      </c>
      <c r="AB2100">
        <f>_xlfn.XLOOKUP(A2100, [1]Sheet1!A:A, [1]Sheet1!J:J, "Nicht gefunden")</f>
        <v>0.55881326352530536</v>
      </c>
      <c r="AC2100">
        <v>0</v>
      </c>
      <c r="AD2100">
        <v>1</v>
      </c>
      <c r="AE2100">
        <v>0</v>
      </c>
      <c r="AF2100">
        <v>2</v>
      </c>
      <c r="AG2100">
        <v>0</v>
      </c>
      <c r="AH2100">
        <v>1</v>
      </c>
      <c r="AI2100">
        <v>1</v>
      </c>
      <c r="AJ2100">
        <v>0</v>
      </c>
    </row>
    <row r="2101" spans="1:36" x14ac:dyDescent="0.3">
      <c r="A2101" t="s">
        <v>5801</v>
      </c>
      <c r="B2101">
        <v>2020</v>
      </c>
      <c r="C2101" t="s">
        <v>5802</v>
      </c>
      <c r="D2101" t="s">
        <v>5803</v>
      </c>
      <c r="E2101" t="s">
        <v>45</v>
      </c>
      <c r="F2101" t="s">
        <v>38</v>
      </c>
      <c r="G2101" t="s">
        <v>38</v>
      </c>
      <c r="H2101" t="s">
        <v>38</v>
      </c>
      <c r="I2101" s="4" t="s">
        <v>38</v>
      </c>
      <c r="J2101" t="s">
        <v>38</v>
      </c>
      <c r="K2101" t="s">
        <v>38</v>
      </c>
      <c r="L2101" t="s">
        <v>38</v>
      </c>
      <c r="M2101" t="s">
        <v>38</v>
      </c>
      <c r="N2101">
        <v>406</v>
      </c>
      <c r="O2101" s="1">
        <v>43909</v>
      </c>
      <c r="P2101" t="s">
        <v>137</v>
      </c>
      <c r="Q2101">
        <v>20</v>
      </c>
      <c r="R2101">
        <v>38</v>
      </c>
      <c r="S2101">
        <v>0.89130434782608692</v>
      </c>
      <c r="T2101" t="s">
        <v>40</v>
      </c>
      <c r="U2101" t="s">
        <v>41</v>
      </c>
      <c r="V2101" t="s">
        <v>5804</v>
      </c>
      <c r="W2101">
        <f t="shared" si="96"/>
        <v>1</v>
      </c>
      <c r="X2101">
        <v>7</v>
      </c>
      <c r="Y2101">
        <f>IFERROR(ROUND((X2101/N2101)*100, 2), "")</f>
        <v>1.72</v>
      </c>
      <c r="Z2101" t="str">
        <f t="shared" si="97"/>
        <v>Light</v>
      </c>
      <c r="AA2101">
        <f>_xlfn.XLOOKUP(A2101, [1]Sheet1!A:A, [1]Sheet1!I:I, "Nicht gefunden")</f>
        <v>2</v>
      </c>
      <c r="AB2101">
        <f>_xlfn.XLOOKUP(A2101, [1]Sheet1!A:A, [1]Sheet1!J:J, "Nicht gefunden")</f>
        <v>0.94652956298200508</v>
      </c>
      <c r="AC2101">
        <v>0</v>
      </c>
      <c r="AD2101">
        <v>2</v>
      </c>
      <c r="AE2101">
        <v>0</v>
      </c>
      <c r="AF2101">
        <v>3</v>
      </c>
      <c r="AG2101">
        <v>0</v>
      </c>
      <c r="AH2101">
        <v>2</v>
      </c>
      <c r="AI2101">
        <v>0</v>
      </c>
      <c r="AJ2101">
        <v>0</v>
      </c>
    </row>
    <row r="2102" spans="1:36" x14ac:dyDescent="0.3">
      <c r="A2102" t="s">
        <v>5805</v>
      </c>
      <c r="B2102">
        <v>2021</v>
      </c>
      <c r="C2102" t="s">
        <v>5806</v>
      </c>
      <c r="D2102" t="s">
        <v>5017</v>
      </c>
      <c r="E2102" t="s">
        <v>35</v>
      </c>
      <c r="F2102" t="s">
        <v>36</v>
      </c>
      <c r="G2102" t="s">
        <v>40</v>
      </c>
      <c r="H2102" s="1">
        <v>34933</v>
      </c>
      <c r="I2102" s="4">
        <f>IF(AND(ISNUMBER(H2102), ISNUMBER(O2102)), YEAR(O2102) - YEAR(H2102), "")</f>
        <v>25</v>
      </c>
      <c r="J2102" t="s">
        <v>38</v>
      </c>
      <c r="K2102" t="s">
        <v>38</v>
      </c>
      <c r="L2102" t="s">
        <v>38</v>
      </c>
      <c r="M2102" t="s">
        <v>38</v>
      </c>
      <c r="N2102">
        <v>417</v>
      </c>
      <c r="O2102" s="1">
        <v>43917</v>
      </c>
      <c r="P2102" t="s">
        <v>69</v>
      </c>
      <c r="Q2102">
        <v>49</v>
      </c>
      <c r="R2102">
        <v>2</v>
      </c>
      <c r="S2102">
        <v>0.95936794582392781</v>
      </c>
      <c r="T2102" t="s">
        <v>40</v>
      </c>
      <c r="U2102" t="s">
        <v>95</v>
      </c>
      <c r="V2102" t="s">
        <v>454</v>
      </c>
      <c r="W2102">
        <f t="shared" si="96"/>
        <v>1</v>
      </c>
      <c r="X2102">
        <v>1</v>
      </c>
      <c r="Y2102">
        <f>IFERROR(ROUND((X2102/N2102)*100, 2), "")</f>
        <v>0.24</v>
      </c>
      <c r="Z2102" t="str">
        <f t="shared" si="97"/>
        <v>Light</v>
      </c>
      <c r="AA2102">
        <f>_xlfn.XLOOKUP(A2102, [1]Sheet1!A:A, [1]Sheet1!I:I, "Nicht gefunden")</f>
        <v>1</v>
      </c>
      <c r="AB2102">
        <f>_xlfn.XLOOKUP(A2102, [1]Sheet1!A:A, [1]Sheet1!J:J, "Nicht gefunden")</f>
        <v>0.53839479392624723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</row>
    <row r="2103" spans="1:36" x14ac:dyDescent="0.3">
      <c r="A2103" t="s">
        <v>5807</v>
      </c>
      <c r="B2103">
        <v>2021</v>
      </c>
      <c r="C2103" t="s">
        <v>5808</v>
      </c>
      <c r="D2103" t="s">
        <v>5809</v>
      </c>
      <c r="E2103" t="s">
        <v>45</v>
      </c>
      <c r="F2103" t="s">
        <v>38</v>
      </c>
      <c r="G2103" t="s">
        <v>38</v>
      </c>
      <c r="H2103" t="s">
        <v>38</v>
      </c>
      <c r="I2103" s="4" t="s">
        <v>38</v>
      </c>
      <c r="J2103" t="s">
        <v>38</v>
      </c>
      <c r="K2103" t="s">
        <v>38</v>
      </c>
      <c r="L2103" t="s">
        <v>38</v>
      </c>
      <c r="M2103" t="s">
        <v>38</v>
      </c>
      <c r="N2103">
        <v>268</v>
      </c>
      <c r="O2103" s="1">
        <v>43910</v>
      </c>
      <c r="P2103" t="s">
        <v>69</v>
      </c>
      <c r="Q2103">
        <v>50</v>
      </c>
      <c r="R2103">
        <v>1</v>
      </c>
      <c r="S2103">
        <v>0.91814946619217086</v>
      </c>
      <c r="T2103" t="s">
        <v>40</v>
      </c>
      <c r="U2103" t="s">
        <v>95</v>
      </c>
      <c r="V2103" t="s">
        <v>38</v>
      </c>
      <c r="W2103">
        <f t="shared" si="96"/>
        <v>0</v>
      </c>
      <c r="X2103">
        <v>0</v>
      </c>
      <c r="Y2103">
        <f>IFERROR(ROUND((X2103/N2103)*100, 2), "")</f>
        <v>0</v>
      </c>
      <c r="Z2103" t="str">
        <f t="shared" si="97"/>
        <v>NA</v>
      </c>
      <c r="AA2103">
        <f>_xlfn.XLOOKUP(A2103, [1]Sheet1!A:A, [1]Sheet1!I:I, "Nicht gefunden")</f>
        <v>4</v>
      </c>
      <c r="AB2103">
        <f>_xlfn.XLOOKUP(A2103, [1]Sheet1!A:A, [1]Sheet1!J:J, "Nicht gefunden")</f>
        <v>0.98802992518703237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</row>
    <row r="2104" spans="1:36" x14ac:dyDescent="0.3">
      <c r="A2104" t="s">
        <v>5810</v>
      </c>
      <c r="B2104">
        <v>2021</v>
      </c>
      <c r="C2104" t="s">
        <v>5523</v>
      </c>
      <c r="D2104" t="s">
        <v>4186</v>
      </c>
      <c r="E2104" t="s">
        <v>35</v>
      </c>
      <c r="F2104" t="s">
        <v>55</v>
      </c>
      <c r="G2104" t="s">
        <v>133</v>
      </c>
      <c r="H2104" s="1">
        <v>32889</v>
      </c>
      <c r="I2104" s="4">
        <f>IF(AND(ISNUMBER(H2104), ISNUMBER(O2104)), YEAR(O2104) - YEAR(H2104), "")</f>
        <v>29</v>
      </c>
      <c r="J2104" t="s">
        <v>38</v>
      </c>
      <c r="K2104" t="s">
        <v>38</v>
      </c>
      <c r="L2104" t="s">
        <v>38</v>
      </c>
      <c r="M2104" t="s">
        <v>38</v>
      </c>
      <c r="N2104">
        <v>248</v>
      </c>
      <c r="O2104" s="1">
        <v>43798</v>
      </c>
      <c r="P2104" t="s">
        <v>69</v>
      </c>
      <c r="Q2104">
        <v>35</v>
      </c>
      <c r="R2104">
        <v>1</v>
      </c>
      <c r="S2104">
        <v>0.93406593406593408</v>
      </c>
      <c r="T2104" t="s">
        <v>40</v>
      </c>
      <c r="U2104" t="s">
        <v>389</v>
      </c>
      <c r="V2104" t="s">
        <v>38</v>
      </c>
      <c r="W2104">
        <f t="shared" si="96"/>
        <v>0</v>
      </c>
      <c r="X2104">
        <v>0</v>
      </c>
      <c r="Y2104">
        <f>IFERROR(ROUND((X2104/N2104)*100, 2), "")</f>
        <v>0</v>
      </c>
      <c r="Z2104" t="str">
        <f t="shared" si="97"/>
        <v>NA</v>
      </c>
      <c r="AA2104">
        <v>4</v>
      </c>
      <c r="AB2104">
        <v>0.85116279069767442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</row>
    <row r="2105" spans="1:36" x14ac:dyDescent="0.3">
      <c r="A2105" t="s">
        <v>5811</v>
      </c>
      <c r="B2105">
        <v>2021</v>
      </c>
      <c r="C2105" t="s">
        <v>5650</v>
      </c>
      <c r="D2105" t="s">
        <v>5651</v>
      </c>
      <c r="E2105" t="s">
        <v>45</v>
      </c>
      <c r="F2105" t="s">
        <v>38</v>
      </c>
      <c r="G2105" t="s">
        <v>38</v>
      </c>
      <c r="H2105" t="s">
        <v>38</v>
      </c>
      <c r="I2105" s="4" t="s">
        <v>38</v>
      </c>
      <c r="J2105" t="s">
        <v>38</v>
      </c>
      <c r="K2105" t="s">
        <v>38</v>
      </c>
      <c r="L2105" t="s">
        <v>38</v>
      </c>
      <c r="M2105" t="s">
        <v>38</v>
      </c>
      <c r="N2105">
        <v>245</v>
      </c>
      <c r="O2105" s="1">
        <v>44036</v>
      </c>
      <c r="P2105" t="s">
        <v>69</v>
      </c>
      <c r="Q2105">
        <v>33</v>
      </c>
      <c r="R2105">
        <v>1</v>
      </c>
      <c r="S2105">
        <v>0.91085271317829453</v>
      </c>
      <c r="T2105" t="s">
        <v>40</v>
      </c>
      <c r="U2105" t="s">
        <v>389</v>
      </c>
      <c r="V2105" t="s">
        <v>38</v>
      </c>
      <c r="W2105">
        <f t="shared" si="96"/>
        <v>0</v>
      </c>
      <c r="X2105">
        <v>0</v>
      </c>
      <c r="Y2105">
        <f>IFERROR(ROUND((X2105/N2105)*100, 2), "")</f>
        <v>0</v>
      </c>
      <c r="Z2105" t="str">
        <f t="shared" si="97"/>
        <v>NA</v>
      </c>
      <c r="AA2105">
        <v>2</v>
      </c>
      <c r="AB2105">
        <v>0.39478260869565213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</row>
    <row r="2106" spans="1:36" x14ac:dyDescent="0.3">
      <c r="A2106" t="s">
        <v>5812</v>
      </c>
      <c r="B2106">
        <v>2021</v>
      </c>
      <c r="C2106" t="s">
        <v>5813</v>
      </c>
      <c r="D2106" t="s">
        <v>5814</v>
      </c>
      <c r="E2106" t="s">
        <v>35</v>
      </c>
      <c r="F2106" t="s">
        <v>36</v>
      </c>
      <c r="G2106" t="s">
        <v>37</v>
      </c>
      <c r="H2106" s="1">
        <v>37672</v>
      </c>
      <c r="I2106" s="4">
        <f>IF(AND(ISNUMBER(H2106), ISNUMBER(O2106)), YEAR(O2106) - YEAR(H2106), "")</f>
        <v>18</v>
      </c>
      <c r="J2106" t="s">
        <v>38</v>
      </c>
      <c r="K2106" t="s">
        <v>38</v>
      </c>
      <c r="L2106" t="s">
        <v>38</v>
      </c>
      <c r="M2106" t="s">
        <v>38</v>
      </c>
      <c r="N2106">
        <v>338</v>
      </c>
      <c r="O2106" s="1">
        <v>44330</v>
      </c>
      <c r="P2106" t="s">
        <v>46</v>
      </c>
      <c r="Q2106">
        <v>31</v>
      </c>
      <c r="R2106">
        <v>1</v>
      </c>
      <c r="S2106">
        <v>0.94214876033057848</v>
      </c>
      <c r="T2106" t="s">
        <v>40</v>
      </c>
      <c r="U2106" t="s">
        <v>95</v>
      </c>
      <c r="V2106" t="s">
        <v>5815</v>
      </c>
      <c r="W2106">
        <f t="shared" si="96"/>
        <v>1</v>
      </c>
      <c r="X2106">
        <v>2</v>
      </c>
      <c r="Y2106">
        <f>IFERROR(ROUND((X2106/N2106)*100, 2), "")</f>
        <v>0.59</v>
      </c>
      <c r="Z2106" t="str">
        <f t="shared" si="97"/>
        <v>Light</v>
      </c>
      <c r="AA2106">
        <f>_xlfn.XLOOKUP(A2106, [1]Sheet1!A:A, [1]Sheet1!I:I, "Nicht gefunden")</f>
        <v>4</v>
      </c>
      <c r="AB2106">
        <f>_xlfn.XLOOKUP(A2106, [1]Sheet1!A:A, [1]Sheet1!J:J, "Nicht gefunden")</f>
        <v>0.92885032537960954</v>
      </c>
      <c r="AC2106">
        <v>0</v>
      </c>
      <c r="AD2106">
        <v>0</v>
      </c>
      <c r="AE2106">
        <v>1</v>
      </c>
      <c r="AF2106">
        <v>1</v>
      </c>
      <c r="AG2106">
        <v>0</v>
      </c>
      <c r="AH2106">
        <v>0</v>
      </c>
      <c r="AI2106">
        <v>0</v>
      </c>
      <c r="AJ2106">
        <v>1</v>
      </c>
    </row>
    <row r="2107" spans="1:36" x14ac:dyDescent="0.3">
      <c r="A2107" t="s">
        <v>5816</v>
      </c>
      <c r="B2107">
        <v>2021</v>
      </c>
      <c r="C2107" t="s">
        <v>5817</v>
      </c>
      <c r="D2107" t="s">
        <v>5818</v>
      </c>
      <c r="E2107" t="s">
        <v>45</v>
      </c>
      <c r="F2107" t="s">
        <v>38</v>
      </c>
      <c r="G2107" t="s">
        <v>38</v>
      </c>
      <c r="H2107" t="s">
        <v>38</v>
      </c>
      <c r="I2107" s="4" t="s">
        <v>38</v>
      </c>
      <c r="J2107" t="s">
        <v>38</v>
      </c>
      <c r="K2107" t="s">
        <v>38</v>
      </c>
      <c r="L2107" t="s">
        <v>38</v>
      </c>
      <c r="M2107" t="s">
        <v>38</v>
      </c>
      <c r="N2107">
        <v>478</v>
      </c>
      <c r="O2107" s="1">
        <v>44295</v>
      </c>
      <c r="P2107" t="s">
        <v>69</v>
      </c>
      <c r="Q2107">
        <v>36</v>
      </c>
      <c r="R2107">
        <v>3</v>
      </c>
      <c r="S2107">
        <v>0.92949907235621521</v>
      </c>
      <c r="T2107" t="s">
        <v>40</v>
      </c>
      <c r="U2107" t="s">
        <v>95</v>
      </c>
      <c r="V2107" t="s">
        <v>5819</v>
      </c>
      <c r="W2107">
        <f t="shared" si="96"/>
        <v>1</v>
      </c>
      <c r="X2107">
        <v>10</v>
      </c>
      <c r="Y2107">
        <f>IFERROR(ROUND((X2107/N2107)*100, 2), "")</f>
        <v>2.09</v>
      </c>
      <c r="Z2107" t="str">
        <f t="shared" si="97"/>
        <v>Moderate</v>
      </c>
      <c r="AA2107">
        <f>_xlfn.XLOOKUP(A2107, [1]Sheet1!A:A, [1]Sheet1!I:I, "Nicht gefunden")</f>
        <v>3</v>
      </c>
      <c r="AB2107">
        <f>_xlfn.XLOOKUP(A2107, [1]Sheet1!A:A, [1]Sheet1!J:J, "Nicht gefunden")</f>
        <v>0.61354723707664882</v>
      </c>
      <c r="AC2107">
        <v>2</v>
      </c>
      <c r="AD2107">
        <v>1</v>
      </c>
      <c r="AE2107">
        <v>0</v>
      </c>
      <c r="AF2107">
        <v>3</v>
      </c>
      <c r="AG2107">
        <v>0</v>
      </c>
      <c r="AH2107">
        <v>3</v>
      </c>
      <c r="AI2107">
        <v>0</v>
      </c>
      <c r="AJ2107">
        <v>1</v>
      </c>
    </row>
    <row r="2108" spans="1:36" x14ac:dyDescent="0.3">
      <c r="A2108" t="s">
        <v>5820</v>
      </c>
      <c r="B2108">
        <v>2021</v>
      </c>
      <c r="C2108" t="s">
        <v>5821</v>
      </c>
      <c r="D2108" t="s">
        <v>5822</v>
      </c>
      <c r="E2108" t="s">
        <v>45</v>
      </c>
      <c r="F2108" t="s">
        <v>38</v>
      </c>
      <c r="G2108" t="s">
        <v>38</v>
      </c>
      <c r="H2108" t="s">
        <v>38</v>
      </c>
      <c r="I2108" s="4" t="s">
        <v>38</v>
      </c>
      <c r="J2108" t="s">
        <v>38</v>
      </c>
      <c r="K2108" t="s">
        <v>38</v>
      </c>
      <c r="L2108" t="s">
        <v>38</v>
      </c>
      <c r="M2108" t="s">
        <v>38</v>
      </c>
      <c r="N2108">
        <v>452</v>
      </c>
      <c r="O2108" s="1">
        <v>44260</v>
      </c>
      <c r="P2108" t="s">
        <v>1803</v>
      </c>
      <c r="Q2108">
        <v>38</v>
      </c>
      <c r="R2108">
        <v>1</v>
      </c>
      <c r="S2108">
        <v>0.90374331550802134</v>
      </c>
      <c r="T2108" t="s">
        <v>40</v>
      </c>
      <c r="U2108" t="s">
        <v>41</v>
      </c>
      <c r="V2108" t="s">
        <v>38</v>
      </c>
      <c r="W2108">
        <f t="shared" si="96"/>
        <v>0</v>
      </c>
      <c r="X2108">
        <v>0</v>
      </c>
      <c r="Y2108">
        <f>IFERROR(ROUND((X2108/N2108)*100, 2), "")</f>
        <v>0</v>
      </c>
      <c r="Z2108" t="str">
        <f t="shared" si="97"/>
        <v>NA</v>
      </c>
      <c r="AA2108">
        <f>_xlfn.XLOOKUP(A2108, [1]Sheet1!A:A, [1]Sheet1!I:I, "Nicht gefunden")</f>
        <v>3</v>
      </c>
      <c r="AB2108">
        <f>_xlfn.XLOOKUP(A2108, [1]Sheet1!A:A, [1]Sheet1!J:J, "Nicht gefunden")</f>
        <v>0.65168141592920348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</row>
    <row r="2109" spans="1:36" x14ac:dyDescent="0.3">
      <c r="A2109" t="s">
        <v>5823</v>
      </c>
      <c r="B2109">
        <v>2021</v>
      </c>
      <c r="C2109" t="s">
        <v>5824</v>
      </c>
      <c r="D2109" t="s">
        <v>5814</v>
      </c>
      <c r="E2109" t="s">
        <v>35</v>
      </c>
      <c r="F2109" t="s">
        <v>36</v>
      </c>
      <c r="G2109" t="s">
        <v>37</v>
      </c>
      <c r="H2109" s="1">
        <v>37672</v>
      </c>
      <c r="I2109" s="4">
        <f>IF(AND(ISNUMBER(H2109), ISNUMBER(O2109)), YEAR(O2109) - YEAR(H2109), "")</f>
        <v>18</v>
      </c>
      <c r="J2109" t="s">
        <v>38</v>
      </c>
      <c r="K2109" t="s">
        <v>38</v>
      </c>
      <c r="L2109" t="s">
        <v>38</v>
      </c>
      <c r="M2109" t="s">
        <v>38</v>
      </c>
      <c r="N2109">
        <v>334</v>
      </c>
      <c r="O2109" s="1">
        <v>44204</v>
      </c>
      <c r="P2109" t="s">
        <v>69</v>
      </c>
      <c r="Q2109">
        <v>28</v>
      </c>
      <c r="R2109">
        <v>1</v>
      </c>
      <c r="S2109">
        <v>0.89722222222222225</v>
      </c>
      <c r="T2109" t="s">
        <v>40</v>
      </c>
      <c r="U2109" t="s">
        <v>41</v>
      </c>
      <c r="V2109" t="s">
        <v>5825</v>
      </c>
      <c r="W2109">
        <f t="shared" si="96"/>
        <v>1</v>
      </c>
      <c r="X2109">
        <v>2</v>
      </c>
      <c r="Y2109">
        <f>IFERROR(ROUND((X2109/N2109)*100, 2), "")</f>
        <v>0.6</v>
      </c>
      <c r="Z2109" t="str">
        <f t="shared" si="97"/>
        <v>Light</v>
      </c>
      <c r="AA2109">
        <f>_xlfn.XLOOKUP(A2109, [1]Sheet1!A:A, [1]Sheet1!I:I, "Nicht gefunden")</f>
        <v>4</v>
      </c>
      <c r="AB2109">
        <f>_xlfn.XLOOKUP(A2109, [1]Sheet1!A:A, [1]Sheet1!J:J, "Nicht gefunden")</f>
        <v>0.86238185255198485</v>
      </c>
      <c r="AC2109">
        <v>0</v>
      </c>
      <c r="AD2109">
        <v>0</v>
      </c>
      <c r="AE2109">
        <v>0</v>
      </c>
      <c r="AF2109">
        <v>2</v>
      </c>
      <c r="AG2109">
        <v>0</v>
      </c>
      <c r="AH2109">
        <v>0</v>
      </c>
      <c r="AI2109">
        <v>0</v>
      </c>
      <c r="AJ2109">
        <v>0</v>
      </c>
    </row>
    <row r="2110" spans="1:36" x14ac:dyDescent="0.3">
      <c r="A2110" t="s">
        <v>5826</v>
      </c>
      <c r="B2110">
        <v>2021</v>
      </c>
      <c r="C2110" t="s">
        <v>5827</v>
      </c>
      <c r="D2110" t="s">
        <v>5348</v>
      </c>
      <c r="E2110" t="s">
        <v>35</v>
      </c>
      <c r="F2110" t="s">
        <v>55</v>
      </c>
      <c r="G2110" t="s">
        <v>37</v>
      </c>
      <c r="H2110" s="1">
        <v>36259</v>
      </c>
      <c r="I2110" s="4">
        <f>IF(AND(ISNUMBER(H2110), ISNUMBER(O2110)), YEAR(O2110) - YEAR(H2110), "")</f>
        <v>22</v>
      </c>
      <c r="J2110" t="s">
        <v>38</v>
      </c>
      <c r="K2110" t="s">
        <v>38</v>
      </c>
      <c r="L2110" t="s">
        <v>38</v>
      </c>
      <c r="M2110" t="s">
        <v>38</v>
      </c>
      <c r="N2110">
        <v>338</v>
      </c>
      <c r="O2110" s="1">
        <v>44281</v>
      </c>
      <c r="P2110" t="s">
        <v>56</v>
      </c>
      <c r="Q2110">
        <v>34</v>
      </c>
      <c r="R2110">
        <v>1</v>
      </c>
      <c r="S2110">
        <v>0.82093663911845727</v>
      </c>
      <c r="T2110" t="s">
        <v>40</v>
      </c>
      <c r="U2110" t="s">
        <v>41</v>
      </c>
      <c r="V2110" t="s">
        <v>5828</v>
      </c>
      <c r="W2110">
        <f t="shared" si="96"/>
        <v>1</v>
      </c>
      <c r="X2110">
        <v>6</v>
      </c>
      <c r="Y2110">
        <f>IFERROR(ROUND((X2110/N2110)*100, 2), "")</f>
        <v>1.78</v>
      </c>
      <c r="Z2110" t="str">
        <f t="shared" si="97"/>
        <v>Light</v>
      </c>
      <c r="AA2110">
        <f>_xlfn.XLOOKUP(A2110, [1]Sheet1!A:A, [1]Sheet1!I:I, "Nicht gefunden")</f>
        <v>4</v>
      </c>
      <c r="AB2110">
        <f>_xlfn.XLOOKUP(A2110, [1]Sheet1!A:A, [1]Sheet1!J:J, "Nicht gefunden")</f>
        <v>0.43080684596577012</v>
      </c>
      <c r="AC2110">
        <v>1</v>
      </c>
      <c r="AD2110">
        <v>0</v>
      </c>
      <c r="AE2110">
        <v>0</v>
      </c>
      <c r="AF2110">
        <v>3</v>
      </c>
      <c r="AG2110">
        <v>0</v>
      </c>
      <c r="AH2110">
        <v>2</v>
      </c>
      <c r="AI2110">
        <v>0</v>
      </c>
      <c r="AJ2110">
        <v>0</v>
      </c>
    </row>
    <row r="2111" spans="1:36" x14ac:dyDescent="0.3">
      <c r="A2111" t="s">
        <v>5829</v>
      </c>
      <c r="B2111">
        <v>2021</v>
      </c>
      <c r="C2111" t="s">
        <v>5830</v>
      </c>
      <c r="D2111" t="s">
        <v>5831</v>
      </c>
      <c r="E2111" t="s">
        <v>45</v>
      </c>
      <c r="F2111" t="s">
        <v>38</v>
      </c>
      <c r="G2111" t="s">
        <v>38</v>
      </c>
      <c r="H2111" t="s">
        <v>38</v>
      </c>
      <c r="I2111" s="4" t="s">
        <v>38</v>
      </c>
      <c r="J2111" t="s">
        <v>38</v>
      </c>
      <c r="K2111" t="s">
        <v>38</v>
      </c>
      <c r="L2111" t="s">
        <v>38</v>
      </c>
      <c r="M2111" t="s">
        <v>38</v>
      </c>
      <c r="N2111">
        <v>311</v>
      </c>
      <c r="O2111" s="1">
        <v>44274</v>
      </c>
      <c r="P2111" t="s">
        <v>56</v>
      </c>
      <c r="Q2111">
        <v>30</v>
      </c>
      <c r="R2111">
        <v>1</v>
      </c>
      <c r="S2111">
        <v>0.93134328358208951</v>
      </c>
      <c r="T2111" t="s">
        <v>40</v>
      </c>
      <c r="U2111" t="s">
        <v>41</v>
      </c>
      <c r="V2111" t="s">
        <v>5832</v>
      </c>
      <c r="W2111">
        <f t="shared" si="96"/>
        <v>1</v>
      </c>
      <c r="X2111">
        <v>7</v>
      </c>
      <c r="Y2111">
        <f>IFERROR(ROUND((X2111/N2111)*100, 2), "")</f>
        <v>2.25</v>
      </c>
      <c r="Z2111" t="str">
        <f t="shared" si="97"/>
        <v>Moderate</v>
      </c>
      <c r="AA2111">
        <f>_xlfn.XLOOKUP(A2111, [1]Sheet1!A:A, [1]Sheet1!I:I, "Nicht gefunden")</f>
        <v>5</v>
      </c>
      <c r="AB2111">
        <f>_xlfn.XLOOKUP(A2111, [1]Sheet1!A:A, [1]Sheet1!J:J, "Nicht gefunden")</f>
        <v>0.53310580204778157</v>
      </c>
      <c r="AC2111">
        <v>0</v>
      </c>
      <c r="AD2111">
        <v>3</v>
      </c>
      <c r="AE2111">
        <v>0</v>
      </c>
      <c r="AF2111">
        <v>0</v>
      </c>
      <c r="AG2111">
        <v>0</v>
      </c>
      <c r="AH2111">
        <v>0</v>
      </c>
      <c r="AI2111">
        <v>4</v>
      </c>
      <c r="AJ2111">
        <v>0</v>
      </c>
    </row>
    <row r="2112" spans="1:36" x14ac:dyDescent="0.3">
      <c r="A2112" t="s">
        <v>5833</v>
      </c>
      <c r="B2112">
        <v>2021</v>
      </c>
      <c r="C2112" t="s">
        <v>5834</v>
      </c>
      <c r="D2112" t="s">
        <v>5626</v>
      </c>
      <c r="E2112" t="s">
        <v>60</v>
      </c>
      <c r="F2112" t="s">
        <v>38</v>
      </c>
      <c r="G2112" t="s">
        <v>38</v>
      </c>
      <c r="H2112" t="s">
        <v>38</v>
      </c>
      <c r="I2112" s="4" t="s">
        <v>38</v>
      </c>
      <c r="J2112">
        <v>2013</v>
      </c>
      <c r="K2112">
        <v>2025</v>
      </c>
      <c r="L2112">
        <f t="shared" si="98"/>
        <v>12</v>
      </c>
      <c r="M2112" t="s">
        <v>5457</v>
      </c>
      <c r="N2112">
        <v>360</v>
      </c>
      <c r="O2112" s="1">
        <v>44337</v>
      </c>
      <c r="P2112" t="s">
        <v>69</v>
      </c>
      <c r="Q2112">
        <v>20</v>
      </c>
      <c r="R2112">
        <v>1</v>
      </c>
      <c r="S2112">
        <v>0.95380434782608692</v>
      </c>
      <c r="T2112" t="s">
        <v>40</v>
      </c>
      <c r="U2112" t="s">
        <v>41</v>
      </c>
      <c r="V2112" t="s">
        <v>38</v>
      </c>
      <c r="W2112">
        <f t="shared" si="96"/>
        <v>0</v>
      </c>
      <c r="X2112">
        <v>0</v>
      </c>
      <c r="Y2112">
        <f>IFERROR(ROUND((X2112/N2112)*100, 2), "")</f>
        <v>0</v>
      </c>
      <c r="Z2112" t="str">
        <f t="shared" si="97"/>
        <v>NA</v>
      </c>
      <c r="AA2112">
        <f>_xlfn.XLOOKUP(A2112, [1]Sheet1!A:A, [1]Sheet1!I:I, "Nicht gefunden")</f>
        <v>2</v>
      </c>
      <c r="AB2112">
        <f>_xlfn.XLOOKUP(A2112, [1]Sheet1!A:A, [1]Sheet1!J:J, "Nicht gefunden")</f>
        <v>0.3945492662473794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</row>
    <row r="2113" spans="1:36" x14ac:dyDescent="0.3">
      <c r="A2113" t="s">
        <v>5835</v>
      </c>
      <c r="B2113">
        <v>2021</v>
      </c>
      <c r="C2113" t="s">
        <v>3670</v>
      </c>
      <c r="D2113" t="s">
        <v>5836</v>
      </c>
      <c r="E2113" t="s">
        <v>45</v>
      </c>
      <c r="F2113" t="s">
        <v>38</v>
      </c>
      <c r="G2113" t="s">
        <v>38</v>
      </c>
      <c r="H2113" t="s">
        <v>38</v>
      </c>
      <c r="I2113" s="4" t="s">
        <v>38</v>
      </c>
      <c r="J2113" t="s">
        <v>38</v>
      </c>
      <c r="K2113" t="s">
        <v>38</v>
      </c>
      <c r="L2113" t="s">
        <v>38</v>
      </c>
      <c r="M2113" t="s">
        <v>38</v>
      </c>
      <c r="N2113">
        <v>244</v>
      </c>
      <c r="O2113" s="1">
        <v>44386</v>
      </c>
      <c r="P2113" t="s">
        <v>69</v>
      </c>
      <c r="Q2113">
        <v>23</v>
      </c>
      <c r="R2113">
        <v>1</v>
      </c>
      <c r="S2113">
        <v>0.83274021352313166</v>
      </c>
      <c r="T2113" t="s">
        <v>40</v>
      </c>
      <c r="U2113" t="s">
        <v>95</v>
      </c>
      <c r="V2113" t="s">
        <v>5837</v>
      </c>
      <c r="W2113">
        <f t="shared" si="96"/>
        <v>1</v>
      </c>
      <c r="X2113">
        <v>3</v>
      </c>
      <c r="Y2113">
        <f>IFERROR(ROUND((X2113/N2113)*100, 2), "")</f>
        <v>1.23</v>
      </c>
      <c r="Z2113" t="str">
        <f t="shared" si="97"/>
        <v>Light</v>
      </c>
      <c r="AA2113">
        <f>_xlfn.XLOOKUP(A2113, [1]Sheet1!A:A, [1]Sheet1!I:I, "Nicht gefunden")</f>
        <v>3</v>
      </c>
      <c r="AB2113">
        <f>_xlfn.XLOOKUP(A2113, [1]Sheet1!A:A, [1]Sheet1!J:J, "Nicht gefunden")</f>
        <v>0.656782334384858</v>
      </c>
      <c r="AC2113">
        <v>0</v>
      </c>
      <c r="AD2113">
        <v>0</v>
      </c>
      <c r="AE2113">
        <v>0</v>
      </c>
      <c r="AF2113">
        <v>3</v>
      </c>
      <c r="AG2113">
        <v>0</v>
      </c>
      <c r="AH2113">
        <v>0</v>
      </c>
      <c r="AI2113">
        <v>0</v>
      </c>
      <c r="AJ2113">
        <v>0</v>
      </c>
    </row>
    <row r="2114" spans="1:36" x14ac:dyDescent="0.3">
      <c r="A2114" t="s">
        <v>5838</v>
      </c>
      <c r="B2114">
        <v>2021</v>
      </c>
      <c r="C2114" t="s">
        <v>5839</v>
      </c>
      <c r="D2114" t="s">
        <v>5814</v>
      </c>
      <c r="E2114" t="s">
        <v>35</v>
      </c>
      <c r="F2114" t="s">
        <v>36</v>
      </c>
      <c r="G2114" t="s">
        <v>37</v>
      </c>
      <c r="H2114" s="1">
        <v>37672</v>
      </c>
      <c r="I2114" s="4">
        <f>IF(AND(ISNUMBER(H2114), ISNUMBER(O2114)), YEAR(O2114) - YEAR(H2114), "")</f>
        <v>18</v>
      </c>
      <c r="J2114" t="s">
        <v>38</v>
      </c>
      <c r="K2114" t="s">
        <v>38</v>
      </c>
      <c r="L2114" t="s">
        <v>38</v>
      </c>
      <c r="M2114" t="s">
        <v>38</v>
      </c>
      <c r="N2114">
        <v>308</v>
      </c>
      <c r="O2114" s="1">
        <v>44287</v>
      </c>
      <c r="P2114" t="s">
        <v>69</v>
      </c>
      <c r="Q2114">
        <v>29</v>
      </c>
      <c r="R2114">
        <v>3</v>
      </c>
      <c r="S2114">
        <v>0.83382789317507422</v>
      </c>
      <c r="T2114" t="s">
        <v>40</v>
      </c>
      <c r="U2114" t="s">
        <v>41</v>
      </c>
      <c r="V2114" t="s">
        <v>99</v>
      </c>
      <c r="W2114">
        <f t="shared" si="96"/>
        <v>1</v>
      </c>
      <c r="X2114">
        <v>1</v>
      </c>
      <c r="Y2114">
        <f>IFERROR(ROUND((X2114/N2114)*100, 2), "")</f>
        <v>0.32</v>
      </c>
      <c r="Z2114" t="str">
        <f t="shared" si="97"/>
        <v>Light</v>
      </c>
      <c r="AA2114">
        <f>_xlfn.XLOOKUP(A2114, [1]Sheet1!A:A, [1]Sheet1!I:I, "Nicht gefunden")</f>
        <v>3</v>
      </c>
      <c r="AB2114">
        <f>_xlfn.XLOOKUP(A2114, [1]Sheet1!A:A, [1]Sheet1!J:J, "Nicht gefunden")</f>
        <v>0.64534005037783371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</row>
    <row r="2115" spans="1:36" x14ac:dyDescent="0.3">
      <c r="A2115" t="s">
        <v>5840</v>
      </c>
      <c r="B2115">
        <v>2021</v>
      </c>
      <c r="C2115" t="s">
        <v>5841</v>
      </c>
      <c r="D2115" t="s">
        <v>4340</v>
      </c>
      <c r="E2115" t="s">
        <v>35</v>
      </c>
      <c r="F2115" t="s">
        <v>36</v>
      </c>
      <c r="G2115" t="s">
        <v>37</v>
      </c>
      <c r="H2115" s="1">
        <v>34146</v>
      </c>
      <c r="I2115" s="4">
        <f>IF(AND(ISNUMBER(H2115), ISNUMBER(O2115)), YEAR(O2115) - YEAR(H2115), "")</f>
        <v>27</v>
      </c>
      <c r="J2115" t="s">
        <v>38</v>
      </c>
      <c r="K2115" t="s">
        <v>38</v>
      </c>
      <c r="L2115" t="s">
        <v>38</v>
      </c>
      <c r="M2115" t="s">
        <v>38</v>
      </c>
      <c r="N2115">
        <v>384</v>
      </c>
      <c r="O2115" s="1">
        <v>44127</v>
      </c>
      <c r="P2115" t="s">
        <v>69</v>
      </c>
      <c r="Q2115">
        <v>21</v>
      </c>
      <c r="R2115">
        <v>1</v>
      </c>
      <c r="S2115">
        <v>0.82870370370370372</v>
      </c>
      <c r="T2115" t="s">
        <v>40</v>
      </c>
      <c r="U2115" t="s">
        <v>41</v>
      </c>
      <c r="V2115" t="s">
        <v>4115</v>
      </c>
      <c r="W2115">
        <f t="shared" ref="W2115:W2178" si="99">IF(V2115="NA", 0, 1)</f>
        <v>1</v>
      </c>
      <c r="X2115">
        <v>3</v>
      </c>
      <c r="Y2115">
        <f>IFERROR(ROUND((X2115/N2115)*100, 2), "")</f>
        <v>0.78</v>
      </c>
      <c r="Z2115" t="str">
        <f t="shared" ref="Z2115:Z2178" si="100">IF(Y2115&gt;=5, "Heavy", IF(Y2115&gt;=2, "Moderate", IF(Y2115&gt;0, "Light", "NA")))</f>
        <v>Light</v>
      </c>
      <c r="AA2115">
        <f>_xlfn.XLOOKUP(A2115, [1]Sheet1!A:A, [1]Sheet1!I:I, "Nicht gefunden")</f>
        <v>3</v>
      </c>
      <c r="AB2115">
        <f>_xlfn.XLOOKUP(A2115, [1]Sheet1!A:A, [1]Sheet1!J:J, "Nicht gefunden")</f>
        <v>0.92822757111597376</v>
      </c>
      <c r="AC2115">
        <v>0</v>
      </c>
      <c r="AD2115">
        <v>0</v>
      </c>
      <c r="AE2115">
        <v>0</v>
      </c>
      <c r="AF2115">
        <v>1</v>
      </c>
      <c r="AG2115">
        <v>0</v>
      </c>
      <c r="AH2115">
        <v>0</v>
      </c>
      <c r="AI2115">
        <v>2</v>
      </c>
      <c r="AJ2115">
        <v>0</v>
      </c>
    </row>
    <row r="2116" spans="1:36" x14ac:dyDescent="0.3">
      <c r="A2116" t="s">
        <v>5842</v>
      </c>
      <c r="B2116">
        <v>2021</v>
      </c>
      <c r="C2116" t="s">
        <v>5843</v>
      </c>
      <c r="D2116" t="s">
        <v>3834</v>
      </c>
      <c r="E2116" t="s">
        <v>35</v>
      </c>
      <c r="F2116" t="s">
        <v>55</v>
      </c>
      <c r="G2116" t="s">
        <v>40</v>
      </c>
      <c r="H2116" s="1">
        <v>33286</v>
      </c>
      <c r="I2116" s="4">
        <f>IF(AND(ISNUMBER(H2116), ISNUMBER(O2116)), YEAR(O2116) - YEAR(H2116), "")</f>
        <v>30</v>
      </c>
      <c r="J2116" t="s">
        <v>38</v>
      </c>
      <c r="K2116" t="s">
        <v>38</v>
      </c>
      <c r="L2116" t="s">
        <v>38</v>
      </c>
      <c r="M2116" t="s">
        <v>38</v>
      </c>
      <c r="N2116">
        <v>228</v>
      </c>
      <c r="O2116" s="1">
        <v>44372</v>
      </c>
      <c r="P2116" t="s">
        <v>69</v>
      </c>
      <c r="Q2116">
        <v>25</v>
      </c>
      <c r="R2116">
        <v>2</v>
      </c>
      <c r="S2116">
        <v>0.79435483870967738</v>
      </c>
      <c r="T2116" t="s">
        <v>40</v>
      </c>
      <c r="U2116" t="s">
        <v>95</v>
      </c>
      <c r="V2116" t="s">
        <v>38</v>
      </c>
      <c r="W2116">
        <f t="shared" si="99"/>
        <v>0</v>
      </c>
      <c r="X2116">
        <v>0</v>
      </c>
      <c r="Y2116">
        <f>IFERROR(ROUND((X2116/N2116)*100, 2), "")</f>
        <v>0</v>
      </c>
      <c r="Z2116" t="str">
        <f t="shared" si="100"/>
        <v>NA</v>
      </c>
      <c r="AA2116">
        <f>_xlfn.XLOOKUP(A2116, [1]Sheet1!A:A, [1]Sheet1!I:I, "Nicht gefunden")</f>
        <v>4</v>
      </c>
      <c r="AB2116">
        <f>_xlfn.XLOOKUP(A2116, [1]Sheet1!A:A, [1]Sheet1!J:J, "Nicht gefunden")</f>
        <v>0.94363143631436308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</row>
    <row r="2117" spans="1:36" x14ac:dyDescent="0.3">
      <c r="A2117" t="s">
        <v>5844</v>
      </c>
      <c r="B2117">
        <v>2021</v>
      </c>
      <c r="C2117" t="s">
        <v>5845</v>
      </c>
      <c r="D2117" t="s">
        <v>5846</v>
      </c>
      <c r="E2117" t="s">
        <v>60</v>
      </c>
      <c r="F2117" t="s">
        <v>38</v>
      </c>
      <c r="G2117" t="s">
        <v>38</v>
      </c>
      <c r="H2117" t="s">
        <v>38</v>
      </c>
      <c r="I2117" s="4" t="s">
        <v>38</v>
      </c>
      <c r="J2117">
        <v>2010</v>
      </c>
      <c r="K2117">
        <v>2025</v>
      </c>
      <c r="L2117">
        <f t="shared" si="98"/>
        <v>15</v>
      </c>
      <c r="M2117" t="s">
        <v>152</v>
      </c>
      <c r="N2117">
        <v>355</v>
      </c>
      <c r="O2117" s="1">
        <v>44011</v>
      </c>
      <c r="P2117" t="s">
        <v>69</v>
      </c>
      <c r="Q2117">
        <v>48</v>
      </c>
      <c r="R2117">
        <v>7</v>
      </c>
      <c r="S2117">
        <v>0.88800000000000001</v>
      </c>
      <c r="T2117" t="s">
        <v>40</v>
      </c>
      <c r="U2117" t="s">
        <v>95</v>
      </c>
      <c r="V2117" t="s">
        <v>38</v>
      </c>
      <c r="W2117">
        <f t="shared" si="99"/>
        <v>0</v>
      </c>
      <c r="X2117">
        <v>0</v>
      </c>
      <c r="Y2117">
        <f>IFERROR(ROUND((X2117/N2117)*100, 2), "")</f>
        <v>0</v>
      </c>
      <c r="Z2117" t="str">
        <f t="shared" si="100"/>
        <v>NA</v>
      </c>
      <c r="AA2117">
        <f>_xlfn.XLOOKUP(A2117, [1]Sheet1!A:A, [1]Sheet1!I:I, "Nicht gefunden")</f>
        <v>5</v>
      </c>
      <c r="AB2117">
        <f>_xlfn.XLOOKUP(A2117, [1]Sheet1!A:A, [1]Sheet1!J:J, "Nicht gefunden")</f>
        <v>0.70333919156414759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</row>
    <row r="2118" spans="1:36" x14ac:dyDescent="0.3">
      <c r="A2118" t="s">
        <v>5847</v>
      </c>
      <c r="B2118">
        <v>2021</v>
      </c>
      <c r="C2118" t="s">
        <v>3305</v>
      </c>
      <c r="D2118" t="s">
        <v>5848</v>
      </c>
      <c r="E2118" t="s">
        <v>35</v>
      </c>
      <c r="F2118" t="s">
        <v>55</v>
      </c>
      <c r="G2118" t="s">
        <v>784</v>
      </c>
      <c r="H2118" s="1">
        <v>37849</v>
      </c>
      <c r="I2118" s="4">
        <f>IF(AND(ISNUMBER(H2118), ISNUMBER(O2118)), YEAR(O2118) - YEAR(H2118), "")</f>
        <v>17</v>
      </c>
      <c r="J2118" t="s">
        <v>38</v>
      </c>
      <c r="K2118" t="s">
        <v>38</v>
      </c>
      <c r="L2118" t="s">
        <v>38</v>
      </c>
      <c r="M2118" t="s">
        <v>38</v>
      </c>
      <c r="N2118">
        <v>290</v>
      </c>
      <c r="O2118" s="1">
        <v>44141</v>
      </c>
      <c r="P2118" t="s">
        <v>69</v>
      </c>
      <c r="Q2118">
        <v>36</v>
      </c>
      <c r="R2118">
        <v>8</v>
      </c>
      <c r="S2118">
        <v>0.90031152647975077</v>
      </c>
      <c r="T2118" t="s">
        <v>40</v>
      </c>
      <c r="U2118" t="s">
        <v>41</v>
      </c>
      <c r="V2118" t="s">
        <v>5849</v>
      </c>
      <c r="W2118">
        <f t="shared" si="99"/>
        <v>1</v>
      </c>
      <c r="X2118">
        <v>3</v>
      </c>
      <c r="Y2118">
        <f>IFERROR(ROUND((X2118/N2118)*100, 2), "")</f>
        <v>1.03</v>
      </c>
      <c r="Z2118" t="str">
        <f t="shared" si="100"/>
        <v>Light</v>
      </c>
      <c r="AA2118">
        <f>_xlfn.XLOOKUP(A2118, [1]Sheet1!A:A, [1]Sheet1!I:I, "Nicht gefunden")</f>
        <v>4</v>
      </c>
      <c r="AB2118">
        <f>_xlfn.XLOOKUP(A2118, [1]Sheet1!A:A, [1]Sheet1!J:J, "Nicht gefunden")</f>
        <v>0.99688715953307394</v>
      </c>
      <c r="AC2118">
        <v>0</v>
      </c>
      <c r="AD2118">
        <v>0</v>
      </c>
      <c r="AE2118">
        <v>0</v>
      </c>
      <c r="AF2118">
        <v>0</v>
      </c>
      <c r="AG2118">
        <v>2</v>
      </c>
      <c r="AH2118">
        <v>0</v>
      </c>
      <c r="AI2118">
        <v>1</v>
      </c>
      <c r="AJ2118">
        <v>0</v>
      </c>
    </row>
    <row r="2119" spans="1:36" x14ac:dyDescent="0.3">
      <c r="A2119" t="s">
        <v>5850</v>
      </c>
      <c r="B2119">
        <v>2021</v>
      </c>
      <c r="C2119" t="s">
        <v>5851</v>
      </c>
      <c r="D2119" t="s">
        <v>4905</v>
      </c>
      <c r="E2119" t="s">
        <v>35</v>
      </c>
      <c r="F2119" t="s">
        <v>55</v>
      </c>
      <c r="G2119" t="s">
        <v>37</v>
      </c>
      <c r="H2119" s="1">
        <v>32934</v>
      </c>
      <c r="I2119" s="4">
        <f>IF(AND(ISNUMBER(H2119), ISNUMBER(O2119)), YEAR(O2119) - YEAR(H2119), "")</f>
        <v>30</v>
      </c>
      <c r="J2119" t="s">
        <v>38</v>
      </c>
      <c r="K2119" t="s">
        <v>38</v>
      </c>
      <c r="L2119" t="s">
        <v>38</v>
      </c>
      <c r="M2119" t="s">
        <v>38</v>
      </c>
      <c r="N2119">
        <v>248</v>
      </c>
      <c r="O2119" s="1">
        <v>44127</v>
      </c>
      <c r="P2119" t="s">
        <v>39</v>
      </c>
      <c r="Q2119">
        <v>37</v>
      </c>
      <c r="R2119">
        <v>2</v>
      </c>
      <c r="S2119">
        <v>0.86973180076628354</v>
      </c>
      <c r="T2119" t="s">
        <v>40</v>
      </c>
      <c r="U2119" t="s">
        <v>41</v>
      </c>
      <c r="V2119" t="s">
        <v>38</v>
      </c>
      <c r="W2119">
        <f t="shared" si="99"/>
        <v>0</v>
      </c>
      <c r="X2119">
        <v>0</v>
      </c>
      <c r="Y2119">
        <f>IFERROR(ROUND((X2119/N2119)*100, 2), "")</f>
        <v>0</v>
      </c>
      <c r="Z2119" t="str">
        <f t="shared" si="100"/>
        <v>NA</v>
      </c>
      <c r="AA2119">
        <f>_xlfn.XLOOKUP(A2119, [1]Sheet1!A:A, [1]Sheet1!I:I, "Nicht gefunden")</f>
        <v>4</v>
      </c>
      <c r="AB2119">
        <f>_xlfn.XLOOKUP(A2119, [1]Sheet1!A:A, [1]Sheet1!J:J, "Nicht gefunden")</f>
        <v>0.68752941176470583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</row>
    <row r="2120" spans="1:36" x14ac:dyDescent="0.3">
      <c r="A2120" t="s">
        <v>5852</v>
      </c>
      <c r="B2120">
        <v>2021</v>
      </c>
      <c r="C2120" t="s">
        <v>5628</v>
      </c>
      <c r="D2120" t="s">
        <v>5629</v>
      </c>
      <c r="E2120" t="s">
        <v>45</v>
      </c>
      <c r="F2120" t="s">
        <v>38</v>
      </c>
      <c r="G2120" t="s">
        <v>38</v>
      </c>
      <c r="H2120" t="s">
        <v>38</v>
      </c>
      <c r="I2120" s="4" t="s">
        <v>38</v>
      </c>
      <c r="J2120" t="s">
        <v>38</v>
      </c>
      <c r="K2120" t="s">
        <v>38</v>
      </c>
      <c r="L2120" t="s">
        <v>38</v>
      </c>
      <c r="M2120" t="s">
        <v>38</v>
      </c>
      <c r="N2120">
        <v>476</v>
      </c>
      <c r="O2120" s="1">
        <v>43956</v>
      </c>
      <c r="P2120" t="s">
        <v>56</v>
      </c>
      <c r="Q2120">
        <v>20</v>
      </c>
      <c r="R2120">
        <v>3</v>
      </c>
      <c r="S2120">
        <v>0.9026369168356998</v>
      </c>
      <c r="T2120" t="s">
        <v>40</v>
      </c>
      <c r="U2120" t="s">
        <v>389</v>
      </c>
      <c r="V2120" t="s">
        <v>5630</v>
      </c>
      <c r="W2120">
        <f t="shared" si="99"/>
        <v>1</v>
      </c>
      <c r="X2120">
        <v>5</v>
      </c>
      <c r="Y2120">
        <f>IFERROR(ROUND((X2120/N2120)*100, 2), "")</f>
        <v>1.05</v>
      </c>
      <c r="Z2120" t="str">
        <f t="shared" si="100"/>
        <v>Light</v>
      </c>
      <c r="AA2120">
        <v>3</v>
      </c>
      <c r="AB2120">
        <v>0.53607305936073057</v>
      </c>
      <c r="AC2120">
        <v>0</v>
      </c>
      <c r="AD2120">
        <v>1</v>
      </c>
      <c r="AE2120">
        <v>0</v>
      </c>
      <c r="AF2120">
        <v>0</v>
      </c>
      <c r="AG2120">
        <v>0</v>
      </c>
      <c r="AH2120">
        <v>2</v>
      </c>
      <c r="AI2120">
        <v>0</v>
      </c>
      <c r="AJ2120">
        <v>2</v>
      </c>
    </row>
    <row r="2121" spans="1:36" x14ac:dyDescent="0.3">
      <c r="A2121" t="s">
        <v>5853</v>
      </c>
      <c r="B2121">
        <v>2021</v>
      </c>
      <c r="C2121" t="s">
        <v>5854</v>
      </c>
      <c r="D2121" t="s">
        <v>5855</v>
      </c>
      <c r="E2121" t="s">
        <v>35</v>
      </c>
      <c r="F2121" t="s">
        <v>55</v>
      </c>
      <c r="G2121" t="s">
        <v>784</v>
      </c>
      <c r="H2121" s="1">
        <v>33281</v>
      </c>
      <c r="I2121" s="4">
        <f>IF(AND(ISNUMBER(H2121), ISNUMBER(O2121)), YEAR(O2121) - YEAR(H2121), "")</f>
        <v>28</v>
      </c>
      <c r="J2121" t="s">
        <v>38</v>
      </c>
      <c r="K2121" t="s">
        <v>38</v>
      </c>
      <c r="L2121" t="s">
        <v>38</v>
      </c>
      <c r="M2121" t="s">
        <v>38</v>
      </c>
      <c r="N2121">
        <v>410</v>
      </c>
      <c r="O2121" s="1">
        <v>43622</v>
      </c>
      <c r="P2121" t="s">
        <v>137</v>
      </c>
      <c r="Q2121">
        <v>28</v>
      </c>
      <c r="R2121">
        <v>6</v>
      </c>
      <c r="S2121">
        <v>0.91422121896162534</v>
      </c>
      <c r="T2121" t="s">
        <v>40</v>
      </c>
      <c r="U2121" t="s">
        <v>41</v>
      </c>
      <c r="V2121" t="s">
        <v>5856</v>
      </c>
      <c r="W2121">
        <f t="shared" si="99"/>
        <v>1</v>
      </c>
      <c r="X2121">
        <v>5</v>
      </c>
      <c r="Y2121">
        <f>IFERROR(ROUND((X2121/N2121)*100, 2), "")</f>
        <v>1.22</v>
      </c>
      <c r="Z2121" t="str">
        <f t="shared" si="100"/>
        <v>Light</v>
      </c>
      <c r="AA2121">
        <f>_xlfn.XLOOKUP(A2121, [1]Sheet1!A:A, [1]Sheet1!I:I, "Nicht gefunden")</f>
        <v>2</v>
      </c>
      <c r="AB2121">
        <f>_xlfn.XLOOKUP(A2121, [1]Sheet1!A:A, [1]Sheet1!J:J, "Nicht gefunden")</f>
        <v>0.41687612208258518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5</v>
      </c>
      <c r="AJ2121">
        <v>0</v>
      </c>
    </row>
    <row r="2122" spans="1:36" x14ac:dyDescent="0.3">
      <c r="A2122" t="s">
        <v>5857</v>
      </c>
      <c r="B2122">
        <v>2021</v>
      </c>
      <c r="C2122" t="s">
        <v>5858</v>
      </c>
      <c r="D2122" t="s">
        <v>5859</v>
      </c>
      <c r="E2122" t="s">
        <v>45</v>
      </c>
      <c r="F2122" t="s">
        <v>38</v>
      </c>
      <c r="G2122" t="s">
        <v>38</v>
      </c>
      <c r="H2122" t="s">
        <v>38</v>
      </c>
      <c r="I2122" s="4" t="s">
        <v>38</v>
      </c>
      <c r="J2122" t="s">
        <v>38</v>
      </c>
      <c r="K2122" t="s">
        <v>38</v>
      </c>
      <c r="L2122" t="s">
        <v>38</v>
      </c>
      <c r="M2122" t="s">
        <v>38</v>
      </c>
      <c r="N2122">
        <v>454</v>
      </c>
      <c r="O2122" s="1">
        <v>44134</v>
      </c>
      <c r="P2122" t="s">
        <v>69</v>
      </c>
      <c r="Q2122">
        <v>7</v>
      </c>
      <c r="R2122">
        <v>8</v>
      </c>
      <c r="S2122">
        <v>0.88235294117647056</v>
      </c>
      <c r="T2122" t="s">
        <v>40</v>
      </c>
      <c r="U2122" t="s">
        <v>41</v>
      </c>
      <c r="V2122" t="s">
        <v>5860</v>
      </c>
      <c r="W2122">
        <f t="shared" si="99"/>
        <v>1</v>
      </c>
      <c r="X2122">
        <v>3</v>
      </c>
      <c r="Y2122">
        <f>IFERROR(ROUND((X2122/N2122)*100, 2), "")</f>
        <v>0.66</v>
      </c>
      <c r="Z2122" t="str">
        <f t="shared" si="100"/>
        <v>Light</v>
      </c>
      <c r="AA2122">
        <f>_xlfn.XLOOKUP(A2122, [1]Sheet1!A:A, [1]Sheet1!I:I, "Nicht gefunden")</f>
        <v>5</v>
      </c>
      <c r="AB2122">
        <f>_xlfn.XLOOKUP(A2122, [1]Sheet1!A:A, [1]Sheet1!J:J, "Nicht gefunden")</f>
        <v>0.66219686162624825</v>
      </c>
      <c r="AC2122">
        <v>0</v>
      </c>
      <c r="AD2122">
        <v>1</v>
      </c>
      <c r="AE2122">
        <v>0</v>
      </c>
      <c r="AF2122">
        <v>0</v>
      </c>
      <c r="AG2122">
        <v>0</v>
      </c>
      <c r="AH2122">
        <v>0</v>
      </c>
      <c r="AI2122">
        <v>1</v>
      </c>
      <c r="AJ2122">
        <v>1</v>
      </c>
    </row>
    <row r="2123" spans="1:36" x14ac:dyDescent="0.3">
      <c r="A2123" t="s">
        <v>5861</v>
      </c>
      <c r="B2123">
        <v>2021</v>
      </c>
      <c r="C2123" t="s">
        <v>5862</v>
      </c>
      <c r="D2123" t="s">
        <v>5752</v>
      </c>
      <c r="E2123" t="s">
        <v>35</v>
      </c>
      <c r="F2123" t="s">
        <v>55</v>
      </c>
      <c r="G2123" t="s">
        <v>37</v>
      </c>
      <c r="H2123" s="1">
        <v>36361</v>
      </c>
      <c r="I2123" s="4">
        <f>IF(AND(ISNUMBER(H2123), ISNUMBER(O2123)), YEAR(O2123) - YEAR(H2123), "")</f>
        <v>21</v>
      </c>
      <c r="J2123" t="s">
        <v>38</v>
      </c>
      <c r="K2123" t="s">
        <v>38</v>
      </c>
      <c r="L2123" t="s">
        <v>38</v>
      </c>
      <c r="M2123" t="s">
        <v>38</v>
      </c>
      <c r="N2123">
        <v>365</v>
      </c>
      <c r="O2123" s="1">
        <v>44015</v>
      </c>
      <c r="P2123" t="s">
        <v>137</v>
      </c>
      <c r="Q2123">
        <v>27</v>
      </c>
      <c r="R2123">
        <v>9</v>
      </c>
      <c r="S2123">
        <v>0.90237467018469653</v>
      </c>
      <c r="T2123" t="s">
        <v>40</v>
      </c>
      <c r="U2123" t="s">
        <v>41</v>
      </c>
      <c r="V2123" t="s">
        <v>5863</v>
      </c>
      <c r="W2123">
        <f t="shared" si="99"/>
        <v>1</v>
      </c>
      <c r="X2123">
        <v>3</v>
      </c>
      <c r="Y2123">
        <f>IFERROR(ROUND((X2123/N2123)*100, 2), "")</f>
        <v>0.82</v>
      </c>
      <c r="Z2123" t="str">
        <f t="shared" si="100"/>
        <v>Light</v>
      </c>
      <c r="AA2123">
        <f>_xlfn.XLOOKUP(A2123, [1]Sheet1!A:A, [1]Sheet1!I:I, "Nicht gefunden")</f>
        <v>3</v>
      </c>
      <c r="AB2123">
        <f>_xlfn.XLOOKUP(A2123, [1]Sheet1!A:A, [1]Sheet1!J:J, "Nicht gefunden")</f>
        <v>0.58891257995735602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1</v>
      </c>
      <c r="AI2123">
        <v>0</v>
      </c>
      <c r="AJ2123">
        <v>1</v>
      </c>
    </row>
    <row r="2124" spans="1:36" x14ac:dyDescent="0.3">
      <c r="A2124" t="s">
        <v>5864</v>
      </c>
      <c r="B2124">
        <v>2021</v>
      </c>
      <c r="C2124" t="s">
        <v>5865</v>
      </c>
      <c r="D2124" t="s">
        <v>5866</v>
      </c>
      <c r="E2124" t="s">
        <v>45</v>
      </c>
      <c r="F2124" t="s">
        <v>38</v>
      </c>
      <c r="G2124" t="s">
        <v>38</v>
      </c>
      <c r="H2124" t="s">
        <v>38</v>
      </c>
      <c r="I2124" s="4" t="s">
        <v>38</v>
      </c>
      <c r="J2124" t="s">
        <v>38</v>
      </c>
      <c r="K2124" t="s">
        <v>38</v>
      </c>
      <c r="L2124" t="s">
        <v>38</v>
      </c>
      <c r="M2124" t="s">
        <v>38</v>
      </c>
      <c r="N2124">
        <v>327</v>
      </c>
      <c r="O2124" s="1">
        <v>44050</v>
      </c>
      <c r="P2124" t="s">
        <v>46</v>
      </c>
      <c r="Q2124">
        <v>34</v>
      </c>
      <c r="R2124">
        <v>20</v>
      </c>
      <c r="S2124">
        <v>0.92045454545454541</v>
      </c>
      <c r="T2124" t="s">
        <v>40</v>
      </c>
      <c r="U2124" t="s">
        <v>41</v>
      </c>
      <c r="V2124" t="s">
        <v>5447</v>
      </c>
      <c r="W2124">
        <f t="shared" si="99"/>
        <v>1</v>
      </c>
      <c r="X2124">
        <v>1</v>
      </c>
      <c r="Y2124">
        <f>IFERROR(ROUND((X2124/N2124)*100, 2), "")</f>
        <v>0.31</v>
      </c>
      <c r="Z2124" t="str">
        <f t="shared" si="100"/>
        <v>Light</v>
      </c>
      <c r="AA2124">
        <f>_xlfn.XLOOKUP(A2124, [1]Sheet1!A:A, [1]Sheet1!I:I, "Nicht gefunden")</f>
        <v>4</v>
      </c>
      <c r="AB2124">
        <f>_xlfn.XLOOKUP(A2124, [1]Sheet1!A:A, [1]Sheet1!J:J, "Nicht gefunden")</f>
        <v>0.79266503667481658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</v>
      </c>
      <c r="AJ2124">
        <v>0</v>
      </c>
    </row>
    <row r="2125" spans="1:36" x14ac:dyDescent="0.3">
      <c r="A2125" t="s">
        <v>5867</v>
      </c>
      <c r="B2125">
        <v>2021</v>
      </c>
      <c r="C2125" t="s">
        <v>5868</v>
      </c>
      <c r="D2125" t="s">
        <v>5869</v>
      </c>
      <c r="E2125" t="s">
        <v>45</v>
      </c>
      <c r="F2125" t="s">
        <v>38</v>
      </c>
      <c r="G2125" t="s">
        <v>38</v>
      </c>
      <c r="H2125" t="s">
        <v>38</v>
      </c>
      <c r="I2125" s="4" t="s">
        <v>38</v>
      </c>
      <c r="J2125" t="s">
        <v>38</v>
      </c>
      <c r="K2125" t="s">
        <v>38</v>
      </c>
      <c r="L2125" t="s">
        <v>38</v>
      </c>
      <c r="M2125" t="s">
        <v>38</v>
      </c>
      <c r="N2125">
        <v>553</v>
      </c>
      <c r="O2125" s="1">
        <v>44400</v>
      </c>
      <c r="P2125" t="s">
        <v>137</v>
      </c>
      <c r="Q2125">
        <v>21</v>
      </c>
      <c r="R2125">
        <v>1</v>
      </c>
      <c r="S2125">
        <v>0.83529411764705885</v>
      </c>
      <c r="T2125" t="s">
        <v>40</v>
      </c>
      <c r="U2125" t="s">
        <v>95</v>
      </c>
      <c r="V2125" t="s">
        <v>5870</v>
      </c>
      <c r="W2125">
        <f t="shared" si="99"/>
        <v>1</v>
      </c>
      <c r="X2125">
        <v>9</v>
      </c>
      <c r="Y2125">
        <f>IFERROR(ROUND((X2125/N2125)*100, 2), "")</f>
        <v>1.63</v>
      </c>
      <c r="Z2125" t="str">
        <f t="shared" si="100"/>
        <v>Light</v>
      </c>
      <c r="AA2125">
        <f>_xlfn.XLOOKUP(A2125, [1]Sheet1!A:A, [1]Sheet1!I:I, "Nicht gefunden")</f>
        <v>2</v>
      </c>
      <c r="AB2125">
        <f>_xlfn.XLOOKUP(A2125, [1]Sheet1!A:A, [1]Sheet1!J:J, "Nicht gefunden")</f>
        <v>0.48736681887366817</v>
      </c>
      <c r="AC2125">
        <v>1</v>
      </c>
      <c r="AD2125">
        <v>2</v>
      </c>
      <c r="AE2125">
        <v>0</v>
      </c>
      <c r="AF2125">
        <v>1</v>
      </c>
      <c r="AG2125">
        <v>0</v>
      </c>
      <c r="AH2125">
        <v>3</v>
      </c>
      <c r="AI2125">
        <v>1</v>
      </c>
      <c r="AJ2125">
        <v>1</v>
      </c>
    </row>
    <row r="2126" spans="1:36" x14ac:dyDescent="0.3">
      <c r="A2126" t="s">
        <v>5871</v>
      </c>
      <c r="B2126">
        <v>2021</v>
      </c>
      <c r="C2126" t="s">
        <v>5872</v>
      </c>
      <c r="D2126" t="s">
        <v>5250</v>
      </c>
      <c r="E2126" t="s">
        <v>35</v>
      </c>
      <c r="F2126" t="s">
        <v>36</v>
      </c>
      <c r="G2126" t="s">
        <v>37</v>
      </c>
      <c r="H2126" s="1">
        <v>37243</v>
      </c>
      <c r="I2126" s="4">
        <f>IF(AND(ISNUMBER(H2126), ISNUMBER(O2126)), YEAR(O2126) - YEAR(H2126), "")</f>
        <v>19</v>
      </c>
      <c r="J2126" t="s">
        <v>38</v>
      </c>
      <c r="K2126" t="s">
        <v>38</v>
      </c>
      <c r="L2126" t="s">
        <v>38</v>
      </c>
      <c r="M2126" t="s">
        <v>38</v>
      </c>
      <c r="N2126">
        <v>276</v>
      </c>
      <c r="O2126" s="1">
        <v>44147</v>
      </c>
      <c r="P2126" t="s">
        <v>69</v>
      </c>
      <c r="Q2126">
        <v>21</v>
      </c>
      <c r="R2126">
        <v>2</v>
      </c>
      <c r="S2126">
        <v>0.95681063122923593</v>
      </c>
      <c r="T2126" t="s">
        <v>40</v>
      </c>
      <c r="U2126" t="s">
        <v>41</v>
      </c>
      <c r="V2126" t="s">
        <v>5873</v>
      </c>
      <c r="W2126">
        <f t="shared" si="99"/>
        <v>1</v>
      </c>
      <c r="X2126">
        <v>7</v>
      </c>
      <c r="Y2126">
        <f>IFERROR(ROUND((X2126/N2126)*100, 2), "")</f>
        <v>2.54</v>
      </c>
      <c r="Z2126" t="str">
        <f t="shared" si="100"/>
        <v>Moderate</v>
      </c>
      <c r="AA2126">
        <f>_xlfn.XLOOKUP(A2126, [1]Sheet1!A:A, [1]Sheet1!I:I, "Nicht gefunden")</f>
        <v>3</v>
      </c>
      <c r="AB2126">
        <f>_xlfn.XLOOKUP(A2126, [1]Sheet1!A:A, [1]Sheet1!J:J, "Nicht gefunden")</f>
        <v>0.67505938242280283</v>
      </c>
      <c r="AC2126">
        <v>0</v>
      </c>
      <c r="AD2126">
        <v>0</v>
      </c>
      <c r="AE2126">
        <v>6</v>
      </c>
      <c r="AF2126">
        <v>0</v>
      </c>
      <c r="AG2126">
        <v>0</v>
      </c>
      <c r="AH2126">
        <v>0</v>
      </c>
      <c r="AI2126">
        <v>0</v>
      </c>
      <c r="AJ2126">
        <v>7</v>
      </c>
    </row>
    <row r="2127" spans="1:36" x14ac:dyDescent="0.3">
      <c r="A2127" t="s">
        <v>5874</v>
      </c>
      <c r="B2127">
        <v>2021</v>
      </c>
      <c r="C2127" t="s">
        <v>5875</v>
      </c>
      <c r="D2127" t="s">
        <v>4757</v>
      </c>
      <c r="E2127" t="s">
        <v>35</v>
      </c>
      <c r="F2127" t="s">
        <v>36</v>
      </c>
      <c r="G2127" t="s">
        <v>37</v>
      </c>
      <c r="H2127" s="1">
        <v>33888</v>
      </c>
      <c r="I2127" s="4">
        <f>IF(AND(ISNUMBER(H2127), ISNUMBER(O2127)), YEAR(O2127) - YEAR(H2127), "")</f>
        <v>29</v>
      </c>
      <c r="J2127" t="s">
        <v>38</v>
      </c>
      <c r="K2127" t="s">
        <v>38</v>
      </c>
      <c r="L2127" t="s">
        <v>38</v>
      </c>
      <c r="M2127" t="s">
        <v>38</v>
      </c>
      <c r="N2127">
        <v>530</v>
      </c>
      <c r="O2127" s="1">
        <v>44232</v>
      </c>
      <c r="P2127" t="s">
        <v>137</v>
      </c>
      <c r="Q2127">
        <v>20</v>
      </c>
      <c r="R2127">
        <v>1</v>
      </c>
      <c r="S2127">
        <v>0.87606112054329377</v>
      </c>
      <c r="T2127" t="s">
        <v>40</v>
      </c>
      <c r="U2127" t="s">
        <v>41</v>
      </c>
      <c r="V2127" t="s">
        <v>5876</v>
      </c>
      <c r="W2127">
        <f t="shared" si="99"/>
        <v>1</v>
      </c>
      <c r="X2127">
        <v>29</v>
      </c>
      <c r="Y2127">
        <f>IFERROR(ROUND((X2127/N2127)*100, 2), "")</f>
        <v>5.47</v>
      </c>
      <c r="Z2127" t="str">
        <f t="shared" si="100"/>
        <v>Heavy</v>
      </c>
      <c r="AA2127">
        <f>_xlfn.XLOOKUP(A2127, [1]Sheet1!A:A, [1]Sheet1!I:I, "Nicht gefunden")</f>
        <v>2</v>
      </c>
      <c r="AB2127">
        <f>_xlfn.XLOOKUP(A2127, [1]Sheet1!A:A, [1]Sheet1!J:J, "Nicht gefunden")</f>
        <v>0.78619469026548672</v>
      </c>
      <c r="AC2127">
        <v>3</v>
      </c>
      <c r="AD2127">
        <v>8</v>
      </c>
      <c r="AE2127">
        <v>0</v>
      </c>
      <c r="AF2127">
        <v>7</v>
      </c>
      <c r="AG2127">
        <v>0</v>
      </c>
      <c r="AH2127">
        <v>5</v>
      </c>
      <c r="AI2127">
        <v>2</v>
      </c>
      <c r="AJ2127">
        <v>4</v>
      </c>
    </row>
    <row r="2128" spans="1:36" x14ac:dyDescent="0.3">
      <c r="A2128" t="s">
        <v>5877</v>
      </c>
      <c r="B2128">
        <v>2021</v>
      </c>
      <c r="C2128" t="s">
        <v>5878</v>
      </c>
      <c r="D2128" t="s">
        <v>5879</v>
      </c>
      <c r="E2128" t="s">
        <v>35</v>
      </c>
      <c r="F2128" t="s">
        <v>55</v>
      </c>
      <c r="G2128" t="s">
        <v>37</v>
      </c>
      <c r="H2128" s="1">
        <v>29216</v>
      </c>
      <c r="I2128" s="4">
        <f>IF(AND(ISNUMBER(H2128), ISNUMBER(O2128)), YEAR(O2128) - YEAR(H2128), "")</f>
        <v>42</v>
      </c>
      <c r="J2128" t="s">
        <v>38</v>
      </c>
      <c r="K2128" t="s">
        <v>38</v>
      </c>
      <c r="L2128" t="s">
        <v>38</v>
      </c>
      <c r="M2128" t="s">
        <v>38</v>
      </c>
      <c r="N2128">
        <v>369</v>
      </c>
      <c r="O2128" s="1">
        <v>44351</v>
      </c>
      <c r="P2128" t="s">
        <v>39</v>
      </c>
      <c r="Q2128">
        <v>26</v>
      </c>
      <c r="R2128">
        <v>3</v>
      </c>
      <c r="S2128">
        <v>0.84910485933503832</v>
      </c>
      <c r="T2128" t="s">
        <v>40</v>
      </c>
      <c r="U2128" t="s">
        <v>95</v>
      </c>
      <c r="V2128" t="s">
        <v>38</v>
      </c>
      <c r="W2128">
        <f t="shared" si="99"/>
        <v>0</v>
      </c>
      <c r="X2128">
        <v>0</v>
      </c>
      <c r="Y2128">
        <f>IFERROR(ROUND((X2128/N2128)*100, 2), "")</f>
        <v>0</v>
      </c>
      <c r="Z2128" t="str">
        <f t="shared" si="100"/>
        <v>NA</v>
      </c>
      <c r="AA2128">
        <f>_xlfn.XLOOKUP(A2128, [1]Sheet1!A:A, [1]Sheet1!I:I, "Nicht gefunden")</f>
        <v>2</v>
      </c>
      <c r="AB2128">
        <f>_xlfn.XLOOKUP(A2128, [1]Sheet1!A:A, [1]Sheet1!J:J, "Nicht gefunden")</f>
        <v>0.60457665903890156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</row>
    <row r="2129" spans="1:36" x14ac:dyDescent="0.3">
      <c r="A2129" t="s">
        <v>5880</v>
      </c>
      <c r="B2129">
        <v>2021</v>
      </c>
      <c r="C2129" t="s">
        <v>5881</v>
      </c>
      <c r="D2129" t="s">
        <v>5882</v>
      </c>
      <c r="E2129" t="s">
        <v>45</v>
      </c>
      <c r="F2129" t="s">
        <v>38</v>
      </c>
      <c r="G2129" t="s">
        <v>38</v>
      </c>
      <c r="H2129" t="s">
        <v>38</v>
      </c>
      <c r="I2129" s="4" t="s">
        <v>38</v>
      </c>
      <c r="J2129" t="s">
        <v>38</v>
      </c>
      <c r="K2129" t="s">
        <v>38</v>
      </c>
      <c r="L2129" t="s">
        <v>38</v>
      </c>
      <c r="M2129" t="s">
        <v>38</v>
      </c>
      <c r="N2129">
        <v>321</v>
      </c>
      <c r="O2129" s="1">
        <v>44134</v>
      </c>
      <c r="P2129" t="s">
        <v>51</v>
      </c>
      <c r="Q2129">
        <v>21</v>
      </c>
      <c r="R2129">
        <v>5</v>
      </c>
      <c r="S2129">
        <v>0.52409638554216864</v>
      </c>
      <c r="T2129" t="s">
        <v>40</v>
      </c>
      <c r="U2129" t="s">
        <v>41</v>
      </c>
      <c r="V2129" t="s">
        <v>38</v>
      </c>
      <c r="W2129">
        <f t="shared" si="99"/>
        <v>0</v>
      </c>
      <c r="X2129">
        <v>0</v>
      </c>
      <c r="Y2129">
        <f>IFERROR(ROUND((X2129/N2129)*100, 2), "")</f>
        <v>0</v>
      </c>
      <c r="Z2129" t="str">
        <f t="shared" si="100"/>
        <v>NA</v>
      </c>
      <c r="AA2129">
        <f>_xlfn.XLOOKUP(A2129, [1]Sheet1!A:A, [1]Sheet1!I:I, "Nicht gefunden")</f>
        <v>1</v>
      </c>
      <c r="AB2129">
        <f>_xlfn.XLOOKUP(A2129, [1]Sheet1!A:A, [1]Sheet1!J:J, "Nicht gefunden")</f>
        <v>0.99753846153846149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</row>
    <row r="2130" spans="1:36" x14ac:dyDescent="0.3">
      <c r="A2130" t="s">
        <v>5883</v>
      </c>
      <c r="B2130">
        <v>2021</v>
      </c>
      <c r="C2130" t="s">
        <v>5884</v>
      </c>
      <c r="D2130" t="s">
        <v>5885</v>
      </c>
      <c r="E2130" t="s">
        <v>45</v>
      </c>
      <c r="F2130" t="s">
        <v>38</v>
      </c>
      <c r="G2130" t="s">
        <v>38</v>
      </c>
      <c r="H2130" t="s">
        <v>38</v>
      </c>
      <c r="I2130" s="4" t="s">
        <v>38</v>
      </c>
      <c r="J2130" t="s">
        <v>38</v>
      </c>
      <c r="K2130" t="s">
        <v>38</v>
      </c>
      <c r="L2130" t="s">
        <v>38</v>
      </c>
      <c r="M2130" t="s">
        <v>38</v>
      </c>
      <c r="N2130">
        <v>422</v>
      </c>
      <c r="O2130" s="1">
        <v>44203</v>
      </c>
      <c r="P2130" t="s">
        <v>137</v>
      </c>
      <c r="Q2130">
        <v>30</v>
      </c>
      <c r="R2130">
        <v>14</v>
      </c>
      <c r="S2130">
        <v>0.88988764044943824</v>
      </c>
      <c r="T2130" t="s">
        <v>40</v>
      </c>
      <c r="U2130" t="s">
        <v>41</v>
      </c>
      <c r="V2130" t="s">
        <v>5886</v>
      </c>
      <c r="W2130">
        <f t="shared" si="99"/>
        <v>1</v>
      </c>
      <c r="X2130">
        <v>16</v>
      </c>
      <c r="Y2130">
        <f>IFERROR(ROUND((X2130/N2130)*100, 2), "")</f>
        <v>3.79</v>
      </c>
      <c r="Z2130" t="str">
        <f t="shared" si="100"/>
        <v>Moderate</v>
      </c>
      <c r="AA2130">
        <f>_xlfn.XLOOKUP(A2130, [1]Sheet1!A:A, [1]Sheet1!I:I, "Nicht gefunden")</f>
        <v>2</v>
      </c>
      <c r="AB2130">
        <f>_xlfn.XLOOKUP(A2130, [1]Sheet1!A:A, [1]Sheet1!J:J, "Nicht gefunden")</f>
        <v>0.72975047984644914</v>
      </c>
      <c r="AC2130">
        <v>1</v>
      </c>
      <c r="AD2130">
        <v>6</v>
      </c>
      <c r="AE2130">
        <v>2</v>
      </c>
      <c r="AF2130">
        <v>5</v>
      </c>
      <c r="AG2130">
        <v>0</v>
      </c>
      <c r="AH2130">
        <v>0</v>
      </c>
      <c r="AI2130">
        <v>0</v>
      </c>
      <c r="AJ2130">
        <v>4</v>
      </c>
    </row>
    <row r="2131" spans="1:36" x14ac:dyDescent="0.3">
      <c r="A2131" t="s">
        <v>5887</v>
      </c>
      <c r="B2131">
        <v>2021</v>
      </c>
      <c r="C2131" t="s">
        <v>5888</v>
      </c>
      <c r="D2131" t="s">
        <v>5889</v>
      </c>
      <c r="E2131" t="s">
        <v>35</v>
      </c>
      <c r="F2131" t="s">
        <v>55</v>
      </c>
      <c r="G2131" t="s">
        <v>37</v>
      </c>
      <c r="H2131" s="1">
        <v>36166</v>
      </c>
      <c r="I2131" s="4">
        <f>IF(AND(ISNUMBER(H2131), ISNUMBER(O2131)), YEAR(O2131) - YEAR(H2131), "")</f>
        <v>22</v>
      </c>
      <c r="J2131" t="s">
        <v>38</v>
      </c>
      <c r="K2131" t="s">
        <v>38</v>
      </c>
      <c r="L2131" t="s">
        <v>38</v>
      </c>
      <c r="M2131" t="s">
        <v>38</v>
      </c>
      <c r="N2131">
        <v>392</v>
      </c>
      <c r="O2131" s="1">
        <v>44295</v>
      </c>
      <c r="P2131" t="s">
        <v>137</v>
      </c>
      <c r="Q2131">
        <v>20</v>
      </c>
      <c r="R2131">
        <v>1</v>
      </c>
      <c r="S2131">
        <v>0.86084905660377353</v>
      </c>
      <c r="T2131" t="s">
        <v>40</v>
      </c>
      <c r="U2131" t="s">
        <v>41</v>
      </c>
      <c r="V2131" t="s">
        <v>5890</v>
      </c>
      <c r="W2131">
        <f t="shared" si="99"/>
        <v>1</v>
      </c>
      <c r="X2131">
        <v>7</v>
      </c>
      <c r="Y2131">
        <f>IFERROR(ROUND((X2131/N2131)*100, 2), "")</f>
        <v>1.79</v>
      </c>
      <c r="Z2131" t="str">
        <f t="shared" si="100"/>
        <v>Light</v>
      </c>
      <c r="AA2131">
        <f>_xlfn.XLOOKUP(A2131, [1]Sheet1!A:A, [1]Sheet1!I:I, "Nicht gefunden")</f>
        <v>4</v>
      </c>
      <c r="AB2131">
        <f>_xlfn.XLOOKUP(A2131, [1]Sheet1!A:A, [1]Sheet1!J:J, "Nicht gefunden")</f>
        <v>0.63373493975903616</v>
      </c>
      <c r="AC2131">
        <v>0</v>
      </c>
      <c r="AD2131">
        <v>1</v>
      </c>
      <c r="AE2131">
        <v>0</v>
      </c>
      <c r="AF2131">
        <v>3</v>
      </c>
      <c r="AG2131">
        <v>1</v>
      </c>
      <c r="AH2131">
        <v>1</v>
      </c>
      <c r="AI2131">
        <v>1</v>
      </c>
      <c r="AJ2131">
        <v>0</v>
      </c>
    </row>
    <row r="2132" spans="1:36" x14ac:dyDescent="0.3">
      <c r="A2132" t="s">
        <v>5891</v>
      </c>
      <c r="B2132">
        <v>2021</v>
      </c>
      <c r="C2132" t="s">
        <v>5892</v>
      </c>
      <c r="D2132" t="s">
        <v>5893</v>
      </c>
      <c r="E2132" t="s">
        <v>35</v>
      </c>
      <c r="F2132" t="s">
        <v>55</v>
      </c>
      <c r="G2132" t="s">
        <v>37</v>
      </c>
      <c r="H2132" s="1">
        <v>32925</v>
      </c>
      <c r="I2132" s="4">
        <f>IF(AND(ISNUMBER(H2132), ISNUMBER(O2132)), YEAR(O2132) - YEAR(H2132), "")</f>
        <v>30</v>
      </c>
      <c r="J2132" t="s">
        <v>38</v>
      </c>
      <c r="K2132" t="s">
        <v>38</v>
      </c>
      <c r="L2132" t="s">
        <v>38</v>
      </c>
      <c r="M2132" t="s">
        <v>38</v>
      </c>
      <c r="N2132">
        <v>236</v>
      </c>
      <c r="O2132" s="1">
        <v>43882</v>
      </c>
      <c r="P2132" t="s">
        <v>56</v>
      </c>
      <c r="Q2132">
        <v>29</v>
      </c>
      <c r="R2132">
        <v>16</v>
      </c>
      <c r="S2132">
        <v>0.87096774193548387</v>
      </c>
      <c r="T2132" t="s">
        <v>40</v>
      </c>
      <c r="U2132" t="s">
        <v>41</v>
      </c>
      <c r="V2132" t="s">
        <v>38</v>
      </c>
      <c r="W2132">
        <f t="shared" si="99"/>
        <v>0</v>
      </c>
      <c r="X2132">
        <v>0</v>
      </c>
      <c r="Y2132">
        <f>IFERROR(ROUND((X2132/N2132)*100, 2), "")</f>
        <v>0</v>
      </c>
      <c r="Z2132" t="str">
        <f t="shared" si="100"/>
        <v>NA</v>
      </c>
      <c r="AA2132">
        <f>_xlfn.XLOOKUP(A2132, [1]Sheet1!A:A, [1]Sheet1!I:I, "Nicht gefunden")</f>
        <v>4</v>
      </c>
      <c r="AB2132">
        <f>_xlfn.XLOOKUP(A2132, [1]Sheet1!A:A, [1]Sheet1!J:J, "Nicht gefunden")</f>
        <v>0.98405315614617939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</row>
    <row r="2133" spans="1:36" x14ac:dyDescent="0.3">
      <c r="A2133" t="s">
        <v>5894</v>
      </c>
      <c r="B2133">
        <v>2021</v>
      </c>
      <c r="C2133" t="s">
        <v>5655</v>
      </c>
      <c r="D2133" t="s">
        <v>5656</v>
      </c>
      <c r="E2133" t="s">
        <v>45</v>
      </c>
      <c r="F2133" t="s">
        <v>38</v>
      </c>
      <c r="G2133" t="s">
        <v>38</v>
      </c>
      <c r="H2133" t="s">
        <v>38</v>
      </c>
      <c r="I2133" s="4" t="s">
        <v>38</v>
      </c>
      <c r="J2133" t="s">
        <v>38</v>
      </c>
      <c r="K2133" t="s">
        <v>38</v>
      </c>
      <c r="L2133" t="s">
        <v>38</v>
      </c>
      <c r="M2133" t="s">
        <v>38</v>
      </c>
      <c r="N2133">
        <v>498</v>
      </c>
      <c r="O2133" s="1">
        <v>44015</v>
      </c>
      <c r="P2133" t="s">
        <v>137</v>
      </c>
      <c r="Q2133">
        <v>19</v>
      </c>
      <c r="R2133">
        <v>6</v>
      </c>
      <c r="S2133">
        <v>0.88148148148148153</v>
      </c>
      <c r="T2133" t="s">
        <v>40</v>
      </c>
      <c r="U2133" t="s">
        <v>389</v>
      </c>
      <c r="V2133" t="s">
        <v>5657</v>
      </c>
      <c r="W2133">
        <f t="shared" si="99"/>
        <v>1</v>
      </c>
      <c r="X2133">
        <v>15</v>
      </c>
      <c r="Y2133">
        <f>IFERROR(ROUND((X2133/N2133)*100, 2), "")</f>
        <v>3.01</v>
      </c>
      <c r="Z2133" t="str">
        <f t="shared" si="100"/>
        <v>Moderate</v>
      </c>
      <c r="AA2133">
        <v>2</v>
      </c>
      <c r="AB2133">
        <v>0.89199372056514925</v>
      </c>
      <c r="AC2133">
        <v>0</v>
      </c>
      <c r="AD2133">
        <v>1</v>
      </c>
      <c r="AE2133">
        <v>0</v>
      </c>
      <c r="AF2133">
        <v>10</v>
      </c>
      <c r="AG2133">
        <v>1</v>
      </c>
      <c r="AH2133">
        <v>1</v>
      </c>
      <c r="AI2133">
        <v>0</v>
      </c>
      <c r="AJ2133">
        <v>2</v>
      </c>
    </row>
    <row r="2134" spans="1:36" x14ac:dyDescent="0.3">
      <c r="A2134" t="s">
        <v>5895</v>
      </c>
      <c r="B2134">
        <v>2021</v>
      </c>
      <c r="C2134" t="s">
        <v>5896</v>
      </c>
      <c r="D2134" t="s">
        <v>5897</v>
      </c>
      <c r="E2134" t="s">
        <v>45</v>
      </c>
      <c r="F2134" t="s">
        <v>38</v>
      </c>
      <c r="G2134" t="s">
        <v>38</v>
      </c>
      <c r="H2134" t="s">
        <v>38</v>
      </c>
      <c r="I2134" s="4" t="s">
        <v>38</v>
      </c>
      <c r="J2134" t="s">
        <v>38</v>
      </c>
      <c r="K2134" t="s">
        <v>38</v>
      </c>
      <c r="L2134" t="s">
        <v>38</v>
      </c>
      <c r="M2134" t="s">
        <v>38</v>
      </c>
      <c r="N2134">
        <v>586</v>
      </c>
      <c r="O2134" s="1">
        <v>44239</v>
      </c>
      <c r="P2134" t="s">
        <v>137</v>
      </c>
      <c r="Q2134">
        <v>22</v>
      </c>
      <c r="R2134">
        <v>3</v>
      </c>
      <c r="S2134">
        <v>0.88836477987421381</v>
      </c>
      <c r="T2134" t="s">
        <v>40</v>
      </c>
      <c r="U2134" t="s">
        <v>41</v>
      </c>
      <c r="V2134" t="s">
        <v>5898</v>
      </c>
      <c r="W2134">
        <f t="shared" si="99"/>
        <v>1</v>
      </c>
      <c r="X2134">
        <v>4</v>
      </c>
      <c r="Y2134">
        <f>IFERROR(ROUND((X2134/N2134)*100, 2), "")</f>
        <v>0.68</v>
      </c>
      <c r="Z2134" t="str">
        <f t="shared" si="100"/>
        <v>Light</v>
      </c>
      <c r="AA2134">
        <f>_xlfn.XLOOKUP(A2134, [1]Sheet1!A:A, [1]Sheet1!I:I, "Nicht gefunden")</f>
        <v>4</v>
      </c>
      <c r="AB2134">
        <f>_xlfn.XLOOKUP(A2134, [1]Sheet1!A:A, [1]Sheet1!J:J, "Nicht gefunden")</f>
        <v>0.51522762951334378</v>
      </c>
      <c r="AC2134">
        <v>0</v>
      </c>
      <c r="AD2134">
        <v>1</v>
      </c>
      <c r="AE2134">
        <v>0</v>
      </c>
      <c r="AF2134">
        <v>0</v>
      </c>
      <c r="AG2134">
        <v>0</v>
      </c>
      <c r="AH2134">
        <v>2</v>
      </c>
      <c r="AI2134">
        <v>1</v>
      </c>
      <c r="AJ2134">
        <v>0</v>
      </c>
    </row>
    <row r="2135" spans="1:36" x14ac:dyDescent="0.3">
      <c r="A2135" t="s">
        <v>5899</v>
      </c>
      <c r="B2135">
        <v>2021</v>
      </c>
      <c r="C2135" t="s">
        <v>5900</v>
      </c>
      <c r="D2135" t="s">
        <v>5901</v>
      </c>
      <c r="E2135" t="s">
        <v>45</v>
      </c>
      <c r="F2135" t="s">
        <v>38</v>
      </c>
      <c r="G2135" t="s">
        <v>38</v>
      </c>
      <c r="H2135" t="s">
        <v>38</v>
      </c>
      <c r="I2135" s="4" t="s">
        <v>38</v>
      </c>
      <c r="J2135" t="s">
        <v>38</v>
      </c>
      <c r="K2135" t="s">
        <v>38</v>
      </c>
      <c r="L2135" t="s">
        <v>38</v>
      </c>
      <c r="M2135" t="s">
        <v>38</v>
      </c>
      <c r="N2135">
        <v>451</v>
      </c>
      <c r="O2135" s="1">
        <v>44258</v>
      </c>
      <c r="P2135" t="s">
        <v>69</v>
      </c>
      <c r="Q2135">
        <v>25</v>
      </c>
      <c r="R2135">
        <v>13</v>
      </c>
      <c r="S2135">
        <v>0.80119284294234594</v>
      </c>
      <c r="T2135" t="s">
        <v>40</v>
      </c>
      <c r="U2135" t="s">
        <v>41</v>
      </c>
      <c r="V2135" t="s">
        <v>38</v>
      </c>
      <c r="W2135">
        <f t="shared" si="99"/>
        <v>0</v>
      </c>
      <c r="X2135">
        <v>0</v>
      </c>
      <c r="Y2135">
        <f>IFERROR(ROUND((X2135/N2135)*100, 2), "")</f>
        <v>0</v>
      </c>
      <c r="Z2135" t="str">
        <f t="shared" si="100"/>
        <v>NA</v>
      </c>
      <c r="AA2135">
        <f>_xlfn.XLOOKUP(A2135, [1]Sheet1!A:A, [1]Sheet1!I:I, "Nicht gefunden")</f>
        <v>4</v>
      </c>
      <c r="AB2135">
        <f>_xlfn.XLOOKUP(A2135, [1]Sheet1!A:A, [1]Sheet1!J:J, "Nicht gefunden")</f>
        <v>0.93820689655172418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</row>
    <row r="2136" spans="1:36" x14ac:dyDescent="0.3">
      <c r="A2136" t="s">
        <v>5902</v>
      </c>
      <c r="B2136">
        <v>2021</v>
      </c>
      <c r="C2136" t="s">
        <v>5903</v>
      </c>
      <c r="D2136" t="s">
        <v>5904</v>
      </c>
      <c r="E2136" t="s">
        <v>45</v>
      </c>
      <c r="F2136" t="s">
        <v>38</v>
      </c>
      <c r="G2136" t="s">
        <v>38</v>
      </c>
      <c r="H2136" t="s">
        <v>38</v>
      </c>
      <c r="I2136" s="4" t="s">
        <v>38</v>
      </c>
      <c r="J2136" t="s">
        <v>38</v>
      </c>
      <c r="K2136" t="s">
        <v>38</v>
      </c>
      <c r="L2136" t="s">
        <v>38</v>
      </c>
      <c r="M2136" t="s">
        <v>38</v>
      </c>
      <c r="N2136">
        <v>454</v>
      </c>
      <c r="O2136" s="1">
        <v>44092</v>
      </c>
      <c r="P2136" t="s">
        <v>69</v>
      </c>
      <c r="Q2136">
        <v>12</v>
      </c>
      <c r="R2136">
        <v>3</v>
      </c>
      <c r="S2136">
        <v>0.90368852459016391</v>
      </c>
      <c r="T2136" t="s">
        <v>40</v>
      </c>
      <c r="U2136" t="s">
        <v>41</v>
      </c>
      <c r="V2136" t="s">
        <v>38</v>
      </c>
      <c r="W2136">
        <f t="shared" si="99"/>
        <v>0</v>
      </c>
      <c r="X2136">
        <v>0</v>
      </c>
      <c r="Y2136">
        <f>IFERROR(ROUND((X2136/N2136)*100, 2), "")</f>
        <v>0</v>
      </c>
      <c r="Z2136" t="str">
        <f t="shared" si="100"/>
        <v>NA</v>
      </c>
      <c r="AA2136">
        <f>_xlfn.XLOOKUP(A2136, [1]Sheet1!A:A, [1]Sheet1!I:I, "Nicht gefunden")</f>
        <v>4</v>
      </c>
      <c r="AB2136">
        <f>_xlfn.XLOOKUP(A2136, [1]Sheet1!A:A, [1]Sheet1!J:J, "Nicht gefunden")</f>
        <v>0.49058295964125559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</row>
    <row r="2137" spans="1:36" x14ac:dyDescent="0.3">
      <c r="A2137" t="s">
        <v>5905</v>
      </c>
      <c r="B2137">
        <v>2021</v>
      </c>
      <c r="C2137" t="s">
        <v>5906</v>
      </c>
      <c r="D2137" t="s">
        <v>5452</v>
      </c>
      <c r="E2137" t="s">
        <v>35</v>
      </c>
      <c r="F2137" t="s">
        <v>55</v>
      </c>
      <c r="G2137" t="s">
        <v>37</v>
      </c>
      <c r="H2137" s="1">
        <v>34671</v>
      </c>
      <c r="I2137" s="4">
        <f>IF(AND(ISNUMBER(H2137), ISNUMBER(O2137)), YEAR(O2137) - YEAR(H2137), "")</f>
        <v>26</v>
      </c>
      <c r="J2137" t="s">
        <v>38</v>
      </c>
      <c r="K2137" t="s">
        <v>38</v>
      </c>
      <c r="L2137" t="s">
        <v>38</v>
      </c>
      <c r="M2137" t="s">
        <v>38</v>
      </c>
      <c r="N2137">
        <v>412</v>
      </c>
      <c r="O2137" s="1">
        <v>44169</v>
      </c>
      <c r="P2137" t="s">
        <v>137</v>
      </c>
      <c r="Q2137">
        <v>24</v>
      </c>
      <c r="R2137">
        <v>15</v>
      </c>
      <c r="S2137">
        <v>0.89195402298850579</v>
      </c>
      <c r="T2137" t="s">
        <v>40</v>
      </c>
      <c r="U2137" t="s">
        <v>41</v>
      </c>
      <c r="V2137" t="s">
        <v>5907</v>
      </c>
      <c r="W2137">
        <f t="shared" si="99"/>
        <v>1</v>
      </c>
      <c r="X2137">
        <v>7</v>
      </c>
      <c r="Y2137">
        <f>IFERROR(ROUND((X2137/N2137)*100, 2), "")</f>
        <v>1.7</v>
      </c>
      <c r="Z2137" t="str">
        <f t="shared" si="100"/>
        <v>Light</v>
      </c>
      <c r="AA2137">
        <f>_xlfn.XLOOKUP(A2137, [1]Sheet1!A:A, [1]Sheet1!I:I, "Nicht gefunden")</f>
        <v>2</v>
      </c>
      <c r="AB2137">
        <f>_xlfn.XLOOKUP(A2137, [1]Sheet1!A:A, [1]Sheet1!J:J, "Nicht gefunden")</f>
        <v>0.83585951940850278</v>
      </c>
      <c r="AC2137">
        <v>0</v>
      </c>
      <c r="AD2137">
        <v>1</v>
      </c>
      <c r="AE2137">
        <v>0</v>
      </c>
      <c r="AF2137">
        <v>2</v>
      </c>
      <c r="AG2137">
        <v>0</v>
      </c>
      <c r="AH2137">
        <v>1</v>
      </c>
      <c r="AI2137">
        <v>1</v>
      </c>
      <c r="AJ2137">
        <v>2</v>
      </c>
    </row>
    <row r="2138" spans="1:36" x14ac:dyDescent="0.3">
      <c r="A2138" t="s">
        <v>5908</v>
      </c>
      <c r="B2138">
        <v>2021</v>
      </c>
      <c r="C2138" t="s">
        <v>5909</v>
      </c>
      <c r="D2138" t="s">
        <v>5910</v>
      </c>
      <c r="E2138" t="s">
        <v>35</v>
      </c>
      <c r="F2138" t="s">
        <v>36</v>
      </c>
      <c r="G2138" t="s">
        <v>133</v>
      </c>
      <c r="H2138" s="1">
        <v>37803</v>
      </c>
      <c r="I2138" s="4">
        <f>IF(AND(ISNUMBER(H2138), ISNUMBER(O2138)), YEAR(O2138) - YEAR(H2138), "")</f>
        <v>17</v>
      </c>
      <c r="J2138" t="s">
        <v>38</v>
      </c>
      <c r="K2138" t="s">
        <v>38</v>
      </c>
      <c r="L2138" t="s">
        <v>38</v>
      </c>
      <c r="M2138" t="s">
        <v>38</v>
      </c>
      <c r="N2138">
        <v>238</v>
      </c>
      <c r="O2138" s="1">
        <v>43937</v>
      </c>
      <c r="P2138" t="s">
        <v>69</v>
      </c>
      <c r="Q2138">
        <v>17</v>
      </c>
      <c r="R2138">
        <v>50</v>
      </c>
      <c r="S2138">
        <v>0.93625498007968122</v>
      </c>
      <c r="T2138" t="s">
        <v>40</v>
      </c>
      <c r="U2138" t="s">
        <v>41</v>
      </c>
      <c r="V2138" t="s">
        <v>99</v>
      </c>
      <c r="W2138">
        <f t="shared" si="99"/>
        <v>1</v>
      </c>
      <c r="X2138">
        <v>1</v>
      </c>
      <c r="Y2138">
        <f>IFERROR(ROUND((X2138/N2138)*100, 2), "")</f>
        <v>0.42</v>
      </c>
      <c r="Z2138" t="str">
        <f t="shared" si="100"/>
        <v>Light</v>
      </c>
      <c r="AA2138">
        <f>_xlfn.XLOOKUP(A2138, [1]Sheet1!A:A, [1]Sheet1!I:I, "Nicht gefunden")</f>
        <v>4</v>
      </c>
      <c r="AB2138">
        <f>_xlfn.XLOOKUP(A2138, [1]Sheet1!A:A, [1]Sheet1!J:J, "Nicht gefunden")</f>
        <v>0.99741100323624587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</v>
      </c>
      <c r="AJ2138">
        <v>0</v>
      </c>
    </row>
    <row r="2139" spans="1:36" x14ac:dyDescent="0.3">
      <c r="A2139" t="s">
        <v>5911</v>
      </c>
      <c r="B2139">
        <v>2021</v>
      </c>
      <c r="C2139" t="s">
        <v>5912</v>
      </c>
      <c r="D2139" t="s">
        <v>5814</v>
      </c>
      <c r="E2139" t="s">
        <v>35</v>
      </c>
      <c r="F2139" t="s">
        <v>36</v>
      </c>
      <c r="G2139" t="s">
        <v>37</v>
      </c>
      <c r="H2139" s="1">
        <v>37672</v>
      </c>
      <c r="I2139" s="4">
        <f>IF(AND(ISNUMBER(H2139), ISNUMBER(O2139)), YEAR(O2139) - YEAR(H2139), "")</f>
        <v>18</v>
      </c>
      <c r="J2139" t="s">
        <v>38</v>
      </c>
      <c r="K2139" t="s">
        <v>38</v>
      </c>
      <c r="L2139" t="s">
        <v>38</v>
      </c>
      <c r="M2139" t="s">
        <v>38</v>
      </c>
      <c r="N2139">
        <v>334</v>
      </c>
      <c r="O2139" s="1">
        <v>44337</v>
      </c>
      <c r="P2139" t="s">
        <v>69</v>
      </c>
      <c r="Q2139">
        <v>25</v>
      </c>
      <c r="R2139">
        <v>9</v>
      </c>
      <c r="S2139">
        <v>0.90540540540540537</v>
      </c>
      <c r="T2139" t="s">
        <v>40</v>
      </c>
      <c r="U2139" t="s">
        <v>41</v>
      </c>
      <c r="V2139" t="s">
        <v>1662</v>
      </c>
      <c r="W2139">
        <f t="shared" si="99"/>
        <v>1</v>
      </c>
      <c r="X2139">
        <v>2</v>
      </c>
      <c r="Y2139">
        <f>IFERROR(ROUND((X2139/N2139)*100, 2), "")</f>
        <v>0.6</v>
      </c>
      <c r="Z2139" t="str">
        <f t="shared" si="100"/>
        <v>Light</v>
      </c>
      <c r="AA2139">
        <f>_xlfn.XLOOKUP(A2139, [1]Sheet1!A:A, [1]Sheet1!I:I, "Nicht gefunden")</f>
        <v>4</v>
      </c>
      <c r="AB2139">
        <f>_xlfn.XLOOKUP(A2139, [1]Sheet1!A:A, [1]Sheet1!J:J, "Nicht gefunden")</f>
        <v>0.87359667359667359</v>
      </c>
      <c r="AC2139">
        <v>0</v>
      </c>
      <c r="AD2139">
        <v>0</v>
      </c>
      <c r="AE2139">
        <v>1</v>
      </c>
      <c r="AF2139">
        <v>0</v>
      </c>
      <c r="AG2139">
        <v>0</v>
      </c>
      <c r="AH2139">
        <v>0</v>
      </c>
      <c r="AI2139">
        <v>0</v>
      </c>
      <c r="AJ2139">
        <v>2</v>
      </c>
    </row>
    <row r="2140" spans="1:36" x14ac:dyDescent="0.3">
      <c r="A2140" t="s">
        <v>5913</v>
      </c>
      <c r="B2140">
        <v>2021</v>
      </c>
      <c r="C2140" t="s">
        <v>5914</v>
      </c>
      <c r="D2140" t="s">
        <v>5915</v>
      </c>
      <c r="E2140" t="s">
        <v>45</v>
      </c>
      <c r="F2140" t="s">
        <v>38</v>
      </c>
      <c r="G2140" t="s">
        <v>38</v>
      </c>
      <c r="H2140" t="s">
        <v>38</v>
      </c>
      <c r="I2140" s="4" t="s">
        <v>38</v>
      </c>
      <c r="J2140" t="s">
        <v>38</v>
      </c>
      <c r="K2140" t="s">
        <v>38</v>
      </c>
      <c r="L2140" t="s">
        <v>38</v>
      </c>
      <c r="M2140" t="s">
        <v>38</v>
      </c>
      <c r="N2140">
        <v>638</v>
      </c>
      <c r="O2140" s="1">
        <v>44140</v>
      </c>
      <c r="P2140" t="s">
        <v>137</v>
      </c>
      <c r="Q2140">
        <v>23</v>
      </c>
      <c r="R2140">
        <v>13</v>
      </c>
      <c r="S2140">
        <v>0.82582582582582587</v>
      </c>
      <c r="T2140" t="s">
        <v>40</v>
      </c>
      <c r="U2140" t="s">
        <v>41</v>
      </c>
      <c r="V2140" t="s">
        <v>5916</v>
      </c>
      <c r="W2140">
        <f t="shared" si="99"/>
        <v>1</v>
      </c>
      <c r="X2140">
        <v>26</v>
      </c>
      <c r="Y2140">
        <f>IFERROR(ROUND((X2140/N2140)*100, 2), "")</f>
        <v>4.08</v>
      </c>
      <c r="Z2140" t="str">
        <f t="shared" si="100"/>
        <v>Moderate</v>
      </c>
      <c r="AA2140">
        <f>_xlfn.XLOOKUP(A2140, [1]Sheet1!A:A, [1]Sheet1!I:I, "Nicht gefunden")</f>
        <v>2</v>
      </c>
      <c r="AB2140">
        <f>_xlfn.XLOOKUP(A2140, [1]Sheet1!A:A, [1]Sheet1!J:J, "Nicht gefunden")</f>
        <v>0.92871287128712876</v>
      </c>
      <c r="AC2140">
        <v>4</v>
      </c>
      <c r="AD2140">
        <v>2</v>
      </c>
      <c r="AE2140">
        <v>0</v>
      </c>
      <c r="AF2140">
        <v>2</v>
      </c>
      <c r="AG2140">
        <v>0</v>
      </c>
      <c r="AH2140">
        <v>7</v>
      </c>
      <c r="AI2140">
        <v>11</v>
      </c>
      <c r="AJ2140">
        <v>0</v>
      </c>
    </row>
    <row r="2141" spans="1:36" x14ac:dyDescent="0.3">
      <c r="A2141" t="s">
        <v>5917</v>
      </c>
      <c r="B2141">
        <v>2021</v>
      </c>
      <c r="C2141" t="s">
        <v>5550</v>
      </c>
      <c r="D2141" t="s">
        <v>5551</v>
      </c>
      <c r="E2141" t="s">
        <v>45</v>
      </c>
      <c r="F2141" t="s">
        <v>38</v>
      </c>
      <c r="G2141" t="s">
        <v>38</v>
      </c>
      <c r="H2141" t="s">
        <v>38</v>
      </c>
      <c r="I2141" s="4" t="s">
        <v>38</v>
      </c>
      <c r="J2141" t="s">
        <v>38</v>
      </c>
      <c r="K2141" t="s">
        <v>38</v>
      </c>
      <c r="L2141" t="s">
        <v>38</v>
      </c>
      <c r="M2141" t="s">
        <v>38</v>
      </c>
      <c r="N2141">
        <v>288</v>
      </c>
      <c r="O2141" s="1">
        <v>43675</v>
      </c>
      <c r="P2141" t="s">
        <v>39</v>
      </c>
      <c r="Q2141">
        <v>11</v>
      </c>
      <c r="R2141">
        <v>3</v>
      </c>
      <c r="S2141">
        <v>0.92881355932203391</v>
      </c>
      <c r="T2141" t="s">
        <v>40</v>
      </c>
      <c r="U2141" t="s">
        <v>389</v>
      </c>
      <c r="V2141" t="s">
        <v>38</v>
      </c>
      <c r="W2141">
        <f t="shared" si="99"/>
        <v>0</v>
      </c>
      <c r="X2141">
        <v>0</v>
      </c>
      <c r="Y2141">
        <f>IFERROR(ROUND((X2141/N2141)*100, 2), "")</f>
        <v>0</v>
      </c>
      <c r="Z2141" t="str">
        <f t="shared" si="100"/>
        <v>NA</v>
      </c>
      <c r="AA2141">
        <v>4</v>
      </c>
      <c r="AB2141">
        <v>0.94301369863013695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</row>
    <row r="2142" spans="1:36" x14ac:dyDescent="0.3">
      <c r="A2142" t="s">
        <v>5918</v>
      </c>
      <c r="B2142">
        <v>2021</v>
      </c>
      <c r="C2142" t="s">
        <v>2882</v>
      </c>
      <c r="D2142" t="s">
        <v>5626</v>
      </c>
      <c r="E2142" t="s">
        <v>60</v>
      </c>
      <c r="F2142" t="s">
        <v>38</v>
      </c>
      <c r="G2142" t="s">
        <v>38</v>
      </c>
      <c r="H2142" t="s">
        <v>38</v>
      </c>
      <c r="I2142" s="4" t="s">
        <v>38</v>
      </c>
      <c r="J2142">
        <v>2013</v>
      </c>
      <c r="K2142">
        <v>2025</v>
      </c>
      <c r="L2142">
        <f t="shared" ref="L2142:L2167" si="101">K2142-J2142</f>
        <v>12</v>
      </c>
      <c r="M2142" t="s">
        <v>5457</v>
      </c>
      <c r="N2142">
        <v>408</v>
      </c>
      <c r="O2142" s="1">
        <v>44064</v>
      </c>
      <c r="P2142" t="s">
        <v>69</v>
      </c>
      <c r="Q2142">
        <v>15</v>
      </c>
      <c r="R2142">
        <v>1</v>
      </c>
      <c r="S2142">
        <v>0.92141453831041253</v>
      </c>
      <c r="T2142" t="s">
        <v>40</v>
      </c>
      <c r="U2142" t="s">
        <v>389</v>
      </c>
      <c r="V2142" t="s">
        <v>38</v>
      </c>
      <c r="W2142">
        <f t="shared" si="99"/>
        <v>0</v>
      </c>
      <c r="X2142">
        <v>0</v>
      </c>
      <c r="Y2142">
        <f>IFERROR(ROUND((X2142/N2142)*100, 2), "")</f>
        <v>0</v>
      </c>
      <c r="Z2142" t="str">
        <f t="shared" si="100"/>
        <v>NA</v>
      </c>
      <c r="AA2142">
        <v>1</v>
      </c>
      <c r="AB2142">
        <v>0.55627530364372468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</row>
    <row r="2143" spans="1:36" x14ac:dyDescent="0.3">
      <c r="A2143" t="s">
        <v>5919</v>
      </c>
      <c r="B2143">
        <v>2021</v>
      </c>
      <c r="C2143" t="s">
        <v>5920</v>
      </c>
      <c r="D2143" t="s">
        <v>5796</v>
      </c>
      <c r="E2143" t="s">
        <v>35</v>
      </c>
      <c r="F2143" t="s">
        <v>55</v>
      </c>
      <c r="G2143" t="s">
        <v>37</v>
      </c>
      <c r="H2143" s="1">
        <v>33503</v>
      </c>
      <c r="I2143" s="4">
        <f>IF(AND(ISNUMBER(H2143), ISNUMBER(O2143)), YEAR(O2143) - YEAR(H2143), "")</f>
        <v>30</v>
      </c>
      <c r="J2143" t="s">
        <v>38</v>
      </c>
      <c r="K2143" t="s">
        <v>38</v>
      </c>
      <c r="L2143" t="s">
        <v>38</v>
      </c>
      <c r="M2143" t="s">
        <v>38</v>
      </c>
      <c r="N2143">
        <v>509</v>
      </c>
      <c r="O2143" s="1">
        <v>44309</v>
      </c>
      <c r="P2143" t="s">
        <v>137</v>
      </c>
      <c r="Q2143">
        <v>28</v>
      </c>
      <c r="R2143">
        <v>20</v>
      </c>
      <c r="S2143">
        <v>0.8592057761732852</v>
      </c>
      <c r="T2143" t="s">
        <v>40</v>
      </c>
      <c r="U2143" t="s">
        <v>41</v>
      </c>
      <c r="V2143" t="s">
        <v>5921</v>
      </c>
      <c r="W2143">
        <f t="shared" si="99"/>
        <v>1</v>
      </c>
      <c r="X2143">
        <v>9</v>
      </c>
      <c r="Y2143">
        <f>IFERROR(ROUND((X2143/N2143)*100, 2), "")</f>
        <v>1.77</v>
      </c>
      <c r="Z2143" t="str">
        <f t="shared" si="100"/>
        <v>Light</v>
      </c>
      <c r="AA2143">
        <f>_xlfn.XLOOKUP(A2143, [1]Sheet1!A:A, [1]Sheet1!I:I, "Nicht gefunden")</f>
        <v>2</v>
      </c>
      <c r="AB2143">
        <f>_xlfn.XLOOKUP(A2143, [1]Sheet1!A:A, [1]Sheet1!J:J, "Nicht gefunden")</f>
        <v>0.47713884992987382</v>
      </c>
      <c r="AC2143">
        <v>0</v>
      </c>
      <c r="AD2143">
        <v>2</v>
      </c>
      <c r="AE2143">
        <v>0</v>
      </c>
      <c r="AF2143">
        <v>3</v>
      </c>
      <c r="AG2143">
        <v>0</v>
      </c>
      <c r="AH2143">
        <v>2</v>
      </c>
      <c r="AI2143">
        <v>1</v>
      </c>
      <c r="AJ2143">
        <v>1</v>
      </c>
    </row>
    <row r="2144" spans="1:36" x14ac:dyDescent="0.3">
      <c r="A2144" t="s">
        <v>5922</v>
      </c>
      <c r="B2144">
        <v>2021</v>
      </c>
      <c r="C2144" t="s">
        <v>5923</v>
      </c>
      <c r="D2144" t="s">
        <v>5924</v>
      </c>
      <c r="E2144" t="s">
        <v>45</v>
      </c>
      <c r="F2144" t="s">
        <v>38</v>
      </c>
      <c r="G2144" t="s">
        <v>38</v>
      </c>
      <c r="H2144" t="s">
        <v>38</v>
      </c>
      <c r="I2144" s="4" t="s">
        <v>38</v>
      </c>
      <c r="J2144" t="s">
        <v>38</v>
      </c>
      <c r="K2144" t="s">
        <v>38</v>
      </c>
      <c r="L2144" t="s">
        <v>38</v>
      </c>
      <c r="M2144" t="s">
        <v>38</v>
      </c>
      <c r="N2144">
        <v>388</v>
      </c>
      <c r="O2144" s="1">
        <v>44371</v>
      </c>
      <c r="P2144" t="s">
        <v>56</v>
      </c>
      <c r="Q2144">
        <v>25</v>
      </c>
      <c r="R2144">
        <v>11</v>
      </c>
      <c r="S2144">
        <v>0.96867469879518076</v>
      </c>
      <c r="T2144" t="s">
        <v>40</v>
      </c>
      <c r="U2144" t="s">
        <v>95</v>
      </c>
      <c r="V2144" t="s">
        <v>5925</v>
      </c>
      <c r="W2144">
        <f t="shared" si="99"/>
        <v>1</v>
      </c>
      <c r="X2144">
        <v>1</v>
      </c>
      <c r="Y2144">
        <f>IFERROR(ROUND((X2144/N2144)*100, 2), "")</f>
        <v>0.26</v>
      </c>
      <c r="Z2144" t="str">
        <f t="shared" si="100"/>
        <v>Light</v>
      </c>
      <c r="AA2144">
        <f>_xlfn.XLOOKUP(A2144, [1]Sheet1!A:A, [1]Sheet1!I:I, "Nicht gefunden")</f>
        <v>3</v>
      </c>
      <c r="AB2144">
        <f>_xlfn.XLOOKUP(A2144, [1]Sheet1!A:A, [1]Sheet1!J:J, "Nicht gefunden")</f>
        <v>0.45743944636678202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1</v>
      </c>
    </row>
    <row r="2145" spans="1:36" x14ac:dyDescent="0.3">
      <c r="A2145" t="s">
        <v>5926</v>
      </c>
      <c r="B2145">
        <v>2021</v>
      </c>
      <c r="C2145" t="s">
        <v>5927</v>
      </c>
      <c r="D2145" t="s">
        <v>5928</v>
      </c>
      <c r="E2145" t="s">
        <v>45</v>
      </c>
      <c r="F2145" t="s">
        <v>38</v>
      </c>
      <c r="G2145" t="s">
        <v>38</v>
      </c>
      <c r="H2145" t="s">
        <v>38</v>
      </c>
      <c r="I2145" s="4" t="s">
        <v>38</v>
      </c>
      <c r="J2145" t="s">
        <v>38</v>
      </c>
      <c r="K2145" t="s">
        <v>38</v>
      </c>
      <c r="L2145" t="s">
        <v>38</v>
      </c>
      <c r="M2145" t="s">
        <v>38</v>
      </c>
      <c r="N2145">
        <v>550</v>
      </c>
      <c r="O2145" s="1">
        <v>44183</v>
      </c>
      <c r="P2145" t="s">
        <v>137</v>
      </c>
      <c r="Q2145">
        <v>23</v>
      </c>
      <c r="R2145">
        <v>12</v>
      </c>
      <c r="S2145">
        <v>0.84707903780068727</v>
      </c>
      <c r="T2145" t="s">
        <v>40</v>
      </c>
      <c r="U2145" t="s">
        <v>41</v>
      </c>
      <c r="V2145" t="s">
        <v>5929</v>
      </c>
      <c r="W2145">
        <f t="shared" si="99"/>
        <v>1</v>
      </c>
      <c r="X2145">
        <v>16</v>
      </c>
      <c r="Y2145">
        <f>IFERROR(ROUND((X2145/N2145)*100, 2), "")</f>
        <v>2.91</v>
      </c>
      <c r="Z2145" t="str">
        <f t="shared" si="100"/>
        <v>Moderate</v>
      </c>
      <c r="AA2145">
        <f>_xlfn.XLOOKUP(A2145, [1]Sheet1!A:A, [1]Sheet1!I:I, "Nicht gefunden")</f>
        <v>2</v>
      </c>
      <c r="AB2145">
        <f>_xlfn.XLOOKUP(A2145, [1]Sheet1!A:A, [1]Sheet1!J:J, "Nicht gefunden")</f>
        <v>0.92409488139825224</v>
      </c>
      <c r="AC2145">
        <v>0</v>
      </c>
      <c r="AD2145">
        <v>5</v>
      </c>
      <c r="AE2145">
        <v>0</v>
      </c>
      <c r="AF2145">
        <v>2</v>
      </c>
      <c r="AG2145">
        <v>0</v>
      </c>
      <c r="AH2145">
        <v>2</v>
      </c>
      <c r="AI2145">
        <v>6</v>
      </c>
      <c r="AJ2145">
        <v>1</v>
      </c>
    </row>
    <row r="2146" spans="1:36" x14ac:dyDescent="0.3">
      <c r="A2146" t="s">
        <v>5930</v>
      </c>
      <c r="B2146">
        <v>2021</v>
      </c>
      <c r="C2146" t="s">
        <v>5636</v>
      </c>
      <c r="D2146" t="s">
        <v>5637</v>
      </c>
      <c r="E2146" t="s">
        <v>45</v>
      </c>
      <c r="F2146" t="s">
        <v>38</v>
      </c>
      <c r="G2146" t="s">
        <v>38</v>
      </c>
      <c r="H2146" t="s">
        <v>38</v>
      </c>
      <c r="I2146" s="4" t="s">
        <v>38</v>
      </c>
      <c r="J2146" t="s">
        <v>38</v>
      </c>
      <c r="K2146" t="s">
        <v>38</v>
      </c>
      <c r="L2146" t="s">
        <v>38</v>
      </c>
      <c r="M2146" t="s">
        <v>38</v>
      </c>
      <c r="N2146">
        <v>454</v>
      </c>
      <c r="O2146" s="1">
        <v>44057</v>
      </c>
      <c r="P2146" t="s">
        <v>137</v>
      </c>
      <c r="Q2146">
        <v>11</v>
      </c>
      <c r="R2146">
        <v>2</v>
      </c>
      <c r="S2146">
        <v>0.8886554621848739</v>
      </c>
      <c r="T2146" t="s">
        <v>40</v>
      </c>
      <c r="U2146" t="s">
        <v>389</v>
      </c>
      <c r="V2146" t="s">
        <v>5638</v>
      </c>
      <c r="W2146">
        <f t="shared" si="99"/>
        <v>1</v>
      </c>
      <c r="X2146">
        <v>10</v>
      </c>
      <c r="Y2146">
        <f>IFERROR(ROUND((X2146/N2146)*100, 2), "")</f>
        <v>2.2000000000000002</v>
      </c>
      <c r="Z2146" t="str">
        <f t="shared" si="100"/>
        <v>Moderate</v>
      </c>
      <c r="AA2146">
        <v>2</v>
      </c>
      <c r="AB2146">
        <v>0.61039861351819757</v>
      </c>
      <c r="AC2146">
        <v>0</v>
      </c>
      <c r="AD2146">
        <v>0</v>
      </c>
      <c r="AE2146">
        <v>1</v>
      </c>
      <c r="AF2146">
        <v>0</v>
      </c>
      <c r="AG2146">
        <v>0</v>
      </c>
      <c r="AH2146">
        <v>8</v>
      </c>
      <c r="AI2146">
        <v>0</v>
      </c>
      <c r="AJ2146">
        <v>2</v>
      </c>
    </row>
    <row r="2147" spans="1:36" x14ac:dyDescent="0.3">
      <c r="A2147" t="s">
        <v>5931</v>
      </c>
      <c r="B2147">
        <v>2021</v>
      </c>
      <c r="C2147" t="s">
        <v>5932</v>
      </c>
      <c r="D2147" t="s">
        <v>5547</v>
      </c>
      <c r="E2147" t="s">
        <v>35</v>
      </c>
      <c r="F2147" t="s">
        <v>36</v>
      </c>
      <c r="G2147" t="s">
        <v>37</v>
      </c>
      <c r="H2147" s="1">
        <v>34993</v>
      </c>
      <c r="I2147" s="4">
        <f>IF(AND(ISNUMBER(H2147), ISNUMBER(O2147)), YEAR(O2147) - YEAR(H2147), "")</f>
        <v>26</v>
      </c>
      <c r="J2147" t="s">
        <v>38</v>
      </c>
      <c r="K2147" t="s">
        <v>38</v>
      </c>
      <c r="L2147" t="s">
        <v>38</v>
      </c>
      <c r="M2147" t="s">
        <v>38</v>
      </c>
      <c r="N2147">
        <v>428</v>
      </c>
      <c r="O2147" s="1">
        <v>44358</v>
      </c>
      <c r="P2147" t="s">
        <v>69</v>
      </c>
      <c r="Q2147">
        <v>27</v>
      </c>
      <c r="R2147">
        <v>8</v>
      </c>
      <c r="S2147">
        <v>0.87257019438444927</v>
      </c>
      <c r="T2147" t="s">
        <v>40</v>
      </c>
      <c r="U2147" t="s">
        <v>95</v>
      </c>
      <c r="V2147" t="s">
        <v>5933</v>
      </c>
      <c r="W2147">
        <f t="shared" si="99"/>
        <v>1</v>
      </c>
      <c r="X2147">
        <v>10</v>
      </c>
      <c r="Y2147">
        <f>IFERROR(ROUND((X2147/N2147)*100, 2), "")</f>
        <v>2.34</v>
      </c>
      <c r="Z2147" t="str">
        <f t="shared" si="100"/>
        <v>Moderate</v>
      </c>
      <c r="AA2147">
        <f>_xlfn.XLOOKUP(A2147, [1]Sheet1!A:A, [1]Sheet1!I:I, "Nicht gefunden")</f>
        <v>3</v>
      </c>
      <c r="AB2147">
        <f>_xlfn.XLOOKUP(A2147, [1]Sheet1!A:A, [1]Sheet1!J:J, "Nicht gefunden")</f>
        <v>0.41412151067323483</v>
      </c>
      <c r="AC2147">
        <v>2</v>
      </c>
      <c r="AD2147">
        <v>0</v>
      </c>
      <c r="AE2147">
        <v>0</v>
      </c>
      <c r="AF2147">
        <v>4</v>
      </c>
      <c r="AG2147">
        <v>0</v>
      </c>
      <c r="AH2147">
        <v>1</v>
      </c>
      <c r="AI2147">
        <v>0</v>
      </c>
      <c r="AJ2147">
        <v>3</v>
      </c>
    </row>
    <row r="2148" spans="1:36" x14ac:dyDescent="0.3">
      <c r="A2148" t="s">
        <v>5934</v>
      </c>
      <c r="B2148">
        <v>2021</v>
      </c>
      <c r="C2148" t="s">
        <v>5935</v>
      </c>
      <c r="D2148" t="s">
        <v>5936</v>
      </c>
      <c r="E2148" t="s">
        <v>45</v>
      </c>
      <c r="F2148" t="s">
        <v>38</v>
      </c>
      <c r="G2148" t="s">
        <v>38</v>
      </c>
      <c r="H2148" t="s">
        <v>38</v>
      </c>
      <c r="I2148" s="4" t="s">
        <v>38</v>
      </c>
      <c r="J2148" t="s">
        <v>38</v>
      </c>
      <c r="K2148" t="s">
        <v>38</v>
      </c>
      <c r="L2148" t="s">
        <v>38</v>
      </c>
      <c r="M2148" t="s">
        <v>38</v>
      </c>
      <c r="N2148">
        <v>570</v>
      </c>
      <c r="O2148" s="1">
        <v>44260</v>
      </c>
      <c r="P2148" t="s">
        <v>137</v>
      </c>
      <c r="Q2148">
        <v>21</v>
      </c>
      <c r="R2148">
        <v>2</v>
      </c>
      <c r="S2148">
        <v>0.87107438016528926</v>
      </c>
      <c r="T2148" t="s">
        <v>40</v>
      </c>
      <c r="U2148" t="s">
        <v>41</v>
      </c>
      <c r="V2148" t="s">
        <v>5937</v>
      </c>
      <c r="W2148">
        <f t="shared" si="99"/>
        <v>1</v>
      </c>
      <c r="X2148">
        <v>5</v>
      </c>
      <c r="Y2148">
        <f>IFERROR(ROUND((X2148/N2148)*100, 2), "")</f>
        <v>0.88</v>
      </c>
      <c r="Z2148" t="str">
        <f t="shared" si="100"/>
        <v>Light</v>
      </c>
      <c r="AA2148">
        <f>_xlfn.XLOOKUP(A2148, [1]Sheet1!A:A, [1]Sheet1!I:I, "Nicht gefunden")</f>
        <v>2</v>
      </c>
      <c r="AB2148">
        <f>_xlfn.XLOOKUP(A2148, [1]Sheet1!A:A, [1]Sheet1!J:J, "Nicht gefunden")</f>
        <v>0.62510460251046018</v>
      </c>
      <c r="AC2148">
        <v>0</v>
      </c>
      <c r="AD2148">
        <v>0</v>
      </c>
      <c r="AE2148">
        <v>0</v>
      </c>
      <c r="AF2148">
        <v>2</v>
      </c>
      <c r="AG2148">
        <v>0</v>
      </c>
      <c r="AH2148">
        <v>0</v>
      </c>
      <c r="AI2148">
        <v>3</v>
      </c>
      <c r="AJ2148">
        <v>0</v>
      </c>
    </row>
    <row r="2149" spans="1:36" x14ac:dyDescent="0.3">
      <c r="A2149" t="s">
        <v>5938</v>
      </c>
      <c r="B2149">
        <v>2021</v>
      </c>
      <c r="C2149" t="s">
        <v>5939</v>
      </c>
      <c r="D2149" t="s">
        <v>5940</v>
      </c>
      <c r="E2149" t="s">
        <v>45</v>
      </c>
      <c r="F2149" t="s">
        <v>38</v>
      </c>
      <c r="G2149" t="s">
        <v>38</v>
      </c>
      <c r="H2149" t="s">
        <v>38</v>
      </c>
      <c r="I2149" s="4" t="s">
        <v>38</v>
      </c>
      <c r="J2149" t="s">
        <v>38</v>
      </c>
      <c r="K2149" t="s">
        <v>38</v>
      </c>
      <c r="L2149" t="s">
        <v>38</v>
      </c>
      <c r="M2149" t="s">
        <v>38</v>
      </c>
      <c r="N2149">
        <v>504</v>
      </c>
      <c r="O2149" s="1">
        <v>44442</v>
      </c>
      <c r="P2149" t="s">
        <v>137</v>
      </c>
      <c r="Q2149">
        <v>15</v>
      </c>
      <c r="R2149">
        <v>1</v>
      </c>
      <c r="S2149">
        <v>0.85551330798479086</v>
      </c>
      <c r="T2149" t="s">
        <v>40</v>
      </c>
      <c r="U2149" t="s">
        <v>41</v>
      </c>
      <c r="V2149" t="s">
        <v>5941</v>
      </c>
      <c r="W2149">
        <f t="shared" si="99"/>
        <v>1</v>
      </c>
      <c r="X2149">
        <v>10</v>
      </c>
      <c r="Y2149">
        <f>IFERROR(ROUND((X2149/N2149)*100, 2), "")</f>
        <v>1.98</v>
      </c>
      <c r="Z2149" t="str">
        <f t="shared" si="100"/>
        <v>Light</v>
      </c>
      <c r="AA2149">
        <f>_xlfn.XLOOKUP(A2149, [1]Sheet1!A:A, [1]Sheet1!I:I, "Nicht gefunden")</f>
        <v>2</v>
      </c>
      <c r="AB2149">
        <f>_xlfn.XLOOKUP(A2149, [1]Sheet1!A:A, [1]Sheet1!J:J, "Nicht gefunden")</f>
        <v>0.66219686162624825</v>
      </c>
      <c r="AC2149">
        <v>0</v>
      </c>
      <c r="AD2149">
        <v>4</v>
      </c>
      <c r="AE2149">
        <v>0</v>
      </c>
      <c r="AF2149">
        <v>1</v>
      </c>
      <c r="AG2149">
        <v>1</v>
      </c>
      <c r="AH2149">
        <v>3</v>
      </c>
      <c r="AI2149">
        <v>1</v>
      </c>
      <c r="AJ2149">
        <v>0</v>
      </c>
    </row>
    <row r="2150" spans="1:36" x14ac:dyDescent="0.3">
      <c r="A2150" t="s">
        <v>5942</v>
      </c>
      <c r="B2150">
        <v>2021</v>
      </c>
      <c r="C2150" t="s">
        <v>5943</v>
      </c>
      <c r="D2150" t="s">
        <v>5944</v>
      </c>
      <c r="E2150" t="s">
        <v>35</v>
      </c>
      <c r="F2150" t="s">
        <v>36</v>
      </c>
      <c r="G2150" t="s">
        <v>37</v>
      </c>
      <c r="H2150" s="1">
        <v>34532</v>
      </c>
      <c r="I2150" s="4">
        <f>IF(AND(ISNUMBER(H2150), ISNUMBER(O2150)), YEAR(O2150) - YEAR(H2150), "")</f>
        <v>26</v>
      </c>
      <c r="J2150" t="s">
        <v>38</v>
      </c>
      <c r="K2150" t="s">
        <v>38</v>
      </c>
      <c r="L2150" t="s">
        <v>38</v>
      </c>
      <c r="M2150" t="s">
        <v>38</v>
      </c>
      <c r="N2150">
        <v>217</v>
      </c>
      <c r="O2150" s="1">
        <v>44153</v>
      </c>
      <c r="P2150" t="s">
        <v>56</v>
      </c>
      <c r="Q2150">
        <v>25</v>
      </c>
      <c r="R2150">
        <v>25</v>
      </c>
      <c r="S2150">
        <v>0.76818181818181819</v>
      </c>
      <c r="T2150" t="s">
        <v>40</v>
      </c>
      <c r="U2150" t="s">
        <v>41</v>
      </c>
      <c r="V2150" t="s">
        <v>38</v>
      </c>
      <c r="W2150">
        <f t="shared" si="99"/>
        <v>0</v>
      </c>
      <c r="X2150">
        <v>0</v>
      </c>
      <c r="Y2150">
        <f>IFERROR(ROUND((X2150/N2150)*100, 2), "")</f>
        <v>0</v>
      </c>
      <c r="Z2150" t="str">
        <f t="shared" si="100"/>
        <v>NA</v>
      </c>
      <c r="AA2150">
        <f>_xlfn.XLOOKUP(A2150, [1]Sheet1!A:A, [1]Sheet1!I:I, "Nicht gefunden")</f>
        <v>1</v>
      </c>
      <c r="AB2150">
        <f>_xlfn.XLOOKUP(A2150, [1]Sheet1!A:A, [1]Sheet1!J:J, "Nicht gefunden")</f>
        <v>0.62969432314410478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</row>
    <row r="2151" spans="1:36" x14ac:dyDescent="0.3">
      <c r="A2151" t="s">
        <v>5945</v>
      </c>
      <c r="B2151">
        <v>2021</v>
      </c>
      <c r="C2151" t="s">
        <v>5946</v>
      </c>
      <c r="D2151" t="s">
        <v>5947</v>
      </c>
      <c r="E2151" t="s">
        <v>35</v>
      </c>
      <c r="F2151" t="s">
        <v>55</v>
      </c>
      <c r="G2151" t="s">
        <v>37</v>
      </c>
      <c r="H2151" s="1">
        <v>35434</v>
      </c>
      <c r="I2151" s="4">
        <f>IF(AND(ISNUMBER(H2151), ISNUMBER(O2151)), YEAR(O2151) - YEAR(H2151), "")</f>
        <v>23</v>
      </c>
      <c r="J2151" t="s">
        <v>38</v>
      </c>
      <c r="K2151" t="s">
        <v>38</v>
      </c>
      <c r="L2151" t="s">
        <v>38</v>
      </c>
      <c r="M2151" t="s">
        <v>38</v>
      </c>
      <c r="N2151">
        <v>354</v>
      </c>
      <c r="O2151" s="1">
        <v>44042</v>
      </c>
      <c r="P2151" t="s">
        <v>137</v>
      </c>
      <c r="Q2151">
        <v>16</v>
      </c>
      <c r="R2151">
        <v>10</v>
      </c>
      <c r="S2151">
        <v>0.82519280205655532</v>
      </c>
      <c r="T2151" t="s">
        <v>40</v>
      </c>
      <c r="U2151" t="s">
        <v>41</v>
      </c>
      <c r="V2151" t="s">
        <v>5948</v>
      </c>
      <c r="W2151">
        <f t="shared" si="99"/>
        <v>1</v>
      </c>
      <c r="X2151">
        <v>7</v>
      </c>
      <c r="Y2151">
        <f>IFERROR(ROUND((X2151/N2151)*100, 2), "")</f>
        <v>1.98</v>
      </c>
      <c r="Z2151" t="str">
        <f t="shared" si="100"/>
        <v>Light</v>
      </c>
      <c r="AA2151">
        <f>_xlfn.XLOOKUP(A2151, [1]Sheet1!A:A, [1]Sheet1!I:I, "Nicht gefunden")</f>
        <v>2</v>
      </c>
      <c r="AB2151">
        <f>_xlfn.XLOOKUP(A2151, [1]Sheet1!A:A, [1]Sheet1!J:J, "Nicht gefunden")</f>
        <v>0.99813519813519813</v>
      </c>
      <c r="AC2151">
        <v>0</v>
      </c>
      <c r="AD2151">
        <v>2</v>
      </c>
      <c r="AE2151">
        <v>1</v>
      </c>
      <c r="AF2151">
        <v>0</v>
      </c>
      <c r="AG2151">
        <v>0</v>
      </c>
      <c r="AH2151">
        <v>1</v>
      </c>
      <c r="AI2151">
        <v>3</v>
      </c>
      <c r="AJ2151">
        <v>1</v>
      </c>
    </row>
    <row r="2152" spans="1:36" x14ac:dyDescent="0.3">
      <c r="A2152" t="s">
        <v>5949</v>
      </c>
      <c r="B2152">
        <v>2021</v>
      </c>
      <c r="C2152" t="s">
        <v>5950</v>
      </c>
      <c r="D2152" t="s">
        <v>5951</v>
      </c>
      <c r="E2152" t="s">
        <v>45</v>
      </c>
      <c r="F2152" t="s">
        <v>38</v>
      </c>
      <c r="G2152" t="s">
        <v>38</v>
      </c>
      <c r="H2152" t="s">
        <v>38</v>
      </c>
      <c r="I2152" s="4" t="s">
        <v>38</v>
      </c>
      <c r="J2152" t="s">
        <v>38</v>
      </c>
      <c r="K2152" t="s">
        <v>38</v>
      </c>
      <c r="L2152" t="s">
        <v>38</v>
      </c>
      <c r="M2152" t="s">
        <v>38</v>
      </c>
      <c r="N2152">
        <v>433</v>
      </c>
      <c r="O2152" s="1">
        <v>44057</v>
      </c>
      <c r="P2152" t="s">
        <v>137</v>
      </c>
      <c r="Q2152">
        <v>11</v>
      </c>
      <c r="R2152">
        <v>6</v>
      </c>
      <c r="S2152">
        <v>0.83920704845814975</v>
      </c>
      <c r="T2152" t="s">
        <v>40</v>
      </c>
      <c r="U2152" t="s">
        <v>41</v>
      </c>
      <c r="V2152" t="s">
        <v>5952</v>
      </c>
      <c r="W2152">
        <f t="shared" si="99"/>
        <v>1</v>
      </c>
      <c r="X2152">
        <v>3</v>
      </c>
      <c r="Y2152">
        <f>IFERROR(ROUND((X2152/N2152)*100, 2), "")</f>
        <v>0.69</v>
      </c>
      <c r="Z2152" t="str">
        <f t="shared" si="100"/>
        <v>Light</v>
      </c>
      <c r="AA2152">
        <f>_xlfn.XLOOKUP(A2152, [1]Sheet1!A:A, [1]Sheet1!I:I, "Nicht gefunden")</f>
        <v>2</v>
      </c>
      <c r="AB2152">
        <f>_xlfn.XLOOKUP(A2152, [1]Sheet1!A:A, [1]Sheet1!J:J, "Nicht gefunden")</f>
        <v>0.82668579626972749</v>
      </c>
      <c r="AC2152">
        <v>0</v>
      </c>
      <c r="AD2152">
        <v>2</v>
      </c>
      <c r="AE2152">
        <v>0</v>
      </c>
      <c r="AF2152">
        <v>0</v>
      </c>
      <c r="AG2152">
        <v>0</v>
      </c>
      <c r="AH2152">
        <v>1</v>
      </c>
      <c r="AI2152">
        <v>0</v>
      </c>
      <c r="AJ2152">
        <v>0</v>
      </c>
    </row>
    <row r="2153" spans="1:36" x14ac:dyDescent="0.3">
      <c r="A2153" t="s">
        <v>5953</v>
      </c>
      <c r="B2153">
        <v>2021</v>
      </c>
      <c r="C2153" t="s">
        <v>5954</v>
      </c>
      <c r="D2153" t="s">
        <v>5955</v>
      </c>
      <c r="E2153" t="s">
        <v>35</v>
      </c>
      <c r="F2153" t="s">
        <v>36</v>
      </c>
      <c r="G2153" t="s">
        <v>37</v>
      </c>
      <c r="H2153" s="1">
        <v>32820</v>
      </c>
      <c r="I2153" s="4">
        <f>IF(AND(ISNUMBER(H2153), ISNUMBER(O2153)), YEAR(O2153) - YEAR(H2153), "")</f>
        <v>31</v>
      </c>
      <c r="J2153" t="s">
        <v>38</v>
      </c>
      <c r="K2153" t="s">
        <v>38</v>
      </c>
      <c r="L2153" t="s">
        <v>38</v>
      </c>
      <c r="M2153" t="s">
        <v>38</v>
      </c>
      <c r="N2153">
        <v>415</v>
      </c>
      <c r="O2153" s="1">
        <v>44190</v>
      </c>
      <c r="P2153" t="s">
        <v>56</v>
      </c>
      <c r="Q2153">
        <v>20</v>
      </c>
      <c r="R2153">
        <v>9</v>
      </c>
      <c r="S2153">
        <v>0.92183908045977014</v>
      </c>
      <c r="T2153" t="s">
        <v>40</v>
      </c>
      <c r="U2153" t="s">
        <v>41</v>
      </c>
      <c r="V2153" t="s">
        <v>5856</v>
      </c>
      <c r="W2153">
        <f t="shared" si="99"/>
        <v>1</v>
      </c>
      <c r="X2153">
        <v>5</v>
      </c>
      <c r="Y2153">
        <f>IFERROR(ROUND((X2153/N2153)*100, 2), "")</f>
        <v>1.2</v>
      </c>
      <c r="Z2153" t="str">
        <f t="shared" si="100"/>
        <v>Light</v>
      </c>
      <c r="AA2153">
        <f>_xlfn.XLOOKUP(A2153, [1]Sheet1!A:A, [1]Sheet1!I:I, "Nicht gefunden")</f>
        <v>4</v>
      </c>
      <c r="AB2153">
        <f>_xlfn.XLOOKUP(A2153, [1]Sheet1!A:A, [1]Sheet1!J:J, "Nicht gefunden")</f>
        <v>0.8683544303797468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5</v>
      </c>
      <c r="AJ2153">
        <v>0</v>
      </c>
    </row>
    <row r="2154" spans="1:36" x14ac:dyDescent="0.3">
      <c r="A2154" t="s">
        <v>5956</v>
      </c>
      <c r="B2154">
        <v>2021</v>
      </c>
      <c r="C2154" t="s">
        <v>5957</v>
      </c>
      <c r="D2154" t="s">
        <v>5958</v>
      </c>
      <c r="E2154" t="s">
        <v>35</v>
      </c>
      <c r="F2154" t="s">
        <v>55</v>
      </c>
      <c r="G2154" t="s">
        <v>37</v>
      </c>
      <c r="H2154" s="1">
        <v>28595</v>
      </c>
      <c r="I2154" s="4">
        <f>IF(AND(ISNUMBER(H2154), ISNUMBER(O2154)), YEAR(O2154) - YEAR(H2154), "")</f>
        <v>42</v>
      </c>
      <c r="J2154" t="s">
        <v>38</v>
      </c>
      <c r="K2154" t="s">
        <v>38</v>
      </c>
      <c r="L2154" t="s">
        <v>38</v>
      </c>
      <c r="M2154" t="s">
        <v>38</v>
      </c>
      <c r="N2154">
        <v>202</v>
      </c>
      <c r="O2154" s="1">
        <v>44070</v>
      </c>
      <c r="P2154" t="s">
        <v>39</v>
      </c>
      <c r="Q2154">
        <v>18</v>
      </c>
      <c r="R2154">
        <v>25</v>
      </c>
      <c r="S2154">
        <v>0.86238532110091748</v>
      </c>
      <c r="T2154" t="s">
        <v>40</v>
      </c>
      <c r="U2154" t="s">
        <v>41</v>
      </c>
      <c r="V2154" t="s">
        <v>38</v>
      </c>
      <c r="W2154">
        <f t="shared" si="99"/>
        <v>0</v>
      </c>
      <c r="X2154">
        <v>0</v>
      </c>
      <c r="Y2154">
        <f>IFERROR(ROUND((X2154/N2154)*100, 2), "")</f>
        <v>0</v>
      </c>
      <c r="Z2154" t="str">
        <f t="shared" si="100"/>
        <v>NA</v>
      </c>
      <c r="AA2154">
        <f>_xlfn.XLOOKUP(A2154, [1]Sheet1!A:A, [1]Sheet1!I:I, "Nicht gefunden")</f>
        <v>5</v>
      </c>
      <c r="AB2154">
        <f>_xlfn.XLOOKUP(A2154, [1]Sheet1!A:A, [1]Sheet1!J:J, "Nicht gefunden")</f>
        <v>0.5053627760252366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</row>
    <row r="2155" spans="1:36" x14ac:dyDescent="0.3">
      <c r="A2155" t="s">
        <v>5959</v>
      </c>
      <c r="B2155">
        <v>2021</v>
      </c>
      <c r="C2155" t="s">
        <v>5960</v>
      </c>
      <c r="D2155" t="s">
        <v>5961</v>
      </c>
      <c r="E2155" t="s">
        <v>35</v>
      </c>
      <c r="F2155" t="s">
        <v>36</v>
      </c>
      <c r="G2155" t="s">
        <v>37</v>
      </c>
      <c r="H2155" s="1">
        <v>34745</v>
      </c>
      <c r="I2155" s="4">
        <f>IF(AND(ISNUMBER(H2155), ISNUMBER(O2155)), YEAR(O2155) - YEAR(H2155), "")</f>
        <v>25</v>
      </c>
      <c r="J2155" t="s">
        <v>38</v>
      </c>
      <c r="K2155" t="s">
        <v>38</v>
      </c>
      <c r="L2155" t="s">
        <v>38</v>
      </c>
      <c r="M2155" t="s">
        <v>38</v>
      </c>
      <c r="N2155">
        <v>467</v>
      </c>
      <c r="O2155" s="1">
        <v>44155</v>
      </c>
      <c r="P2155" t="s">
        <v>137</v>
      </c>
      <c r="Q2155">
        <v>16</v>
      </c>
      <c r="R2155">
        <v>12</v>
      </c>
      <c r="S2155">
        <v>0.63100775193798453</v>
      </c>
      <c r="T2155" t="s">
        <v>40</v>
      </c>
      <c r="U2155" t="s">
        <v>41</v>
      </c>
      <c r="V2155" t="s">
        <v>5962</v>
      </c>
      <c r="W2155">
        <f t="shared" si="99"/>
        <v>1</v>
      </c>
      <c r="X2155">
        <v>20</v>
      </c>
      <c r="Y2155">
        <f>IFERROR(ROUND((X2155/N2155)*100, 2), "")</f>
        <v>4.28</v>
      </c>
      <c r="Z2155" t="str">
        <f t="shared" si="100"/>
        <v>Moderate</v>
      </c>
      <c r="AA2155">
        <f>_xlfn.XLOOKUP(A2155, [1]Sheet1!A:A, [1]Sheet1!I:I, "Nicht gefunden")</f>
        <v>2</v>
      </c>
      <c r="AB2155">
        <f>_xlfn.XLOOKUP(A2155, [1]Sheet1!A:A, [1]Sheet1!J:J, "Nicht gefunden")</f>
        <v>0.8918276374442794</v>
      </c>
      <c r="AC2155">
        <v>2</v>
      </c>
      <c r="AD2155">
        <v>1</v>
      </c>
      <c r="AE2155">
        <v>0</v>
      </c>
      <c r="AF2155">
        <v>1</v>
      </c>
      <c r="AG2155">
        <v>1</v>
      </c>
      <c r="AH2155">
        <v>1</v>
      </c>
      <c r="AI2155">
        <v>4</v>
      </c>
      <c r="AJ2155">
        <v>10</v>
      </c>
    </row>
    <row r="2156" spans="1:36" x14ac:dyDescent="0.3">
      <c r="A2156" t="s">
        <v>5963</v>
      </c>
      <c r="B2156">
        <v>2021</v>
      </c>
      <c r="C2156" t="s">
        <v>5964</v>
      </c>
      <c r="D2156" t="s">
        <v>2316</v>
      </c>
      <c r="E2156" t="s">
        <v>35</v>
      </c>
      <c r="F2156" t="s">
        <v>36</v>
      </c>
      <c r="G2156" t="s">
        <v>37</v>
      </c>
      <c r="H2156" s="1">
        <v>32855</v>
      </c>
      <c r="I2156" s="4">
        <f>IF(AND(ISNUMBER(H2156), ISNUMBER(O2156)), YEAR(O2156) - YEAR(H2156), "")</f>
        <v>31</v>
      </c>
      <c r="J2156" t="s">
        <v>38</v>
      </c>
      <c r="K2156" t="s">
        <v>38</v>
      </c>
      <c r="L2156" t="s">
        <v>38</v>
      </c>
      <c r="M2156" t="s">
        <v>38</v>
      </c>
      <c r="N2156">
        <v>400</v>
      </c>
      <c r="O2156" s="1">
        <v>44176</v>
      </c>
      <c r="P2156" t="s">
        <v>69</v>
      </c>
      <c r="Q2156">
        <v>19</v>
      </c>
      <c r="R2156">
        <v>1</v>
      </c>
      <c r="S2156">
        <v>0.96082949308755761</v>
      </c>
      <c r="T2156" t="s">
        <v>40</v>
      </c>
      <c r="U2156" t="s">
        <v>41</v>
      </c>
      <c r="V2156" t="s">
        <v>38</v>
      </c>
      <c r="W2156">
        <f t="shared" si="99"/>
        <v>0</v>
      </c>
      <c r="X2156">
        <v>0</v>
      </c>
      <c r="Y2156">
        <f>IFERROR(ROUND((X2156/N2156)*100, 2), "")</f>
        <v>0</v>
      </c>
      <c r="Z2156" t="str">
        <f t="shared" si="100"/>
        <v>NA</v>
      </c>
      <c r="AA2156">
        <f>_xlfn.XLOOKUP(A2156, [1]Sheet1!A:A, [1]Sheet1!I:I, "Nicht gefunden")</f>
        <v>4</v>
      </c>
      <c r="AB2156">
        <f>_xlfn.XLOOKUP(A2156, [1]Sheet1!A:A, [1]Sheet1!J:J, "Nicht gefunden")</f>
        <v>0.95381750465549353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</row>
    <row r="2157" spans="1:36" x14ac:dyDescent="0.3">
      <c r="A2157" t="s">
        <v>5965</v>
      </c>
      <c r="B2157">
        <v>2021</v>
      </c>
      <c r="C2157" t="s">
        <v>5966</v>
      </c>
      <c r="D2157" t="s">
        <v>5967</v>
      </c>
      <c r="E2157" t="s">
        <v>60</v>
      </c>
      <c r="F2157" t="s">
        <v>38</v>
      </c>
      <c r="G2157" t="s">
        <v>38</v>
      </c>
      <c r="H2157" t="s">
        <v>38</v>
      </c>
      <c r="I2157" s="4" t="s">
        <v>38</v>
      </c>
      <c r="J2157">
        <v>2006</v>
      </c>
      <c r="K2157">
        <v>2025</v>
      </c>
      <c r="L2157">
        <f t="shared" si="101"/>
        <v>19</v>
      </c>
      <c r="M2157" t="s">
        <v>61</v>
      </c>
      <c r="N2157">
        <v>366</v>
      </c>
      <c r="O2157" s="1">
        <v>43873</v>
      </c>
      <c r="P2157" t="s">
        <v>69</v>
      </c>
      <c r="Q2157">
        <v>11</v>
      </c>
      <c r="R2157">
        <v>8</v>
      </c>
      <c r="S2157">
        <v>0.95073891625615758</v>
      </c>
      <c r="T2157" t="s">
        <v>40</v>
      </c>
      <c r="U2157" t="s">
        <v>41</v>
      </c>
      <c r="V2157" t="s">
        <v>2083</v>
      </c>
      <c r="W2157">
        <f t="shared" si="99"/>
        <v>1</v>
      </c>
      <c r="X2157">
        <v>4</v>
      </c>
      <c r="Y2157">
        <f>IFERROR(ROUND((X2157/N2157)*100, 2), "")</f>
        <v>1.0900000000000001</v>
      </c>
      <c r="Z2157" t="str">
        <f t="shared" si="100"/>
        <v>Light</v>
      </c>
      <c r="AA2157">
        <f>_xlfn.XLOOKUP(A2157, [1]Sheet1!A:A, [1]Sheet1!I:I, "Nicht gefunden")</f>
        <v>2</v>
      </c>
      <c r="AB2157">
        <f>_xlfn.XLOOKUP(A2157, [1]Sheet1!A:A, [1]Sheet1!J:J, "Nicht gefunden")</f>
        <v>0.73836477987421378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4</v>
      </c>
    </row>
    <row r="2158" spans="1:36" x14ac:dyDescent="0.3">
      <c r="A2158" t="s">
        <v>5968</v>
      </c>
      <c r="B2158">
        <v>2021</v>
      </c>
      <c r="C2158" t="s">
        <v>5969</v>
      </c>
      <c r="D2158" t="s">
        <v>4905</v>
      </c>
      <c r="E2158" t="s">
        <v>35</v>
      </c>
      <c r="F2158" t="s">
        <v>55</v>
      </c>
      <c r="G2158" t="s">
        <v>37</v>
      </c>
      <c r="H2158" s="1">
        <v>32934</v>
      </c>
      <c r="I2158" s="4">
        <f>IF(AND(ISNUMBER(H2158), ISNUMBER(O2158)), YEAR(O2158) - YEAR(H2158), "")</f>
        <v>29</v>
      </c>
      <c r="J2158" t="s">
        <v>38</v>
      </c>
      <c r="K2158" t="s">
        <v>38</v>
      </c>
      <c r="L2158" t="s">
        <v>38</v>
      </c>
      <c r="M2158" t="s">
        <v>38</v>
      </c>
      <c r="N2158">
        <v>244</v>
      </c>
      <c r="O2158" s="1">
        <v>43777</v>
      </c>
      <c r="P2158" t="s">
        <v>39</v>
      </c>
      <c r="Q2158">
        <v>14</v>
      </c>
      <c r="R2158">
        <v>15</v>
      </c>
      <c r="S2158">
        <v>0.89230769230769236</v>
      </c>
      <c r="T2158" t="s">
        <v>40</v>
      </c>
      <c r="U2158" t="s">
        <v>41</v>
      </c>
      <c r="V2158" t="s">
        <v>38</v>
      </c>
      <c r="W2158">
        <f t="shared" si="99"/>
        <v>0</v>
      </c>
      <c r="X2158">
        <v>0</v>
      </c>
      <c r="Y2158">
        <f>IFERROR(ROUND((X2158/N2158)*100, 2), "")</f>
        <v>0</v>
      </c>
      <c r="Z2158" t="str">
        <f t="shared" si="100"/>
        <v>NA</v>
      </c>
      <c r="AA2158">
        <f>_xlfn.XLOOKUP(A2158, [1]Sheet1!A:A, [1]Sheet1!I:I, "Nicht gefunden")</f>
        <v>5</v>
      </c>
      <c r="AB2158">
        <f>_xlfn.XLOOKUP(A2158, [1]Sheet1!A:A, [1]Sheet1!J:J, "Nicht gefunden")</f>
        <v>0.81292307692307686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</row>
    <row r="2159" spans="1:36" x14ac:dyDescent="0.3">
      <c r="A2159" t="s">
        <v>5970</v>
      </c>
      <c r="B2159">
        <v>2021</v>
      </c>
      <c r="C2159" t="s">
        <v>5971</v>
      </c>
      <c r="D2159" t="s">
        <v>5972</v>
      </c>
      <c r="E2159" t="s">
        <v>45</v>
      </c>
      <c r="F2159" t="s">
        <v>38</v>
      </c>
      <c r="G2159" t="s">
        <v>38</v>
      </c>
      <c r="H2159" t="s">
        <v>38</v>
      </c>
      <c r="I2159" s="4" t="s">
        <v>38</v>
      </c>
      <c r="J2159" t="s">
        <v>38</v>
      </c>
      <c r="K2159" t="s">
        <v>38</v>
      </c>
      <c r="L2159" t="s">
        <v>38</v>
      </c>
      <c r="M2159" t="s">
        <v>38</v>
      </c>
      <c r="N2159">
        <v>448</v>
      </c>
      <c r="O2159" s="1">
        <v>44119</v>
      </c>
      <c r="P2159" t="s">
        <v>56</v>
      </c>
      <c r="Q2159">
        <v>21</v>
      </c>
      <c r="R2159">
        <v>18</v>
      </c>
      <c r="S2159">
        <v>0.89004149377593356</v>
      </c>
      <c r="T2159" t="s">
        <v>40</v>
      </c>
      <c r="U2159" t="s">
        <v>41</v>
      </c>
      <c r="V2159" t="s">
        <v>5973</v>
      </c>
      <c r="W2159">
        <f t="shared" si="99"/>
        <v>1</v>
      </c>
      <c r="X2159">
        <v>7</v>
      </c>
      <c r="Y2159">
        <f>IFERROR(ROUND((X2159/N2159)*100, 2), "")</f>
        <v>1.56</v>
      </c>
      <c r="Z2159" t="str">
        <f t="shared" si="100"/>
        <v>Light</v>
      </c>
      <c r="AA2159">
        <f>_xlfn.XLOOKUP(A2159, [1]Sheet1!A:A, [1]Sheet1!I:I, "Nicht gefunden")</f>
        <v>4</v>
      </c>
      <c r="AB2159">
        <f>_xlfn.XLOOKUP(A2159, [1]Sheet1!A:A, [1]Sheet1!J:J, "Nicht gefunden")</f>
        <v>0.92228571428571426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3</v>
      </c>
      <c r="AI2159">
        <v>1</v>
      </c>
      <c r="AJ2159">
        <v>2</v>
      </c>
    </row>
    <row r="2160" spans="1:36" x14ac:dyDescent="0.3">
      <c r="A2160" t="s">
        <v>5974</v>
      </c>
      <c r="B2160">
        <v>2021</v>
      </c>
      <c r="C2160" t="s">
        <v>5975</v>
      </c>
      <c r="D2160" t="s">
        <v>5976</v>
      </c>
      <c r="E2160" t="s">
        <v>45</v>
      </c>
      <c r="F2160" t="s">
        <v>38</v>
      </c>
      <c r="G2160" t="s">
        <v>38</v>
      </c>
      <c r="H2160" t="s">
        <v>38</v>
      </c>
      <c r="I2160" s="4" t="s">
        <v>38</v>
      </c>
      <c r="J2160" t="s">
        <v>38</v>
      </c>
      <c r="K2160" t="s">
        <v>38</v>
      </c>
      <c r="L2160" t="s">
        <v>38</v>
      </c>
      <c r="M2160" t="s">
        <v>38</v>
      </c>
      <c r="N2160">
        <v>721</v>
      </c>
      <c r="O2160" s="1">
        <v>44316</v>
      </c>
      <c r="P2160" t="s">
        <v>137</v>
      </c>
      <c r="Q2160">
        <v>20</v>
      </c>
      <c r="R2160">
        <v>20</v>
      </c>
      <c r="S2160">
        <v>0.85922974767596283</v>
      </c>
      <c r="T2160" t="s">
        <v>40</v>
      </c>
      <c r="U2160" t="s">
        <v>41</v>
      </c>
      <c r="V2160" t="s">
        <v>5977</v>
      </c>
      <c r="W2160">
        <f t="shared" si="99"/>
        <v>1</v>
      </c>
      <c r="X2160">
        <v>29</v>
      </c>
      <c r="Y2160">
        <f>IFERROR(ROUND((X2160/N2160)*100, 2), "")</f>
        <v>4.0199999999999996</v>
      </c>
      <c r="Z2160" t="str">
        <f t="shared" si="100"/>
        <v>Moderate</v>
      </c>
      <c r="AA2160">
        <f>_xlfn.XLOOKUP(A2160, [1]Sheet1!A:A, [1]Sheet1!I:I, "Nicht gefunden")</f>
        <v>2</v>
      </c>
      <c r="AB2160">
        <f>_xlfn.XLOOKUP(A2160, [1]Sheet1!A:A, [1]Sheet1!J:J, "Nicht gefunden")</f>
        <v>0.85299492385786801</v>
      </c>
      <c r="AC2160">
        <v>1</v>
      </c>
      <c r="AD2160">
        <v>3</v>
      </c>
      <c r="AE2160">
        <v>0</v>
      </c>
      <c r="AF2160">
        <v>7</v>
      </c>
      <c r="AG2160">
        <v>8</v>
      </c>
      <c r="AH2160">
        <v>2</v>
      </c>
      <c r="AI2160">
        <v>8</v>
      </c>
      <c r="AJ2160">
        <v>0</v>
      </c>
    </row>
    <row r="2161" spans="1:36" x14ac:dyDescent="0.3">
      <c r="A2161" t="s">
        <v>5978</v>
      </c>
      <c r="B2161">
        <v>2021</v>
      </c>
      <c r="C2161" t="s">
        <v>5979</v>
      </c>
      <c r="D2161" t="s">
        <v>5980</v>
      </c>
      <c r="E2161" t="s">
        <v>45</v>
      </c>
      <c r="F2161" t="s">
        <v>38</v>
      </c>
      <c r="G2161" t="s">
        <v>38</v>
      </c>
      <c r="H2161" t="s">
        <v>38</v>
      </c>
      <c r="I2161" s="4" t="s">
        <v>38</v>
      </c>
      <c r="J2161" t="s">
        <v>38</v>
      </c>
      <c r="K2161" t="s">
        <v>38</v>
      </c>
      <c r="L2161" t="s">
        <v>38</v>
      </c>
      <c r="M2161" t="s">
        <v>38</v>
      </c>
      <c r="N2161">
        <v>405</v>
      </c>
      <c r="O2161" s="1">
        <v>44134</v>
      </c>
      <c r="P2161" t="s">
        <v>56</v>
      </c>
      <c r="Q2161">
        <v>24</v>
      </c>
      <c r="R2161">
        <v>9</v>
      </c>
      <c r="S2161">
        <v>0.8990825688073395</v>
      </c>
      <c r="T2161" t="s">
        <v>40</v>
      </c>
      <c r="U2161" t="s">
        <v>95</v>
      </c>
      <c r="V2161" t="s">
        <v>38</v>
      </c>
      <c r="W2161">
        <f t="shared" si="99"/>
        <v>0</v>
      </c>
      <c r="X2161">
        <v>0</v>
      </c>
      <c r="Y2161">
        <f>IFERROR(ROUND((X2161/N2161)*100, 2), "")</f>
        <v>0</v>
      </c>
      <c r="Z2161" t="str">
        <f t="shared" si="100"/>
        <v>NA</v>
      </c>
      <c r="AA2161">
        <f>_xlfn.XLOOKUP(A2161, [1]Sheet1!A:A, [1]Sheet1!I:I, "Nicht gefunden")</f>
        <v>3</v>
      </c>
      <c r="AB2161">
        <f>_xlfn.XLOOKUP(A2161, [1]Sheet1!A:A, [1]Sheet1!J:J, "Nicht gefunden")</f>
        <v>0.83223570190641249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</row>
    <row r="2162" spans="1:36" x14ac:dyDescent="0.3">
      <c r="A2162" t="s">
        <v>5981</v>
      </c>
      <c r="B2162">
        <v>2021</v>
      </c>
      <c r="C2162" t="s">
        <v>5982</v>
      </c>
      <c r="D2162" t="s">
        <v>5983</v>
      </c>
      <c r="E2162" t="s">
        <v>45</v>
      </c>
      <c r="F2162" t="s">
        <v>38</v>
      </c>
      <c r="G2162" t="s">
        <v>38</v>
      </c>
      <c r="H2162" t="s">
        <v>38</v>
      </c>
      <c r="I2162" s="4" t="s">
        <v>38</v>
      </c>
      <c r="J2162" t="s">
        <v>38</v>
      </c>
      <c r="K2162" t="s">
        <v>38</v>
      </c>
      <c r="L2162" t="s">
        <v>38</v>
      </c>
      <c r="M2162" t="s">
        <v>38</v>
      </c>
      <c r="N2162">
        <v>230</v>
      </c>
      <c r="O2162" s="1">
        <v>44239</v>
      </c>
      <c r="P2162" t="s">
        <v>39</v>
      </c>
      <c r="Q2162">
        <v>29</v>
      </c>
      <c r="R2162">
        <v>23</v>
      </c>
      <c r="S2162">
        <v>0.95850622406639008</v>
      </c>
      <c r="T2162" t="s">
        <v>40</v>
      </c>
      <c r="U2162" t="s">
        <v>41</v>
      </c>
      <c r="V2162" t="s">
        <v>38</v>
      </c>
      <c r="W2162">
        <f t="shared" si="99"/>
        <v>0</v>
      </c>
      <c r="X2162">
        <v>0</v>
      </c>
      <c r="Y2162">
        <f>IFERROR(ROUND((X2162/N2162)*100, 2), "")</f>
        <v>0</v>
      </c>
      <c r="Z2162" t="str">
        <f t="shared" si="100"/>
        <v>NA</v>
      </c>
      <c r="AA2162">
        <f>_xlfn.XLOOKUP(A2162, [1]Sheet1!A:A, [1]Sheet1!I:I, "Nicht gefunden")</f>
        <v>4</v>
      </c>
      <c r="AB2162">
        <f>_xlfn.XLOOKUP(A2162, [1]Sheet1!A:A, [1]Sheet1!J:J, "Nicht gefunden")</f>
        <v>0.99698113207547168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</row>
    <row r="2163" spans="1:36" x14ac:dyDescent="0.3">
      <c r="A2163" t="s">
        <v>5984</v>
      </c>
      <c r="B2163">
        <v>2021</v>
      </c>
      <c r="C2163" t="s">
        <v>5985</v>
      </c>
      <c r="D2163" t="s">
        <v>5986</v>
      </c>
      <c r="E2163" t="s">
        <v>35</v>
      </c>
      <c r="F2163" t="s">
        <v>36</v>
      </c>
      <c r="G2163" t="s">
        <v>37</v>
      </c>
      <c r="H2163" s="1">
        <v>36590</v>
      </c>
      <c r="I2163" s="4">
        <f>IF(AND(ISNUMBER(H2163), ISNUMBER(O2163)), YEAR(O2163) - YEAR(H2163), "")</f>
        <v>19</v>
      </c>
      <c r="J2163" t="s">
        <v>38</v>
      </c>
      <c r="K2163" t="s">
        <v>38</v>
      </c>
      <c r="L2163" t="s">
        <v>38</v>
      </c>
      <c r="M2163" t="s">
        <v>38</v>
      </c>
      <c r="N2163">
        <v>284</v>
      </c>
      <c r="O2163" s="1">
        <v>43658</v>
      </c>
      <c r="P2163" t="s">
        <v>39</v>
      </c>
      <c r="Q2163">
        <v>23</v>
      </c>
      <c r="R2163">
        <v>19</v>
      </c>
      <c r="S2163">
        <v>0.9308176100628931</v>
      </c>
      <c r="T2163" t="s">
        <v>40</v>
      </c>
      <c r="U2163" t="s">
        <v>41</v>
      </c>
      <c r="V2163" t="s">
        <v>38</v>
      </c>
      <c r="W2163">
        <f t="shared" si="99"/>
        <v>0</v>
      </c>
      <c r="X2163">
        <v>0</v>
      </c>
      <c r="Y2163">
        <f>IFERROR(ROUND((X2163/N2163)*100, 2), "")</f>
        <v>0</v>
      </c>
      <c r="Z2163" t="str">
        <f t="shared" si="100"/>
        <v>NA</v>
      </c>
      <c r="AA2163">
        <f>_xlfn.XLOOKUP(A2163, [1]Sheet1!A:A, [1]Sheet1!I:I, "Nicht gefunden")</f>
        <v>4</v>
      </c>
      <c r="AB2163">
        <f>_xlfn.XLOOKUP(A2163, [1]Sheet1!A:A, [1]Sheet1!J:J, "Nicht gefunden")</f>
        <v>0.69282700421940924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</row>
    <row r="2164" spans="1:36" x14ac:dyDescent="0.3">
      <c r="A2164" t="s">
        <v>5987</v>
      </c>
      <c r="B2164">
        <v>2021</v>
      </c>
      <c r="C2164" t="s">
        <v>5988</v>
      </c>
      <c r="D2164" t="s">
        <v>5989</v>
      </c>
      <c r="E2164" t="s">
        <v>45</v>
      </c>
      <c r="F2164" t="s">
        <v>38</v>
      </c>
      <c r="G2164" t="s">
        <v>38</v>
      </c>
      <c r="H2164" t="s">
        <v>38</v>
      </c>
      <c r="I2164" s="4" t="s">
        <v>38</v>
      </c>
      <c r="J2164" t="s">
        <v>38</v>
      </c>
      <c r="K2164" t="s">
        <v>38</v>
      </c>
      <c r="L2164" t="s">
        <v>38</v>
      </c>
      <c r="M2164" t="s">
        <v>38</v>
      </c>
      <c r="N2164">
        <v>240</v>
      </c>
      <c r="O2164" s="1">
        <v>44337</v>
      </c>
      <c r="P2164" t="s">
        <v>69</v>
      </c>
      <c r="Q2164">
        <v>22</v>
      </c>
      <c r="R2164">
        <v>19</v>
      </c>
      <c r="S2164">
        <v>0.90588235294117647</v>
      </c>
      <c r="T2164" t="s">
        <v>40</v>
      </c>
      <c r="U2164" t="s">
        <v>41</v>
      </c>
      <c r="V2164" t="s">
        <v>38</v>
      </c>
      <c r="W2164">
        <f t="shared" si="99"/>
        <v>0</v>
      </c>
      <c r="X2164">
        <v>0</v>
      </c>
      <c r="Y2164">
        <f>IFERROR(ROUND((X2164/N2164)*100, 2), "")</f>
        <v>0</v>
      </c>
      <c r="Z2164" t="str">
        <f t="shared" si="100"/>
        <v>NA</v>
      </c>
      <c r="AA2164">
        <f>_xlfn.XLOOKUP(A2164, [1]Sheet1!A:A, [1]Sheet1!I:I, "Nicht gefunden")</f>
        <v>4</v>
      </c>
      <c r="AB2164">
        <f>_xlfn.XLOOKUP(A2164, [1]Sheet1!A:A, [1]Sheet1!J:J, "Nicht gefunden")</f>
        <v>0.82376811594202892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</row>
    <row r="2165" spans="1:36" x14ac:dyDescent="0.3">
      <c r="A2165" t="s">
        <v>5990</v>
      </c>
      <c r="B2165">
        <v>2021</v>
      </c>
      <c r="C2165" t="s">
        <v>5991</v>
      </c>
      <c r="D2165" t="s">
        <v>5064</v>
      </c>
      <c r="E2165" t="s">
        <v>60</v>
      </c>
      <c r="F2165" t="s">
        <v>38</v>
      </c>
      <c r="G2165" t="s">
        <v>38</v>
      </c>
      <c r="H2165" t="s">
        <v>38</v>
      </c>
      <c r="I2165" s="4" t="s">
        <v>38</v>
      </c>
      <c r="J2165">
        <v>2012</v>
      </c>
      <c r="K2165">
        <v>2025</v>
      </c>
      <c r="L2165">
        <f t="shared" si="101"/>
        <v>13</v>
      </c>
      <c r="M2165" t="s">
        <v>61</v>
      </c>
      <c r="N2165">
        <v>324</v>
      </c>
      <c r="O2165" s="1">
        <v>44232</v>
      </c>
      <c r="P2165" t="s">
        <v>39</v>
      </c>
      <c r="Q2165">
        <v>29</v>
      </c>
      <c r="R2165">
        <v>21</v>
      </c>
      <c r="S2165">
        <v>0.77748691099476441</v>
      </c>
      <c r="T2165" t="s">
        <v>40</v>
      </c>
      <c r="U2165" t="s">
        <v>41</v>
      </c>
      <c r="V2165" t="s">
        <v>38</v>
      </c>
      <c r="W2165">
        <f t="shared" si="99"/>
        <v>0</v>
      </c>
      <c r="X2165">
        <v>0</v>
      </c>
      <c r="Y2165">
        <f>IFERROR(ROUND((X2165/N2165)*100, 2), "")</f>
        <v>0</v>
      </c>
      <c r="Z2165" t="str">
        <f t="shared" si="100"/>
        <v>NA</v>
      </c>
      <c r="AA2165">
        <f>_xlfn.XLOOKUP(A2165, [1]Sheet1!A:A, [1]Sheet1!I:I, "Nicht gefunden")</f>
        <v>4</v>
      </c>
      <c r="AB2165">
        <f>_xlfn.XLOOKUP(A2165, [1]Sheet1!A:A, [1]Sheet1!J:J, "Nicht gefunden")</f>
        <v>0.97848410757946203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</row>
    <row r="2166" spans="1:36" x14ac:dyDescent="0.3">
      <c r="A2166" t="s">
        <v>5992</v>
      </c>
      <c r="B2166">
        <v>2021</v>
      </c>
      <c r="C2166" t="s">
        <v>1627</v>
      </c>
      <c r="D2166" t="s">
        <v>5993</v>
      </c>
      <c r="E2166" t="s">
        <v>45</v>
      </c>
      <c r="F2166" t="s">
        <v>38</v>
      </c>
      <c r="G2166" t="s">
        <v>38</v>
      </c>
      <c r="H2166" t="s">
        <v>38</v>
      </c>
      <c r="I2166" s="4" t="s">
        <v>38</v>
      </c>
      <c r="J2166" t="s">
        <v>38</v>
      </c>
      <c r="K2166" t="s">
        <v>38</v>
      </c>
      <c r="L2166" t="s">
        <v>38</v>
      </c>
      <c r="M2166" t="s">
        <v>38</v>
      </c>
      <c r="N2166">
        <v>143</v>
      </c>
      <c r="O2166" s="1">
        <v>44120</v>
      </c>
      <c r="P2166" t="s">
        <v>69</v>
      </c>
      <c r="Q2166">
        <v>11</v>
      </c>
      <c r="R2166">
        <v>12</v>
      </c>
      <c r="S2166">
        <v>0.85964912280701755</v>
      </c>
      <c r="T2166" t="s">
        <v>40</v>
      </c>
      <c r="U2166" t="s">
        <v>41</v>
      </c>
      <c r="V2166" t="s">
        <v>3265</v>
      </c>
      <c r="W2166">
        <f t="shared" si="99"/>
        <v>1</v>
      </c>
      <c r="X2166">
        <v>2</v>
      </c>
      <c r="Y2166">
        <f>IFERROR(ROUND((X2166/N2166)*100, 2), "")</f>
        <v>1.4</v>
      </c>
      <c r="Z2166" t="str">
        <f t="shared" si="100"/>
        <v>Light</v>
      </c>
      <c r="AA2166">
        <f>_xlfn.XLOOKUP(A2166, [1]Sheet1!A:A, [1]Sheet1!I:I, "Nicht gefunden")</f>
        <v>4</v>
      </c>
      <c r="AB2166">
        <f>_xlfn.XLOOKUP(A2166, [1]Sheet1!A:A, [1]Sheet1!J:J, "Nicht gefunden")</f>
        <v>0.82008032128514052</v>
      </c>
      <c r="AC2166">
        <v>0</v>
      </c>
      <c r="AD2166">
        <v>0</v>
      </c>
      <c r="AE2166">
        <v>0</v>
      </c>
      <c r="AF2166">
        <v>1</v>
      </c>
      <c r="AG2166">
        <v>0</v>
      </c>
      <c r="AH2166">
        <v>0</v>
      </c>
      <c r="AI2166">
        <v>1</v>
      </c>
      <c r="AJ2166">
        <v>0</v>
      </c>
    </row>
    <row r="2167" spans="1:36" x14ac:dyDescent="0.3">
      <c r="A2167" t="s">
        <v>5994</v>
      </c>
      <c r="B2167">
        <v>2021</v>
      </c>
      <c r="C2167" t="s">
        <v>5995</v>
      </c>
      <c r="D2167" t="s">
        <v>5996</v>
      </c>
      <c r="E2167" t="s">
        <v>60</v>
      </c>
      <c r="F2167" t="s">
        <v>38</v>
      </c>
      <c r="G2167" t="s">
        <v>38</v>
      </c>
      <c r="H2167" t="s">
        <v>38</v>
      </c>
      <c r="I2167" s="4" t="s">
        <v>38</v>
      </c>
      <c r="J2167">
        <v>2016</v>
      </c>
      <c r="K2167">
        <v>2025</v>
      </c>
      <c r="L2167">
        <f t="shared" si="101"/>
        <v>9</v>
      </c>
      <c r="M2167" t="s">
        <v>199</v>
      </c>
      <c r="N2167">
        <v>416</v>
      </c>
      <c r="O2167" s="1">
        <v>43077</v>
      </c>
      <c r="P2167" t="s">
        <v>46</v>
      </c>
      <c r="Q2167">
        <v>24</v>
      </c>
      <c r="R2167">
        <v>13</v>
      </c>
      <c r="S2167">
        <v>0.85426008968609868</v>
      </c>
      <c r="T2167" t="s">
        <v>40</v>
      </c>
      <c r="U2167" t="s">
        <v>41</v>
      </c>
      <c r="V2167" t="s">
        <v>99</v>
      </c>
      <c r="W2167">
        <f t="shared" si="99"/>
        <v>1</v>
      </c>
      <c r="X2167">
        <v>1</v>
      </c>
      <c r="Y2167">
        <f>IFERROR(ROUND((X2167/N2167)*100, 2), "")</f>
        <v>0.24</v>
      </c>
      <c r="Z2167" t="str">
        <f t="shared" si="100"/>
        <v>Light</v>
      </c>
      <c r="AA2167">
        <f>_xlfn.XLOOKUP(A2167, [1]Sheet1!A:A, [1]Sheet1!I:I, "Nicht gefunden")</f>
        <v>3</v>
      </c>
      <c r="AB2167">
        <f>_xlfn.XLOOKUP(A2167, [1]Sheet1!A:A, [1]Sheet1!J:J, "Nicht gefunden")</f>
        <v>0.59640933572710952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1</v>
      </c>
      <c r="AJ2167">
        <v>0</v>
      </c>
    </row>
    <row r="2168" spans="1:36" x14ac:dyDescent="0.3">
      <c r="A2168" t="s">
        <v>5997</v>
      </c>
      <c r="B2168">
        <v>2021</v>
      </c>
      <c r="C2168" t="s">
        <v>5998</v>
      </c>
      <c r="D2168" t="s">
        <v>5547</v>
      </c>
      <c r="E2168" t="s">
        <v>35</v>
      </c>
      <c r="F2168" t="s">
        <v>36</v>
      </c>
      <c r="G2168" t="s">
        <v>37</v>
      </c>
      <c r="H2168" s="1">
        <v>34993</v>
      </c>
      <c r="I2168" s="4">
        <f>IF(AND(ISNUMBER(H2168), ISNUMBER(O2168)), YEAR(O2168) - YEAR(H2168), "")</f>
        <v>24</v>
      </c>
      <c r="J2168" t="s">
        <v>38</v>
      </c>
      <c r="K2168" t="s">
        <v>38</v>
      </c>
      <c r="L2168" t="s">
        <v>38</v>
      </c>
      <c r="M2168" t="s">
        <v>38</v>
      </c>
      <c r="N2168">
        <v>410</v>
      </c>
      <c r="O2168" s="1">
        <v>43776</v>
      </c>
      <c r="P2168" t="s">
        <v>56</v>
      </c>
      <c r="Q2168">
        <v>20</v>
      </c>
      <c r="R2168">
        <v>16</v>
      </c>
      <c r="S2168">
        <v>0.92592592592592593</v>
      </c>
      <c r="T2168" t="s">
        <v>40</v>
      </c>
      <c r="U2168" t="s">
        <v>41</v>
      </c>
      <c r="V2168" t="s">
        <v>5999</v>
      </c>
      <c r="W2168">
        <f t="shared" si="99"/>
        <v>1</v>
      </c>
      <c r="X2168">
        <v>5</v>
      </c>
      <c r="Y2168">
        <f>IFERROR(ROUND((X2168/N2168)*100, 2), "")</f>
        <v>1.22</v>
      </c>
      <c r="Z2168" t="str">
        <f t="shared" si="100"/>
        <v>Light</v>
      </c>
      <c r="AA2168">
        <f>_xlfn.XLOOKUP(A2168, [1]Sheet1!A:A, [1]Sheet1!I:I, "Nicht gefunden")</f>
        <v>4</v>
      </c>
      <c r="AB2168">
        <f>_xlfn.XLOOKUP(A2168, [1]Sheet1!A:A, [1]Sheet1!J:J, "Nicht gefunden")</f>
        <v>0.54401622718052733</v>
      </c>
      <c r="AC2168">
        <v>0</v>
      </c>
      <c r="AD2168">
        <v>1</v>
      </c>
      <c r="AE2168">
        <v>0</v>
      </c>
      <c r="AF2168">
        <v>3</v>
      </c>
      <c r="AG2168">
        <v>1</v>
      </c>
      <c r="AH2168">
        <v>0</v>
      </c>
      <c r="AI2168">
        <v>0</v>
      </c>
      <c r="AJ2168">
        <v>0</v>
      </c>
    </row>
    <row r="2169" spans="1:36" x14ac:dyDescent="0.3">
      <c r="A2169" t="s">
        <v>6000</v>
      </c>
      <c r="B2169">
        <v>2021</v>
      </c>
      <c r="C2169" t="s">
        <v>6001</v>
      </c>
      <c r="D2169" t="s">
        <v>2664</v>
      </c>
      <c r="E2169" t="s">
        <v>35</v>
      </c>
      <c r="F2169" t="s">
        <v>55</v>
      </c>
      <c r="G2169" t="s">
        <v>133</v>
      </c>
      <c r="H2169" s="1">
        <v>31709</v>
      </c>
      <c r="I2169" s="4">
        <f>IF(AND(ISNUMBER(H2169), ISNUMBER(O2169)), YEAR(O2169) - YEAR(H2169), "")</f>
        <v>35</v>
      </c>
      <c r="J2169" t="s">
        <v>38</v>
      </c>
      <c r="K2169" t="s">
        <v>38</v>
      </c>
      <c r="L2169" t="s">
        <v>38</v>
      </c>
      <c r="M2169" t="s">
        <v>38</v>
      </c>
      <c r="N2169">
        <v>412</v>
      </c>
      <c r="O2169" s="1">
        <v>44260</v>
      </c>
      <c r="P2169" t="s">
        <v>137</v>
      </c>
      <c r="Q2169">
        <v>16</v>
      </c>
      <c r="R2169">
        <v>1</v>
      </c>
      <c r="S2169">
        <v>0.84424379232505642</v>
      </c>
      <c r="T2169" t="s">
        <v>40</v>
      </c>
      <c r="U2169" t="s">
        <v>41</v>
      </c>
      <c r="V2169" t="s">
        <v>2058</v>
      </c>
      <c r="W2169">
        <f t="shared" si="99"/>
        <v>1</v>
      </c>
      <c r="X2169">
        <v>3</v>
      </c>
      <c r="Y2169">
        <f>IFERROR(ROUND((X2169/N2169)*100, 2), "")</f>
        <v>0.73</v>
      </c>
      <c r="Z2169" t="str">
        <f t="shared" si="100"/>
        <v>Light</v>
      </c>
      <c r="AA2169">
        <f>_xlfn.XLOOKUP(A2169, [1]Sheet1!A:A, [1]Sheet1!I:I, "Nicht gefunden")</f>
        <v>2</v>
      </c>
      <c r="AB2169">
        <f>_xlfn.XLOOKUP(A2169, [1]Sheet1!A:A, [1]Sheet1!J:J, "Nicht gefunden")</f>
        <v>0.51669535283993118</v>
      </c>
      <c r="AC2169">
        <v>0</v>
      </c>
      <c r="AD2169">
        <v>0</v>
      </c>
      <c r="AE2169">
        <v>0</v>
      </c>
      <c r="AF2169">
        <v>3</v>
      </c>
      <c r="AG2169">
        <v>0</v>
      </c>
      <c r="AH2169">
        <v>0</v>
      </c>
      <c r="AI2169">
        <v>0</v>
      </c>
      <c r="AJ2169">
        <v>0</v>
      </c>
    </row>
    <row r="2170" spans="1:36" x14ac:dyDescent="0.3">
      <c r="A2170" t="s">
        <v>6002</v>
      </c>
      <c r="B2170">
        <v>2021</v>
      </c>
      <c r="C2170" t="s">
        <v>6003</v>
      </c>
      <c r="D2170" t="s">
        <v>6004</v>
      </c>
      <c r="E2170" t="s">
        <v>45</v>
      </c>
      <c r="F2170" t="s">
        <v>38</v>
      </c>
      <c r="G2170" t="s">
        <v>38</v>
      </c>
      <c r="H2170" t="s">
        <v>38</v>
      </c>
      <c r="I2170" s="4" t="s">
        <v>38</v>
      </c>
      <c r="J2170" t="s">
        <v>38</v>
      </c>
      <c r="K2170" t="s">
        <v>38</v>
      </c>
      <c r="L2170" t="s">
        <v>38</v>
      </c>
      <c r="M2170" t="s">
        <v>38</v>
      </c>
      <c r="N2170">
        <v>236</v>
      </c>
      <c r="O2170" s="1">
        <v>44155</v>
      </c>
      <c r="P2170" t="s">
        <v>39</v>
      </c>
      <c r="Q2170">
        <v>22</v>
      </c>
      <c r="R2170">
        <v>21</v>
      </c>
      <c r="S2170">
        <v>0.82692307692307687</v>
      </c>
      <c r="T2170" t="s">
        <v>40</v>
      </c>
      <c r="U2170" t="s">
        <v>41</v>
      </c>
      <c r="V2170" t="s">
        <v>38</v>
      </c>
      <c r="W2170">
        <f t="shared" si="99"/>
        <v>0</v>
      </c>
      <c r="X2170">
        <v>0</v>
      </c>
      <c r="Y2170">
        <f>IFERROR(ROUND((X2170/N2170)*100, 2), "")</f>
        <v>0</v>
      </c>
      <c r="Z2170" t="str">
        <f t="shared" si="100"/>
        <v>NA</v>
      </c>
      <c r="AA2170">
        <f>_xlfn.XLOOKUP(A2170, [1]Sheet1!A:A, [1]Sheet1!I:I, "Nicht gefunden")</f>
        <v>4</v>
      </c>
      <c r="AB2170">
        <f>_xlfn.XLOOKUP(A2170, [1]Sheet1!A:A, [1]Sheet1!J:J, "Nicht gefunden")</f>
        <v>0.42794520547945197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</row>
    <row r="2171" spans="1:36" x14ac:dyDescent="0.3">
      <c r="A2171" t="s">
        <v>6005</v>
      </c>
      <c r="B2171">
        <v>2021</v>
      </c>
      <c r="C2171" t="s">
        <v>6006</v>
      </c>
      <c r="D2171" t="s">
        <v>6007</v>
      </c>
      <c r="E2171" t="s">
        <v>45</v>
      </c>
      <c r="F2171" t="s">
        <v>38</v>
      </c>
      <c r="G2171" t="s">
        <v>38</v>
      </c>
      <c r="H2171" t="s">
        <v>38</v>
      </c>
      <c r="I2171" s="4" t="s">
        <v>38</v>
      </c>
      <c r="J2171" t="s">
        <v>38</v>
      </c>
      <c r="K2171" t="s">
        <v>38</v>
      </c>
      <c r="L2171" t="s">
        <v>38</v>
      </c>
      <c r="M2171" t="s">
        <v>38</v>
      </c>
      <c r="N2171">
        <v>550</v>
      </c>
      <c r="O2171" s="1">
        <v>44127</v>
      </c>
      <c r="P2171" t="s">
        <v>39</v>
      </c>
      <c r="Q2171">
        <v>23</v>
      </c>
      <c r="R2171">
        <v>23</v>
      </c>
      <c r="S2171">
        <v>0.83275862068965523</v>
      </c>
      <c r="T2171" t="s">
        <v>40</v>
      </c>
      <c r="U2171" t="s">
        <v>41</v>
      </c>
      <c r="V2171" t="s">
        <v>99</v>
      </c>
      <c r="W2171">
        <f t="shared" si="99"/>
        <v>1</v>
      </c>
      <c r="X2171">
        <v>1</v>
      </c>
      <c r="Y2171">
        <f>IFERROR(ROUND((X2171/N2171)*100, 2), "")</f>
        <v>0.18</v>
      </c>
      <c r="Z2171" t="str">
        <f t="shared" si="100"/>
        <v>Light</v>
      </c>
      <c r="AA2171">
        <f>_xlfn.XLOOKUP(A2171, [1]Sheet1!A:A, [1]Sheet1!I:I, "Nicht gefunden")</f>
        <v>2</v>
      </c>
      <c r="AB2171">
        <f>_xlfn.XLOOKUP(A2171, [1]Sheet1!A:A, [1]Sheet1!J:J, "Nicht gefunden")</f>
        <v>0.74081346423562422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1</v>
      </c>
      <c r="AJ2171">
        <v>0</v>
      </c>
    </row>
    <row r="2172" spans="1:36" x14ac:dyDescent="0.3">
      <c r="A2172" t="s">
        <v>6008</v>
      </c>
      <c r="B2172">
        <v>2021</v>
      </c>
      <c r="C2172" t="s">
        <v>6009</v>
      </c>
      <c r="D2172" t="s">
        <v>5961</v>
      </c>
      <c r="E2172" t="s">
        <v>35</v>
      </c>
      <c r="F2172" t="s">
        <v>36</v>
      </c>
      <c r="G2172" t="s">
        <v>37</v>
      </c>
      <c r="H2172" s="1">
        <v>34745</v>
      </c>
      <c r="I2172" s="4">
        <f>IF(AND(ISNUMBER(H2172), ISNUMBER(O2172)), YEAR(O2172) - YEAR(H2172), "")</f>
        <v>26</v>
      </c>
      <c r="J2172" t="s">
        <v>38</v>
      </c>
      <c r="K2172" t="s">
        <v>38</v>
      </c>
      <c r="L2172" t="s">
        <v>38</v>
      </c>
      <c r="M2172" t="s">
        <v>38</v>
      </c>
      <c r="N2172">
        <v>742</v>
      </c>
      <c r="O2172" s="1">
        <v>44358</v>
      </c>
      <c r="P2172" t="s">
        <v>137</v>
      </c>
      <c r="Q2172">
        <v>20</v>
      </c>
      <c r="R2172">
        <v>16</v>
      </c>
      <c r="S2172">
        <v>0.75964010282776351</v>
      </c>
      <c r="T2172" t="s">
        <v>40</v>
      </c>
      <c r="U2172" t="s">
        <v>41</v>
      </c>
      <c r="V2172" t="s">
        <v>6010</v>
      </c>
      <c r="W2172">
        <f t="shared" si="99"/>
        <v>1</v>
      </c>
      <c r="X2172">
        <v>73</v>
      </c>
      <c r="Y2172">
        <f>IFERROR(ROUND((X2172/N2172)*100, 2), "")</f>
        <v>9.84</v>
      </c>
      <c r="Z2172" t="str">
        <f t="shared" si="100"/>
        <v>Heavy</v>
      </c>
      <c r="AA2172">
        <f>_xlfn.XLOOKUP(A2172, [1]Sheet1!A:A, [1]Sheet1!I:I, "Nicht gefunden")</f>
        <v>2</v>
      </c>
      <c r="AB2172">
        <f>_xlfn.XLOOKUP(A2172, [1]Sheet1!A:A, [1]Sheet1!J:J, "Nicht gefunden")</f>
        <v>0.83260115606936425</v>
      </c>
      <c r="AC2172">
        <v>8</v>
      </c>
      <c r="AD2172">
        <v>10</v>
      </c>
      <c r="AE2172">
        <v>0</v>
      </c>
      <c r="AF2172">
        <v>4</v>
      </c>
      <c r="AG2172">
        <v>6</v>
      </c>
      <c r="AH2172">
        <v>7</v>
      </c>
      <c r="AI2172">
        <v>26</v>
      </c>
      <c r="AJ2172">
        <v>12</v>
      </c>
    </row>
    <row r="2173" spans="1:36" x14ac:dyDescent="0.3">
      <c r="A2173" t="s">
        <v>6011</v>
      </c>
      <c r="B2173">
        <v>2021</v>
      </c>
      <c r="C2173" t="s">
        <v>6012</v>
      </c>
      <c r="D2173" t="s">
        <v>5527</v>
      </c>
      <c r="E2173" t="s">
        <v>35</v>
      </c>
      <c r="F2173" t="s">
        <v>55</v>
      </c>
      <c r="G2173" t="s">
        <v>37</v>
      </c>
      <c r="H2173" s="1">
        <v>36090</v>
      </c>
      <c r="I2173" s="4">
        <f>IF(AND(ISNUMBER(H2173), ISNUMBER(O2173)), YEAR(O2173) - YEAR(H2173), "")</f>
        <v>23</v>
      </c>
      <c r="J2173" t="s">
        <v>38</v>
      </c>
      <c r="K2173" t="s">
        <v>38</v>
      </c>
      <c r="L2173" t="s">
        <v>38</v>
      </c>
      <c r="M2173" t="s">
        <v>38</v>
      </c>
      <c r="N2173">
        <v>416</v>
      </c>
      <c r="O2173" s="1">
        <v>44351</v>
      </c>
      <c r="P2173" t="s">
        <v>56</v>
      </c>
      <c r="Q2173">
        <v>20</v>
      </c>
      <c r="R2173">
        <v>20</v>
      </c>
      <c r="S2173">
        <v>0.91284403669724767</v>
      </c>
      <c r="T2173" t="s">
        <v>40</v>
      </c>
      <c r="U2173" t="s">
        <v>41</v>
      </c>
      <c r="V2173" t="s">
        <v>6013</v>
      </c>
      <c r="W2173">
        <f t="shared" si="99"/>
        <v>1</v>
      </c>
      <c r="X2173">
        <v>12</v>
      </c>
      <c r="Y2173">
        <f>IFERROR(ROUND((X2173/N2173)*100, 2), "")</f>
        <v>2.88</v>
      </c>
      <c r="Z2173" t="str">
        <f t="shared" si="100"/>
        <v>Moderate</v>
      </c>
      <c r="AA2173">
        <f>_xlfn.XLOOKUP(A2173, [1]Sheet1!A:A, [1]Sheet1!I:I, "Nicht gefunden")</f>
        <v>2</v>
      </c>
      <c r="AB2173">
        <f>_xlfn.XLOOKUP(A2173, [1]Sheet1!A:A, [1]Sheet1!J:J, "Nicht gefunden")</f>
        <v>0.62367601246105919</v>
      </c>
      <c r="AC2173">
        <v>0</v>
      </c>
      <c r="AD2173">
        <v>0</v>
      </c>
      <c r="AE2173">
        <v>0</v>
      </c>
      <c r="AF2173">
        <v>4</v>
      </c>
      <c r="AG2173">
        <v>1</v>
      </c>
      <c r="AH2173">
        <v>5</v>
      </c>
      <c r="AI2173">
        <v>0</v>
      </c>
      <c r="AJ2173">
        <v>2</v>
      </c>
    </row>
    <row r="2174" spans="1:36" x14ac:dyDescent="0.3">
      <c r="A2174" t="s">
        <v>6014</v>
      </c>
      <c r="B2174">
        <v>2021</v>
      </c>
      <c r="C2174" t="s">
        <v>6015</v>
      </c>
      <c r="D2174" t="s">
        <v>5297</v>
      </c>
      <c r="E2174" t="s">
        <v>35</v>
      </c>
      <c r="F2174" t="s">
        <v>36</v>
      </c>
      <c r="G2174" t="s">
        <v>37</v>
      </c>
      <c r="H2174" s="1">
        <v>34381</v>
      </c>
      <c r="I2174" s="4">
        <f>IF(AND(ISNUMBER(H2174), ISNUMBER(O2174)), YEAR(O2174) - YEAR(H2174), "")</f>
        <v>26</v>
      </c>
      <c r="J2174" t="s">
        <v>38</v>
      </c>
      <c r="K2174" t="s">
        <v>38</v>
      </c>
      <c r="L2174" t="s">
        <v>38</v>
      </c>
      <c r="M2174" t="s">
        <v>38</v>
      </c>
      <c r="N2174">
        <v>278</v>
      </c>
      <c r="O2174" s="1">
        <v>43902</v>
      </c>
      <c r="P2174" t="s">
        <v>69</v>
      </c>
      <c r="Q2174">
        <v>8</v>
      </c>
      <c r="R2174">
        <v>13</v>
      </c>
      <c r="S2174">
        <v>0.94785276073619629</v>
      </c>
      <c r="T2174" t="s">
        <v>40</v>
      </c>
      <c r="U2174" t="s">
        <v>41</v>
      </c>
      <c r="V2174" t="s">
        <v>38</v>
      </c>
      <c r="W2174">
        <f t="shared" si="99"/>
        <v>0</v>
      </c>
      <c r="X2174">
        <v>0</v>
      </c>
      <c r="Y2174">
        <f>IFERROR(ROUND((X2174/N2174)*100, 2), "")</f>
        <v>0</v>
      </c>
      <c r="Z2174" t="str">
        <f t="shared" si="100"/>
        <v>NA</v>
      </c>
      <c r="AA2174">
        <f>_xlfn.XLOOKUP(A2174, [1]Sheet1!A:A, [1]Sheet1!I:I, "Nicht gefunden")</f>
        <v>4</v>
      </c>
      <c r="AB2174">
        <f>_xlfn.XLOOKUP(A2174, [1]Sheet1!A:A, [1]Sheet1!J:J, "Nicht gefunden")</f>
        <v>0.65907990314769971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</row>
    <row r="2175" spans="1:36" x14ac:dyDescent="0.3">
      <c r="A2175" t="s">
        <v>6016</v>
      </c>
      <c r="B2175">
        <v>2021</v>
      </c>
      <c r="C2175" t="s">
        <v>6017</v>
      </c>
      <c r="D2175" t="s">
        <v>2824</v>
      </c>
      <c r="E2175" t="s">
        <v>35</v>
      </c>
      <c r="F2175" t="s">
        <v>55</v>
      </c>
      <c r="G2175" t="s">
        <v>133</v>
      </c>
      <c r="H2175" s="1">
        <v>34394</v>
      </c>
      <c r="I2175" s="4">
        <f>IF(AND(ISNUMBER(H2175), ISNUMBER(O2175)), YEAR(O2175) - YEAR(H2175), "")</f>
        <v>27</v>
      </c>
      <c r="J2175" t="s">
        <v>38</v>
      </c>
      <c r="K2175" t="s">
        <v>38</v>
      </c>
      <c r="L2175" t="s">
        <v>38</v>
      </c>
      <c r="M2175" t="s">
        <v>38</v>
      </c>
      <c r="N2175">
        <v>318</v>
      </c>
      <c r="O2175" s="1">
        <v>44197</v>
      </c>
      <c r="P2175" t="s">
        <v>69</v>
      </c>
      <c r="Q2175">
        <v>17</v>
      </c>
      <c r="R2175">
        <v>6</v>
      </c>
      <c r="S2175">
        <v>0.93802816901408448</v>
      </c>
      <c r="T2175" t="s">
        <v>40</v>
      </c>
      <c r="U2175" t="s">
        <v>41</v>
      </c>
      <c r="V2175" t="s">
        <v>38</v>
      </c>
      <c r="W2175">
        <f t="shared" si="99"/>
        <v>0</v>
      </c>
      <c r="X2175">
        <v>0</v>
      </c>
      <c r="Y2175">
        <f>IFERROR(ROUND((X2175/N2175)*100, 2), "")</f>
        <v>0</v>
      </c>
      <c r="Z2175" t="str">
        <f t="shared" si="100"/>
        <v>NA</v>
      </c>
      <c r="AA2175">
        <f>_xlfn.XLOOKUP(A2175, [1]Sheet1!A:A, [1]Sheet1!I:I, "Nicht gefunden")</f>
        <v>4</v>
      </c>
      <c r="AB2175">
        <f>_xlfn.XLOOKUP(A2175, [1]Sheet1!A:A, [1]Sheet1!J:J, "Nicht gefunden")</f>
        <v>0.97737789203084835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</row>
    <row r="2176" spans="1:36" x14ac:dyDescent="0.3">
      <c r="A2176" t="s">
        <v>6018</v>
      </c>
      <c r="B2176">
        <v>2021</v>
      </c>
      <c r="C2176" t="s">
        <v>6019</v>
      </c>
      <c r="D2176" t="s">
        <v>6020</v>
      </c>
      <c r="E2176" t="s">
        <v>35</v>
      </c>
      <c r="F2176" t="s">
        <v>55</v>
      </c>
      <c r="G2176" t="s">
        <v>37</v>
      </c>
      <c r="H2176" s="1">
        <v>35592</v>
      </c>
      <c r="I2176" s="4">
        <f>IF(AND(ISNUMBER(H2176), ISNUMBER(O2176)), YEAR(O2176) - YEAR(H2176), "")</f>
        <v>23</v>
      </c>
      <c r="J2176" t="s">
        <v>38</v>
      </c>
      <c r="K2176" t="s">
        <v>38</v>
      </c>
      <c r="L2176" t="s">
        <v>38</v>
      </c>
      <c r="M2176" t="s">
        <v>38</v>
      </c>
      <c r="N2176">
        <v>478</v>
      </c>
      <c r="O2176" s="1">
        <v>43999</v>
      </c>
      <c r="P2176" t="s">
        <v>137</v>
      </c>
      <c r="Q2176">
        <v>20</v>
      </c>
      <c r="R2176">
        <v>31</v>
      </c>
      <c r="S2176">
        <v>0.9177820267686424</v>
      </c>
      <c r="T2176" t="s">
        <v>40</v>
      </c>
      <c r="U2176" t="s">
        <v>41</v>
      </c>
      <c r="V2176" t="s">
        <v>976</v>
      </c>
      <c r="W2176">
        <f t="shared" si="99"/>
        <v>1</v>
      </c>
      <c r="X2176">
        <v>1</v>
      </c>
      <c r="Y2176">
        <f>IFERROR(ROUND((X2176/N2176)*100, 2), "")</f>
        <v>0.21</v>
      </c>
      <c r="Z2176" t="str">
        <f t="shared" si="100"/>
        <v>Light</v>
      </c>
      <c r="AA2176">
        <f>_xlfn.XLOOKUP(A2176, [1]Sheet1!A:A, [1]Sheet1!I:I, "Nicht gefunden")</f>
        <v>4</v>
      </c>
      <c r="AB2176">
        <f>_xlfn.XLOOKUP(A2176, [1]Sheet1!A:A, [1]Sheet1!J:J, "Nicht gefunden")</f>
        <v>0.66596066565809375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1</v>
      </c>
      <c r="AI2176">
        <v>0</v>
      </c>
      <c r="AJ2176">
        <v>0</v>
      </c>
    </row>
    <row r="2177" spans="1:36" x14ac:dyDescent="0.3">
      <c r="A2177" t="s">
        <v>6021</v>
      </c>
      <c r="B2177">
        <v>2021</v>
      </c>
      <c r="C2177" t="s">
        <v>6022</v>
      </c>
      <c r="D2177" t="s">
        <v>5796</v>
      </c>
      <c r="E2177" t="s">
        <v>35</v>
      </c>
      <c r="F2177" t="s">
        <v>55</v>
      </c>
      <c r="G2177" t="s">
        <v>37</v>
      </c>
      <c r="H2177" s="1">
        <v>33503</v>
      </c>
      <c r="I2177" s="4">
        <f>IF(AND(ISNUMBER(H2177), ISNUMBER(O2177)), YEAR(O2177) - YEAR(H2177), "")</f>
        <v>30</v>
      </c>
      <c r="J2177" t="s">
        <v>38</v>
      </c>
      <c r="K2177" t="s">
        <v>38</v>
      </c>
      <c r="L2177" t="s">
        <v>38</v>
      </c>
      <c r="M2177" t="s">
        <v>38</v>
      </c>
      <c r="N2177">
        <v>555</v>
      </c>
      <c r="O2177" s="1">
        <v>44230</v>
      </c>
      <c r="P2177" t="s">
        <v>137</v>
      </c>
      <c r="Q2177">
        <v>20</v>
      </c>
      <c r="R2177">
        <v>31</v>
      </c>
      <c r="S2177">
        <v>0.8612040133779264</v>
      </c>
      <c r="T2177" t="s">
        <v>40</v>
      </c>
      <c r="U2177" t="s">
        <v>41</v>
      </c>
      <c r="V2177" t="s">
        <v>6023</v>
      </c>
      <c r="W2177">
        <f t="shared" si="99"/>
        <v>1</v>
      </c>
      <c r="X2177">
        <v>19</v>
      </c>
      <c r="Y2177">
        <f>IFERROR(ROUND((X2177/N2177)*100, 2), "")</f>
        <v>3.42</v>
      </c>
      <c r="Z2177" t="str">
        <f t="shared" si="100"/>
        <v>Moderate</v>
      </c>
      <c r="AA2177">
        <f>_xlfn.XLOOKUP(A2177, [1]Sheet1!A:A, [1]Sheet1!I:I, "Nicht gefunden")</f>
        <v>2</v>
      </c>
      <c r="AB2177">
        <f>_xlfn.XLOOKUP(A2177, [1]Sheet1!A:A, [1]Sheet1!J:J, "Nicht gefunden")</f>
        <v>0.61054091539528432</v>
      </c>
      <c r="AC2177">
        <v>0</v>
      </c>
      <c r="AD2177">
        <v>6</v>
      </c>
      <c r="AE2177">
        <v>0</v>
      </c>
      <c r="AF2177">
        <v>2</v>
      </c>
      <c r="AG2177">
        <v>0</v>
      </c>
      <c r="AH2177">
        <v>5</v>
      </c>
      <c r="AI2177">
        <v>3</v>
      </c>
      <c r="AJ2177">
        <v>3</v>
      </c>
    </row>
    <row r="2178" spans="1:36" x14ac:dyDescent="0.3">
      <c r="A2178" t="s">
        <v>6024</v>
      </c>
      <c r="B2178">
        <v>2021</v>
      </c>
      <c r="C2178" t="s">
        <v>6025</v>
      </c>
      <c r="D2178" t="s">
        <v>5494</v>
      </c>
      <c r="E2178" t="s">
        <v>45</v>
      </c>
      <c r="F2178" t="s">
        <v>38</v>
      </c>
      <c r="G2178" t="s">
        <v>38</v>
      </c>
      <c r="H2178" t="s">
        <v>38</v>
      </c>
      <c r="I2178" s="4" t="s">
        <v>38</v>
      </c>
      <c r="J2178" t="s">
        <v>38</v>
      </c>
      <c r="K2178" t="s">
        <v>38</v>
      </c>
      <c r="L2178" t="s">
        <v>38</v>
      </c>
      <c r="M2178" t="s">
        <v>38</v>
      </c>
      <c r="N2178">
        <v>510</v>
      </c>
      <c r="O2178" s="1">
        <v>44155</v>
      </c>
      <c r="P2178" t="s">
        <v>137</v>
      </c>
      <c r="Q2178">
        <v>18</v>
      </c>
      <c r="R2178">
        <v>28</v>
      </c>
      <c r="S2178">
        <v>0.82962962962962961</v>
      </c>
      <c r="T2178" t="s">
        <v>40</v>
      </c>
      <c r="U2178" t="s">
        <v>41</v>
      </c>
      <c r="V2178" t="s">
        <v>6026</v>
      </c>
      <c r="W2178">
        <f t="shared" si="99"/>
        <v>1</v>
      </c>
      <c r="X2178">
        <v>26</v>
      </c>
      <c r="Y2178">
        <f>IFERROR(ROUND((X2178/N2178)*100, 2), "")</f>
        <v>5.0999999999999996</v>
      </c>
      <c r="Z2178" t="str">
        <f t="shared" si="100"/>
        <v>Heavy</v>
      </c>
      <c r="AA2178">
        <f>_xlfn.XLOOKUP(A2178, [1]Sheet1!A:A, [1]Sheet1!I:I, "Nicht gefunden")</f>
        <v>2</v>
      </c>
      <c r="AB2178">
        <f>_xlfn.XLOOKUP(A2178, [1]Sheet1!A:A, [1]Sheet1!J:J, "Nicht gefunden")</f>
        <v>0.40234505862646558</v>
      </c>
      <c r="AC2178">
        <v>6</v>
      </c>
      <c r="AD2178">
        <v>2</v>
      </c>
      <c r="AE2178">
        <v>1</v>
      </c>
      <c r="AF2178">
        <v>3</v>
      </c>
      <c r="AG2178">
        <v>0</v>
      </c>
      <c r="AH2178">
        <v>5</v>
      </c>
      <c r="AI2178">
        <v>3</v>
      </c>
      <c r="AJ2178">
        <v>6</v>
      </c>
    </row>
    <row r="2179" spans="1:36" x14ac:dyDescent="0.3">
      <c r="A2179" t="s">
        <v>6027</v>
      </c>
      <c r="B2179">
        <v>2021</v>
      </c>
      <c r="C2179" t="s">
        <v>5707</v>
      </c>
      <c r="D2179" t="s">
        <v>1501</v>
      </c>
      <c r="E2179" t="s">
        <v>35</v>
      </c>
      <c r="F2179" t="s">
        <v>36</v>
      </c>
      <c r="G2179" t="s">
        <v>37</v>
      </c>
      <c r="H2179" s="1">
        <v>25289</v>
      </c>
      <c r="I2179" s="4">
        <f>IF(AND(ISNUMBER(H2179), ISNUMBER(O2179)), YEAR(O2179) - YEAR(H2179), "")</f>
        <v>25</v>
      </c>
      <c r="J2179" t="s">
        <v>38</v>
      </c>
      <c r="K2179" t="s">
        <v>38</v>
      </c>
      <c r="L2179" t="s">
        <v>38</v>
      </c>
      <c r="M2179" t="s">
        <v>38</v>
      </c>
      <c r="N2179">
        <v>420</v>
      </c>
      <c r="O2179" s="1">
        <v>34636</v>
      </c>
      <c r="P2179" t="s">
        <v>5708</v>
      </c>
      <c r="Q2179">
        <v>7</v>
      </c>
      <c r="R2179">
        <v>1</v>
      </c>
      <c r="S2179">
        <v>0.91055045871559637</v>
      </c>
      <c r="T2179" t="s">
        <v>40</v>
      </c>
      <c r="U2179" t="s">
        <v>389</v>
      </c>
      <c r="V2179" t="s">
        <v>38</v>
      </c>
      <c r="W2179">
        <f t="shared" ref="W2179:W2242" si="102">IF(V2179="NA", 0, 1)</f>
        <v>0</v>
      </c>
      <c r="X2179">
        <v>0</v>
      </c>
      <c r="Y2179">
        <f>IFERROR(ROUND((X2179/N2179)*100, 2), "")</f>
        <v>0</v>
      </c>
      <c r="Z2179" t="str">
        <f t="shared" ref="Z2179:Z2242" si="103">IF(Y2179&gt;=5, "Heavy", IF(Y2179&gt;=2, "Moderate", IF(Y2179&gt;0, "Light", "NA")))</f>
        <v>NA</v>
      </c>
      <c r="AA2179">
        <v>4</v>
      </c>
      <c r="AB2179">
        <v>0.32259332023575638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</row>
    <row r="2180" spans="1:36" x14ac:dyDescent="0.3">
      <c r="A2180" t="s">
        <v>6028</v>
      </c>
      <c r="B2180">
        <v>2021</v>
      </c>
      <c r="C2180" t="s">
        <v>6029</v>
      </c>
      <c r="D2180" t="s">
        <v>6030</v>
      </c>
      <c r="E2180" t="s">
        <v>45</v>
      </c>
      <c r="F2180" t="s">
        <v>38</v>
      </c>
      <c r="G2180" t="s">
        <v>38</v>
      </c>
      <c r="H2180" t="s">
        <v>38</v>
      </c>
      <c r="I2180" s="4" t="s">
        <v>38</v>
      </c>
      <c r="J2180" t="s">
        <v>38</v>
      </c>
      <c r="K2180" t="s">
        <v>38</v>
      </c>
      <c r="L2180" t="s">
        <v>38</v>
      </c>
      <c r="M2180" t="s">
        <v>38</v>
      </c>
      <c r="N2180">
        <v>355</v>
      </c>
      <c r="O2180" s="1">
        <v>44218</v>
      </c>
      <c r="P2180" t="s">
        <v>137</v>
      </c>
      <c r="Q2180">
        <v>20</v>
      </c>
      <c r="R2180">
        <v>26</v>
      </c>
      <c r="S2180">
        <v>0.85459183673469385</v>
      </c>
      <c r="T2180" t="s">
        <v>40</v>
      </c>
      <c r="U2180" t="s">
        <v>41</v>
      </c>
      <c r="V2180" t="s">
        <v>6031</v>
      </c>
      <c r="W2180">
        <f t="shared" si="102"/>
        <v>1</v>
      </c>
      <c r="X2180">
        <v>8</v>
      </c>
      <c r="Y2180">
        <f>IFERROR(ROUND((X2180/N2180)*100, 2), "")</f>
        <v>2.25</v>
      </c>
      <c r="Z2180" t="str">
        <f t="shared" si="103"/>
        <v>Moderate</v>
      </c>
      <c r="AA2180">
        <f>_xlfn.XLOOKUP(A2180, [1]Sheet1!A:A, [1]Sheet1!I:I, "Nicht gefunden")</f>
        <v>3</v>
      </c>
      <c r="AB2180">
        <f>_xlfn.XLOOKUP(A2180, [1]Sheet1!A:A, [1]Sheet1!J:J, "Nicht gefunden")</f>
        <v>0.61723356009070296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3</v>
      </c>
      <c r="AI2180">
        <v>4</v>
      </c>
      <c r="AJ2180">
        <v>0</v>
      </c>
    </row>
    <row r="2181" spans="1:36" x14ac:dyDescent="0.3">
      <c r="A2181" t="s">
        <v>6032</v>
      </c>
      <c r="B2181">
        <v>2021</v>
      </c>
      <c r="C2181" t="s">
        <v>6033</v>
      </c>
      <c r="D2181" t="s">
        <v>3873</v>
      </c>
      <c r="E2181" t="s">
        <v>35</v>
      </c>
      <c r="F2181" t="s">
        <v>55</v>
      </c>
      <c r="G2181" t="s">
        <v>37</v>
      </c>
      <c r="H2181" s="1">
        <v>32962</v>
      </c>
      <c r="I2181" s="4">
        <f>IF(AND(ISNUMBER(H2181), ISNUMBER(O2181)), YEAR(O2181) - YEAR(H2181), "")</f>
        <v>30</v>
      </c>
      <c r="J2181" t="s">
        <v>38</v>
      </c>
      <c r="K2181" t="s">
        <v>38</v>
      </c>
      <c r="L2181" t="s">
        <v>38</v>
      </c>
      <c r="M2181" t="s">
        <v>38</v>
      </c>
      <c r="N2181">
        <v>211</v>
      </c>
      <c r="O2181" s="1">
        <v>44146</v>
      </c>
      <c r="P2181" t="s">
        <v>39</v>
      </c>
      <c r="Q2181">
        <v>20</v>
      </c>
      <c r="R2181">
        <v>29</v>
      </c>
      <c r="S2181">
        <v>0.9375</v>
      </c>
      <c r="T2181" t="s">
        <v>40</v>
      </c>
      <c r="U2181" t="s">
        <v>41</v>
      </c>
      <c r="V2181" t="s">
        <v>1153</v>
      </c>
      <c r="W2181">
        <f t="shared" si="102"/>
        <v>1</v>
      </c>
      <c r="X2181">
        <v>2</v>
      </c>
      <c r="Y2181">
        <f>IFERROR(ROUND((X2181/N2181)*100, 2), "")</f>
        <v>0.95</v>
      </c>
      <c r="Z2181" t="str">
        <f t="shared" si="103"/>
        <v>Light</v>
      </c>
      <c r="AA2181">
        <f>_xlfn.XLOOKUP(A2181, [1]Sheet1!A:A, [1]Sheet1!I:I, "Nicht gefunden")</f>
        <v>5</v>
      </c>
      <c r="AB2181">
        <f>_xlfn.XLOOKUP(A2181, [1]Sheet1!A:A, [1]Sheet1!J:J, "Nicht gefunden")</f>
        <v>0.86964856230031951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2</v>
      </c>
    </row>
    <row r="2182" spans="1:36" x14ac:dyDescent="0.3">
      <c r="A2182" t="s">
        <v>6034</v>
      </c>
      <c r="B2182">
        <v>2021</v>
      </c>
      <c r="C2182" t="s">
        <v>6035</v>
      </c>
      <c r="D2182" t="s">
        <v>6036</v>
      </c>
      <c r="E2182" t="s">
        <v>45</v>
      </c>
      <c r="F2182" t="s">
        <v>38</v>
      </c>
      <c r="G2182" t="s">
        <v>38</v>
      </c>
      <c r="H2182" t="s">
        <v>38</v>
      </c>
      <c r="I2182" s="4" t="s">
        <v>38</v>
      </c>
      <c r="J2182" t="s">
        <v>38</v>
      </c>
      <c r="K2182" t="s">
        <v>38</v>
      </c>
      <c r="L2182" t="s">
        <v>38</v>
      </c>
      <c r="M2182" t="s">
        <v>38</v>
      </c>
      <c r="N2182">
        <v>295</v>
      </c>
      <c r="O2182" s="1">
        <v>44090</v>
      </c>
      <c r="P2182" t="s">
        <v>39</v>
      </c>
      <c r="Q2182">
        <v>4</v>
      </c>
      <c r="R2182">
        <v>62</v>
      </c>
      <c r="S2182">
        <v>0.92307692307692313</v>
      </c>
      <c r="T2182" t="s">
        <v>40</v>
      </c>
      <c r="U2182" t="s">
        <v>41</v>
      </c>
      <c r="V2182" t="s">
        <v>2052</v>
      </c>
      <c r="W2182">
        <f t="shared" si="102"/>
        <v>1</v>
      </c>
      <c r="X2182">
        <v>3</v>
      </c>
      <c r="Y2182">
        <f>IFERROR(ROUND((X2182/N2182)*100, 2), "")</f>
        <v>1.02</v>
      </c>
      <c r="Z2182" t="str">
        <f t="shared" si="103"/>
        <v>Light</v>
      </c>
      <c r="AA2182">
        <f>_xlfn.XLOOKUP(A2182, [1]Sheet1!A:A, [1]Sheet1!I:I, "Nicht gefunden")</f>
        <v>4</v>
      </c>
      <c r="AB2182">
        <f>_xlfn.XLOOKUP(A2182, [1]Sheet1!A:A, [1]Sheet1!J:J, "Nicht gefunden")</f>
        <v>0.74187643020594962</v>
      </c>
      <c r="AC2182">
        <v>0</v>
      </c>
      <c r="AD2182">
        <v>0</v>
      </c>
      <c r="AE2182">
        <v>3</v>
      </c>
      <c r="AF2182">
        <v>0</v>
      </c>
      <c r="AG2182">
        <v>0</v>
      </c>
      <c r="AH2182">
        <v>0</v>
      </c>
      <c r="AI2182">
        <v>0</v>
      </c>
      <c r="AJ2182">
        <v>3</v>
      </c>
    </row>
    <row r="2183" spans="1:36" x14ac:dyDescent="0.3">
      <c r="A2183" t="s">
        <v>6037</v>
      </c>
      <c r="B2183">
        <v>2021</v>
      </c>
      <c r="C2183" t="s">
        <v>6038</v>
      </c>
      <c r="D2183" t="s">
        <v>6039</v>
      </c>
      <c r="E2183" t="s">
        <v>35</v>
      </c>
      <c r="F2183" t="s">
        <v>55</v>
      </c>
      <c r="G2183" t="s">
        <v>4081</v>
      </c>
      <c r="H2183" s="1">
        <v>34435</v>
      </c>
      <c r="I2183" s="4">
        <f>IF(AND(ISNUMBER(H2183), ISNUMBER(O2183)), YEAR(O2183) - YEAR(H2183), "")</f>
        <v>25</v>
      </c>
      <c r="J2183" t="s">
        <v>38</v>
      </c>
      <c r="K2183" t="s">
        <v>38</v>
      </c>
      <c r="L2183" t="s">
        <v>38</v>
      </c>
      <c r="M2183" t="s">
        <v>38</v>
      </c>
      <c r="N2183">
        <v>204</v>
      </c>
      <c r="O2183" s="1">
        <v>43531</v>
      </c>
      <c r="P2183" t="s">
        <v>69</v>
      </c>
      <c r="Q2183">
        <v>24</v>
      </c>
      <c r="R2183">
        <v>30</v>
      </c>
      <c r="S2183">
        <v>0.96680497925311204</v>
      </c>
      <c r="T2183" t="s">
        <v>40</v>
      </c>
      <c r="U2183" t="s">
        <v>41</v>
      </c>
      <c r="V2183" t="s">
        <v>38</v>
      </c>
      <c r="W2183">
        <f t="shared" si="102"/>
        <v>0</v>
      </c>
      <c r="X2183">
        <v>0</v>
      </c>
      <c r="Y2183">
        <f>IFERROR(ROUND((X2183/N2183)*100, 2), "")</f>
        <v>0</v>
      </c>
      <c r="Z2183" t="str">
        <f t="shared" si="103"/>
        <v>NA</v>
      </c>
      <c r="AA2183">
        <f>_xlfn.XLOOKUP(A2183, [1]Sheet1!A:A, [1]Sheet1!I:I, "Nicht gefunden")</f>
        <v>4</v>
      </c>
      <c r="AB2183">
        <f>_xlfn.XLOOKUP(A2183, [1]Sheet1!A:A, [1]Sheet1!J:J, "Nicht gefunden")</f>
        <v>0.89333333333333331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</row>
    <row r="2184" spans="1:36" x14ac:dyDescent="0.3">
      <c r="A2184" t="s">
        <v>6040</v>
      </c>
      <c r="B2184">
        <v>2021</v>
      </c>
      <c r="C2184" t="s">
        <v>6041</v>
      </c>
      <c r="D2184" t="s">
        <v>6042</v>
      </c>
      <c r="E2184" t="s">
        <v>35</v>
      </c>
      <c r="F2184" t="s">
        <v>55</v>
      </c>
      <c r="G2184" t="s">
        <v>2004</v>
      </c>
      <c r="H2184" s="1">
        <v>34403</v>
      </c>
      <c r="I2184" s="4">
        <f>IF(AND(ISNUMBER(H2184), ISNUMBER(O2184)), YEAR(O2184) - YEAR(H2184), "")</f>
        <v>27</v>
      </c>
      <c r="J2184" t="s">
        <v>38</v>
      </c>
      <c r="K2184" t="s">
        <v>38</v>
      </c>
      <c r="L2184" t="s">
        <v>38</v>
      </c>
      <c r="M2184" t="s">
        <v>38</v>
      </c>
      <c r="N2184">
        <v>297</v>
      </c>
      <c r="O2184" s="1">
        <v>44351</v>
      </c>
      <c r="P2184" t="s">
        <v>137</v>
      </c>
      <c r="Q2184">
        <v>20</v>
      </c>
      <c r="R2184">
        <v>10</v>
      </c>
      <c r="S2184">
        <v>0.54430379746835444</v>
      </c>
      <c r="T2184" t="s">
        <v>40</v>
      </c>
      <c r="U2184" t="s">
        <v>41</v>
      </c>
      <c r="V2184" t="s">
        <v>38</v>
      </c>
      <c r="W2184">
        <f t="shared" si="102"/>
        <v>0</v>
      </c>
      <c r="X2184">
        <v>0</v>
      </c>
      <c r="Y2184">
        <f>IFERROR(ROUND((X2184/N2184)*100, 2), "")</f>
        <v>0</v>
      </c>
      <c r="Z2184" t="str">
        <f t="shared" si="103"/>
        <v>NA</v>
      </c>
      <c r="AA2184">
        <f>_xlfn.XLOOKUP(A2184, [1]Sheet1!A:A, [1]Sheet1!I:I, "Nicht gefunden")</f>
        <v>1</v>
      </c>
      <c r="AB2184">
        <f>_xlfn.XLOOKUP(A2184, [1]Sheet1!A:A, [1]Sheet1!J:J, "Nicht gefunden")</f>
        <v>0.99759759759759759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</row>
    <row r="2185" spans="1:36" x14ac:dyDescent="0.3">
      <c r="A2185" t="s">
        <v>6043</v>
      </c>
      <c r="B2185">
        <v>2021</v>
      </c>
      <c r="C2185" t="s">
        <v>3474</v>
      </c>
      <c r="D2185" t="s">
        <v>6044</v>
      </c>
      <c r="E2185" t="s">
        <v>35</v>
      </c>
      <c r="F2185" t="s">
        <v>55</v>
      </c>
      <c r="G2185" t="s">
        <v>37</v>
      </c>
      <c r="H2185" s="1">
        <v>30214</v>
      </c>
      <c r="I2185" s="4">
        <f>IF(AND(ISNUMBER(H2185), ISNUMBER(O2185)), YEAR(O2185) - YEAR(H2185), "")</f>
        <v>37</v>
      </c>
      <c r="J2185" t="s">
        <v>38</v>
      </c>
      <c r="K2185" t="s">
        <v>38</v>
      </c>
      <c r="L2185" t="s">
        <v>38</v>
      </c>
      <c r="M2185" t="s">
        <v>38</v>
      </c>
      <c r="N2185">
        <v>358</v>
      </c>
      <c r="O2185" s="1">
        <v>43665</v>
      </c>
      <c r="P2185" t="s">
        <v>39</v>
      </c>
      <c r="Q2185">
        <v>14</v>
      </c>
      <c r="R2185">
        <v>20</v>
      </c>
      <c r="S2185">
        <v>0.87362637362637363</v>
      </c>
      <c r="T2185" t="s">
        <v>40</v>
      </c>
      <c r="U2185" t="s">
        <v>41</v>
      </c>
      <c r="V2185" t="s">
        <v>38</v>
      </c>
      <c r="W2185">
        <f t="shared" si="102"/>
        <v>0</v>
      </c>
      <c r="X2185">
        <v>0</v>
      </c>
      <c r="Y2185">
        <f>IFERROR(ROUND((X2185/N2185)*100, 2), "")</f>
        <v>0</v>
      </c>
      <c r="Z2185" t="str">
        <f t="shared" si="103"/>
        <v>NA</v>
      </c>
      <c r="AA2185">
        <f>_xlfn.XLOOKUP(A2185, [1]Sheet1!A:A, [1]Sheet1!I:I, "Nicht gefunden")</f>
        <v>5</v>
      </c>
      <c r="AB2185">
        <f>_xlfn.XLOOKUP(A2185, [1]Sheet1!A:A, [1]Sheet1!J:J, "Nicht gefunden")</f>
        <v>0.5728440366972477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</row>
    <row r="2186" spans="1:36" x14ac:dyDescent="0.3">
      <c r="A2186" t="s">
        <v>6045</v>
      </c>
      <c r="B2186">
        <v>2021</v>
      </c>
      <c r="C2186" t="s">
        <v>6046</v>
      </c>
      <c r="D2186" t="s">
        <v>6047</v>
      </c>
      <c r="E2186" t="s">
        <v>45</v>
      </c>
      <c r="F2186" t="s">
        <v>38</v>
      </c>
      <c r="G2186" t="s">
        <v>38</v>
      </c>
      <c r="H2186" t="s">
        <v>38</v>
      </c>
      <c r="I2186" s="4" t="s">
        <v>38</v>
      </c>
      <c r="J2186" t="s">
        <v>38</v>
      </c>
      <c r="K2186" t="s">
        <v>38</v>
      </c>
      <c r="L2186" t="s">
        <v>38</v>
      </c>
      <c r="M2186" t="s">
        <v>38</v>
      </c>
      <c r="N2186">
        <v>272</v>
      </c>
      <c r="O2186" s="1">
        <v>44400</v>
      </c>
      <c r="P2186" t="s">
        <v>39</v>
      </c>
      <c r="Q2186">
        <v>20</v>
      </c>
      <c r="R2186">
        <v>15</v>
      </c>
      <c r="S2186">
        <v>0.87296416938110755</v>
      </c>
      <c r="T2186" t="s">
        <v>40</v>
      </c>
      <c r="U2186" t="s">
        <v>41</v>
      </c>
      <c r="V2186" t="s">
        <v>38</v>
      </c>
      <c r="W2186">
        <f t="shared" si="102"/>
        <v>0</v>
      </c>
      <c r="X2186">
        <v>0</v>
      </c>
      <c r="Y2186">
        <f>IFERROR(ROUND((X2186/N2186)*100, 2), "")</f>
        <v>0</v>
      </c>
      <c r="Z2186" t="str">
        <f t="shared" si="103"/>
        <v>NA</v>
      </c>
      <c r="AA2186">
        <f>_xlfn.XLOOKUP(A2186, [1]Sheet1!A:A, [1]Sheet1!I:I, "Nicht gefunden")</f>
        <v>4</v>
      </c>
      <c r="AB2186">
        <f>_xlfn.XLOOKUP(A2186, [1]Sheet1!A:A, [1]Sheet1!J:J, "Nicht gefunden")</f>
        <v>0.8103703703703703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</row>
    <row r="2187" spans="1:36" x14ac:dyDescent="0.3">
      <c r="A2187" t="s">
        <v>6048</v>
      </c>
      <c r="B2187">
        <v>2021</v>
      </c>
      <c r="C2187" t="s">
        <v>6049</v>
      </c>
      <c r="D2187" t="s">
        <v>6050</v>
      </c>
      <c r="E2187" t="s">
        <v>45</v>
      </c>
      <c r="F2187" t="s">
        <v>38</v>
      </c>
      <c r="G2187" t="s">
        <v>38</v>
      </c>
      <c r="H2187" t="s">
        <v>38</v>
      </c>
      <c r="I2187" s="4" t="s">
        <v>38</v>
      </c>
      <c r="J2187" t="s">
        <v>38</v>
      </c>
      <c r="K2187" t="s">
        <v>38</v>
      </c>
      <c r="L2187" t="s">
        <v>38</v>
      </c>
      <c r="M2187" t="s">
        <v>38</v>
      </c>
      <c r="N2187">
        <v>481</v>
      </c>
      <c r="O2187" s="1">
        <v>44442</v>
      </c>
      <c r="P2187" t="s">
        <v>137</v>
      </c>
      <c r="Q2187">
        <v>15</v>
      </c>
      <c r="R2187">
        <v>4</v>
      </c>
      <c r="S2187">
        <v>0.86407766990291257</v>
      </c>
      <c r="T2187" t="s">
        <v>40</v>
      </c>
      <c r="U2187" t="s">
        <v>95</v>
      </c>
      <c r="V2187" t="s">
        <v>6051</v>
      </c>
      <c r="W2187">
        <f t="shared" si="102"/>
        <v>1</v>
      </c>
      <c r="X2187">
        <v>20</v>
      </c>
      <c r="Y2187">
        <f>IFERROR(ROUND((X2187/N2187)*100, 2), "")</f>
        <v>4.16</v>
      </c>
      <c r="Z2187" t="str">
        <f t="shared" si="103"/>
        <v>Moderate</v>
      </c>
      <c r="AA2187">
        <f>_xlfn.XLOOKUP(A2187, [1]Sheet1!A:A, [1]Sheet1!I:I, "Nicht gefunden")</f>
        <v>2</v>
      </c>
      <c r="AB2187">
        <f>_xlfn.XLOOKUP(A2187, [1]Sheet1!A:A, [1]Sheet1!J:J, "Nicht gefunden")</f>
        <v>0.89715994020926759</v>
      </c>
      <c r="AC2187">
        <v>0</v>
      </c>
      <c r="AD2187">
        <v>0</v>
      </c>
      <c r="AE2187">
        <v>1</v>
      </c>
      <c r="AF2187">
        <v>5</v>
      </c>
      <c r="AG2187">
        <v>0</v>
      </c>
      <c r="AH2187">
        <v>4</v>
      </c>
      <c r="AI2187">
        <v>8</v>
      </c>
      <c r="AJ2187">
        <v>3</v>
      </c>
    </row>
    <row r="2188" spans="1:36" x14ac:dyDescent="0.3">
      <c r="A2188" t="s">
        <v>6052</v>
      </c>
      <c r="B2188">
        <v>2021</v>
      </c>
      <c r="C2188" t="s">
        <v>6053</v>
      </c>
      <c r="D2188" t="s">
        <v>4340</v>
      </c>
      <c r="E2188" t="s">
        <v>35</v>
      </c>
      <c r="F2188" t="s">
        <v>36</v>
      </c>
      <c r="G2188" t="s">
        <v>37</v>
      </c>
      <c r="H2188" s="1">
        <v>34146</v>
      </c>
      <c r="I2188" s="4">
        <f>IF(AND(ISNUMBER(H2188), ISNUMBER(O2188)), YEAR(O2188) - YEAR(H2188), "")</f>
        <v>27</v>
      </c>
      <c r="J2188" t="s">
        <v>38</v>
      </c>
      <c r="K2188" t="s">
        <v>38</v>
      </c>
      <c r="L2188" t="s">
        <v>38</v>
      </c>
      <c r="M2188" t="s">
        <v>38</v>
      </c>
      <c r="N2188">
        <v>318</v>
      </c>
      <c r="O2188" s="1">
        <v>44134</v>
      </c>
      <c r="P2188" t="s">
        <v>56</v>
      </c>
      <c r="Q2188">
        <v>14</v>
      </c>
      <c r="R2188">
        <v>27</v>
      </c>
      <c r="S2188">
        <v>0.88288288288288286</v>
      </c>
      <c r="T2188" t="s">
        <v>40</v>
      </c>
      <c r="U2188" t="s">
        <v>41</v>
      </c>
      <c r="V2188" t="s">
        <v>38</v>
      </c>
      <c r="W2188">
        <f t="shared" si="102"/>
        <v>0</v>
      </c>
      <c r="X2188">
        <v>0</v>
      </c>
      <c r="Y2188">
        <f>IFERROR(ROUND((X2188/N2188)*100, 2), "")</f>
        <v>0</v>
      </c>
      <c r="Z2188" t="str">
        <f t="shared" si="103"/>
        <v>NA</v>
      </c>
      <c r="AA2188">
        <f>_xlfn.XLOOKUP(A2188, [1]Sheet1!A:A, [1]Sheet1!I:I, "Nicht gefunden")</f>
        <v>4</v>
      </c>
      <c r="AB2188">
        <f>_xlfn.XLOOKUP(A2188, [1]Sheet1!A:A, [1]Sheet1!J:J, "Nicht gefunden")</f>
        <v>0.99818594104308389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</row>
    <row r="2189" spans="1:36" x14ac:dyDescent="0.3">
      <c r="A2189" t="s">
        <v>6054</v>
      </c>
      <c r="B2189">
        <v>2021</v>
      </c>
      <c r="C2189" t="s">
        <v>6055</v>
      </c>
      <c r="D2189" t="s">
        <v>6056</v>
      </c>
      <c r="E2189" t="s">
        <v>45</v>
      </c>
      <c r="F2189" t="s">
        <v>38</v>
      </c>
      <c r="G2189" t="s">
        <v>38</v>
      </c>
      <c r="H2189" t="s">
        <v>38</v>
      </c>
      <c r="I2189" s="4" t="s">
        <v>38</v>
      </c>
      <c r="J2189" t="s">
        <v>38</v>
      </c>
      <c r="K2189" t="s">
        <v>38</v>
      </c>
      <c r="L2189" t="s">
        <v>38</v>
      </c>
      <c r="M2189" t="s">
        <v>38</v>
      </c>
      <c r="N2189">
        <v>416</v>
      </c>
      <c r="O2189" s="1">
        <v>43811</v>
      </c>
      <c r="P2189" t="s">
        <v>39</v>
      </c>
      <c r="Q2189">
        <v>20</v>
      </c>
      <c r="R2189">
        <v>31</v>
      </c>
      <c r="S2189">
        <v>0.96037296037296038</v>
      </c>
      <c r="T2189" t="s">
        <v>40</v>
      </c>
      <c r="U2189" t="s">
        <v>41</v>
      </c>
      <c r="V2189" t="s">
        <v>38</v>
      </c>
      <c r="W2189">
        <f t="shared" si="102"/>
        <v>0</v>
      </c>
      <c r="X2189">
        <v>0</v>
      </c>
      <c r="Y2189">
        <f>IFERROR(ROUND((X2189/N2189)*100, 2), "")</f>
        <v>0</v>
      </c>
      <c r="Z2189" t="str">
        <f t="shared" si="103"/>
        <v>NA</v>
      </c>
      <c r="AA2189">
        <f>_xlfn.XLOOKUP(A2189, [1]Sheet1!A:A, [1]Sheet1!I:I, "Nicht gefunden")</f>
        <v>4</v>
      </c>
      <c r="AB2189">
        <f>_xlfn.XLOOKUP(A2189, [1]Sheet1!A:A, [1]Sheet1!J:J, "Nicht gefunden")</f>
        <v>0.71612903225806446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</row>
    <row r="2190" spans="1:36" x14ac:dyDescent="0.3">
      <c r="A2190" t="s">
        <v>6057</v>
      </c>
      <c r="B2190">
        <v>2021</v>
      </c>
      <c r="C2190" t="s">
        <v>6058</v>
      </c>
      <c r="D2190" t="s">
        <v>4186</v>
      </c>
      <c r="E2190" t="s">
        <v>35</v>
      </c>
      <c r="F2190" t="s">
        <v>55</v>
      </c>
      <c r="G2190" t="s">
        <v>133</v>
      </c>
      <c r="H2190" s="1">
        <v>32889</v>
      </c>
      <c r="I2190" s="4">
        <f>IF(AND(ISNUMBER(H2190), ISNUMBER(O2190)), YEAR(O2190) - YEAR(H2190), "")</f>
        <v>31</v>
      </c>
      <c r="J2190" t="s">
        <v>38</v>
      </c>
      <c r="K2190" t="s">
        <v>38</v>
      </c>
      <c r="L2190" t="s">
        <v>38</v>
      </c>
      <c r="M2190" t="s">
        <v>38</v>
      </c>
      <c r="N2190">
        <v>320</v>
      </c>
      <c r="O2190" s="1">
        <v>44414</v>
      </c>
      <c r="P2190" t="s">
        <v>137</v>
      </c>
      <c r="Q2190">
        <v>16</v>
      </c>
      <c r="R2190">
        <v>6</v>
      </c>
      <c r="S2190">
        <v>0.93731343283582091</v>
      </c>
      <c r="T2190" t="s">
        <v>40</v>
      </c>
      <c r="U2190" t="s">
        <v>41</v>
      </c>
      <c r="V2190" t="s">
        <v>38</v>
      </c>
      <c r="W2190">
        <f t="shared" si="102"/>
        <v>0</v>
      </c>
      <c r="X2190">
        <v>0</v>
      </c>
      <c r="Y2190">
        <f>IFERROR(ROUND((X2190/N2190)*100, 2), "")</f>
        <v>0</v>
      </c>
      <c r="Z2190" t="str">
        <f t="shared" si="103"/>
        <v>NA</v>
      </c>
      <c r="AA2190">
        <f>_xlfn.XLOOKUP(A2190, [1]Sheet1!A:A, [1]Sheet1!I:I, "Nicht gefunden")</f>
        <v>4</v>
      </c>
      <c r="AB2190">
        <f>_xlfn.XLOOKUP(A2190, [1]Sheet1!A:A, [1]Sheet1!J:J, "Nicht gefunden")</f>
        <v>0.74442013129102846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</row>
    <row r="2191" spans="1:36" x14ac:dyDescent="0.3">
      <c r="A2191" t="s">
        <v>6059</v>
      </c>
      <c r="B2191">
        <v>2021</v>
      </c>
      <c r="C2191" t="s">
        <v>6060</v>
      </c>
      <c r="D2191" t="s">
        <v>5017</v>
      </c>
      <c r="E2191" t="s">
        <v>35</v>
      </c>
      <c r="F2191" t="s">
        <v>36</v>
      </c>
      <c r="G2191" t="s">
        <v>6061</v>
      </c>
      <c r="H2191" s="1">
        <v>32889</v>
      </c>
      <c r="I2191" s="4">
        <f>IF(AND(ISNUMBER(H2191), ISNUMBER(O2191)), YEAR(O2191) - YEAR(H2191), "")</f>
        <v>31</v>
      </c>
      <c r="J2191" t="s">
        <v>38</v>
      </c>
      <c r="K2191" t="s">
        <v>38</v>
      </c>
      <c r="L2191" t="s">
        <v>38</v>
      </c>
      <c r="M2191" t="s">
        <v>38</v>
      </c>
      <c r="N2191">
        <v>230</v>
      </c>
      <c r="O2191" s="1">
        <v>44238</v>
      </c>
      <c r="P2191" t="s">
        <v>69</v>
      </c>
      <c r="Q2191">
        <v>18</v>
      </c>
      <c r="R2191">
        <v>31</v>
      </c>
      <c r="S2191">
        <v>0.98069498069498073</v>
      </c>
      <c r="T2191" t="s">
        <v>40</v>
      </c>
      <c r="U2191" t="s">
        <v>41</v>
      </c>
      <c r="V2191" t="s">
        <v>6062</v>
      </c>
      <c r="W2191">
        <f t="shared" si="102"/>
        <v>1</v>
      </c>
      <c r="X2191">
        <v>3</v>
      </c>
      <c r="Y2191">
        <f>IFERROR(ROUND((X2191/N2191)*100, 2), "")</f>
        <v>1.3</v>
      </c>
      <c r="Z2191" t="str">
        <f t="shared" si="103"/>
        <v>Light</v>
      </c>
      <c r="AA2191">
        <f>_xlfn.XLOOKUP(A2191, [1]Sheet1!A:A, [1]Sheet1!I:I, "Nicht gefunden")</f>
        <v>4</v>
      </c>
      <c r="AB2191">
        <f>_xlfn.XLOOKUP(A2191, [1]Sheet1!A:A, [1]Sheet1!J:J, "Nicht gefunden")</f>
        <v>0.99656652360515019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3</v>
      </c>
    </row>
    <row r="2192" spans="1:36" x14ac:dyDescent="0.3">
      <c r="A2192" t="s">
        <v>6063</v>
      </c>
      <c r="B2192">
        <v>2021</v>
      </c>
      <c r="C2192" t="s">
        <v>6064</v>
      </c>
      <c r="D2192" t="s">
        <v>3535</v>
      </c>
      <c r="E2192" t="s">
        <v>35</v>
      </c>
      <c r="F2192" t="s">
        <v>55</v>
      </c>
      <c r="G2192" t="s">
        <v>37</v>
      </c>
      <c r="H2192" s="1">
        <v>28248</v>
      </c>
      <c r="I2192" s="4">
        <f>IF(AND(ISNUMBER(H2192), ISNUMBER(O2192)), YEAR(O2192) - YEAR(H2192), "")</f>
        <v>43</v>
      </c>
      <c r="J2192" t="s">
        <v>38</v>
      </c>
      <c r="K2192" t="s">
        <v>38</v>
      </c>
      <c r="L2192" t="s">
        <v>38</v>
      </c>
      <c r="M2192" t="s">
        <v>38</v>
      </c>
      <c r="N2192">
        <v>240</v>
      </c>
      <c r="O2192" s="1">
        <v>44106</v>
      </c>
      <c r="P2192" t="s">
        <v>39</v>
      </c>
      <c r="Q2192">
        <v>21</v>
      </c>
      <c r="R2192">
        <v>28</v>
      </c>
      <c r="S2192">
        <v>0.83137254901960789</v>
      </c>
      <c r="T2192" t="s">
        <v>40</v>
      </c>
      <c r="U2192" t="s">
        <v>41</v>
      </c>
      <c r="V2192" t="s">
        <v>6065</v>
      </c>
      <c r="W2192">
        <f t="shared" si="102"/>
        <v>1</v>
      </c>
      <c r="X2192">
        <v>7</v>
      </c>
      <c r="Y2192">
        <f>IFERROR(ROUND((X2192/N2192)*100, 2), "")</f>
        <v>2.92</v>
      </c>
      <c r="Z2192" t="str">
        <f t="shared" si="103"/>
        <v>Moderate</v>
      </c>
      <c r="AA2192">
        <f>_xlfn.XLOOKUP(A2192, [1]Sheet1!A:A, [1]Sheet1!I:I, "Nicht gefunden")</f>
        <v>5</v>
      </c>
      <c r="AB2192">
        <f>_xlfn.XLOOKUP(A2192, [1]Sheet1!A:A, [1]Sheet1!J:J, "Nicht gefunden")</f>
        <v>0.6094488188976378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7</v>
      </c>
    </row>
    <row r="2193" spans="1:36" x14ac:dyDescent="0.3">
      <c r="A2193" t="s">
        <v>6066</v>
      </c>
      <c r="B2193">
        <v>2021</v>
      </c>
      <c r="C2193" t="s">
        <v>6067</v>
      </c>
      <c r="D2193" t="s">
        <v>6068</v>
      </c>
      <c r="E2193" t="s">
        <v>35</v>
      </c>
      <c r="F2193" t="s">
        <v>36</v>
      </c>
      <c r="G2193" t="s">
        <v>37</v>
      </c>
      <c r="H2193" s="1">
        <v>16417</v>
      </c>
      <c r="I2193" s="4">
        <f>IF(AND(ISNUMBER(H2193), ISNUMBER(O2193)), YEAR(O2193) - YEAR(H2193), "")</f>
        <v>14</v>
      </c>
      <c r="J2193" t="s">
        <v>38</v>
      </c>
      <c r="K2193" t="s">
        <v>38</v>
      </c>
      <c r="L2193" t="s">
        <v>38</v>
      </c>
      <c r="M2193" t="s">
        <v>38</v>
      </c>
      <c r="N2193">
        <v>150</v>
      </c>
      <c r="O2193" s="1">
        <v>21506</v>
      </c>
      <c r="P2193" t="s">
        <v>5708</v>
      </c>
      <c r="Q2193">
        <v>6</v>
      </c>
      <c r="R2193">
        <v>2</v>
      </c>
      <c r="S2193">
        <v>0.83229813664596275</v>
      </c>
      <c r="T2193" t="s">
        <v>40</v>
      </c>
      <c r="U2193" t="s">
        <v>95</v>
      </c>
      <c r="V2193" t="s">
        <v>38</v>
      </c>
      <c r="W2193">
        <f t="shared" si="102"/>
        <v>0</v>
      </c>
      <c r="X2193">
        <v>0</v>
      </c>
      <c r="Y2193">
        <f>IFERROR(ROUND((X2193/N2193)*100, 2), "")</f>
        <v>0</v>
      </c>
      <c r="Z2193" t="str">
        <f t="shared" si="103"/>
        <v>NA</v>
      </c>
      <c r="AA2193">
        <f>_xlfn.XLOOKUP(A2193, [1]Sheet1!A:A, [1]Sheet1!I:I, "Nicht gefunden")</f>
        <v>1</v>
      </c>
      <c r="AB2193">
        <f>_xlfn.XLOOKUP(A2193, [1]Sheet1!A:A, [1]Sheet1!J:J, "Nicht gefunden")</f>
        <v>0.94491803278688524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</row>
    <row r="2194" spans="1:36" x14ac:dyDescent="0.3">
      <c r="A2194" t="s">
        <v>6069</v>
      </c>
      <c r="B2194">
        <v>2021</v>
      </c>
      <c r="C2194" t="s">
        <v>6070</v>
      </c>
      <c r="D2194" t="s">
        <v>6071</v>
      </c>
      <c r="E2194" t="s">
        <v>35</v>
      </c>
      <c r="F2194" t="s">
        <v>55</v>
      </c>
      <c r="G2194" t="s">
        <v>37</v>
      </c>
      <c r="H2194" s="1">
        <v>36445</v>
      </c>
      <c r="I2194" s="4">
        <f>IF(AND(ISNUMBER(H2194), ISNUMBER(O2194)), YEAR(O2194) - YEAR(H2194), "")</f>
        <v>21</v>
      </c>
      <c r="J2194" t="s">
        <v>38</v>
      </c>
      <c r="K2194" t="s">
        <v>38</v>
      </c>
      <c r="L2194" t="s">
        <v>38</v>
      </c>
      <c r="M2194" t="s">
        <v>38</v>
      </c>
      <c r="N2194">
        <v>276</v>
      </c>
      <c r="O2194" s="1">
        <v>43945</v>
      </c>
      <c r="P2194" t="s">
        <v>69</v>
      </c>
      <c r="Q2194">
        <v>16</v>
      </c>
      <c r="R2194">
        <v>30</v>
      </c>
      <c r="S2194">
        <v>0.93103448275862066</v>
      </c>
      <c r="T2194" t="s">
        <v>40</v>
      </c>
      <c r="U2194" t="s">
        <v>41</v>
      </c>
      <c r="V2194" t="s">
        <v>38</v>
      </c>
      <c r="W2194">
        <f t="shared" si="102"/>
        <v>0</v>
      </c>
      <c r="X2194">
        <v>0</v>
      </c>
      <c r="Y2194">
        <f>IFERROR(ROUND((X2194/N2194)*100, 2), "")</f>
        <v>0</v>
      </c>
      <c r="Z2194" t="str">
        <f t="shared" si="103"/>
        <v>NA</v>
      </c>
      <c r="AA2194">
        <f>_xlfn.XLOOKUP(A2194, [1]Sheet1!A:A, [1]Sheet1!I:I, "Nicht gefunden")</f>
        <v>4</v>
      </c>
      <c r="AB2194">
        <f>_xlfn.XLOOKUP(A2194, [1]Sheet1!A:A, [1]Sheet1!J:J, "Nicht gefunden")</f>
        <v>0.67811764705882349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</row>
    <row r="2195" spans="1:36" x14ac:dyDescent="0.3">
      <c r="A2195" t="s">
        <v>6072</v>
      </c>
      <c r="B2195">
        <v>2021</v>
      </c>
      <c r="C2195" t="s">
        <v>6073</v>
      </c>
      <c r="D2195" t="s">
        <v>5250</v>
      </c>
      <c r="E2195" t="s">
        <v>35</v>
      </c>
      <c r="F2195" t="s">
        <v>36</v>
      </c>
      <c r="G2195" t="s">
        <v>37</v>
      </c>
      <c r="H2195" s="1">
        <v>37243</v>
      </c>
      <c r="I2195" s="4">
        <f>IF(AND(ISNUMBER(H2195), ISNUMBER(O2195)), YEAR(O2195) - YEAR(H2195), "")</f>
        <v>20</v>
      </c>
      <c r="J2195" t="s">
        <v>38</v>
      </c>
      <c r="K2195" t="s">
        <v>38</v>
      </c>
      <c r="L2195" t="s">
        <v>38</v>
      </c>
      <c r="M2195" t="s">
        <v>38</v>
      </c>
      <c r="N2195">
        <v>352</v>
      </c>
      <c r="O2195" s="1">
        <v>44407</v>
      </c>
      <c r="P2195" t="s">
        <v>69</v>
      </c>
      <c r="Q2195">
        <v>20</v>
      </c>
      <c r="R2195">
        <v>11</v>
      </c>
      <c r="S2195">
        <v>0.89682539682539686</v>
      </c>
      <c r="T2195" t="s">
        <v>40</v>
      </c>
      <c r="U2195" t="s">
        <v>41</v>
      </c>
      <c r="V2195" t="s">
        <v>6074</v>
      </c>
      <c r="W2195">
        <f t="shared" si="102"/>
        <v>1</v>
      </c>
      <c r="X2195">
        <v>6</v>
      </c>
      <c r="Y2195">
        <f>IFERROR(ROUND((X2195/N2195)*100, 2), "")</f>
        <v>1.7</v>
      </c>
      <c r="Z2195" t="str">
        <f t="shared" si="103"/>
        <v>Light</v>
      </c>
      <c r="AA2195">
        <f>_xlfn.XLOOKUP(A2195, [1]Sheet1!A:A, [1]Sheet1!I:I, "Nicht gefunden")</f>
        <v>4</v>
      </c>
      <c r="AB2195">
        <f>_xlfn.XLOOKUP(A2195, [1]Sheet1!A:A, [1]Sheet1!J:J, "Nicht gefunden")</f>
        <v>0.99816933638443939</v>
      </c>
      <c r="AC2195">
        <v>0</v>
      </c>
      <c r="AD2195">
        <v>0</v>
      </c>
      <c r="AE2195">
        <v>0</v>
      </c>
      <c r="AF2195">
        <v>3</v>
      </c>
      <c r="AG2195">
        <v>0</v>
      </c>
      <c r="AH2195">
        <v>0</v>
      </c>
      <c r="AI2195">
        <v>3</v>
      </c>
      <c r="AJ2195">
        <v>0</v>
      </c>
    </row>
    <row r="2196" spans="1:36" x14ac:dyDescent="0.3">
      <c r="A2196" t="s">
        <v>6075</v>
      </c>
      <c r="B2196">
        <v>2021</v>
      </c>
      <c r="C2196" t="s">
        <v>6076</v>
      </c>
      <c r="D2196" t="s">
        <v>6077</v>
      </c>
      <c r="E2196" t="s">
        <v>35</v>
      </c>
      <c r="F2196" t="s">
        <v>55</v>
      </c>
      <c r="G2196" t="s">
        <v>37</v>
      </c>
      <c r="H2196" s="1">
        <v>30497</v>
      </c>
      <c r="I2196" s="4">
        <f>IF(AND(ISNUMBER(H2196), ISNUMBER(O2196)), YEAR(O2196) - YEAR(H2196), "")</f>
        <v>37</v>
      </c>
      <c r="J2196" t="s">
        <v>38</v>
      </c>
      <c r="K2196" t="s">
        <v>38</v>
      </c>
      <c r="L2196" t="s">
        <v>38</v>
      </c>
      <c r="M2196" t="s">
        <v>38</v>
      </c>
      <c r="N2196">
        <v>362</v>
      </c>
      <c r="O2196" s="1">
        <v>43973</v>
      </c>
      <c r="P2196" t="s">
        <v>39</v>
      </c>
      <c r="Q2196">
        <v>20</v>
      </c>
      <c r="R2196">
        <v>26</v>
      </c>
      <c r="S2196">
        <v>0.89627659574468088</v>
      </c>
      <c r="T2196" t="s">
        <v>40</v>
      </c>
      <c r="U2196" t="s">
        <v>41</v>
      </c>
      <c r="V2196" t="s">
        <v>47</v>
      </c>
      <c r="W2196">
        <f t="shared" si="102"/>
        <v>1</v>
      </c>
      <c r="X2196">
        <v>1</v>
      </c>
      <c r="Y2196">
        <f>IFERROR(ROUND((X2196/N2196)*100, 2), "")</f>
        <v>0.28000000000000003</v>
      </c>
      <c r="Z2196" t="str">
        <f t="shared" si="103"/>
        <v>Light</v>
      </c>
      <c r="AA2196">
        <f>_xlfn.XLOOKUP(A2196, [1]Sheet1!A:A, [1]Sheet1!I:I, "Nicht gefunden")</f>
        <v>5</v>
      </c>
      <c r="AB2196">
        <f>_xlfn.XLOOKUP(A2196, [1]Sheet1!A:A, [1]Sheet1!J:J, "Nicht gefunden")</f>
        <v>0.51692844677137872</v>
      </c>
      <c r="AC2196">
        <v>0</v>
      </c>
      <c r="AD2196">
        <v>0</v>
      </c>
      <c r="AE2196">
        <v>1</v>
      </c>
      <c r="AF2196">
        <v>0</v>
      </c>
      <c r="AG2196">
        <v>0</v>
      </c>
      <c r="AH2196">
        <v>0</v>
      </c>
      <c r="AI2196">
        <v>0</v>
      </c>
      <c r="AJ2196">
        <v>1</v>
      </c>
    </row>
    <row r="2197" spans="1:36" x14ac:dyDescent="0.3">
      <c r="A2197" t="s">
        <v>6078</v>
      </c>
      <c r="B2197">
        <v>2021</v>
      </c>
      <c r="C2197" t="s">
        <v>6079</v>
      </c>
      <c r="D2197" t="s">
        <v>6080</v>
      </c>
      <c r="E2197" t="s">
        <v>35</v>
      </c>
      <c r="F2197" t="s">
        <v>36</v>
      </c>
      <c r="G2197" t="s">
        <v>37</v>
      </c>
      <c r="H2197" s="1">
        <v>33743</v>
      </c>
      <c r="I2197" s="4">
        <f>IF(AND(ISNUMBER(H2197), ISNUMBER(O2197)), YEAR(O2197) - YEAR(H2197), "")</f>
        <v>27</v>
      </c>
      <c r="J2197" t="s">
        <v>38</v>
      </c>
      <c r="K2197" t="s">
        <v>38</v>
      </c>
      <c r="L2197" t="s">
        <v>38</v>
      </c>
      <c r="M2197" t="s">
        <v>38</v>
      </c>
      <c r="N2197">
        <v>240</v>
      </c>
      <c r="O2197" s="1">
        <v>43721</v>
      </c>
      <c r="P2197" t="s">
        <v>39</v>
      </c>
      <c r="Q2197">
        <v>20</v>
      </c>
      <c r="R2197">
        <v>32</v>
      </c>
      <c r="S2197">
        <v>0.93625498007968122</v>
      </c>
      <c r="T2197" t="s">
        <v>40</v>
      </c>
      <c r="U2197" t="s">
        <v>41</v>
      </c>
      <c r="V2197" t="s">
        <v>38</v>
      </c>
      <c r="W2197">
        <f t="shared" si="102"/>
        <v>0</v>
      </c>
      <c r="X2197">
        <v>0</v>
      </c>
      <c r="Y2197">
        <f>IFERROR(ROUND((X2197/N2197)*100, 2), "")</f>
        <v>0</v>
      </c>
      <c r="Z2197" t="str">
        <f t="shared" si="103"/>
        <v>NA</v>
      </c>
      <c r="AA2197">
        <f>_xlfn.XLOOKUP(A2197, [1]Sheet1!A:A, [1]Sheet1!I:I, "Nicht gefunden")</f>
        <v>3</v>
      </c>
      <c r="AB2197">
        <f>_xlfn.XLOOKUP(A2197, [1]Sheet1!A:A, [1]Sheet1!J:J, "Nicht gefunden")</f>
        <v>0.5736389684813753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</row>
    <row r="2198" spans="1:36" x14ac:dyDescent="0.3">
      <c r="A2198" t="s">
        <v>6081</v>
      </c>
      <c r="B2198">
        <v>2021</v>
      </c>
      <c r="C2198" t="s">
        <v>6082</v>
      </c>
      <c r="D2198" t="s">
        <v>6083</v>
      </c>
      <c r="E2198" t="s">
        <v>35</v>
      </c>
      <c r="F2198" t="s">
        <v>55</v>
      </c>
      <c r="G2198" t="s">
        <v>37</v>
      </c>
      <c r="H2198" s="1">
        <v>34104</v>
      </c>
      <c r="I2198" s="4">
        <f>IF(AND(ISNUMBER(H2198), ISNUMBER(O2198)), YEAR(O2198) - YEAR(H2198), "")</f>
        <v>26</v>
      </c>
      <c r="J2198" t="s">
        <v>38</v>
      </c>
      <c r="K2198" t="s">
        <v>38</v>
      </c>
      <c r="L2198" t="s">
        <v>38</v>
      </c>
      <c r="M2198" t="s">
        <v>38</v>
      </c>
      <c r="N2198">
        <v>485</v>
      </c>
      <c r="O2198" s="1">
        <v>43791</v>
      </c>
      <c r="P2198" t="s">
        <v>137</v>
      </c>
      <c r="Q2198">
        <v>13</v>
      </c>
      <c r="R2198">
        <v>24</v>
      </c>
      <c r="S2198">
        <v>0.88165680473372776</v>
      </c>
      <c r="T2198" t="s">
        <v>40</v>
      </c>
      <c r="U2198" t="s">
        <v>41</v>
      </c>
      <c r="V2198" t="s">
        <v>6084</v>
      </c>
      <c r="W2198">
        <f t="shared" si="102"/>
        <v>1</v>
      </c>
      <c r="X2198">
        <v>8</v>
      </c>
      <c r="Y2198">
        <f>IFERROR(ROUND((X2198/N2198)*100, 2), "")</f>
        <v>1.65</v>
      </c>
      <c r="Z2198" t="str">
        <f t="shared" si="103"/>
        <v>Light</v>
      </c>
      <c r="AA2198">
        <f>_xlfn.XLOOKUP(A2198, [1]Sheet1!A:A, [1]Sheet1!I:I, "Nicht gefunden")</f>
        <v>2</v>
      </c>
      <c r="AB2198">
        <f>_xlfn.XLOOKUP(A2198, [1]Sheet1!A:A, [1]Sheet1!J:J, "Nicht gefunden")</f>
        <v>0.65156037991858884</v>
      </c>
      <c r="AC2198">
        <v>0</v>
      </c>
      <c r="AD2198">
        <v>1</v>
      </c>
      <c r="AE2198">
        <v>0</v>
      </c>
      <c r="AF2198">
        <v>0</v>
      </c>
      <c r="AG2198">
        <v>1</v>
      </c>
      <c r="AH2198">
        <v>2</v>
      </c>
      <c r="AI2198">
        <v>1</v>
      </c>
      <c r="AJ2198">
        <v>3</v>
      </c>
    </row>
    <row r="2199" spans="1:36" x14ac:dyDescent="0.3">
      <c r="A2199" t="s">
        <v>6085</v>
      </c>
      <c r="B2199">
        <v>2021</v>
      </c>
      <c r="C2199" t="s">
        <v>6086</v>
      </c>
      <c r="D2199" t="s">
        <v>5663</v>
      </c>
      <c r="E2199" t="s">
        <v>35</v>
      </c>
      <c r="F2199" t="s">
        <v>55</v>
      </c>
      <c r="G2199" t="s">
        <v>37</v>
      </c>
      <c r="H2199" s="1">
        <v>36399</v>
      </c>
      <c r="I2199" s="4">
        <f>IF(AND(ISNUMBER(H2199), ISNUMBER(O2199)), YEAR(O2199) - YEAR(H2199), "")</f>
        <v>22</v>
      </c>
      <c r="J2199" t="s">
        <v>38</v>
      </c>
      <c r="K2199" t="s">
        <v>38</v>
      </c>
      <c r="L2199" t="s">
        <v>38</v>
      </c>
      <c r="M2199" t="s">
        <v>38</v>
      </c>
      <c r="N2199">
        <v>420</v>
      </c>
      <c r="O2199" s="1">
        <v>44279</v>
      </c>
      <c r="P2199" t="s">
        <v>56</v>
      </c>
      <c r="Q2199">
        <v>22</v>
      </c>
      <c r="R2199">
        <v>11</v>
      </c>
      <c r="S2199">
        <v>0.9035874439461884</v>
      </c>
      <c r="T2199" t="s">
        <v>40</v>
      </c>
      <c r="U2199" t="s">
        <v>41</v>
      </c>
      <c r="V2199" t="s">
        <v>6087</v>
      </c>
      <c r="W2199">
        <f t="shared" si="102"/>
        <v>1</v>
      </c>
      <c r="X2199">
        <v>15</v>
      </c>
      <c r="Y2199">
        <f>IFERROR(ROUND((X2199/N2199)*100, 2), "")</f>
        <v>3.57</v>
      </c>
      <c r="Z2199" t="str">
        <f t="shared" si="103"/>
        <v>Moderate</v>
      </c>
      <c r="AA2199">
        <f>_xlfn.XLOOKUP(A2199, [1]Sheet1!A:A, [1]Sheet1!I:I, "Nicht gefunden")</f>
        <v>4</v>
      </c>
      <c r="AB2199">
        <f>_xlfn.XLOOKUP(A2199, [1]Sheet1!A:A, [1]Sheet1!J:J, "Nicht gefunden")</f>
        <v>0.87168316831683168</v>
      </c>
      <c r="AC2199">
        <v>0</v>
      </c>
      <c r="AD2199">
        <v>0</v>
      </c>
      <c r="AE2199">
        <v>0</v>
      </c>
      <c r="AF2199">
        <v>5</v>
      </c>
      <c r="AG2199">
        <v>0</v>
      </c>
      <c r="AH2199">
        <v>6</v>
      </c>
      <c r="AI2199">
        <v>4</v>
      </c>
      <c r="AJ2199">
        <v>0</v>
      </c>
    </row>
    <row r="2200" spans="1:36" x14ac:dyDescent="0.3">
      <c r="A2200" t="s">
        <v>6088</v>
      </c>
      <c r="B2200">
        <v>2021</v>
      </c>
      <c r="C2200" t="s">
        <v>6089</v>
      </c>
      <c r="D2200" t="s">
        <v>6090</v>
      </c>
      <c r="E2200" t="s">
        <v>45</v>
      </c>
      <c r="F2200" t="s">
        <v>38</v>
      </c>
      <c r="G2200" t="s">
        <v>38</v>
      </c>
      <c r="H2200" t="s">
        <v>38</v>
      </c>
      <c r="I2200" s="4" t="s">
        <v>38</v>
      </c>
      <c r="J2200" t="s">
        <v>38</v>
      </c>
      <c r="K2200" t="s">
        <v>38</v>
      </c>
      <c r="L2200" t="s">
        <v>38</v>
      </c>
      <c r="M2200" t="s">
        <v>38</v>
      </c>
      <c r="N2200">
        <v>290</v>
      </c>
      <c r="O2200" s="1">
        <v>44165</v>
      </c>
      <c r="P2200" t="s">
        <v>39</v>
      </c>
      <c r="Q2200">
        <v>20</v>
      </c>
      <c r="R2200">
        <v>24</v>
      </c>
      <c r="S2200">
        <v>0.78431372549019607</v>
      </c>
      <c r="T2200" t="s">
        <v>40</v>
      </c>
      <c r="U2200" t="s">
        <v>41</v>
      </c>
      <c r="V2200" t="s">
        <v>79</v>
      </c>
      <c r="W2200">
        <f t="shared" si="102"/>
        <v>1</v>
      </c>
      <c r="X2200">
        <v>1</v>
      </c>
      <c r="Y2200">
        <f>IFERROR(ROUND((X2200/N2200)*100, 2), "")</f>
        <v>0.34</v>
      </c>
      <c r="Z2200" t="str">
        <f t="shared" si="103"/>
        <v>Light</v>
      </c>
      <c r="AA2200">
        <f>_xlfn.XLOOKUP(A2200, [1]Sheet1!A:A, [1]Sheet1!I:I, "Nicht gefunden")</f>
        <v>5</v>
      </c>
      <c r="AB2200">
        <f>_xlfn.XLOOKUP(A2200, [1]Sheet1!A:A, [1]Sheet1!J:J, "Nicht gefunden")</f>
        <v>0.7342148760330578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1</v>
      </c>
    </row>
    <row r="2201" spans="1:36" x14ac:dyDescent="0.3">
      <c r="A2201" t="s">
        <v>6091</v>
      </c>
      <c r="B2201">
        <v>2021</v>
      </c>
      <c r="C2201" t="s">
        <v>6092</v>
      </c>
      <c r="D2201" t="s">
        <v>6093</v>
      </c>
      <c r="E2201" t="s">
        <v>35</v>
      </c>
      <c r="F2201" t="s">
        <v>55</v>
      </c>
      <c r="G2201" t="s">
        <v>2004</v>
      </c>
      <c r="H2201" s="1">
        <v>33979</v>
      </c>
      <c r="I2201" s="4">
        <f>IF(AND(ISNUMBER(H2201), ISNUMBER(O2201)), YEAR(O2201) - YEAR(H2201), "")</f>
        <v>28</v>
      </c>
      <c r="J2201" t="s">
        <v>38</v>
      </c>
      <c r="K2201" t="s">
        <v>38</v>
      </c>
      <c r="L2201" t="s">
        <v>38</v>
      </c>
      <c r="M2201" t="s">
        <v>38</v>
      </c>
      <c r="N2201">
        <v>357</v>
      </c>
      <c r="O2201" s="1">
        <v>44337</v>
      </c>
      <c r="P2201" t="s">
        <v>51</v>
      </c>
      <c r="Q2201">
        <v>20</v>
      </c>
      <c r="R2201">
        <v>32</v>
      </c>
      <c r="S2201">
        <v>0.53229974160206717</v>
      </c>
      <c r="T2201" t="s">
        <v>40</v>
      </c>
      <c r="U2201" t="s">
        <v>41</v>
      </c>
      <c r="V2201" t="s">
        <v>38</v>
      </c>
      <c r="W2201">
        <f t="shared" si="102"/>
        <v>0</v>
      </c>
      <c r="X2201">
        <v>0</v>
      </c>
      <c r="Y2201">
        <f>IFERROR(ROUND((X2201/N2201)*100, 2), "")</f>
        <v>0</v>
      </c>
      <c r="Z2201" t="str">
        <f t="shared" si="103"/>
        <v>NA</v>
      </c>
      <c r="AA2201">
        <f>_xlfn.XLOOKUP(A2201, [1]Sheet1!A:A, [1]Sheet1!I:I, "Nicht gefunden")</f>
        <v>1</v>
      </c>
      <c r="AB2201">
        <f>_xlfn.XLOOKUP(A2201, [1]Sheet1!A:A, [1]Sheet1!J:J, "Nicht gefunden")</f>
        <v>0.97668488160291445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</row>
    <row r="2202" spans="1:36" x14ac:dyDescent="0.3">
      <c r="A2202" t="s">
        <v>6094</v>
      </c>
      <c r="B2202">
        <v>2022</v>
      </c>
      <c r="C2202" t="s">
        <v>5845</v>
      </c>
      <c r="D2202" t="s">
        <v>5846</v>
      </c>
      <c r="E2202" t="s">
        <v>60</v>
      </c>
      <c r="F2202" t="s">
        <v>38</v>
      </c>
      <c r="G2202" t="s">
        <v>38</v>
      </c>
      <c r="H2202" t="s">
        <v>38</v>
      </c>
      <c r="I2202" s="4" t="s">
        <v>38</v>
      </c>
      <c r="J2202">
        <v>2010</v>
      </c>
      <c r="K2202">
        <v>2025</v>
      </c>
      <c r="L2202">
        <f t="shared" ref="L2202:L2238" si="104">K2202-J2202</f>
        <v>15</v>
      </c>
      <c r="M2202" t="s">
        <v>152</v>
      </c>
      <c r="N2202">
        <v>380</v>
      </c>
      <c r="O2202" s="1">
        <v>44011</v>
      </c>
      <c r="P2202" t="s">
        <v>69</v>
      </c>
      <c r="Q2202">
        <v>43</v>
      </c>
      <c r="R2202">
        <v>1</v>
      </c>
      <c r="S2202">
        <v>0.88778054862842892</v>
      </c>
      <c r="T2202" t="s">
        <v>40</v>
      </c>
      <c r="U2202" t="s">
        <v>389</v>
      </c>
      <c r="V2202" t="s">
        <v>38</v>
      </c>
      <c r="W2202">
        <f t="shared" si="102"/>
        <v>0</v>
      </c>
      <c r="X2202">
        <v>0</v>
      </c>
      <c r="Y2202">
        <f>IFERROR(ROUND((X2202/N2202)*100, 2), "")</f>
        <v>0</v>
      </c>
      <c r="Z2202" t="str">
        <f t="shared" si="103"/>
        <v>NA</v>
      </c>
      <c r="AA2202">
        <v>5</v>
      </c>
      <c r="AB2202">
        <v>0.70333919156414759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</row>
    <row r="2203" spans="1:36" x14ac:dyDescent="0.3">
      <c r="A2203" t="s">
        <v>6095</v>
      </c>
      <c r="B2203">
        <v>2022</v>
      </c>
      <c r="C2203" t="s">
        <v>6096</v>
      </c>
      <c r="D2203" t="s">
        <v>4939</v>
      </c>
      <c r="E2203" t="s">
        <v>35</v>
      </c>
      <c r="F2203" t="s">
        <v>55</v>
      </c>
      <c r="G2203" t="s">
        <v>40</v>
      </c>
      <c r="H2203" s="1">
        <v>34366</v>
      </c>
      <c r="I2203" s="4">
        <f>IF(AND(ISNUMBER(H2203), ISNUMBER(O2203)), YEAR(O2203) - YEAR(H2203), "")</f>
        <v>28</v>
      </c>
      <c r="J2203" t="s">
        <v>38</v>
      </c>
      <c r="K2203" t="s">
        <v>38</v>
      </c>
      <c r="L2203" t="s">
        <v>38</v>
      </c>
      <c r="M2203" t="s">
        <v>38</v>
      </c>
      <c r="N2203">
        <v>236</v>
      </c>
      <c r="O2203" s="1">
        <v>44652</v>
      </c>
      <c r="P2203" t="s">
        <v>69</v>
      </c>
      <c r="Q2203">
        <v>38</v>
      </c>
      <c r="R2203">
        <v>1</v>
      </c>
      <c r="S2203">
        <v>0.91891891891891897</v>
      </c>
      <c r="T2203" t="s">
        <v>40</v>
      </c>
      <c r="U2203" t="s">
        <v>95</v>
      </c>
      <c r="V2203" t="s">
        <v>38</v>
      </c>
      <c r="W2203">
        <f t="shared" si="102"/>
        <v>0</v>
      </c>
      <c r="X2203">
        <v>0</v>
      </c>
      <c r="Y2203">
        <f>IFERROR(ROUND((X2203/N2203)*100, 2), "")</f>
        <v>0</v>
      </c>
      <c r="Z2203" t="str">
        <f t="shared" si="103"/>
        <v>NA</v>
      </c>
      <c r="AA2203">
        <f>_xlfn.XLOOKUP(A2203, [1]Sheet1!A:A, [1]Sheet1!I:I, "Nicht gefunden")</f>
        <v>4</v>
      </c>
      <c r="AB2203">
        <f>_xlfn.XLOOKUP(A2203, [1]Sheet1!A:A, [1]Sheet1!J:J, "Nicht gefunden")</f>
        <v>0.82382671480144398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</row>
    <row r="2204" spans="1:36" x14ac:dyDescent="0.3">
      <c r="A2204" t="s">
        <v>6097</v>
      </c>
      <c r="B2204">
        <v>2022</v>
      </c>
      <c r="C2204" t="s">
        <v>3670</v>
      </c>
      <c r="D2204" t="s">
        <v>5836</v>
      </c>
      <c r="E2204" t="s">
        <v>45</v>
      </c>
      <c r="F2204" t="s">
        <v>38</v>
      </c>
      <c r="G2204" t="s">
        <v>38</v>
      </c>
      <c r="H2204" t="s">
        <v>38</v>
      </c>
      <c r="I2204" s="4" t="s">
        <v>38</v>
      </c>
      <c r="J2204" t="s">
        <v>38</v>
      </c>
      <c r="K2204" t="s">
        <v>38</v>
      </c>
      <c r="L2204" t="s">
        <v>38</v>
      </c>
      <c r="M2204" t="s">
        <v>38</v>
      </c>
      <c r="N2204">
        <v>244</v>
      </c>
      <c r="O2204" s="1">
        <v>44386</v>
      </c>
      <c r="P2204" t="s">
        <v>69</v>
      </c>
      <c r="Q2204">
        <v>40</v>
      </c>
      <c r="R2204">
        <v>1</v>
      </c>
      <c r="S2204">
        <v>0.83274021352313166</v>
      </c>
      <c r="T2204" t="s">
        <v>40</v>
      </c>
      <c r="U2204" t="s">
        <v>389</v>
      </c>
      <c r="V2204" t="s">
        <v>5837</v>
      </c>
      <c r="W2204">
        <f t="shared" si="102"/>
        <v>1</v>
      </c>
      <c r="X2204">
        <v>3</v>
      </c>
      <c r="Y2204">
        <f>IFERROR(ROUND((X2204/N2204)*100, 2), "")</f>
        <v>1.23</v>
      </c>
      <c r="Z2204" t="str">
        <f t="shared" si="103"/>
        <v>Light</v>
      </c>
      <c r="AA2204">
        <v>3</v>
      </c>
      <c r="AB2204">
        <v>0.656782334384858</v>
      </c>
      <c r="AC2204">
        <v>0</v>
      </c>
      <c r="AD2204">
        <v>0</v>
      </c>
      <c r="AE2204">
        <v>0</v>
      </c>
      <c r="AF2204">
        <v>3</v>
      </c>
      <c r="AG2204">
        <v>0</v>
      </c>
      <c r="AH2204">
        <v>0</v>
      </c>
      <c r="AI2204">
        <v>0</v>
      </c>
      <c r="AJ2204">
        <v>0</v>
      </c>
    </row>
    <row r="2205" spans="1:36" x14ac:dyDescent="0.3">
      <c r="A2205" t="s">
        <v>6098</v>
      </c>
      <c r="B2205">
        <v>2022</v>
      </c>
      <c r="C2205" t="s">
        <v>6099</v>
      </c>
      <c r="D2205" t="s">
        <v>3120</v>
      </c>
      <c r="E2205" t="s">
        <v>35</v>
      </c>
      <c r="F2205" t="s">
        <v>36</v>
      </c>
      <c r="G2205" t="s">
        <v>40</v>
      </c>
      <c r="H2205" s="1">
        <v>32268</v>
      </c>
      <c r="I2205" s="4">
        <f>IF(AND(ISNUMBER(H2205), ISNUMBER(O2205)), YEAR(O2205) - YEAR(H2205), "")</f>
        <v>33</v>
      </c>
      <c r="J2205" t="s">
        <v>38</v>
      </c>
      <c r="K2205" t="s">
        <v>38</v>
      </c>
      <c r="L2205" t="s">
        <v>38</v>
      </c>
      <c r="M2205" t="s">
        <v>38</v>
      </c>
      <c r="N2205">
        <v>238</v>
      </c>
      <c r="O2205" s="1">
        <v>44484</v>
      </c>
      <c r="P2205" t="s">
        <v>69</v>
      </c>
      <c r="Q2205">
        <v>21</v>
      </c>
      <c r="R2205">
        <v>1</v>
      </c>
      <c r="S2205">
        <v>0.93951612903225812</v>
      </c>
      <c r="T2205" t="s">
        <v>40</v>
      </c>
      <c r="U2205" t="s">
        <v>41</v>
      </c>
      <c r="V2205" t="s">
        <v>38</v>
      </c>
      <c r="W2205">
        <f t="shared" si="102"/>
        <v>0</v>
      </c>
      <c r="X2205">
        <v>0</v>
      </c>
      <c r="Y2205">
        <f>IFERROR(ROUND((X2205/N2205)*100, 2), "")</f>
        <v>0</v>
      </c>
      <c r="Z2205" t="str">
        <f t="shared" si="103"/>
        <v>NA</v>
      </c>
      <c r="AA2205">
        <f>_xlfn.XLOOKUP(A2205, [1]Sheet1!A:A, [1]Sheet1!I:I, "Nicht gefunden")</f>
        <v>4</v>
      </c>
      <c r="AB2205">
        <f>_xlfn.XLOOKUP(A2205, [1]Sheet1!A:A, [1]Sheet1!J:J, "Nicht gefunden")</f>
        <v>0.98426229508196716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</row>
    <row r="2206" spans="1:36" x14ac:dyDescent="0.3">
      <c r="A2206" t="s">
        <v>6100</v>
      </c>
      <c r="B2206">
        <v>2022</v>
      </c>
      <c r="C2206" t="s">
        <v>6101</v>
      </c>
      <c r="D2206" t="s">
        <v>3834</v>
      </c>
      <c r="E2206" t="s">
        <v>35</v>
      </c>
      <c r="F2206" t="s">
        <v>55</v>
      </c>
      <c r="G2206" t="s">
        <v>40</v>
      </c>
      <c r="H2206" s="1">
        <v>33286</v>
      </c>
      <c r="I2206" s="4">
        <f>IF(AND(ISNUMBER(H2206), ISNUMBER(O2206)), YEAR(O2206) - YEAR(H2206), "")</f>
        <v>30</v>
      </c>
      <c r="J2206" t="s">
        <v>38</v>
      </c>
      <c r="K2206" t="s">
        <v>38</v>
      </c>
      <c r="L2206" t="s">
        <v>38</v>
      </c>
      <c r="M2206" t="s">
        <v>38</v>
      </c>
      <c r="N2206">
        <v>318</v>
      </c>
      <c r="O2206" s="1">
        <v>44449</v>
      </c>
      <c r="P2206" t="s">
        <v>69</v>
      </c>
      <c r="Q2206">
        <v>38</v>
      </c>
      <c r="R2206">
        <v>4</v>
      </c>
      <c r="S2206">
        <v>0.8928571428571429</v>
      </c>
      <c r="T2206" t="s">
        <v>40</v>
      </c>
      <c r="U2206" t="s">
        <v>41</v>
      </c>
      <c r="V2206" t="s">
        <v>38</v>
      </c>
      <c r="W2206">
        <f t="shared" si="102"/>
        <v>0</v>
      </c>
      <c r="X2206">
        <v>0</v>
      </c>
      <c r="Y2206">
        <f>IFERROR(ROUND((X2206/N2206)*100, 2), "")</f>
        <v>0</v>
      </c>
      <c r="Z2206" t="str">
        <f t="shared" si="103"/>
        <v>NA</v>
      </c>
      <c r="AA2206">
        <f>_xlfn.XLOOKUP(A2206, [1]Sheet1!A:A, [1]Sheet1!I:I, "Nicht gefunden")</f>
        <v>5</v>
      </c>
      <c r="AB2206">
        <f>_xlfn.XLOOKUP(A2206, [1]Sheet1!A:A, [1]Sheet1!J:J, "Nicht gefunden")</f>
        <v>0.51002710027100273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</row>
    <row r="2207" spans="1:36" x14ac:dyDescent="0.3">
      <c r="A2207" t="s">
        <v>6102</v>
      </c>
      <c r="B2207">
        <v>2022</v>
      </c>
      <c r="C2207" t="s">
        <v>6103</v>
      </c>
      <c r="D2207" t="s">
        <v>6104</v>
      </c>
      <c r="E2207" t="s">
        <v>35</v>
      </c>
      <c r="F2207" t="s">
        <v>55</v>
      </c>
      <c r="G2207" t="s">
        <v>37</v>
      </c>
      <c r="H2207" s="1">
        <v>35867</v>
      </c>
      <c r="I2207" s="4">
        <f>IF(AND(ISNUMBER(H2207), ISNUMBER(O2207)), YEAR(O2207) - YEAR(H2207), "")</f>
        <v>24</v>
      </c>
      <c r="J2207" t="s">
        <v>38</v>
      </c>
      <c r="K2207" t="s">
        <v>38</v>
      </c>
      <c r="L2207" t="s">
        <v>38</v>
      </c>
      <c r="M2207" t="s">
        <v>38</v>
      </c>
      <c r="N2207">
        <v>355</v>
      </c>
      <c r="O2207" s="1">
        <v>44659</v>
      </c>
      <c r="P2207" t="s">
        <v>137</v>
      </c>
      <c r="Q2207">
        <v>28</v>
      </c>
      <c r="R2207">
        <v>1</v>
      </c>
      <c r="S2207">
        <v>0.89528795811518325</v>
      </c>
      <c r="T2207" t="s">
        <v>40</v>
      </c>
      <c r="U2207" t="s">
        <v>41</v>
      </c>
      <c r="V2207" t="s">
        <v>47</v>
      </c>
      <c r="W2207">
        <f t="shared" si="102"/>
        <v>1</v>
      </c>
      <c r="X2207">
        <v>1</v>
      </c>
      <c r="Y2207">
        <f>IFERROR(ROUND((X2207/N2207)*100, 2), "")</f>
        <v>0.28000000000000003</v>
      </c>
      <c r="Z2207" t="str">
        <f t="shared" si="103"/>
        <v>Light</v>
      </c>
      <c r="AA2207">
        <f>_xlfn.XLOOKUP(A2207, [1]Sheet1!A:A, [1]Sheet1!I:I, "Nicht gefunden")</f>
        <v>2</v>
      </c>
      <c r="AB2207">
        <f>_xlfn.XLOOKUP(A2207, [1]Sheet1!A:A, [1]Sheet1!J:J, "Nicht gefunden")</f>
        <v>0.4245322245322245</v>
      </c>
      <c r="AC2207">
        <v>0</v>
      </c>
      <c r="AD2207">
        <v>0</v>
      </c>
      <c r="AE2207">
        <v>1</v>
      </c>
      <c r="AF2207">
        <v>0</v>
      </c>
      <c r="AG2207">
        <v>0</v>
      </c>
      <c r="AH2207">
        <v>0</v>
      </c>
      <c r="AI2207">
        <v>0</v>
      </c>
      <c r="AJ2207">
        <v>1</v>
      </c>
    </row>
    <row r="2208" spans="1:36" x14ac:dyDescent="0.3">
      <c r="A2208" t="s">
        <v>6105</v>
      </c>
      <c r="B2208">
        <v>2022</v>
      </c>
      <c r="C2208" t="s">
        <v>6106</v>
      </c>
      <c r="D2208" t="s">
        <v>6107</v>
      </c>
      <c r="E2208" t="s">
        <v>35</v>
      </c>
      <c r="F2208" t="s">
        <v>36</v>
      </c>
      <c r="G2208" t="s">
        <v>37</v>
      </c>
      <c r="H2208" s="1">
        <v>36151</v>
      </c>
      <c r="I2208" s="4">
        <f>IF(AND(ISNUMBER(H2208), ISNUMBER(O2208)), YEAR(O2208) - YEAR(H2208), "")</f>
        <v>23</v>
      </c>
      <c r="J2208" t="s">
        <v>38</v>
      </c>
      <c r="K2208" t="s">
        <v>38</v>
      </c>
      <c r="L2208" t="s">
        <v>38</v>
      </c>
      <c r="M2208" t="s">
        <v>38</v>
      </c>
      <c r="N2208">
        <v>437</v>
      </c>
      <c r="O2208" s="1">
        <v>44463</v>
      </c>
      <c r="P2208" t="s">
        <v>137</v>
      </c>
      <c r="Q2208">
        <v>43</v>
      </c>
      <c r="R2208">
        <v>3</v>
      </c>
      <c r="S2208">
        <v>0.89008620689655171</v>
      </c>
      <c r="T2208" t="s">
        <v>40</v>
      </c>
      <c r="U2208" t="s">
        <v>41</v>
      </c>
      <c r="V2208" t="s">
        <v>6108</v>
      </c>
      <c r="W2208">
        <f t="shared" si="102"/>
        <v>1</v>
      </c>
      <c r="X2208">
        <v>26</v>
      </c>
      <c r="Y2208">
        <f>IFERROR(ROUND((X2208/N2208)*100, 2), "")</f>
        <v>5.95</v>
      </c>
      <c r="Z2208" t="str">
        <f t="shared" si="103"/>
        <v>Heavy</v>
      </c>
      <c r="AA2208">
        <f>_xlfn.XLOOKUP(A2208, [1]Sheet1!A:A, [1]Sheet1!I:I, "Nicht gefunden")</f>
        <v>2</v>
      </c>
      <c r="AB2208">
        <f>_xlfn.XLOOKUP(A2208, [1]Sheet1!A:A, [1]Sheet1!J:J, "Nicht gefunden")</f>
        <v>0.7799635701275045</v>
      </c>
      <c r="AC2208">
        <v>1</v>
      </c>
      <c r="AD2208">
        <v>11</v>
      </c>
      <c r="AE2208">
        <v>0</v>
      </c>
      <c r="AF2208">
        <v>1</v>
      </c>
      <c r="AG2208">
        <v>1</v>
      </c>
      <c r="AH2208">
        <v>5</v>
      </c>
      <c r="AI2208">
        <v>0</v>
      </c>
      <c r="AJ2208">
        <v>7</v>
      </c>
    </row>
    <row r="2209" spans="1:36" x14ac:dyDescent="0.3">
      <c r="A2209" t="s">
        <v>6109</v>
      </c>
      <c r="B2209">
        <v>2022</v>
      </c>
      <c r="C2209" t="s">
        <v>4411</v>
      </c>
      <c r="D2209" t="s">
        <v>2824</v>
      </c>
      <c r="E2209" t="s">
        <v>35</v>
      </c>
      <c r="F2209" t="s">
        <v>55</v>
      </c>
      <c r="G2209" t="s">
        <v>133</v>
      </c>
      <c r="H2209" s="1">
        <v>34394</v>
      </c>
      <c r="I2209" s="4">
        <f>IF(AND(ISNUMBER(H2209), ISNUMBER(O2209)), YEAR(O2209) - YEAR(H2209), "")</f>
        <v>27</v>
      </c>
      <c r="J2209" t="s">
        <v>38</v>
      </c>
      <c r="K2209" t="s">
        <v>38</v>
      </c>
      <c r="L2209" t="s">
        <v>38</v>
      </c>
      <c r="M2209" t="s">
        <v>38</v>
      </c>
      <c r="N2209">
        <v>195</v>
      </c>
      <c r="O2209" s="1">
        <v>44274</v>
      </c>
      <c r="P2209" t="s">
        <v>69</v>
      </c>
      <c r="Q2209">
        <v>40</v>
      </c>
      <c r="R2209">
        <v>5</v>
      </c>
      <c r="S2209">
        <v>0.96190476190476193</v>
      </c>
      <c r="T2209" t="s">
        <v>40</v>
      </c>
      <c r="U2209" t="s">
        <v>41</v>
      </c>
      <c r="V2209" t="s">
        <v>38</v>
      </c>
      <c r="W2209">
        <f t="shared" si="102"/>
        <v>0</v>
      </c>
      <c r="X2209">
        <v>0</v>
      </c>
      <c r="Y2209">
        <f>IFERROR(ROUND((X2209/N2209)*100, 2), "")</f>
        <v>0</v>
      </c>
      <c r="Z2209" t="str">
        <f t="shared" si="103"/>
        <v>NA</v>
      </c>
      <c r="AA2209">
        <f>_xlfn.XLOOKUP(A2209, [1]Sheet1!A:A, [1]Sheet1!I:I, "Nicht gefunden")</f>
        <v>4</v>
      </c>
      <c r="AB2209">
        <f>_xlfn.XLOOKUP(A2209, [1]Sheet1!A:A, [1]Sheet1!J:J, "Nicht gefunden")</f>
        <v>0.97903930131004357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</row>
    <row r="2210" spans="1:36" x14ac:dyDescent="0.3">
      <c r="A2210" t="s">
        <v>6110</v>
      </c>
      <c r="B2210">
        <v>2022</v>
      </c>
      <c r="C2210" t="s">
        <v>6111</v>
      </c>
      <c r="D2210" t="s">
        <v>4842</v>
      </c>
      <c r="E2210" t="s">
        <v>35</v>
      </c>
      <c r="F2210" t="s">
        <v>55</v>
      </c>
      <c r="G2210" t="s">
        <v>37</v>
      </c>
      <c r="H2210" s="1">
        <v>35592</v>
      </c>
      <c r="I2210" s="4">
        <f>IF(AND(ISNUMBER(H2210), ISNUMBER(O2210)), YEAR(O2210) - YEAR(H2210), "")</f>
        <v>24</v>
      </c>
      <c r="J2210" t="s">
        <v>38</v>
      </c>
      <c r="K2210" t="s">
        <v>38</v>
      </c>
      <c r="L2210" t="s">
        <v>38</v>
      </c>
      <c r="M2210" t="s">
        <v>38</v>
      </c>
      <c r="N2210">
        <v>552</v>
      </c>
      <c r="O2210" s="1">
        <v>44499</v>
      </c>
      <c r="P2210" t="s">
        <v>137</v>
      </c>
      <c r="Q2210">
        <v>36</v>
      </c>
      <c r="R2210">
        <v>3</v>
      </c>
      <c r="S2210">
        <v>0.84667802385008517</v>
      </c>
      <c r="T2210" t="s">
        <v>40</v>
      </c>
      <c r="U2210" t="s">
        <v>41</v>
      </c>
      <c r="V2210" t="s">
        <v>6112</v>
      </c>
      <c r="W2210">
        <f t="shared" si="102"/>
        <v>1</v>
      </c>
      <c r="X2210">
        <v>24</v>
      </c>
      <c r="Y2210">
        <f>IFERROR(ROUND((X2210/N2210)*100, 2), "")</f>
        <v>4.3499999999999996</v>
      </c>
      <c r="Z2210" t="str">
        <f t="shared" si="103"/>
        <v>Moderate</v>
      </c>
      <c r="AA2210">
        <f>_xlfn.XLOOKUP(A2210, [1]Sheet1!A:A, [1]Sheet1!I:I, "Nicht gefunden")</f>
        <v>2</v>
      </c>
      <c r="AB2210">
        <f>_xlfn.XLOOKUP(A2210, [1]Sheet1!A:A, [1]Sheet1!J:J, "Nicht gefunden")</f>
        <v>0.72361673414304994</v>
      </c>
      <c r="AC2210">
        <v>1</v>
      </c>
      <c r="AD2210">
        <v>4</v>
      </c>
      <c r="AE2210">
        <v>0</v>
      </c>
      <c r="AF2210">
        <v>2</v>
      </c>
      <c r="AG2210">
        <v>0</v>
      </c>
      <c r="AH2210">
        <v>10</v>
      </c>
      <c r="AI2210">
        <v>3</v>
      </c>
      <c r="AJ2210">
        <v>4</v>
      </c>
    </row>
    <row r="2211" spans="1:36" x14ac:dyDescent="0.3">
      <c r="A2211" t="s">
        <v>6113</v>
      </c>
      <c r="B2211">
        <v>2022</v>
      </c>
      <c r="C2211" t="s">
        <v>6114</v>
      </c>
      <c r="D2211" t="s">
        <v>6115</v>
      </c>
      <c r="E2211" t="s">
        <v>45</v>
      </c>
      <c r="F2211" t="s">
        <v>38</v>
      </c>
      <c r="G2211" t="s">
        <v>38</v>
      </c>
      <c r="H2211" t="s">
        <v>38</v>
      </c>
      <c r="I2211" s="4" t="s">
        <v>38</v>
      </c>
      <c r="J2211" t="s">
        <v>38</v>
      </c>
      <c r="K2211" t="s">
        <v>38</v>
      </c>
      <c r="L2211" t="s">
        <v>38</v>
      </c>
      <c r="M2211" t="s">
        <v>38</v>
      </c>
      <c r="N2211">
        <v>231</v>
      </c>
      <c r="O2211" s="1">
        <v>44421</v>
      </c>
      <c r="P2211" t="s">
        <v>69</v>
      </c>
      <c r="Q2211">
        <v>37</v>
      </c>
      <c r="R2211">
        <v>7</v>
      </c>
      <c r="S2211">
        <v>0.91213389121338917</v>
      </c>
      <c r="T2211" t="s">
        <v>40</v>
      </c>
      <c r="U2211" t="s">
        <v>41</v>
      </c>
      <c r="V2211" t="s">
        <v>38</v>
      </c>
      <c r="W2211">
        <f t="shared" si="102"/>
        <v>0</v>
      </c>
      <c r="X2211">
        <v>0</v>
      </c>
      <c r="Y2211">
        <f>IFERROR(ROUND((X2211/N2211)*100, 2), "")</f>
        <v>0</v>
      </c>
      <c r="Z2211" t="str">
        <f t="shared" si="103"/>
        <v>NA</v>
      </c>
      <c r="AA2211">
        <f>_xlfn.XLOOKUP(A2211, [1]Sheet1!A:A, [1]Sheet1!I:I, "Nicht gefunden")</f>
        <v>4</v>
      </c>
      <c r="AB2211">
        <f>_xlfn.XLOOKUP(A2211, [1]Sheet1!A:A, [1]Sheet1!J:J, "Nicht gefunden")</f>
        <v>0.55987841945288752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</row>
    <row r="2212" spans="1:36" x14ac:dyDescent="0.3">
      <c r="A2212" t="s">
        <v>6116</v>
      </c>
      <c r="B2212">
        <v>2022</v>
      </c>
      <c r="C2212" t="s">
        <v>6117</v>
      </c>
      <c r="D2212" t="s">
        <v>6118</v>
      </c>
      <c r="E2212" t="s">
        <v>45</v>
      </c>
      <c r="F2212" t="s">
        <v>38</v>
      </c>
      <c r="G2212" t="s">
        <v>38</v>
      </c>
      <c r="H2212" t="s">
        <v>38</v>
      </c>
      <c r="I2212" s="4" t="s">
        <v>38</v>
      </c>
      <c r="J2212" t="s">
        <v>38</v>
      </c>
      <c r="K2212" t="s">
        <v>38</v>
      </c>
      <c r="L2212" t="s">
        <v>38</v>
      </c>
      <c r="M2212" t="s">
        <v>38</v>
      </c>
      <c r="N2212">
        <v>539</v>
      </c>
      <c r="O2212" s="1">
        <v>44680</v>
      </c>
      <c r="P2212" t="s">
        <v>137</v>
      </c>
      <c r="Q2212">
        <v>32</v>
      </c>
      <c r="R2212">
        <v>1</v>
      </c>
      <c r="S2212">
        <v>0.92387543252595161</v>
      </c>
      <c r="T2212" t="s">
        <v>40</v>
      </c>
      <c r="U2212" t="s">
        <v>95</v>
      </c>
      <c r="V2212" t="s">
        <v>6119</v>
      </c>
      <c r="W2212">
        <f t="shared" si="102"/>
        <v>1</v>
      </c>
      <c r="X2212">
        <v>3</v>
      </c>
      <c r="Y2212">
        <f>IFERROR(ROUND((X2212/N2212)*100, 2), "")</f>
        <v>0.56000000000000005</v>
      </c>
      <c r="Z2212" t="str">
        <f t="shared" si="103"/>
        <v>Light</v>
      </c>
      <c r="AA2212">
        <f>_xlfn.XLOOKUP(A2212, [1]Sheet1!A:A, [1]Sheet1!I:I, "Nicht gefunden")</f>
        <v>4</v>
      </c>
      <c r="AB2212">
        <f>_xlfn.XLOOKUP(A2212, [1]Sheet1!A:A, [1]Sheet1!J:J, "Nicht gefunden")</f>
        <v>0.60228571428571431</v>
      </c>
      <c r="AC2212">
        <v>0</v>
      </c>
      <c r="AD2212">
        <v>0</v>
      </c>
      <c r="AE2212">
        <v>0</v>
      </c>
      <c r="AF2212">
        <v>2</v>
      </c>
      <c r="AG2212">
        <v>0</v>
      </c>
      <c r="AH2212">
        <v>1</v>
      </c>
      <c r="AI2212">
        <v>0</v>
      </c>
      <c r="AJ2212">
        <v>0</v>
      </c>
    </row>
    <row r="2213" spans="1:36" x14ac:dyDescent="0.3">
      <c r="A2213" t="s">
        <v>6120</v>
      </c>
      <c r="B2213">
        <v>2022</v>
      </c>
      <c r="C2213" t="s">
        <v>6121</v>
      </c>
      <c r="D2213" t="s">
        <v>5270</v>
      </c>
      <c r="E2213" t="s">
        <v>35</v>
      </c>
      <c r="F2213" t="s">
        <v>36</v>
      </c>
      <c r="G2213" t="s">
        <v>37</v>
      </c>
      <c r="H2213" s="1">
        <v>32260</v>
      </c>
      <c r="I2213" s="4">
        <f>IF(AND(ISNUMBER(H2213), ISNUMBER(O2213)), YEAR(O2213) - YEAR(H2213), "")</f>
        <v>34</v>
      </c>
      <c r="J2213" t="s">
        <v>38</v>
      </c>
      <c r="K2213" t="s">
        <v>38</v>
      </c>
      <c r="L2213" t="s">
        <v>38</v>
      </c>
      <c r="M2213" t="s">
        <v>38</v>
      </c>
      <c r="N2213">
        <v>326</v>
      </c>
      <c r="O2213" s="1">
        <v>44665</v>
      </c>
      <c r="P2213" t="s">
        <v>69</v>
      </c>
      <c r="Q2213">
        <v>33</v>
      </c>
      <c r="R2213">
        <v>1</v>
      </c>
      <c r="S2213">
        <v>0.8482384823848238</v>
      </c>
      <c r="T2213" t="s">
        <v>40</v>
      </c>
      <c r="U2213" t="s">
        <v>41</v>
      </c>
      <c r="V2213" t="s">
        <v>6122</v>
      </c>
      <c r="W2213">
        <f t="shared" si="102"/>
        <v>1</v>
      </c>
      <c r="X2213">
        <v>11</v>
      </c>
      <c r="Y2213">
        <f>IFERROR(ROUND((X2213/N2213)*100, 2), "")</f>
        <v>3.37</v>
      </c>
      <c r="Z2213" t="str">
        <f t="shared" si="103"/>
        <v>Moderate</v>
      </c>
      <c r="AA2213">
        <f>_xlfn.XLOOKUP(A2213, [1]Sheet1!A:A, [1]Sheet1!I:I, "Nicht gefunden")</f>
        <v>1</v>
      </c>
      <c r="AB2213">
        <f>_xlfn.XLOOKUP(A2213, [1]Sheet1!A:A, [1]Sheet1!J:J, "Nicht gefunden")</f>
        <v>0.70885245901639338</v>
      </c>
      <c r="AC2213">
        <v>0</v>
      </c>
      <c r="AD2213">
        <v>1</v>
      </c>
      <c r="AE2213">
        <v>9</v>
      </c>
      <c r="AF2213">
        <v>1</v>
      </c>
      <c r="AG2213">
        <v>0</v>
      </c>
      <c r="AH2213">
        <v>0</v>
      </c>
      <c r="AI2213">
        <v>0</v>
      </c>
      <c r="AJ2213">
        <v>9</v>
      </c>
    </row>
    <row r="2214" spans="1:36" x14ac:dyDescent="0.3">
      <c r="A2214" t="s">
        <v>6123</v>
      </c>
      <c r="B2214">
        <v>2022</v>
      </c>
      <c r="C2214" t="s">
        <v>5843</v>
      </c>
      <c r="D2214" t="s">
        <v>3834</v>
      </c>
      <c r="E2214" t="s">
        <v>35</v>
      </c>
      <c r="F2214" t="s">
        <v>55</v>
      </c>
      <c r="G2214" t="s">
        <v>40</v>
      </c>
      <c r="H2214" s="1">
        <v>33286</v>
      </c>
      <c r="I2214" s="4">
        <f>IF(AND(ISNUMBER(H2214), ISNUMBER(O2214)), YEAR(O2214) - YEAR(H2214), "")</f>
        <v>30</v>
      </c>
      <c r="J2214" t="s">
        <v>38</v>
      </c>
      <c r="K2214" t="s">
        <v>38</v>
      </c>
      <c r="L2214" t="s">
        <v>38</v>
      </c>
      <c r="M2214" t="s">
        <v>38</v>
      </c>
      <c r="N2214">
        <v>228</v>
      </c>
      <c r="O2214" s="1">
        <v>44372</v>
      </c>
      <c r="P2214" t="s">
        <v>69</v>
      </c>
      <c r="Q2214">
        <v>31</v>
      </c>
      <c r="R2214">
        <v>2</v>
      </c>
      <c r="S2214">
        <v>0.79435483870967738</v>
      </c>
      <c r="T2214" t="s">
        <v>40</v>
      </c>
      <c r="U2214" t="s">
        <v>389</v>
      </c>
      <c r="V2214" t="s">
        <v>38</v>
      </c>
      <c r="W2214">
        <f t="shared" si="102"/>
        <v>0</v>
      </c>
      <c r="X2214">
        <v>0</v>
      </c>
      <c r="Y2214">
        <f>IFERROR(ROUND((X2214/N2214)*100, 2), "")</f>
        <v>0</v>
      </c>
      <c r="Z2214" t="str">
        <f t="shared" si="103"/>
        <v>NA</v>
      </c>
      <c r="AA2214">
        <v>4</v>
      </c>
      <c r="AB2214">
        <v>0.94363143631436308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</row>
    <row r="2215" spans="1:36" x14ac:dyDescent="0.3">
      <c r="A2215" t="s">
        <v>6124</v>
      </c>
      <c r="B2215">
        <v>2022</v>
      </c>
      <c r="C2215" t="s">
        <v>6125</v>
      </c>
      <c r="D2215" t="s">
        <v>5348</v>
      </c>
      <c r="E2215" t="s">
        <v>35</v>
      </c>
      <c r="F2215" t="s">
        <v>55</v>
      </c>
      <c r="G2215" t="s">
        <v>37</v>
      </c>
      <c r="H2215" s="1">
        <v>36259</v>
      </c>
      <c r="I2215" s="4">
        <f>IF(AND(ISNUMBER(H2215), ISNUMBER(O2215)), YEAR(O2215) - YEAR(H2215), "")</f>
        <v>22</v>
      </c>
      <c r="J2215" t="s">
        <v>38</v>
      </c>
      <c r="K2215" t="s">
        <v>38</v>
      </c>
      <c r="L2215" t="s">
        <v>38</v>
      </c>
      <c r="M2215" t="s">
        <v>38</v>
      </c>
      <c r="N2215">
        <v>306</v>
      </c>
      <c r="O2215" s="1">
        <v>44456</v>
      </c>
      <c r="P2215" t="s">
        <v>69</v>
      </c>
      <c r="Q2215">
        <v>32</v>
      </c>
      <c r="R2215">
        <v>8</v>
      </c>
      <c r="S2215">
        <v>0.93920972644376899</v>
      </c>
      <c r="T2215" t="s">
        <v>40</v>
      </c>
      <c r="U2215" t="s">
        <v>41</v>
      </c>
      <c r="V2215" t="s">
        <v>6126</v>
      </c>
      <c r="W2215">
        <f t="shared" si="102"/>
        <v>1</v>
      </c>
      <c r="X2215">
        <v>5</v>
      </c>
      <c r="Y2215">
        <f>IFERROR(ROUND((X2215/N2215)*100, 2), "")</f>
        <v>1.63</v>
      </c>
      <c r="Z2215" t="str">
        <f t="shared" si="103"/>
        <v>Light</v>
      </c>
      <c r="AA2215">
        <f>_xlfn.XLOOKUP(A2215, [1]Sheet1!A:A, [1]Sheet1!I:I, "Nicht gefunden")</f>
        <v>3</v>
      </c>
      <c r="AB2215">
        <f>_xlfn.XLOOKUP(A2215, [1]Sheet1!A:A, [1]Sheet1!J:J, "Nicht gefunden")</f>
        <v>0.49915014164305938</v>
      </c>
      <c r="AC2215">
        <v>0</v>
      </c>
      <c r="AD2215">
        <v>0</v>
      </c>
      <c r="AE2215">
        <v>0</v>
      </c>
      <c r="AF2215">
        <v>5</v>
      </c>
      <c r="AG2215">
        <v>0</v>
      </c>
      <c r="AH2215">
        <v>0</v>
      </c>
      <c r="AI2215">
        <v>0</v>
      </c>
      <c r="AJ2215">
        <v>0</v>
      </c>
    </row>
    <row r="2216" spans="1:36" x14ac:dyDescent="0.3">
      <c r="A2216" t="s">
        <v>6127</v>
      </c>
      <c r="B2216">
        <v>2022</v>
      </c>
      <c r="C2216" t="s">
        <v>6128</v>
      </c>
      <c r="D2216" t="s">
        <v>6129</v>
      </c>
      <c r="E2216" t="s">
        <v>45</v>
      </c>
      <c r="F2216" t="s">
        <v>38</v>
      </c>
      <c r="G2216" t="s">
        <v>38</v>
      </c>
      <c r="H2216" t="s">
        <v>38</v>
      </c>
      <c r="I2216" s="4" t="s">
        <v>38</v>
      </c>
      <c r="J2216" t="s">
        <v>38</v>
      </c>
      <c r="K2216" t="s">
        <v>38</v>
      </c>
      <c r="L2216" t="s">
        <v>38</v>
      </c>
      <c r="M2216" t="s">
        <v>38</v>
      </c>
      <c r="N2216">
        <v>406</v>
      </c>
      <c r="O2216" s="1">
        <v>44497</v>
      </c>
      <c r="P2216" t="s">
        <v>46</v>
      </c>
      <c r="Q2216">
        <v>32</v>
      </c>
      <c r="R2216">
        <v>5</v>
      </c>
      <c r="S2216">
        <v>0.89639639639639634</v>
      </c>
      <c r="T2216" t="s">
        <v>40</v>
      </c>
      <c r="U2216" t="s">
        <v>41</v>
      </c>
      <c r="V2216" t="s">
        <v>38</v>
      </c>
      <c r="W2216">
        <f t="shared" si="102"/>
        <v>0</v>
      </c>
      <c r="X2216">
        <v>0</v>
      </c>
      <c r="Y2216">
        <f>IFERROR(ROUND((X2216/N2216)*100, 2), "")</f>
        <v>0</v>
      </c>
      <c r="Z2216" t="str">
        <f t="shared" si="103"/>
        <v>NA</v>
      </c>
      <c r="AA2216">
        <f>_xlfn.XLOOKUP(A2216, [1]Sheet1!A:A, [1]Sheet1!I:I, "Nicht gefunden")</f>
        <v>4</v>
      </c>
      <c r="AB2216">
        <f>_xlfn.XLOOKUP(A2216, [1]Sheet1!A:A, [1]Sheet1!J:J, "Nicht gefunden")</f>
        <v>0.51085714285714279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</row>
    <row r="2217" spans="1:36" x14ac:dyDescent="0.3">
      <c r="A2217" t="s">
        <v>6130</v>
      </c>
      <c r="B2217">
        <v>2022</v>
      </c>
      <c r="C2217" t="s">
        <v>5868</v>
      </c>
      <c r="D2217" t="s">
        <v>5869</v>
      </c>
      <c r="E2217" t="s">
        <v>45</v>
      </c>
      <c r="F2217" t="s">
        <v>38</v>
      </c>
      <c r="G2217" t="s">
        <v>38</v>
      </c>
      <c r="H2217" t="s">
        <v>38</v>
      </c>
      <c r="I2217" s="4" t="s">
        <v>38</v>
      </c>
      <c r="J2217" t="s">
        <v>38</v>
      </c>
      <c r="K2217" t="s">
        <v>38</v>
      </c>
      <c r="L2217" t="s">
        <v>38</v>
      </c>
      <c r="M2217" t="s">
        <v>38</v>
      </c>
      <c r="N2217">
        <v>553</v>
      </c>
      <c r="O2217" s="1">
        <v>44400</v>
      </c>
      <c r="P2217" t="s">
        <v>137</v>
      </c>
      <c r="Q2217">
        <v>21</v>
      </c>
      <c r="R2217">
        <v>1</v>
      </c>
      <c r="S2217">
        <v>0.83529411764705885</v>
      </c>
      <c r="T2217" t="s">
        <v>40</v>
      </c>
      <c r="U2217" t="s">
        <v>389</v>
      </c>
      <c r="V2217" t="s">
        <v>5870</v>
      </c>
      <c r="W2217">
        <f t="shared" si="102"/>
        <v>1</v>
      </c>
      <c r="X2217">
        <v>9</v>
      </c>
      <c r="Y2217">
        <f>IFERROR(ROUND((X2217/N2217)*100, 2), "")</f>
        <v>1.63</v>
      </c>
      <c r="Z2217" t="str">
        <f t="shared" si="103"/>
        <v>Light</v>
      </c>
      <c r="AA2217">
        <v>2</v>
      </c>
      <c r="AB2217">
        <v>0.48736681887366817</v>
      </c>
      <c r="AC2217">
        <v>1</v>
      </c>
      <c r="AD2217">
        <v>2</v>
      </c>
      <c r="AE2217">
        <v>0</v>
      </c>
      <c r="AF2217">
        <v>1</v>
      </c>
      <c r="AG2217">
        <v>0</v>
      </c>
      <c r="AH2217">
        <v>3</v>
      </c>
      <c r="AI2217">
        <v>1</v>
      </c>
      <c r="AJ2217">
        <v>1</v>
      </c>
    </row>
    <row r="2218" spans="1:36" x14ac:dyDescent="0.3">
      <c r="A2218" t="s">
        <v>6131</v>
      </c>
      <c r="B2218">
        <v>2022</v>
      </c>
      <c r="C2218" t="s">
        <v>6132</v>
      </c>
      <c r="D2218" t="s">
        <v>6133</v>
      </c>
      <c r="E2218" t="s">
        <v>35</v>
      </c>
      <c r="F2218" t="s">
        <v>36</v>
      </c>
      <c r="G2218" t="s">
        <v>37</v>
      </c>
      <c r="H2218" s="1">
        <v>38148</v>
      </c>
      <c r="I2218" s="4">
        <f>IF(AND(ISNUMBER(H2218), ISNUMBER(O2218)), YEAR(O2218) - YEAR(H2218), "")</f>
        <v>17</v>
      </c>
      <c r="J2218" t="s">
        <v>38</v>
      </c>
      <c r="K2218" t="s">
        <v>38</v>
      </c>
      <c r="L2218" t="s">
        <v>38</v>
      </c>
      <c r="M2218" t="s">
        <v>38</v>
      </c>
      <c r="N2218">
        <v>318</v>
      </c>
      <c r="O2218" s="1">
        <v>44421</v>
      </c>
      <c r="P2218" t="s">
        <v>69</v>
      </c>
      <c r="Q2218">
        <v>21</v>
      </c>
      <c r="R2218">
        <v>3</v>
      </c>
      <c r="S2218">
        <v>0.89071038251366119</v>
      </c>
      <c r="T2218" t="s">
        <v>40</v>
      </c>
      <c r="U2218" t="s">
        <v>41</v>
      </c>
      <c r="V2218" t="s">
        <v>6134</v>
      </c>
      <c r="W2218">
        <f t="shared" si="102"/>
        <v>1</v>
      </c>
      <c r="X2218">
        <v>11</v>
      </c>
      <c r="Y2218">
        <f>IFERROR(ROUND((X2218/N2218)*100, 2), "")</f>
        <v>3.46</v>
      </c>
      <c r="Z2218" t="str">
        <f t="shared" si="103"/>
        <v>Moderate</v>
      </c>
      <c r="AA2218">
        <f>_xlfn.XLOOKUP(A2218, [1]Sheet1!A:A, [1]Sheet1!I:I, "Nicht gefunden")</f>
        <v>3</v>
      </c>
      <c r="AB2218">
        <f>_xlfn.XLOOKUP(A2218, [1]Sheet1!A:A, [1]Sheet1!J:J, "Nicht gefunden")</f>
        <v>0.41945137157107232</v>
      </c>
      <c r="AC2218">
        <v>0</v>
      </c>
      <c r="AD2218">
        <v>1</v>
      </c>
      <c r="AE2218">
        <v>0</v>
      </c>
      <c r="AF2218">
        <v>6</v>
      </c>
      <c r="AG2218">
        <v>0</v>
      </c>
      <c r="AH2218">
        <v>0</v>
      </c>
      <c r="AI2218">
        <v>4</v>
      </c>
      <c r="AJ2218">
        <v>0</v>
      </c>
    </row>
    <row r="2219" spans="1:36" x14ac:dyDescent="0.3">
      <c r="A2219" t="s">
        <v>6135</v>
      </c>
      <c r="B2219">
        <v>2022</v>
      </c>
      <c r="C2219" t="s">
        <v>5932</v>
      </c>
      <c r="D2219" t="s">
        <v>5547</v>
      </c>
      <c r="E2219" t="s">
        <v>35</v>
      </c>
      <c r="F2219" t="s">
        <v>36</v>
      </c>
      <c r="G2219" t="s">
        <v>37</v>
      </c>
      <c r="H2219" s="1">
        <v>34993</v>
      </c>
      <c r="I2219" s="4">
        <f>IF(AND(ISNUMBER(H2219), ISNUMBER(O2219)), YEAR(O2219) - YEAR(H2219), "")</f>
        <v>26</v>
      </c>
      <c r="J2219" t="s">
        <v>38</v>
      </c>
      <c r="K2219" t="s">
        <v>38</v>
      </c>
      <c r="L2219" t="s">
        <v>38</v>
      </c>
      <c r="M2219" t="s">
        <v>38</v>
      </c>
      <c r="N2219">
        <v>428</v>
      </c>
      <c r="O2219" s="1">
        <v>44358</v>
      </c>
      <c r="P2219" t="s">
        <v>69</v>
      </c>
      <c r="Q2219">
        <v>21</v>
      </c>
      <c r="R2219">
        <v>8</v>
      </c>
      <c r="S2219">
        <v>0.87257019438444927</v>
      </c>
      <c r="T2219" t="s">
        <v>40</v>
      </c>
      <c r="U2219" t="s">
        <v>389</v>
      </c>
      <c r="V2219" t="s">
        <v>5933</v>
      </c>
      <c r="W2219">
        <f t="shared" si="102"/>
        <v>1</v>
      </c>
      <c r="X2219">
        <v>10</v>
      </c>
      <c r="Y2219">
        <f>IFERROR(ROUND((X2219/N2219)*100, 2), "")</f>
        <v>2.34</v>
      </c>
      <c r="Z2219" t="str">
        <f t="shared" si="103"/>
        <v>Moderate</v>
      </c>
      <c r="AA2219">
        <v>3</v>
      </c>
      <c r="AB2219">
        <v>0.41412151067323483</v>
      </c>
      <c r="AC2219">
        <v>2</v>
      </c>
      <c r="AD2219">
        <v>0</v>
      </c>
      <c r="AE2219">
        <v>0</v>
      </c>
      <c r="AF2219">
        <v>4</v>
      </c>
      <c r="AG2219">
        <v>0</v>
      </c>
      <c r="AH2219">
        <v>1</v>
      </c>
      <c r="AI2219">
        <v>0</v>
      </c>
      <c r="AJ2219">
        <v>3</v>
      </c>
    </row>
    <row r="2220" spans="1:36" x14ac:dyDescent="0.3">
      <c r="A2220" t="s">
        <v>6136</v>
      </c>
      <c r="B2220">
        <v>2022</v>
      </c>
      <c r="C2220" t="s">
        <v>6137</v>
      </c>
      <c r="D2220" t="s">
        <v>5386</v>
      </c>
      <c r="E2220" t="s">
        <v>35</v>
      </c>
      <c r="F2220" t="s">
        <v>55</v>
      </c>
      <c r="G2220" t="s">
        <v>37</v>
      </c>
      <c r="H2220" s="1">
        <v>34102</v>
      </c>
      <c r="I2220" s="4">
        <f>IF(AND(ISNUMBER(H2220), ISNUMBER(O2220)), YEAR(O2220) - YEAR(H2220), "")</f>
        <v>28</v>
      </c>
      <c r="J2220" t="s">
        <v>38</v>
      </c>
      <c r="K2220" t="s">
        <v>38</v>
      </c>
      <c r="L2220" t="s">
        <v>38</v>
      </c>
      <c r="M2220" t="s">
        <v>38</v>
      </c>
      <c r="N2220">
        <v>267</v>
      </c>
      <c r="O2220" s="1">
        <v>44204</v>
      </c>
      <c r="P2220" t="s">
        <v>39</v>
      </c>
      <c r="Q2220">
        <v>37</v>
      </c>
      <c r="R2220">
        <v>9</v>
      </c>
      <c r="S2220">
        <v>0.91489361702127658</v>
      </c>
      <c r="T2220" t="s">
        <v>40</v>
      </c>
      <c r="U2220" t="s">
        <v>41</v>
      </c>
      <c r="V2220" t="s">
        <v>79</v>
      </c>
      <c r="W2220">
        <f t="shared" si="102"/>
        <v>1</v>
      </c>
      <c r="X2220">
        <v>1</v>
      </c>
      <c r="Y2220">
        <f>IFERROR(ROUND((X2220/N2220)*100, 2), "")</f>
        <v>0.37</v>
      </c>
      <c r="Z2220" t="str">
        <f t="shared" si="103"/>
        <v>Light</v>
      </c>
      <c r="AA2220">
        <f>_xlfn.XLOOKUP(A2220, [1]Sheet1!A:A, [1]Sheet1!I:I, "Nicht gefunden")</f>
        <v>5</v>
      </c>
      <c r="AB2220">
        <f>_xlfn.XLOOKUP(A2220, [1]Sheet1!A:A, [1]Sheet1!J:J, "Nicht gefunden")</f>
        <v>0.52181303116147304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1</v>
      </c>
    </row>
    <row r="2221" spans="1:36" x14ac:dyDescent="0.3">
      <c r="A2221" t="s">
        <v>6138</v>
      </c>
      <c r="B2221">
        <v>2022</v>
      </c>
      <c r="C2221" t="s">
        <v>6139</v>
      </c>
      <c r="D2221" t="s">
        <v>6140</v>
      </c>
      <c r="E2221" t="s">
        <v>45</v>
      </c>
      <c r="F2221" t="s">
        <v>38</v>
      </c>
      <c r="G2221" t="s">
        <v>38</v>
      </c>
      <c r="H2221" t="s">
        <v>38</v>
      </c>
      <c r="I2221" s="4" t="s">
        <v>38</v>
      </c>
      <c r="J2221" t="s">
        <v>38</v>
      </c>
      <c r="K2221" t="s">
        <v>38</v>
      </c>
      <c r="L2221" t="s">
        <v>38</v>
      </c>
      <c r="M2221" t="s">
        <v>38</v>
      </c>
      <c r="N2221">
        <v>368</v>
      </c>
      <c r="O2221" s="1">
        <v>44687</v>
      </c>
      <c r="P2221" t="s">
        <v>51</v>
      </c>
      <c r="Q2221">
        <v>26</v>
      </c>
      <c r="R2221">
        <v>6</v>
      </c>
      <c r="S2221">
        <v>0.45333333333333331</v>
      </c>
      <c r="T2221" t="s">
        <v>3503</v>
      </c>
      <c r="U2221" t="s">
        <v>41</v>
      </c>
      <c r="V2221" t="s">
        <v>38</v>
      </c>
      <c r="W2221">
        <f t="shared" si="102"/>
        <v>0</v>
      </c>
      <c r="X2221">
        <v>0</v>
      </c>
      <c r="Y2221">
        <f>IFERROR(ROUND((X2221/N2221)*100, 2), "")</f>
        <v>0</v>
      </c>
      <c r="Z2221" t="str">
        <f t="shared" si="103"/>
        <v>NA</v>
      </c>
      <c r="AA2221" t="s">
        <v>38</v>
      </c>
      <c r="AB2221" t="s">
        <v>38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</row>
    <row r="2222" spans="1:36" x14ac:dyDescent="0.3">
      <c r="A2222" t="s">
        <v>6141</v>
      </c>
      <c r="B2222">
        <v>2022</v>
      </c>
      <c r="C2222" t="s">
        <v>6142</v>
      </c>
      <c r="D2222" t="s">
        <v>5547</v>
      </c>
      <c r="E2222" t="s">
        <v>35</v>
      </c>
      <c r="F2222" t="s">
        <v>36</v>
      </c>
      <c r="G2222" t="s">
        <v>37</v>
      </c>
      <c r="H2222" s="1">
        <v>34993</v>
      </c>
      <c r="I2222" s="4">
        <f>IF(AND(ISNUMBER(H2222), ISNUMBER(O2222)), YEAR(O2222) - YEAR(H2222), "")</f>
        <v>26</v>
      </c>
      <c r="J2222" t="s">
        <v>38</v>
      </c>
      <c r="K2222" t="s">
        <v>38</v>
      </c>
      <c r="L2222" t="s">
        <v>38</v>
      </c>
      <c r="M2222" t="s">
        <v>38</v>
      </c>
      <c r="N2222">
        <v>435</v>
      </c>
      <c r="O2222" s="1">
        <v>44372</v>
      </c>
      <c r="P2222" t="s">
        <v>69</v>
      </c>
      <c r="Q2222">
        <v>32</v>
      </c>
      <c r="R2222">
        <v>7</v>
      </c>
      <c r="S2222">
        <v>0.905829596412556</v>
      </c>
      <c r="T2222" t="s">
        <v>40</v>
      </c>
      <c r="U2222" t="s">
        <v>41</v>
      </c>
      <c r="V2222" t="s">
        <v>6143</v>
      </c>
      <c r="W2222">
        <f t="shared" si="102"/>
        <v>1</v>
      </c>
      <c r="X2222">
        <v>4</v>
      </c>
      <c r="Y2222">
        <f>IFERROR(ROUND((X2222/N2222)*100, 2), "")</f>
        <v>0.92</v>
      </c>
      <c r="Z2222" t="str">
        <f t="shared" si="103"/>
        <v>Light</v>
      </c>
      <c r="AA2222">
        <f>_xlfn.XLOOKUP(A2222, [1]Sheet1!A:A, [1]Sheet1!I:I, "Nicht gefunden")</f>
        <v>3</v>
      </c>
      <c r="AB2222">
        <f>_xlfn.XLOOKUP(A2222, [1]Sheet1!A:A, [1]Sheet1!J:J, "Nicht gefunden")</f>
        <v>0.40306345733041571</v>
      </c>
      <c r="AC2222">
        <v>0</v>
      </c>
      <c r="AD2222">
        <v>0</v>
      </c>
      <c r="AE2222">
        <v>0</v>
      </c>
      <c r="AF2222">
        <v>2</v>
      </c>
      <c r="AG2222">
        <v>0</v>
      </c>
      <c r="AH2222">
        <v>1</v>
      </c>
      <c r="AI2222">
        <v>1</v>
      </c>
      <c r="AJ2222">
        <v>0</v>
      </c>
    </row>
    <row r="2223" spans="1:36" x14ac:dyDescent="0.3">
      <c r="A2223" t="s">
        <v>6144</v>
      </c>
      <c r="B2223">
        <v>2022</v>
      </c>
      <c r="C2223" t="s">
        <v>6145</v>
      </c>
      <c r="D2223" t="s">
        <v>6042</v>
      </c>
      <c r="E2223" t="s">
        <v>35</v>
      </c>
      <c r="F2223" t="s">
        <v>55</v>
      </c>
      <c r="G2223" t="s">
        <v>2004</v>
      </c>
      <c r="H2223" s="1">
        <v>34403</v>
      </c>
      <c r="I2223" s="4">
        <f>IF(AND(ISNUMBER(H2223), ISNUMBER(O2223)), YEAR(O2223) - YEAR(H2223), "")</f>
        <v>28</v>
      </c>
      <c r="J2223" t="s">
        <v>38</v>
      </c>
      <c r="K2223" t="s">
        <v>38</v>
      </c>
      <c r="L2223" t="s">
        <v>38</v>
      </c>
      <c r="M2223" t="s">
        <v>38</v>
      </c>
      <c r="N2223">
        <v>477</v>
      </c>
      <c r="O2223" s="1">
        <v>44687</v>
      </c>
      <c r="P2223" t="s">
        <v>51</v>
      </c>
      <c r="Q2223">
        <v>30</v>
      </c>
      <c r="R2223">
        <v>5</v>
      </c>
      <c r="S2223">
        <v>0.41732283464566933</v>
      </c>
      <c r="T2223" t="s">
        <v>3503</v>
      </c>
      <c r="U2223" t="s">
        <v>41</v>
      </c>
      <c r="V2223" t="s">
        <v>38</v>
      </c>
      <c r="W2223">
        <f t="shared" si="102"/>
        <v>0</v>
      </c>
      <c r="X2223">
        <v>0</v>
      </c>
      <c r="Y2223">
        <f>IFERROR(ROUND((X2223/N2223)*100, 2), "")</f>
        <v>0</v>
      </c>
      <c r="Z2223" t="str">
        <f t="shared" si="103"/>
        <v>NA</v>
      </c>
      <c r="AA2223" t="s">
        <v>38</v>
      </c>
      <c r="AB2223" t="s">
        <v>38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</row>
    <row r="2224" spans="1:36" x14ac:dyDescent="0.3">
      <c r="A2224" t="s">
        <v>6146</v>
      </c>
      <c r="B2224">
        <v>2022</v>
      </c>
      <c r="C2224" t="s">
        <v>6147</v>
      </c>
      <c r="D2224" t="s">
        <v>6148</v>
      </c>
      <c r="E2224" t="s">
        <v>35</v>
      </c>
      <c r="F2224" t="s">
        <v>36</v>
      </c>
      <c r="G2224" t="s">
        <v>40</v>
      </c>
      <c r="H2224" s="1">
        <v>21396</v>
      </c>
      <c r="I2224" s="4">
        <f>IF(AND(ISNUMBER(H2224), ISNUMBER(O2224)), YEAR(O2224) - YEAR(H2224), "")</f>
        <v>27</v>
      </c>
      <c r="J2224" t="s">
        <v>38</v>
      </c>
      <c r="K2224" t="s">
        <v>38</v>
      </c>
      <c r="L2224" t="s">
        <v>38</v>
      </c>
      <c r="M2224" t="s">
        <v>38</v>
      </c>
      <c r="N2224">
        <v>352</v>
      </c>
      <c r="O2224" s="1">
        <v>31264</v>
      </c>
      <c r="P2224" t="s">
        <v>46</v>
      </c>
      <c r="Q2224">
        <v>20</v>
      </c>
      <c r="R2224">
        <v>3</v>
      </c>
      <c r="S2224">
        <v>0.89812332439678288</v>
      </c>
      <c r="T2224" t="s">
        <v>40</v>
      </c>
      <c r="U2224" t="s">
        <v>41</v>
      </c>
      <c r="V2224" t="s">
        <v>38</v>
      </c>
      <c r="W2224">
        <f t="shared" si="102"/>
        <v>0</v>
      </c>
      <c r="X2224">
        <v>0</v>
      </c>
      <c r="Y2224">
        <f>IFERROR(ROUND((X2224/N2224)*100, 2), "")</f>
        <v>0</v>
      </c>
      <c r="Z2224" t="str">
        <f t="shared" si="103"/>
        <v>NA</v>
      </c>
      <c r="AA2224">
        <f>_xlfn.XLOOKUP(A2224, [1]Sheet1!A:A, [1]Sheet1!I:I, "Nicht gefunden")</f>
        <v>4</v>
      </c>
      <c r="AB2224">
        <f>_xlfn.XLOOKUP(A2224, [1]Sheet1!A:A, [1]Sheet1!J:J, "Nicht gefunden")</f>
        <v>0.51002710027100273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</row>
    <row r="2225" spans="1:36" x14ac:dyDescent="0.3">
      <c r="A2225" t="s">
        <v>6149</v>
      </c>
      <c r="B2225">
        <v>2022</v>
      </c>
      <c r="C2225" t="s">
        <v>6150</v>
      </c>
      <c r="D2225" t="s">
        <v>6151</v>
      </c>
      <c r="E2225" t="s">
        <v>45</v>
      </c>
      <c r="F2225" t="s">
        <v>38</v>
      </c>
      <c r="G2225" t="s">
        <v>38</v>
      </c>
      <c r="H2225" t="s">
        <v>38</v>
      </c>
      <c r="I2225" s="4" t="s">
        <v>38</v>
      </c>
      <c r="J2225" t="s">
        <v>38</v>
      </c>
      <c r="K2225" t="s">
        <v>38</v>
      </c>
      <c r="L2225" t="s">
        <v>38</v>
      </c>
      <c r="M2225" t="s">
        <v>38</v>
      </c>
      <c r="N2225">
        <v>688</v>
      </c>
      <c r="O2225" s="1">
        <v>44519</v>
      </c>
      <c r="P2225" t="s">
        <v>3954</v>
      </c>
      <c r="Q2225">
        <v>20</v>
      </c>
      <c r="R2225">
        <v>1</v>
      </c>
      <c r="S2225">
        <v>0.86860304287690182</v>
      </c>
      <c r="T2225" t="s">
        <v>40</v>
      </c>
      <c r="U2225" t="s">
        <v>41</v>
      </c>
      <c r="V2225" t="s">
        <v>38</v>
      </c>
      <c r="W2225">
        <f t="shared" si="102"/>
        <v>0</v>
      </c>
      <c r="X2225">
        <v>0</v>
      </c>
      <c r="Y2225">
        <f>IFERROR(ROUND((X2225/N2225)*100, 2), "")</f>
        <v>0</v>
      </c>
      <c r="Z2225" t="str">
        <f t="shared" si="103"/>
        <v>NA</v>
      </c>
      <c r="AA2225">
        <f>_xlfn.XLOOKUP(A2225, [1]Sheet1!A:A, [1]Sheet1!I:I, "Nicht gefunden")</f>
        <v>5</v>
      </c>
      <c r="AB2225">
        <f>_xlfn.XLOOKUP(A2225, [1]Sheet1!A:A, [1]Sheet1!J:J, "Nicht gefunden")</f>
        <v>0.50843373493975907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</row>
    <row r="2226" spans="1:36" x14ac:dyDescent="0.3">
      <c r="A2226" t="s">
        <v>6152</v>
      </c>
      <c r="B2226">
        <v>2022</v>
      </c>
      <c r="C2226" t="s">
        <v>6153</v>
      </c>
      <c r="D2226" t="s">
        <v>4939</v>
      </c>
      <c r="E2226" t="s">
        <v>35</v>
      </c>
      <c r="F2226" t="s">
        <v>55</v>
      </c>
      <c r="G2226" t="s">
        <v>40</v>
      </c>
      <c r="H2226" s="1">
        <v>34366</v>
      </c>
      <c r="I2226" s="4">
        <f>IF(AND(ISNUMBER(H2226), ISNUMBER(O2226)), YEAR(O2226) - YEAR(H2226), "")</f>
        <v>28</v>
      </c>
      <c r="J2226" t="s">
        <v>38</v>
      </c>
      <c r="K2226" t="s">
        <v>38</v>
      </c>
      <c r="L2226" t="s">
        <v>38</v>
      </c>
      <c r="M2226" t="s">
        <v>38</v>
      </c>
      <c r="N2226">
        <v>268</v>
      </c>
      <c r="O2226" s="1">
        <v>44701</v>
      </c>
      <c r="P2226" t="s">
        <v>69</v>
      </c>
      <c r="Q2226">
        <v>24</v>
      </c>
      <c r="R2226">
        <v>3</v>
      </c>
      <c r="S2226">
        <v>0.94370860927152322</v>
      </c>
      <c r="T2226" t="s">
        <v>40</v>
      </c>
      <c r="U2226" t="s">
        <v>41</v>
      </c>
      <c r="V2226" t="s">
        <v>38</v>
      </c>
      <c r="W2226">
        <f t="shared" si="102"/>
        <v>0</v>
      </c>
      <c r="X2226">
        <v>0</v>
      </c>
      <c r="Y2226">
        <f>IFERROR(ROUND((X2226/N2226)*100, 2), "")</f>
        <v>0</v>
      </c>
      <c r="Z2226" t="str">
        <f t="shared" si="103"/>
        <v>NA</v>
      </c>
      <c r="AA2226">
        <f>_xlfn.XLOOKUP(A2226, [1]Sheet1!A:A, [1]Sheet1!I:I, "Nicht gefunden")</f>
        <v>4</v>
      </c>
      <c r="AB2226">
        <f>_xlfn.XLOOKUP(A2226, [1]Sheet1!A:A, [1]Sheet1!J:J, "Nicht gefunden")</f>
        <v>0.63610108303249091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</row>
    <row r="2227" spans="1:36" x14ac:dyDescent="0.3">
      <c r="A2227" t="s">
        <v>6154</v>
      </c>
      <c r="B2227">
        <v>2022</v>
      </c>
      <c r="C2227" t="s">
        <v>6155</v>
      </c>
      <c r="D2227" t="s">
        <v>6156</v>
      </c>
      <c r="E2227" t="s">
        <v>45</v>
      </c>
      <c r="F2227" t="s">
        <v>38</v>
      </c>
      <c r="G2227" t="s">
        <v>38</v>
      </c>
      <c r="H2227" t="s">
        <v>38</v>
      </c>
      <c r="I2227" s="4" t="s">
        <v>38</v>
      </c>
      <c r="J2227" t="s">
        <v>38</v>
      </c>
      <c r="K2227" t="s">
        <v>38</v>
      </c>
      <c r="L2227" t="s">
        <v>38</v>
      </c>
      <c r="M2227" t="s">
        <v>38</v>
      </c>
      <c r="N2227">
        <v>594</v>
      </c>
      <c r="O2227" s="1">
        <v>44715</v>
      </c>
      <c r="P2227" t="s">
        <v>69</v>
      </c>
      <c r="Q2227">
        <v>27</v>
      </c>
      <c r="R2227">
        <v>3</v>
      </c>
      <c r="S2227">
        <v>0.89627228525121561</v>
      </c>
      <c r="T2227" t="s">
        <v>40</v>
      </c>
      <c r="U2227" t="s">
        <v>95</v>
      </c>
      <c r="V2227" t="s">
        <v>6157</v>
      </c>
      <c r="W2227">
        <f t="shared" si="102"/>
        <v>1</v>
      </c>
      <c r="X2227">
        <v>7</v>
      </c>
      <c r="Y2227">
        <f>IFERROR(ROUND((X2227/N2227)*100, 2), "")</f>
        <v>1.18</v>
      </c>
      <c r="Z2227" t="str">
        <f t="shared" si="103"/>
        <v>Light</v>
      </c>
      <c r="AA2227">
        <f>_xlfn.XLOOKUP(A2227, [1]Sheet1!A:A, [1]Sheet1!I:I, "Nicht gefunden")</f>
        <v>2</v>
      </c>
      <c r="AB2227">
        <f>_xlfn.XLOOKUP(A2227, [1]Sheet1!A:A, [1]Sheet1!J:J, "Nicht gefunden")</f>
        <v>0.55236294896030247</v>
      </c>
      <c r="AC2227">
        <v>1</v>
      </c>
      <c r="AD2227">
        <v>0</v>
      </c>
      <c r="AE2227">
        <v>0</v>
      </c>
      <c r="AF2227">
        <v>1</v>
      </c>
      <c r="AG2227">
        <v>1</v>
      </c>
      <c r="AH2227">
        <v>2</v>
      </c>
      <c r="AI2227">
        <v>1</v>
      </c>
      <c r="AJ2227">
        <v>1</v>
      </c>
    </row>
    <row r="2228" spans="1:36" x14ac:dyDescent="0.3">
      <c r="A2228" t="s">
        <v>6158</v>
      </c>
      <c r="B2228">
        <v>2022</v>
      </c>
      <c r="C2228" t="s">
        <v>6159</v>
      </c>
      <c r="D2228" t="s">
        <v>5386</v>
      </c>
      <c r="E2228" t="s">
        <v>35</v>
      </c>
      <c r="F2228" t="s">
        <v>55</v>
      </c>
      <c r="G2228" t="s">
        <v>37</v>
      </c>
      <c r="H2228" s="1">
        <v>34102</v>
      </c>
      <c r="I2228" s="4">
        <f>IF(AND(ISNUMBER(H2228), ISNUMBER(O2228)), YEAR(O2228) - YEAR(H2228), "")</f>
        <v>29</v>
      </c>
      <c r="J2228" t="s">
        <v>38</v>
      </c>
      <c r="K2228" t="s">
        <v>38</v>
      </c>
      <c r="L2228" t="s">
        <v>38</v>
      </c>
      <c r="M2228" t="s">
        <v>38</v>
      </c>
      <c r="N2228">
        <v>294</v>
      </c>
      <c r="O2228" s="1">
        <v>44694</v>
      </c>
      <c r="P2228" t="s">
        <v>39</v>
      </c>
      <c r="Q2228">
        <v>32</v>
      </c>
      <c r="R2228">
        <v>5</v>
      </c>
      <c r="S2228">
        <v>0.82649842271293372</v>
      </c>
      <c r="T2228" t="s">
        <v>40</v>
      </c>
      <c r="U2228" t="s">
        <v>95</v>
      </c>
      <c r="V2228" t="s">
        <v>38</v>
      </c>
      <c r="W2228">
        <f t="shared" si="102"/>
        <v>0</v>
      </c>
      <c r="X2228">
        <v>0</v>
      </c>
      <c r="Y2228">
        <f>IFERROR(ROUND((X2228/N2228)*100, 2), "")</f>
        <v>0</v>
      </c>
      <c r="Z2228" t="str">
        <f t="shared" si="103"/>
        <v>NA</v>
      </c>
      <c r="AA2228">
        <f>_xlfn.XLOOKUP(A2228, [1]Sheet1!A:A, [1]Sheet1!I:I, "Nicht gefunden")</f>
        <v>4</v>
      </c>
      <c r="AB2228">
        <f>_xlfn.XLOOKUP(A2228, [1]Sheet1!A:A, [1]Sheet1!J:J, "Nicht gefunden")</f>
        <v>0.57310195227765726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</row>
    <row r="2229" spans="1:36" x14ac:dyDescent="0.3">
      <c r="A2229" t="s">
        <v>6160</v>
      </c>
      <c r="B2229">
        <v>2022</v>
      </c>
      <c r="C2229" t="s">
        <v>6161</v>
      </c>
      <c r="D2229" t="s">
        <v>6162</v>
      </c>
      <c r="E2229" t="s">
        <v>35</v>
      </c>
      <c r="F2229" t="s">
        <v>55</v>
      </c>
      <c r="G2229" t="s">
        <v>37</v>
      </c>
      <c r="H2229" s="1">
        <v>35938</v>
      </c>
      <c r="I2229" s="4">
        <f>IF(AND(ISNUMBER(H2229), ISNUMBER(O2229)), YEAR(O2229) - YEAR(H2229), "")</f>
        <v>24</v>
      </c>
      <c r="J2229" t="s">
        <v>38</v>
      </c>
      <c r="K2229" t="s">
        <v>38</v>
      </c>
      <c r="L2229" t="s">
        <v>38</v>
      </c>
      <c r="M2229" t="s">
        <v>38</v>
      </c>
      <c r="N2229">
        <v>445</v>
      </c>
      <c r="O2229" s="1">
        <v>44741</v>
      </c>
      <c r="P2229" t="s">
        <v>56</v>
      </c>
      <c r="Q2229">
        <v>25</v>
      </c>
      <c r="R2229">
        <v>1</v>
      </c>
      <c r="S2229">
        <v>0.91404612159329135</v>
      </c>
      <c r="T2229" t="s">
        <v>40</v>
      </c>
      <c r="U2229" t="s">
        <v>95</v>
      </c>
      <c r="V2229" t="s">
        <v>604</v>
      </c>
      <c r="W2229">
        <f t="shared" si="102"/>
        <v>1</v>
      </c>
      <c r="X2229">
        <v>1</v>
      </c>
      <c r="Y2229">
        <f>IFERROR(ROUND((X2229/N2229)*100, 2), "")</f>
        <v>0.22</v>
      </c>
      <c r="Z2229" t="str">
        <f t="shared" si="103"/>
        <v>Light</v>
      </c>
      <c r="AA2229">
        <f>_xlfn.XLOOKUP(A2229, [1]Sheet1!A:A, [1]Sheet1!I:I, "Nicht gefunden")</f>
        <v>4</v>
      </c>
      <c r="AB2229">
        <f>_xlfn.XLOOKUP(A2229, [1]Sheet1!A:A, [1]Sheet1!J:J, "Nicht gefunden")</f>
        <v>0.99865996649916255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</row>
    <row r="2230" spans="1:36" x14ac:dyDescent="0.3">
      <c r="A2230" t="s">
        <v>6163</v>
      </c>
      <c r="B2230">
        <v>2022</v>
      </c>
      <c r="C2230" t="s">
        <v>6164</v>
      </c>
      <c r="D2230" t="s">
        <v>6165</v>
      </c>
      <c r="E2230" t="s">
        <v>45</v>
      </c>
      <c r="F2230" t="s">
        <v>38</v>
      </c>
      <c r="G2230" t="s">
        <v>38</v>
      </c>
      <c r="H2230" t="s">
        <v>38</v>
      </c>
      <c r="I2230" s="4" t="s">
        <v>38</v>
      </c>
      <c r="J2230" t="s">
        <v>38</v>
      </c>
      <c r="K2230" t="s">
        <v>38</v>
      </c>
      <c r="L2230" t="s">
        <v>38</v>
      </c>
      <c r="M2230" t="s">
        <v>38</v>
      </c>
      <c r="N2230">
        <v>227</v>
      </c>
      <c r="O2230" s="1">
        <v>44533</v>
      </c>
      <c r="P2230" t="s">
        <v>69</v>
      </c>
      <c r="Q2230">
        <v>27</v>
      </c>
      <c r="R2230">
        <v>4</v>
      </c>
      <c r="S2230">
        <v>0.92532467532467533</v>
      </c>
      <c r="T2230" t="s">
        <v>40</v>
      </c>
      <c r="U2230" t="s">
        <v>41</v>
      </c>
      <c r="V2230" t="s">
        <v>38</v>
      </c>
      <c r="W2230">
        <f t="shared" si="102"/>
        <v>0</v>
      </c>
      <c r="X2230">
        <v>0</v>
      </c>
      <c r="Y2230">
        <f>IFERROR(ROUND((X2230/N2230)*100, 2), "")</f>
        <v>0</v>
      </c>
      <c r="Z2230" t="str">
        <f t="shared" si="103"/>
        <v>NA</v>
      </c>
      <c r="AA2230">
        <f>_xlfn.XLOOKUP(A2230, [1]Sheet1!A:A, [1]Sheet1!I:I, "Nicht gefunden")</f>
        <v>3</v>
      </c>
      <c r="AB2230">
        <f>_xlfn.XLOOKUP(A2230, [1]Sheet1!A:A, [1]Sheet1!J:J, "Nicht gefunden")</f>
        <v>0.98640226628895178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</row>
    <row r="2231" spans="1:36" x14ac:dyDescent="0.3">
      <c r="A2231" t="s">
        <v>6166</v>
      </c>
      <c r="B2231">
        <v>2022</v>
      </c>
      <c r="C2231" t="s">
        <v>6167</v>
      </c>
      <c r="D2231" t="s">
        <v>6168</v>
      </c>
      <c r="E2231" t="s">
        <v>45</v>
      </c>
      <c r="F2231" t="s">
        <v>38</v>
      </c>
      <c r="G2231" t="s">
        <v>38</v>
      </c>
      <c r="H2231" t="s">
        <v>38</v>
      </c>
      <c r="I2231" s="4" t="s">
        <v>38</v>
      </c>
      <c r="J2231" t="s">
        <v>38</v>
      </c>
      <c r="K2231" t="s">
        <v>38</v>
      </c>
      <c r="L2231" t="s">
        <v>38</v>
      </c>
      <c r="M2231" t="s">
        <v>38</v>
      </c>
      <c r="N2231">
        <v>412</v>
      </c>
      <c r="O2231" s="1">
        <v>44505</v>
      </c>
      <c r="P2231" t="s">
        <v>69</v>
      </c>
      <c r="Q2231">
        <v>21</v>
      </c>
      <c r="R2231">
        <v>6</v>
      </c>
      <c r="S2231">
        <v>0.91013824884792627</v>
      </c>
      <c r="T2231" t="s">
        <v>40</v>
      </c>
      <c r="U2231" t="s">
        <v>41</v>
      </c>
      <c r="V2231" t="s">
        <v>6169</v>
      </c>
      <c r="W2231">
        <f t="shared" si="102"/>
        <v>1</v>
      </c>
      <c r="X2231">
        <v>10</v>
      </c>
      <c r="Y2231">
        <f>IFERROR(ROUND((X2231/N2231)*100, 2), "")</f>
        <v>2.4300000000000002</v>
      </c>
      <c r="Z2231" t="str">
        <f t="shared" si="103"/>
        <v>Moderate</v>
      </c>
      <c r="AA2231">
        <f>_xlfn.XLOOKUP(A2231, [1]Sheet1!A:A, [1]Sheet1!I:I, "Nicht gefunden")</f>
        <v>4</v>
      </c>
      <c r="AB2231">
        <f>_xlfn.XLOOKUP(A2231, [1]Sheet1!A:A, [1]Sheet1!J:J, "Nicht gefunden")</f>
        <v>0.56579925650557616</v>
      </c>
      <c r="AC2231">
        <v>0</v>
      </c>
      <c r="AD2231">
        <v>0</v>
      </c>
      <c r="AE2231">
        <v>0</v>
      </c>
      <c r="AF2231">
        <v>10</v>
      </c>
      <c r="AG2231">
        <v>0</v>
      </c>
      <c r="AH2231">
        <v>0</v>
      </c>
      <c r="AI2231">
        <v>0</v>
      </c>
      <c r="AJ2231">
        <v>0</v>
      </c>
    </row>
    <row r="2232" spans="1:36" x14ac:dyDescent="0.3">
      <c r="A2232" t="s">
        <v>6170</v>
      </c>
      <c r="B2232">
        <v>2022</v>
      </c>
      <c r="C2232" t="s">
        <v>5813</v>
      </c>
      <c r="D2232" t="s">
        <v>5814</v>
      </c>
      <c r="E2232" t="s">
        <v>35</v>
      </c>
      <c r="F2232" t="s">
        <v>36</v>
      </c>
      <c r="G2232" t="s">
        <v>37</v>
      </c>
      <c r="H2232" s="1">
        <v>37672</v>
      </c>
      <c r="I2232" s="4">
        <f>IF(AND(ISNUMBER(H2232), ISNUMBER(O2232)), YEAR(O2232) - YEAR(H2232), "")</f>
        <v>18</v>
      </c>
      <c r="J2232" t="s">
        <v>38</v>
      </c>
      <c r="K2232" t="s">
        <v>38</v>
      </c>
      <c r="L2232" t="s">
        <v>38</v>
      </c>
      <c r="M2232" t="s">
        <v>38</v>
      </c>
      <c r="N2232">
        <v>338</v>
      </c>
      <c r="O2232" s="1">
        <v>44330</v>
      </c>
      <c r="P2232" t="s">
        <v>46</v>
      </c>
      <c r="Q2232">
        <v>20</v>
      </c>
      <c r="R2232">
        <v>1</v>
      </c>
      <c r="S2232">
        <v>0.94214876033057848</v>
      </c>
      <c r="T2232" t="s">
        <v>40</v>
      </c>
      <c r="U2232" t="s">
        <v>389</v>
      </c>
      <c r="V2232" t="s">
        <v>5815</v>
      </c>
      <c r="W2232">
        <f t="shared" si="102"/>
        <v>1</v>
      </c>
      <c r="X2232">
        <v>2</v>
      </c>
      <c r="Y2232">
        <f>IFERROR(ROUND((X2232/N2232)*100, 2), "")</f>
        <v>0.59</v>
      </c>
      <c r="Z2232" t="str">
        <f t="shared" si="103"/>
        <v>Light</v>
      </c>
      <c r="AA2232">
        <v>4</v>
      </c>
      <c r="AB2232">
        <v>0.92885032537960954</v>
      </c>
      <c r="AC2232">
        <v>0</v>
      </c>
      <c r="AD2232">
        <v>0</v>
      </c>
      <c r="AE2232">
        <v>1</v>
      </c>
      <c r="AF2232">
        <v>1</v>
      </c>
      <c r="AG2232">
        <v>0</v>
      </c>
      <c r="AH2232">
        <v>0</v>
      </c>
      <c r="AI2232">
        <v>0</v>
      </c>
      <c r="AJ2232">
        <v>1</v>
      </c>
    </row>
    <row r="2233" spans="1:36" x14ac:dyDescent="0.3">
      <c r="A2233" t="s">
        <v>6171</v>
      </c>
      <c r="B2233">
        <v>2022</v>
      </c>
      <c r="C2233" t="s">
        <v>6172</v>
      </c>
      <c r="D2233" t="s">
        <v>6173</v>
      </c>
      <c r="E2233" t="s">
        <v>35</v>
      </c>
      <c r="F2233" t="s">
        <v>36</v>
      </c>
      <c r="G2233" t="s">
        <v>37</v>
      </c>
      <c r="H2233" s="1">
        <v>36181</v>
      </c>
      <c r="I2233" s="4">
        <f>IF(AND(ISNUMBER(H2233), ISNUMBER(O2233)), YEAR(O2233) - YEAR(H2233), "")</f>
        <v>23</v>
      </c>
      <c r="J2233" t="s">
        <v>38</v>
      </c>
      <c r="K2233" t="s">
        <v>38</v>
      </c>
      <c r="L2233" t="s">
        <v>38</v>
      </c>
      <c r="M2233" t="s">
        <v>38</v>
      </c>
      <c r="N2233">
        <v>284</v>
      </c>
      <c r="O2233" s="1">
        <v>44589</v>
      </c>
      <c r="P2233" t="s">
        <v>69</v>
      </c>
      <c r="Q2233">
        <v>32</v>
      </c>
      <c r="R2233">
        <v>18</v>
      </c>
      <c r="S2233">
        <v>0.91290322580645167</v>
      </c>
      <c r="T2233" t="s">
        <v>40</v>
      </c>
      <c r="U2233" t="s">
        <v>41</v>
      </c>
      <c r="V2233" t="s">
        <v>38</v>
      </c>
      <c r="W2233">
        <f t="shared" si="102"/>
        <v>0</v>
      </c>
      <c r="X2233">
        <v>0</v>
      </c>
      <c r="Y2233">
        <f>IFERROR(ROUND((X2233/N2233)*100, 2), "")</f>
        <v>0</v>
      </c>
      <c r="Z2233" t="str">
        <f t="shared" si="103"/>
        <v>NA</v>
      </c>
      <c r="AA2233">
        <f>_xlfn.XLOOKUP(A2233, [1]Sheet1!A:A, [1]Sheet1!I:I, "Nicht gefunden")</f>
        <v>4</v>
      </c>
      <c r="AB2233">
        <f>_xlfn.XLOOKUP(A2233, [1]Sheet1!A:A, [1]Sheet1!J:J, "Nicht gefunden")</f>
        <v>0.8023310023310023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</row>
    <row r="2234" spans="1:36" x14ac:dyDescent="0.3">
      <c r="A2234" t="s">
        <v>6174</v>
      </c>
      <c r="B2234">
        <v>2022</v>
      </c>
      <c r="C2234" t="s">
        <v>6175</v>
      </c>
      <c r="D2234" t="s">
        <v>6176</v>
      </c>
      <c r="E2234" t="s">
        <v>45</v>
      </c>
      <c r="F2234" t="s">
        <v>38</v>
      </c>
      <c r="G2234" t="s">
        <v>38</v>
      </c>
      <c r="H2234" t="s">
        <v>38</v>
      </c>
      <c r="I2234" s="4" t="s">
        <v>38</v>
      </c>
      <c r="J2234" t="s">
        <v>38</v>
      </c>
      <c r="K2234" t="s">
        <v>38</v>
      </c>
      <c r="L2234" t="s">
        <v>38</v>
      </c>
      <c r="M2234" t="s">
        <v>38</v>
      </c>
      <c r="N2234">
        <v>649</v>
      </c>
      <c r="O2234" s="1">
        <v>44729</v>
      </c>
      <c r="P2234" t="s">
        <v>137</v>
      </c>
      <c r="Q2234">
        <v>24</v>
      </c>
      <c r="R2234">
        <v>1</v>
      </c>
      <c r="S2234">
        <v>0.83113069016152719</v>
      </c>
      <c r="T2234" t="s">
        <v>40</v>
      </c>
      <c r="U2234" t="s">
        <v>41</v>
      </c>
      <c r="V2234" t="s">
        <v>6177</v>
      </c>
      <c r="W2234">
        <f t="shared" si="102"/>
        <v>1</v>
      </c>
      <c r="X2234">
        <v>20</v>
      </c>
      <c r="Y2234">
        <f>IFERROR(ROUND((X2234/N2234)*100, 2), "")</f>
        <v>3.08</v>
      </c>
      <c r="Z2234" t="str">
        <f t="shared" si="103"/>
        <v>Moderate</v>
      </c>
      <c r="AA2234">
        <f>_xlfn.XLOOKUP(A2234, [1]Sheet1!A:A, [1]Sheet1!I:I, "Nicht gefunden")</f>
        <v>2</v>
      </c>
      <c r="AB2234">
        <f>_xlfn.XLOOKUP(A2234, [1]Sheet1!A:A, [1]Sheet1!J:J, "Nicht gefunden")</f>
        <v>0.87006711409395976</v>
      </c>
      <c r="AC2234">
        <v>1</v>
      </c>
      <c r="AD2234">
        <v>2</v>
      </c>
      <c r="AE2234">
        <v>1</v>
      </c>
      <c r="AF2234">
        <v>2</v>
      </c>
      <c r="AG2234">
        <v>2</v>
      </c>
      <c r="AH2234">
        <v>9</v>
      </c>
      <c r="AI2234">
        <v>2</v>
      </c>
      <c r="AJ2234">
        <v>2</v>
      </c>
    </row>
    <row r="2235" spans="1:36" x14ac:dyDescent="0.3">
      <c r="A2235" t="s">
        <v>6178</v>
      </c>
      <c r="B2235">
        <v>2022</v>
      </c>
      <c r="C2235" t="s">
        <v>6179</v>
      </c>
      <c r="D2235" t="s">
        <v>6180</v>
      </c>
      <c r="E2235" t="s">
        <v>35</v>
      </c>
      <c r="F2235" t="s">
        <v>55</v>
      </c>
      <c r="G2235" t="s">
        <v>37</v>
      </c>
      <c r="H2235" s="1">
        <v>31918</v>
      </c>
      <c r="I2235" s="4">
        <f>IF(AND(ISNUMBER(H2235), ISNUMBER(O2235)), YEAR(O2235) - YEAR(H2235), "")</f>
        <v>34</v>
      </c>
      <c r="J2235" t="s">
        <v>38</v>
      </c>
      <c r="K2235" t="s">
        <v>38</v>
      </c>
      <c r="L2235" t="s">
        <v>38</v>
      </c>
      <c r="M2235" t="s">
        <v>38</v>
      </c>
      <c r="N2235">
        <v>304</v>
      </c>
      <c r="O2235" s="1">
        <v>44358</v>
      </c>
      <c r="P2235" t="s">
        <v>39</v>
      </c>
      <c r="Q2235">
        <v>26</v>
      </c>
      <c r="R2235">
        <v>18</v>
      </c>
      <c r="S2235">
        <v>0.94528875379939215</v>
      </c>
      <c r="T2235" t="s">
        <v>40</v>
      </c>
      <c r="U2235" t="s">
        <v>41</v>
      </c>
      <c r="V2235" t="s">
        <v>38</v>
      </c>
      <c r="W2235">
        <f t="shared" si="102"/>
        <v>0</v>
      </c>
      <c r="X2235">
        <v>0</v>
      </c>
      <c r="Y2235">
        <f>IFERROR(ROUND((X2235/N2235)*100, 2), "")</f>
        <v>0</v>
      </c>
      <c r="Z2235" t="str">
        <f t="shared" si="103"/>
        <v>NA</v>
      </c>
      <c r="AA2235">
        <f>_xlfn.XLOOKUP(A2235, [1]Sheet1!A:A, [1]Sheet1!I:I, "Nicht gefunden")</f>
        <v>4</v>
      </c>
      <c r="AB2235">
        <f>_xlfn.XLOOKUP(A2235, [1]Sheet1!A:A, [1]Sheet1!J:J, "Nicht gefunden")</f>
        <v>0.81355013550135502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</row>
    <row r="2236" spans="1:36" x14ac:dyDescent="0.3">
      <c r="A2236" t="s">
        <v>6181</v>
      </c>
      <c r="B2236">
        <v>2022</v>
      </c>
      <c r="C2236" t="s">
        <v>5878</v>
      </c>
      <c r="D2236" t="s">
        <v>5879</v>
      </c>
      <c r="E2236" t="s">
        <v>35</v>
      </c>
      <c r="F2236" t="s">
        <v>55</v>
      </c>
      <c r="G2236" t="s">
        <v>37</v>
      </c>
      <c r="H2236" s="1">
        <v>29216</v>
      </c>
      <c r="I2236" s="4">
        <f>IF(AND(ISNUMBER(H2236), ISNUMBER(O2236)), YEAR(O2236) - YEAR(H2236), "")</f>
        <v>42</v>
      </c>
      <c r="J2236" t="s">
        <v>38</v>
      </c>
      <c r="K2236" t="s">
        <v>38</v>
      </c>
      <c r="L2236" t="s">
        <v>38</v>
      </c>
      <c r="M2236" t="s">
        <v>38</v>
      </c>
      <c r="N2236">
        <v>369</v>
      </c>
      <c r="O2236" s="1">
        <v>44351</v>
      </c>
      <c r="P2236" t="s">
        <v>39</v>
      </c>
      <c r="Q2236">
        <v>19</v>
      </c>
      <c r="R2236">
        <v>3</v>
      </c>
      <c r="S2236">
        <v>0.84910485933503832</v>
      </c>
      <c r="T2236" t="s">
        <v>40</v>
      </c>
      <c r="U2236" t="s">
        <v>389</v>
      </c>
      <c r="V2236" t="s">
        <v>38</v>
      </c>
      <c r="W2236">
        <f t="shared" si="102"/>
        <v>0</v>
      </c>
      <c r="X2236">
        <v>0</v>
      </c>
      <c r="Y2236">
        <f>IFERROR(ROUND((X2236/N2236)*100, 2), "")</f>
        <v>0</v>
      </c>
      <c r="Z2236" t="str">
        <f t="shared" si="103"/>
        <v>NA</v>
      </c>
      <c r="AA2236">
        <v>2</v>
      </c>
      <c r="AB2236">
        <v>0.60457665903890156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</row>
    <row r="2237" spans="1:36" x14ac:dyDescent="0.3">
      <c r="A2237" t="s">
        <v>6182</v>
      </c>
      <c r="B2237">
        <v>2022</v>
      </c>
      <c r="C2237" t="s">
        <v>6183</v>
      </c>
      <c r="D2237" t="s">
        <v>4905</v>
      </c>
      <c r="E2237" t="s">
        <v>35</v>
      </c>
      <c r="F2237" t="s">
        <v>55</v>
      </c>
      <c r="G2237" t="s">
        <v>37</v>
      </c>
      <c r="H2237" s="1">
        <v>32934</v>
      </c>
      <c r="I2237" s="4">
        <f>IF(AND(ISNUMBER(H2237), ISNUMBER(O2237)), YEAR(O2237) - YEAR(H2237), "")</f>
        <v>32</v>
      </c>
      <c r="J2237" t="s">
        <v>38</v>
      </c>
      <c r="K2237" t="s">
        <v>38</v>
      </c>
      <c r="L2237" t="s">
        <v>38</v>
      </c>
      <c r="M2237" t="s">
        <v>38</v>
      </c>
      <c r="N2237">
        <v>246</v>
      </c>
      <c r="O2237" s="1">
        <v>44729</v>
      </c>
      <c r="P2237" t="s">
        <v>39</v>
      </c>
      <c r="Q2237">
        <v>23</v>
      </c>
      <c r="R2237">
        <v>8</v>
      </c>
      <c r="S2237">
        <v>0.89411764705882357</v>
      </c>
      <c r="T2237" t="s">
        <v>40</v>
      </c>
      <c r="U2237" t="s">
        <v>41</v>
      </c>
      <c r="V2237" t="s">
        <v>38</v>
      </c>
      <c r="W2237">
        <f t="shared" si="102"/>
        <v>0</v>
      </c>
      <c r="X2237">
        <v>0</v>
      </c>
      <c r="Y2237">
        <f>IFERROR(ROUND((X2237/N2237)*100, 2), "")</f>
        <v>0</v>
      </c>
      <c r="Z2237" t="str">
        <f t="shared" si="103"/>
        <v>NA</v>
      </c>
      <c r="AA2237">
        <f>_xlfn.XLOOKUP(A2237, [1]Sheet1!A:A, [1]Sheet1!I:I, "Nicht gefunden")</f>
        <v>3</v>
      </c>
      <c r="AB2237">
        <f>_xlfn.XLOOKUP(A2237, [1]Sheet1!A:A, [1]Sheet1!J:J, "Nicht gefunden")</f>
        <v>0.50487106017191974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</row>
    <row r="2238" spans="1:36" x14ac:dyDescent="0.3">
      <c r="A2238" t="s">
        <v>6184</v>
      </c>
      <c r="B2238">
        <v>2022</v>
      </c>
      <c r="C2238" t="s">
        <v>6185</v>
      </c>
      <c r="D2238" t="s">
        <v>2251</v>
      </c>
      <c r="E2238" t="s">
        <v>60</v>
      </c>
      <c r="F2238" t="s">
        <v>38</v>
      </c>
      <c r="G2238" t="s">
        <v>38</v>
      </c>
      <c r="H2238" t="s">
        <v>38</v>
      </c>
      <c r="I2238" s="4" t="s">
        <v>38</v>
      </c>
      <c r="J2238">
        <v>2004</v>
      </c>
      <c r="K2238">
        <v>2025</v>
      </c>
      <c r="L2238">
        <f t="shared" si="104"/>
        <v>21</v>
      </c>
      <c r="M2238" t="s">
        <v>61</v>
      </c>
      <c r="N2238">
        <v>228</v>
      </c>
      <c r="O2238" s="1">
        <v>44694</v>
      </c>
      <c r="P2238" t="s">
        <v>69</v>
      </c>
      <c r="Q2238">
        <v>25</v>
      </c>
      <c r="R2238">
        <v>6</v>
      </c>
      <c r="S2238">
        <v>0.83203125</v>
      </c>
      <c r="T2238" t="s">
        <v>40</v>
      </c>
      <c r="U2238" t="s">
        <v>41</v>
      </c>
      <c r="V2238" t="s">
        <v>38</v>
      </c>
      <c r="W2238">
        <f t="shared" si="102"/>
        <v>0</v>
      </c>
      <c r="X2238">
        <v>0</v>
      </c>
      <c r="Y2238">
        <f>IFERROR(ROUND((X2238/N2238)*100, 2), "")</f>
        <v>0</v>
      </c>
      <c r="Z2238" t="str">
        <f t="shared" si="103"/>
        <v>NA</v>
      </c>
      <c r="AA2238">
        <f>_xlfn.XLOOKUP(A2238, [1]Sheet1!A:A, [1]Sheet1!I:I, "Nicht gefunden")</f>
        <v>4</v>
      </c>
      <c r="AB2238">
        <f>_xlfn.XLOOKUP(A2238, [1]Sheet1!A:A, [1]Sheet1!J:J, "Nicht gefunden")</f>
        <v>0.57729257641921394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</row>
    <row r="2239" spans="1:36" x14ac:dyDescent="0.3">
      <c r="A2239" t="s">
        <v>6186</v>
      </c>
      <c r="B2239">
        <v>2022</v>
      </c>
      <c r="C2239" t="s">
        <v>6187</v>
      </c>
      <c r="D2239" t="s">
        <v>1281</v>
      </c>
      <c r="E2239" t="s">
        <v>35</v>
      </c>
      <c r="F2239" t="s">
        <v>36</v>
      </c>
      <c r="G2239" t="s">
        <v>37</v>
      </c>
      <c r="H2239" s="1">
        <v>29833</v>
      </c>
      <c r="I2239" s="4">
        <f>IF(AND(ISNUMBER(H2239), ISNUMBER(O2239)), YEAR(O2239) - YEAR(H2239), "")</f>
        <v>41</v>
      </c>
      <c r="J2239" t="s">
        <v>38</v>
      </c>
      <c r="K2239" t="s">
        <v>38</v>
      </c>
      <c r="L2239" t="s">
        <v>38</v>
      </c>
      <c r="M2239" t="s">
        <v>38</v>
      </c>
      <c r="N2239">
        <v>660</v>
      </c>
      <c r="O2239" s="1">
        <v>44733</v>
      </c>
      <c r="P2239" t="s">
        <v>156</v>
      </c>
      <c r="Q2239">
        <v>18</v>
      </c>
      <c r="R2239">
        <v>1</v>
      </c>
      <c r="S2239">
        <v>0.89591567852437415</v>
      </c>
      <c r="T2239" t="s">
        <v>40</v>
      </c>
      <c r="U2239" t="s">
        <v>41</v>
      </c>
      <c r="V2239" t="s">
        <v>47</v>
      </c>
      <c r="W2239">
        <f t="shared" si="102"/>
        <v>1</v>
      </c>
      <c r="X2239">
        <v>1</v>
      </c>
      <c r="Y2239">
        <f>IFERROR(ROUND((X2239/N2239)*100, 2), "")</f>
        <v>0.15</v>
      </c>
      <c r="Z2239" t="str">
        <f t="shared" si="103"/>
        <v>Light</v>
      </c>
      <c r="AA2239">
        <f>_xlfn.XLOOKUP(A2239, [1]Sheet1!A:A, [1]Sheet1!I:I, "Nicht gefunden")</f>
        <v>5</v>
      </c>
      <c r="AB2239">
        <f>_xlfn.XLOOKUP(A2239, [1]Sheet1!A:A, [1]Sheet1!J:J, "Nicht gefunden")</f>
        <v>0.74705394190871377</v>
      </c>
      <c r="AC2239">
        <v>0</v>
      </c>
      <c r="AD2239">
        <v>0</v>
      </c>
      <c r="AE2239">
        <v>1</v>
      </c>
      <c r="AF2239">
        <v>0</v>
      </c>
      <c r="AG2239">
        <v>0</v>
      </c>
      <c r="AH2239">
        <v>0</v>
      </c>
      <c r="AI2239">
        <v>0</v>
      </c>
      <c r="AJ2239">
        <v>1</v>
      </c>
    </row>
    <row r="2240" spans="1:36" x14ac:dyDescent="0.3">
      <c r="A2240" t="s">
        <v>6188</v>
      </c>
      <c r="B2240">
        <v>2022</v>
      </c>
      <c r="C2240" t="s">
        <v>6189</v>
      </c>
      <c r="D2240" t="s">
        <v>6190</v>
      </c>
      <c r="E2240" t="s">
        <v>35</v>
      </c>
      <c r="F2240" t="s">
        <v>55</v>
      </c>
      <c r="G2240" t="s">
        <v>37</v>
      </c>
      <c r="H2240" s="1">
        <v>35157</v>
      </c>
      <c r="I2240" s="4">
        <f>IF(AND(ISNUMBER(H2240), ISNUMBER(O2240)), YEAR(O2240) - YEAR(H2240), "")</f>
        <v>26</v>
      </c>
      <c r="J2240" t="s">
        <v>38</v>
      </c>
      <c r="K2240" t="s">
        <v>38</v>
      </c>
      <c r="L2240" t="s">
        <v>38</v>
      </c>
      <c r="M2240" t="s">
        <v>38</v>
      </c>
      <c r="N2240">
        <v>206</v>
      </c>
      <c r="O2240" s="1">
        <v>44673</v>
      </c>
      <c r="P2240" t="s">
        <v>39</v>
      </c>
      <c r="Q2240">
        <v>35</v>
      </c>
      <c r="R2240">
        <v>12</v>
      </c>
      <c r="S2240">
        <v>0.8923766816143498</v>
      </c>
      <c r="T2240" t="s">
        <v>40</v>
      </c>
      <c r="U2240" t="s">
        <v>95</v>
      </c>
      <c r="V2240" t="s">
        <v>79</v>
      </c>
      <c r="W2240">
        <f t="shared" si="102"/>
        <v>1</v>
      </c>
      <c r="X2240">
        <v>1</v>
      </c>
      <c r="Y2240">
        <f>IFERROR(ROUND((X2240/N2240)*100, 2), "")</f>
        <v>0.49</v>
      </c>
      <c r="Z2240" t="str">
        <f t="shared" si="103"/>
        <v>Light</v>
      </c>
      <c r="AA2240">
        <f>_xlfn.XLOOKUP(A2240, [1]Sheet1!A:A, [1]Sheet1!I:I, "Nicht gefunden")</f>
        <v>5</v>
      </c>
      <c r="AB2240">
        <f>_xlfn.XLOOKUP(A2240, [1]Sheet1!A:A, [1]Sheet1!J:J, "Nicht gefunden")</f>
        <v>0.41591695501730103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1</v>
      </c>
    </row>
    <row r="2241" spans="1:36" x14ac:dyDescent="0.3">
      <c r="A2241" t="s">
        <v>6191</v>
      </c>
      <c r="B2241">
        <v>2022</v>
      </c>
      <c r="C2241" t="s">
        <v>5808</v>
      </c>
      <c r="D2241" t="s">
        <v>5809</v>
      </c>
      <c r="E2241" t="s">
        <v>45</v>
      </c>
      <c r="F2241" t="s">
        <v>38</v>
      </c>
      <c r="G2241" t="s">
        <v>38</v>
      </c>
      <c r="H2241" t="s">
        <v>38</v>
      </c>
      <c r="I2241" s="4" t="s">
        <v>38</v>
      </c>
      <c r="J2241" t="s">
        <v>38</v>
      </c>
      <c r="K2241" t="s">
        <v>38</v>
      </c>
      <c r="L2241" t="s">
        <v>38</v>
      </c>
      <c r="M2241" t="s">
        <v>38</v>
      </c>
      <c r="N2241">
        <v>268</v>
      </c>
      <c r="O2241" s="1">
        <v>43910</v>
      </c>
      <c r="P2241" t="s">
        <v>69</v>
      </c>
      <c r="Q2241">
        <v>17</v>
      </c>
      <c r="R2241">
        <v>1</v>
      </c>
      <c r="S2241">
        <v>0.91814946619217086</v>
      </c>
      <c r="T2241" t="s">
        <v>40</v>
      </c>
      <c r="U2241" t="s">
        <v>389</v>
      </c>
      <c r="V2241" t="s">
        <v>38</v>
      </c>
      <c r="W2241">
        <f t="shared" si="102"/>
        <v>0</v>
      </c>
      <c r="X2241">
        <v>0</v>
      </c>
      <c r="Y2241">
        <f>IFERROR(ROUND((X2241/N2241)*100, 2), "")</f>
        <v>0</v>
      </c>
      <c r="Z2241" t="str">
        <f t="shared" si="103"/>
        <v>NA</v>
      </c>
      <c r="AA2241">
        <v>4</v>
      </c>
      <c r="AB2241">
        <v>0.98802992518703237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</row>
    <row r="2242" spans="1:36" x14ac:dyDescent="0.3">
      <c r="A2242" t="s">
        <v>6192</v>
      </c>
      <c r="B2242">
        <v>2022</v>
      </c>
      <c r="C2242" t="s">
        <v>6193</v>
      </c>
      <c r="D2242" t="s">
        <v>5822</v>
      </c>
      <c r="E2242" t="s">
        <v>45</v>
      </c>
      <c r="F2242" t="s">
        <v>38</v>
      </c>
      <c r="G2242" t="s">
        <v>38</v>
      </c>
      <c r="H2242" t="s">
        <v>38</v>
      </c>
      <c r="I2242" s="4" t="s">
        <v>38</v>
      </c>
      <c r="J2242" t="s">
        <v>38</v>
      </c>
      <c r="K2242" t="s">
        <v>38</v>
      </c>
      <c r="L2242" t="s">
        <v>38</v>
      </c>
      <c r="M2242" t="s">
        <v>38</v>
      </c>
      <c r="N2242">
        <v>422</v>
      </c>
      <c r="O2242" s="1">
        <v>44505</v>
      </c>
      <c r="P2242" t="s">
        <v>1803</v>
      </c>
      <c r="Q2242">
        <v>14</v>
      </c>
      <c r="R2242">
        <v>5</v>
      </c>
      <c r="S2242">
        <v>0.87699316628701596</v>
      </c>
      <c r="T2242" t="s">
        <v>40</v>
      </c>
      <c r="U2242" t="s">
        <v>41</v>
      </c>
      <c r="V2242" t="s">
        <v>6194</v>
      </c>
      <c r="W2242">
        <f t="shared" si="102"/>
        <v>1</v>
      </c>
      <c r="X2242">
        <v>2</v>
      </c>
      <c r="Y2242">
        <f>IFERROR(ROUND((X2242/N2242)*100, 2), "")</f>
        <v>0.47</v>
      </c>
      <c r="Z2242" t="str">
        <f t="shared" si="103"/>
        <v>Light</v>
      </c>
      <c r="AA2242">
        <f>_xlfn.XLOOKUP(A2242, [1]Sheet1!A:A, [1]Sheet1!I:I, "Nicht gefunden")</f>
        <v>4</v>
      </c>
      <c r="AB2242">
        <f>_xlfn.XLOOKUP(A2242, [1]Sheet1!A:A, [1]Sheet1!J:J, "Nicht gefunden")</f>
        <v>0.53787085514834199</v>
      </c>
      <c r="AC2242">
        <v>1</v>
      </c>
      <c r="AD2242">
        <v>1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</row>
    <row r="2243" spans="1:36" x14ac:dyDescent="0.3">
      <c r="A2243" t="s">
        <v>6195</v>
      </c>
      <c r="B2243">
        <v>2022</v>
      </c>
      <c r="C2243" t="s">
        <v>5806</v>
      </c>
      <c r="D2243" t="s">
        <v>5017</v>
      </c>
      <c r="E2243" t="s">
        <v>35</v>
      </c>
      <c r="F2243" t="s">
        <v>36</v>
      </c>
      <c r="G2243" t="s">
        <v>40</v>
      </c>
      <c r="H2243" s="1">
        <v>34933</v>
      </c>
      <c r="I2243" s="4">
        <f>IF(AND(ISNUMBER(H2243), ISNUMBER(O2243)), YEAR(O2243) - YEAR(H2243), "")</f>
        <v>25</v>
      </c>
      <c r="J2243" t="s">
        <v>38</v>
      </c>
      <c r="K2243" t="s">
        <v>38</v>
      </c>
      <c r="L2243" t="s">
        <v>38</v>
      </c>
      <c r="M2243" t="s">
        <v>38</v>
      </c>
      <c r="N2243">
        <v>474</v>
      </c>
      <c r="O2243" s="1">
        <v>43917</v>
      </c>
      <c r="P2243" t="s">
        <v>69</v>
      </c>
      <c r="Q2243">
        <v>17</v>
      </c>
      <c r="R2243">
        <v>2</v>
      </c>
      <c r="S2243">
        <v>0.95849802371541504</v>
      </c>
      <c r="T2243" t="s">
        <v>40</v>
      </c>
      <c r="U2243" t="s">
        <v>389</v>
      </c>
      <c r="V2243" t="s">
        <v>454</v>
      </c>
      <c r="W2243">
        <f t="shared" ref="W2243:W2306" si="105">IF(V2243="NA", 0, 1)</f>
        <v>1</v>
      </c>
      <c r="X2243">
        <v>1</v>
      </c>
      <c r="Y2243">
        <f>IFERROR(ROUND((X2243/N2243)*100, 2), "")</f>
        <v>0.21</v>
      </c>
      <c r="Z2243" t="str">
        <f t="shared" ref="Z2243:Z2306" si="106">IF(Y2243&gt;=5, "Heavy", IF(Y2243&gt;=2, "Moderate", IF(Y2243&gt;0, "Light", "NA")))</f>
        <v>Light</v>
      </c>
      <c r="AA2243">
        <v>1</v>
      </c>
      <c r="AB2243">
        <v>0.53839479392624723</v>
      </c>
      <c r="AC2243">
        <v>1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</row>
    <row r="2244" spans="1:36" x14ac:dyDescent="0.3">
      <c r="A2244" t="s">
        <v>6196</v>
      </c>
      <c r="B2244">
        <v>2022</v>
      </c>
      <c r="C2244" t="s">
        <v>6197</v>
      </c>
      <c r="D2244" t="s">
        <v>5452</v>
      </c>
      <c r="E2244" t="s">
        <v>35</v>
      </c>
      <c r="F2244" t="s">
        <v>55</v>
      </c>
      <c r="G2244" t="s">
        <v>37</v>
      </c>
      <c r="H2244" s="1">
        <v>34671</v>
      </c>
      <c r="I2244" s="4">
        <f>IF(AND(ISNUMBER(H2244), ISNUMBER(O2244)), YEAR(O2244) - YEAR(H2244), "")</f>
        <v>28</v>
      </c>
      <c r="J2244" t="s">
        <v>38</v>
      </c>
      <c r="K2244" t="s">
        <v>38</v>
      </c>
      <c r="L2244" t="s">
        <v>38</v>
      </c>
      <c r="M2244" t="s">
        <v>38</v>
      </c>
      <c r="N2244">
        <v>642</v>
      </c>
      <c r="O2244" s="1">
        <v>44659</v>
      </c>
      <c r="P2244" t="s">
        <v>137</v>
      </c>
      <c r="Q2244">
        <v>28</v>
      </c>
      <c r="R2244">
        <v>14</v>
      </c>
      <c r="S2244">
        <v>0.89473684210526316</v>
      </c>
      <c r="T2244" t="s">
        <v>40</v>
      </c>
      <c r="U2244" t="s">
        <v>41</v>
      </c>
      <c r="V2244" t="s">
        <v>6198</v>
      </c>
      <c r="W2244">
        <f t="shared" si="105"/>
        <v>1</v>
      </c>
      <c r="X2244">
        <v>10</v>
      </c>
      <c r="Y2244">
        <f>IFERROR(ROUND((X2244/N2244)*100, 2), "")</f>
        <v>1.56</v>
      </c>
      <c r="Z2244" t="str">
        <f t="shared" si="106"/>
        <v>Light</v>
      </c>
      <c r="AA2244">
        <f>_xlfn.XLOOKUP(A2244, [1]Sheet1!A:A, [1]Sheet1!I:I, "Nicht gefunden")</f>
        <v>2</v>
      </c>
      <c r="AB2244">
        <f>_xlfn.XLOOKUP(A2244, [1]Sheet1!A:A, [1]Sheet1!J:J, "Nicht gefunden")</f>
        <v>0.76825749167591573</v>
      </c>
      <c r="AC2244">
        <v>0</v>
      </c>
      <c r="AD2244">
        <v>1</v>
      </c>
      <c r="AE2244">
        <v>0</v>
      </c>
      <c r="AF2244">
        <v>2</v>
      </c>
      <c r="AG2244">
        <v>1</v>
      </c>
      <c r="AH2244">
        <v>2</v>
      </c>
      <c r="AI2244">
        <v>4</v>
      </c>
      <c r="AJ2244">
        <v>0</v>
      </c>
    </row>
    <row r="2245" spans="1:36" x14ac:dyDescent="0.3">
      <c r="A2245" t="s">
        <v>6199</v>
      </c>
      <c r="B2245">
        <v>2022</v>
      </c>
      <c r="C2245" t="s">
        <v>6200</v>
      </c>
      <c r="D2245" t="s">
        <v>6042</v>
      </c>
      <c r="E2245" t="s">
        <v>35</v>
      </c>
      <c r="F2245" t="s">
        <v>55</v>
      </c>
      <c r="G2245" t="s">
        <v>2004</v>
      </c>
      <c r="H2245" s="1">
        <v>34403</v>
      </c>
      <c r="I2245" s="4">
        <f>IF(AND(ISNUMBER(H2245), ISNUMBER(O2245)), YEAR(O2245) - YEAR(H2245), "")</f>
        <v>28</v>
      </c>
      <c r="J2245" t="s">
        <v>38</v>
      </c>
      <c r="K2245" t="s">
        <v>38</v>
      </c>
      <c r="L2245" t="s">
        <v>38</v>
      </c>
      <c r="M2245" t="s">
        <v>38</v>
      </c>
      <c r="N2245">
        <v>414</v>
      </c>
      <c r="O2245" s="1">
        <v>44687</v>
      </c>
      <c r="P2245" t="s">
        <v>51</v>
      </c>
      <c r="Q2245">
        <v>23</v>
      </c>
      <c r="R2245">
        <v>4</v>
      </c>
      <c r="S2245">
        <v>0.4728132387706856</v>
      </c>
      <c r="T2245" t="s">
        <v>3503</v>
      </c>
      <c r="U2245" t="s">
        <v>41</v>
      </c>
      <c r="V2245" t="s">
        <v>941</v>
      </c>
      <c r="W2245">
        <f t="shared" si="105"/>
        <v>1</v>
      </c>
      <c r="X2245">
        <v>1</v>
      </c>
      <c r="Y2245">
        <f>IFERROR(ROUND((X2245/N2245)*100, 2), "")</f>
        <v>0.24</v>
      </c>
      <c r="Z2245" t="str">
        <f t="shared" si="106"/>
        <v>Light</v>
      </c>
      <c r="AA2245" t="s">
        <v>38</v>
      </c>
      <c r="AB2245" t="s">
        <v>38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1</v>
      </c>
    </row>
    <row r="2246" spans="1:36" x14ac:dyDescent="0.3">
      <c r="A2246" t="s">
        <v>6201</v>
      </c>
      <c r="B2246">
        <v>2022</v>
      </c>
      <c r="C2246" t="s">
        <v>5923</v>
      </c>
      <c r="D2246" t="s">
        <v>5924</v>
      </c>
      <c r="E2246" t="s">
        <v>45</v>
      </c>
      <c r="F2246" t="s">
        <v>38</v>
      </c>
      <c r="G2246" t="s">
        <v>38</v>
      </c>
      <c r="H2246" t="s">
        <v>38</v>
      </c>
      <c r="I2246" s="4" t="s">
        <v>38</v>
      </c>
      <c r="J2246" t="s">
        <v>38</v>
      </c>
      <c r="K2246" t="s">
        <v>38</v>
      </c>
      <c r="L2246" t="s">
        <v>38</v>
      </c>
      <c r="M2246" t="s">
        <v>38</v>
      </c>
      <c r="N2246">
        <v>388</v>
      </c>
      <c r="O2246" s="1">
        <v>44371</v>
      </c>
      <c r="P2246" t="s">
        <v>56</v>
      </c>
      <c r="Q2246">
        <v>18</v>
      </c>
      <c r="R2246">
        <v>11</v>
      </c>
      <c r="S2246">
        <v>0.96867469879518076</v>
      </c>
      <c r="T2246" t="s">
        <v>40</v>
      </c>
      <c r="U2246" t="s">
        <v>389</v>
      </c>
      <c r="V2246" t="s">
        <v>5925</v>
      </c>
      <c r="W2246">
        <f t="shared" si="105"/>
        <v>1</v>
      </c>
      <c r="X2246">
        <v>1</v>
      </c>
      <c r="Y2246">
        <f>IFERROR(ROUND((X2246/N2246)*100, 2), "")</f>
        <v>0.26</v>
      </c>
      <c r="Z2246" t="str">
        <f t="shared" si="106"/>
        <v>Light</v>
      </c>
      <c r="AA2246">
        <v>3</v>
      </c>
      <c r="AB2246">
        <v>0.45743944636678202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1</v>
      </c>
    </row>
    <row r="2247" spans="1:36" x14ac:dyDescent="0.3">
      <c r="A2247" t="s">
        <v>6202</v>
      </c>
      <c r="B2247">
        <v>2022</v>
      </c>
      <c r="C2247" t="s">
        <v>6203</v>
      </c>
      <c r="D2247" t="s">
        <v>6077</v>
      </c>
      <c r="E2247" t="s">
        <v>35</v>
      </c>
      <c r="F2247" t="s">
        <v>55</v>
      </c>
      <c r="G2247" t="s">
        <v>37</v>
      </c>
      <c r="H2247" s="1">
        <v>30497</v>
      </c>
      <c r="I2247" s="4">
        <f>IF(AND(ISNUMBER(H2247), ISNUMBER(O2247)), YEAR(O2247) - YEAR(H2247), "")</f>
        <v>39</v>
      </c>
      <c r="J2247" t="s">
        <v>38</v>
      </c>
      <c r="K2247" t="s">
        <v>38</v>
      </c>
      <c r="L2247" t="s">
        <v>38</v>
      </c>
      <c r="M2247" t="s">
        <v>38</v>
      </c>
      <c r="N2247">
        <v>288</v>
      </c>
      <c r="O2247" s="1">
        <v>44659</v>
      </c>
      <c r="P2247" t="s">
        <v>39</v>
      </c>
      <c r="Q2247">
        <v>27</v>
      </c>
      <c r="R2247">
        <v>16</v>
      </c>
      <c r="S2247">
        <v>0.79797979797979801</v>
      </c>
      <c r="T2247" t="s">
        <v>40</v>
      </c>
      <c r="U2247" t="s">
        <v>41</v>
      </c>
      <c r="V2247" t="s">
        <v>38</v>
      </c>
      <c r="W2247">
        <f t="shared" si="105"/>
        <v>0</v>
      </c>
      <c r="X2247">
        <v>0</v>
      </c>
      <c r="Y2247">
        <f>IFERROR(ROUND((X2247/N2247)*100, 2), "")</f>
        <v>0</v>
      </c>
      <c r="Z2247" t="str">
        <f t="shared" si="106"/>
        <v>NA</v>
      </c>
      <c r="AA2247">
        <f>_xlfn.XLOOKUP(A2247, [1]Sheet1!A:A, [1]Sheet1!I:I, "Nicht gefunden")</f>
        <v>5</v>
      </c>
      <c r="AB2247">
        <f>_xlfn.XLOOKUP(A2247, [1]Sheet1!A:A, [1]Sheet1!J:J, "Nicht gefunden")</f>
        <v>0.66065259117082531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</row>
    <row r="2248" spans="1:36" x14ac:dyDescent="0.3">
      <c r="A2248" t="s">
        <v>6204</v>
      </c>
      <c r="B2248">
        <v>2022</v>
      </c>
      <c r="C2248" t="s">
        <v>6205</v>
      </c>
      <c r="D2248" t="s">
        <v>5547</v>
      </c>
      <c r="E2248" t="s">
        <v>35</v>
      </c>
      <c r="F2248" t="s">
        <v>36</v>
      </c>
      <c r="G2248" t="s">
        <v>37</v>
      </c>
      <c r="H2248" s="1">
        <v>34993</v>
      </c>
      <c r="I2248" s="4">
        <f>IF(AND(ISNUMBER(H2248), ISNUMBER(O2248)), YEAR(O2248) - YEAR(H2248), "")</f>
        <v>27</v>
      </c>
      <c r="J2248" t="s">
        <v>38</v>
      </c>
      <c r="K2248" t="s">
        <v>38</v>
      </c>
      <c r="L2248" t="s">
        <v>38</v>
      </c>
      <c r="M2248" t="s">
        <v>38</v>
      </c>
      <c r="N2248">
        <v>476</v>
      </c>
      <c r="O2248" s="1">
        <v>44687</v>
      </c>
      <c r="P2248" t="s">
        <v>69</v>
      </c>
      <c r="Q2248">
        <v>26</v>
      </c>
      <c r="R2248">
        <v>10</v>
      </c>
      <c r="S2248">
        <v>0.87109375</v>
      </c>
      <c r="T2248" t="s">
        <v>40</v>
      </c>
      <c r="U2248" t="s">
        <v>41</v>
      </c>
      <c r="V2248" t="s">
        <v>6206</v>
      </c>
      <c r="W2248">
        <f t="shared" si="105"/>
        <v>1</v>
      </c>
      <c r="X2248">
        <v>7</v>
      </c>
      <c r="Y2248">
        <f>IFERROR(ROUND((X2248/N2248)*100, 2), "")</f>
        <v>1.47</v>
      </c>
      <c r="Z2248" t="str">
        <f t="shared" si="106"/>
        <v>Light</v>
      </c>
      <c r="AA2248">
        <f>_xlfn.XLOOKUP(A2248, [1]Sheet1!A:A, [1]Sheet1!I:I, "Nicht gefunden")</f>
        <v>2</v>
      </c>
      <c r="AB2248">
        <f>_xlfn.XLOOKUP(A2248, [1]Sheet1!A:A, [1]Sheet1!J:J, "Nicht gefunden")</f>
        <v>0.75581787521079258</v>
      </c>
      <c r="AC2248">
        <v>3</v>
      </c>
      <c r="AD2248">
        <v>2</v>
      </c>
      <c r="AE2248">
        <v>0</v>
      </c>
      <c r="AF2248">
        <v>0</v>
      </c>
      <c r="AG2248">
        <v>1</v>
      </c>
      <c r="AH2248">
        <v>0</v>
      </c>
      <c r="AI2248">
        <v>0</v>
      </c>
      <c r="AJ2248">
        <v>1</v>
      </c>
    </row>
    <row r="2249" spans="1:36" x14ac:dyDescent="0.3">
      <c r="A2249" t="s">
        <v>6207</v>
      </c>
      <c r="B2249">
        <v>2022</v>
      </c>
      <c r="C2249" t="s">
        <v>6208</v>
      </c>
      <c r="D2249" t="s">
        <v>6209</v>
      </c>
      <c r="E2249" t="s">
        <v>45</v>
      </c>
      <c r="F2249" t="s">
        <v>38</v>
      </c>
      <c r="G2249" t="s">
        <v>38</v>
      </c>
      <c r="H2249" t="s">
        <v>38</v>
      </c>
      <c r="I2249" s="4" t="s">
        <v>38</v>
      </c>
      <c r="J2249" t="s">
        <v>38</v>
      </c>
      <c r="K2249" t="s">
        <v>38</v>
      </c>
      <c r="L2249" t="s">
        <v>38</v>
      </c>
      <c r="M2249" t="s">
        <v>38</v>
      </c>
      <c r="N2249">
        <v>320</v>
      </c>
      <c r="O2249" s="1">
        <v>44568</v>
      </c>
      <c r="P2249" t="s">
        <v>137</v>
      </c>
      <c r="Q2249">
        <v>20</v>
      </c>
      <c r="R2249">
        <v>7</v>
      </c>
      <c r="S2249">
        <v>0.78510028653295127</v>
      </c>
      <c r="T2249" t="s">
        <v>40</v>
      </c>
      <c r="U2249" t="s">
        <v>41</v>
      </c>
      <c r="V2249" t="s">
        <v>6210</v>
      </c>
      <c r="W2249">
        <f t="shared" si="105"/>
        <v>1</v>
      </c>
      <c r="X2249">
        <v>5</v>
      </c>
      <c r="Y2249">
        <f>IFERROR(ROUND((X2249/N2249)*100, 2), "")</f>
        <v>1.56</v>
      </c>
      <c r="Z2249" t="str">
        <f t="shared" si="106"/>
        <v>Light</v>
      </c>
      <c r="AA2249">
        <f>_xlfn.XLOOKUP(A2249, [1]Sheet1!A:A, [1]Sheet1!I:I, "Nicht gefunden")</f>
        <v>2</v>
      </c>
      <c r="AB2249">
        <f>_xlfn.XLOOKUP(A2249, [1]Sheet1!A:A, [1]Sheet1!J:J, "Nicht gefunden")</f>
        <v>0.99216965742251229</v>
      </c>
      <c r="AC2249">
        <v>0</v>
      </c>
      <c r="AD2249">
        <v>2</v>
      </c>
      <c r="AE2249">
        <v>0</v>
      </c>
      <c r="AF2249">
        <v>1</v>
      </c>
      <c r="AG2249">
        <v>0</v>
      </c>
      <c r="AH2249">
        <v>1</v>
      </c>
      <c r="AI2249">
        <v>0</v>
      </c>
      <c r="AJ2249">
        <v>1</v>
      </c>
    </row>
    <row r="2250" spans="1:36" x14ac:dyDescent="0.3">
      <c r="A2250" t="s">
        <v>6211</v>
      </c>
      <c r="B2250">
        <v>2022</v>
      </c>
      <c r="C2250" t="s">
        <v>6212</v>
      </c>
      <c r="D2250" t="s">
        <v>6213</v>
      </c>
      <c r="E2250" t="s">
        <v>45</v>
      </c>
      <c r="F2250" t="s">
        <v>38</v>
      </c>
      <c r="G2250" t="s">
        <v>38</v>
      </c>
      <c r="H2250" t="s">
        <v>38</v>
      </c>
      <c r="I2250" s="4" t="s">
        <v>38</v>
      </c>
      <c r="J2250" t="s">
        <v>38</v>
      </c>
      <c r="K2250" t="s">
        <v>38</v>
      </c>
      <c r="L2250" t="s">
        <v>38</v>
      </c>
      <c r="M2250" t="s">
        <v>38</v>
      </c>
      <c r="N2250">
        <v>292</v>
      </c>
      <c r="O2250" s="1">
        <v>44337</v>
      </c>
      <c r="P2250" t="s">
        <v>39</v>
      </c>
      <c r="Q2250">
        <v>18</v>
      </c>
      <c r="R2250">
        <v>22</v>
      </c>
      <c r="S2250">
        <v>0.95317725752508364</v>
      </c>
      <c r="T2250" t="s">
        <v>40</v>
      </c>
      <c r="U2250" t="s">
        <v>41</v>
      </c>
      <c r="V2250" t="s">
        <v>38</v>
      </c>
      <c r="W2250">
        <f t="shared" si="105"/>
        <v>0</v>
      </c>
      <c r="X2250">
        <v>0</v>
      </c>
      <c r="Y2250">
        <f>IFERROR(ROUND((X2250/N2250)*100, 2), "")</f>
        <v>0</v>
      </c>
      <c r="Z2250" t="str">
        <f t="shared" si="106"/>
        <v>NA</v>
      </c>
      <c r="AA2250">
        <f>_xlfn.XLOOKUP(A2250, [1]Sheet1!A:A, [1]Sheet1!I:I, "Nicht gefunden")</f>
        <v>2</v>
      </c>
      <c r="AB2250">
        <f>_xlfn.XLOOKUP(A2250, [1]Sheet1!A:A, [1]Sheet1!J:J, "Nicht gefunden")</f>
        <v>0.46727688787185351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</row>
    <row r="2251" spans="1:36" x14ac:dyDescent="0.3">
      <c r="A2251" t="s">
        <v>6214</v>
      </c>
      <c r="B2251">
        <v>2022</v>
      </c>
      <c r="C2251" t="s">
        <v>6215</v>
      </c>
      <c r="D2251" t="s">
        <v>5955</v>
      </c>
      <c r="E2251" t="s">
        <v>35</v>
      </c>
      <c r="F2251" t="s">
        <v>36</v>
      </c>
      <c r="G2251" t="s">
        <v>37</v>
      </c>
      <c r="H2251" s="1">
        <v>32820</v>
      </c>
      <c r="I2251" s="4">
        <f>IF(AND(ISNUMBER(H2251), ISNUMBER(O2251)), YEAR(O2251) - YEAR(H2251), "")</f>
        <v>32</v>
      </c>
      <c r="J2251" t="s">
        <v>38</v>
      </c>
      <c r="K2251" t="s">
        <v>38</v>
      </c>
      <c r="L2251" t="s">
        <v>38</v>
      </c>
      <c r="M2251" t="s">
        <v>38</v>
      </c>
      <c r="N2251">
        <v>274</v>
      </c>
      <c r="O2251" s="1">
        <v>44533</v>
      </c>
      <c r="P2251" t="s">
        <v>56</v>
      </c>
      <c r="Q2251">
        <v>19</v>
      </c>
      <c r="R2251">
        <v>7</v>
      </c>
      <c r="S2251">
        <v>0.9263157894736842</v>
      </c>
      <c r="T2251" t="s">
        <v>40</v>
      </c>
      <c r="U2251" t="s">
        <v>41</v>
      </c>
      <c r="V2251" t="s">
        <v>6216</v>
      </c>
      <c r="W2251">
        <f t="shared" si="105"/>
        <v>1</v>
      </c>
      <c r="X2251">
        <v>2</v>
      </c>
      <c r="Y2251">
        <f>IFERROR(ROUND((X2251/N2251)*100, 2), "")</f>
        <v>0.73</v>
      </c>
      <c r="Z2251" t="str">
        <f t="shared" si="106"/>
        <v>Light</v>
      </c>
      <c r="AA2251">
        <f>_xlfn.XLOOKUP(A2251, [1]Sheet1!A:A, [1]Sheet1!I:I, "Nicht gefunden")</f>
        <v>4</v>
      </c>
      <c r="AB2251">
        <f>_xlfn.XLOOKUP(A2251, [1]Sheet1!A:A, [1]Sheet1!J:J, "Nicht gefunden")</f>
        <v>0.53092369477911638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1</v>
      </c>
      <c r="AI2251">
        <v>0</v>
      </c>
      <c r="AJ2251">
        <v>0</v>
      </c>
    </row>
    <row r="2252" spans="1:36" x14ac:dyDescent="0.3">
      <c r="A2252" t="s">
        <v>6217</v>
      </c>
      <c r="B2252">
        <v>2022</v>
      </c>
      <c r="C2252" t="s">
        <v>3451</v>
      </c>
      <c r="D2252" t="s">
        <v>6218</v>
      </c>
      <c r="E2252" t="s">
        <v>35</v>
      </c>
      <c r="F2252" t="s">
        <v>36</v>
      </c>
      <c r="G2252" t="s">
        <v>37</v>
      </c>
      <c r="H2252" s="1">
        <v>35079</v>
      </c>
      <c r="I2252" s="4">
        <f>IF(AND(ISNUMBER(H2252), ISNUMBER(O2252)), YEAR(O2252) - YEAR(H2252), "")</f>
        <v>26</v>
      </c>
      <c r="J2252" t="s">
        <v>38</v>
      </c>
      <c r="K2252" t="s">
        <v>38</v>
      </c>
      <c r="L2252" t="s">
        <v>38</v>
      </c>
      <c r="M2252" t="s">
        <v>38</v>
      </c>
      <c r="N2252">
        <v>270</v>
      </c>
      <c r="O2252" s="1">
        <v>44603</v>
      </c>
      <c r="P2252" t="s">
        <v>69</v>
      </c>
      <c r="Q2252">
        <v>24</v>
      </c>
      <c r="R2252">
        <v>16</v>
      </c>
      <c r="S2252">
        <v>0.92932862190812726</v>
      </c>
      <c r="T2252" t="s">
        <v>40</v>
      </c>
      <c r="U2252" t="s">
        <v>41</v>
      </c>
      <c r="V2252" t="s">
        <v>1379</v>
      </c>
      <c r="W2252">
        <f t="shared" si="105"/>
        <v>1</v>
      </c>
      <c r="X2252">
        <v>2</v>
      </c>
      <c r="Y2252">
        <f>IFERROR(ROUND((X2252/N2252)*100, 2), "")</f>
        <v>0.74</v>
      </c>
      <c r="Z2252" t="str">
        <f t="shared" si="106"/>
        <v>Light</v>
      </c>
      <c r="AA2252">
        <f>_xlfn.XLOOKUP(A2252, [1]Sheet1!A:A, [1]Sheet1!I:I, "Nicht gefunden")</f>
        <v>3</v>
      </c>
      <c r="AB2252">
        <f>_xlfn.XLOOKUP(A2252, [1]Sheet1!A:A, [1]Sheet1!J:J, "Nicht gefunden")</f>
        <v>0.67753846153846153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2</v>
      </c>
      <c r="AJ2252">
        <v>0</v>
      </c>
    </row>
    <row r="2253" spans="1:36" x14ac:dyDescent="0.3">
      <c r="A2253" t="s">
        <v>6219</v>
      </c>
      <c r="B2253">
        <v>2022</v>
      </c>
      <c r="C2253" t="s">
        <v>6220</v>
      </c>
      <c r="D2253" t="s">
        <v>6221</v>
      </c>
      <c r="E2253" t="s">
        <v>35</v>
      </c>
      <c r="F2253" t="s">
        <v>55</v>
      </c>
      <c r="G2253" t="s">
        <v>6222</v>
      </c>
      <c r="H2253" s="1">
        <v>33865</v>
      </c>
      <c r="I2253" s="4">
        <f>IF(AND(ISNUMBER(H2253), ISNUMBER(O2253)), YEAR(O2253) - YEAR(H2253), "")</f>
        <v>30</v>
      </c>
      <c r="J2253" t="s">
        <v>38</v>
      </c>
      <c r="K2253" t="s">
        <v>38</v>
      </c>
      <c r="L2253" t="s">
        <v>38</v>
      </c>
      <c r="M2253" t="s">
        <v>38</v>
      </c>
      <c r="N2253">
        <v>220</v>
      </c>
      <c r="O2253" s="1">
        <v>44722</v>
      </c>
      <c r="P2253" t="s">
        <v>69</v>
      </c>
      <c r="Q2253">
        <v>20</v>
      </c>
      <c r="R2253">
        <v>8</v>
      </c>
      <c r="S2253">
        <v>0.88065843621399176</v>
      </c>
      <c r="T2253" t="s">
        <v>40</v>
      </c>
      <c r="U2253" t="s">
        <v>41</v>
      </c>
      <c r="V2253" t="s">
        <v>38</v>
      </c>
      <c r="W2253">
        <f t="shared" si="105"/>
        <v>0</v>
      </c>
      <c r="X2253">
        <v>0</v>
      </c>
      <c r="Y2253">
        <f>IFERROR(ROUND((X2253/N2253)*100, 2), "")</f>
        <v>0</v>
      </c>
      <c r="Z2253" t="str">
        <f t="shared" si="106"/>
        <v>NA</v>
      </c>
      <c r="AA2253">
        <f>_xlfn.XLOOKUP(A2253, [1]Sheet1!A:A, [1]Sheet1!I:I, "Nicht gefunden")</f>
        <v>4</v>
      </c>
      <c r="AB2253">
        <f>_xlfn.XLOOKUP(A2253, [1]Sheet1!A:A, [1]Sheet1!J:J, "Nicht gefunden")</f>
        <v>0.82942942942942943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</row>
    <row r="2254" spans="1:36" x14ac:dyDescent="0.3">
      <c r="A2254" t="s">
        <v>6223</v>
      </c>
      <c r="B2254">
        <v>2022</v>
      </c>
      <c r="C2254" t="s">
        <v>6224</v>
      </c>
      <c r="D2254" t="s">
        <v>6225</v>
      </c>
      <c r="E2254" t="s">
        <v>35</v>
      </c>
      <c r="F2254" t="s">
        <v>36</v>
      </c>
      <c r="G2254" t="s">
        <v>37</v>
      </c>
      <c r="H2254" s="1">
        <v>34706</v>
      </c>
      <c r="I2254" s="4">
        <f>IF(AND(ISNUMBER(H2254), ISNUMBER(O2254)), YEAR(O2254) - YEAR(H2254), "")</f>
        <v>26</v>
      </c>
      <c r="J2254" t="s">
        <v>38</v>
      </c>
      <c r="K2254" t="s">
        <v>38</v>
      </c>
      <c r="L2254" t="s">
        <v>38</v>
      </c>
      <c r="M2254" t="s">
        <v>38</v>
      </c>
      <c r="N2254">
        <v>457</v>
      </c>
      <c r="O2254" s="1">
        <v>44519</v>
      </c>
      <c r="P2254" t="s">
        <v>3954</v>
      </c>
      <c r="Q2254">
        <v>19</v>
      </c>
      <c r="R2254">
        <v>8</v>
      </c>
      <c r="S2254">
        <v>0.90163934426229508</v>
      </c>
      <c r="T2254" t="s">
        <v>40</v>
      </c>
      <c r="U2254" t="s">
        <v>41</v>
      </c>
      <c r="V2254" t="s">
        <v>38</v>
      </c>
      <c r="W2254">
        <f t="shared" si="105"/>
        <v>0</v>
      </c>
      <c r="X2254">
        <v>0</v>
      </c>
      <c r="Y2254">
        <f>IFERROR(ROUND((X2254/N2254)*100, 2), "")</f>
        <v>0</v>
      </c>
      <c r="Z2254" t="str">
        <f t="shared" si="106"/>
        <v>NA</v>
      </c>
      <c r="AA2254">
        <f>_xlfn.XLOOKUP(A2254, [1]Sheet1!A:A, [1]Sheet1!I:I, "Nicht gefunden")</f>
        <v>4</v>
      </c>
      <c r="AB2254">
        <f>_xlfn.XLOOKUP(A2254, [1]Sheet1!A:A, [1]Sheet1!J:J, "Nicht gefunden")</f>
        <v>0.55503649635036489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</row>
    <row r="2255" spans="1:36" x14ac:dyDescent="0.3">
      <c r="A2255" t="s">
        <v>6226</v>
      </c>
      <c r="B2255">
        <v>2022</v>
      </c>
      <c r="C2255" t="s">
        <v>6227</v>
      </c>
      <c r="D2255" t="s">
        <v>6228</v>
      </c>
      <c r="E2255" t="s">
        <v>35</v>
      </c>
      <c r="F2255" t="s">
        <v>55</v>
      </c>
      <c r="G2255" t="s">
        <v>37</v>
      </c>
      <c r="H2255" s="1">
        <v>36552</v>
      </c>
      <c r="I2255" s="4">
        <f>IF(AND(ISNUMBER(H2255), ISNUMBER(O2255)), YEAR(O2255) - YEAR(H2255), "")</f>
        <v>22</v>
      </c>
      <c r="J2255" t="s">
        <v>38</v>
      </c>
      <c r="K2255" t="s">
        <v>38</v>
      </c>
      <c r="L2255" t="s">
        <v>38</v>
      </c>
      <c r="M2255" t="s">
        <v>38</v>
      </c>
      <c r="N2255">
        <v>304</v>
      </c>
      <c r="O2255" s="1">
        <v>44603</v>
      </c>
      <c r="P2255" t="s">
        <v>39</v>
      </c>
      <c r="Q2255">
        <v>32</v>
      </c>
      <c r="R2255">
        <v>29</v>
      </c>
      <c r="S2255">
        <v>0.80277777777777781</v>
      </c>
      <c r="T2255" t="s">
        <v>40</v>
      </c>
      <c r="U2255" t="s">
        <v>41</v>
      </c>
      <c r="V2255" t="s">
        <v>38</v>
      </c>
      <c r="W2255">
        <f t="shared" si="105"/>
        <v>0</v>
      </c>
      <c r="X2255">
        <v>0</v>
      </c>
      <c r="Y2255">
        <f>IFERROR(ROUND((X2255/N2255)*100, 2), "")</f>
        <v>0</v>
      </c>
      <c r="Z2255" t="str">
        <f t="shared" si="106"/>
        <v>NA</v>
      </c>
      <c r="AA2255">
        <f>_xlfn.XLOOKUP(A2255, [1]Sheet1!A:A, [1]Sheet1!I:I, "Nicht gefunden")</f>
        <v>4</v>
      </c>
      <c r="AB2255">
        <f>_xlfn.XLOOKUP(A2255, [1]Sheet1!A:A, [1]Sheet1!J:J, "Nicht gefunden")</f>
        <v>0.73333333333333328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</row>
    <row r="2256" spans="1:36" x14ac:dyDescent="0.3">
      <c r="A2256" t="s">
        <v>6229</v>
      </c>
      <c r="B2256">
        <v>2022</v>
      </c>
      <c r="C2256" t="s">
        <v>6230</v>
      </c>
      <c r="D2256" t="s">
        <v>6231</v>
      </c>
      <c r="E2256" t="s">
        <v>35</v>
      </c>
      <c r="F2256" t="s">
        <v>55</v>
      </c>
      <c r="G2256" t="s">
        <v>6232</v>
      </c>
      <c r="H2256" s="1">
        <v>34896</v>
      </c>
      <c r="I2256" s="4">
        <f>IF(AND(ISNUMBER(H2256), ISNUMBER(O2256)), YEAR(O2256) - YEAR(H2256), "")</f>
        <v>24</v>
      </c>
      <c r="J2256" t="s">
        <v>38</v>
      </c>
      <c r="K2256" t="s">
        <v>38</v>
      </c>
      <c r="L2256" t="s">
        <v>38</v>
      </c>
      <c r="M2256" t="s">
        <v>38</v>
      </c>
      <c r="N2256">
        <v>258</v>
      </c>
      <c r="O2256" s="1">
        <v>43707</v>
      </c>
      <c r="P2256" t="s">
        <v>56</v>
      </c>
      <c r="Q2256">
        <v>16</v>
      </c>
      <c r="R2256">
        <v>26</v>
      </c>
      <c r="S2256">
        <v>0.93147208121827407</v>
      </c>
      <c r="T2256" t="s">
        <v>40</v>
      </c>
      <c r="U2256" t="s">
        <v>41</v>
      </c>
      <c r="V2256" t="s">
        <v>1288</v>
      </c>
      <c r="W2256">
        <f t="shared" si="105"/>
        <v>1</v>
      </c>
      <c r="X2256">
        <v>2</v>
      </c>
      <c r="Y2256">
        <f>IFERROR(ROUND((X2256/N2256)*100, 2), "")</f>
        <v>0.78</v>
      </c>
      <c r="Z2256" t="str">
        <f t="shared" si="106"/>
        <v>Light</v>
      </c>
      <c r="AA2256">
        <f>_xlfn.XLOOKUP(A2256, [1]Sheet1!A:A, [1]Sheet1!I:I, "Nicht gefunden")</f>
        <v>3</v>
      </c>
      <c r="AB2256">
        <f>_xlfn.XLOOKUP(A2256, [1]Sheet1!A:A, [1]Sheet1!J:J, "Nicht gefunden")</f>
        <v>0.79117082533589245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2</v>
      </c>
      <c r="AI2256">
        <v>0</v>
      </c>
      <c r="AJ2256">
        <v>0</v>
      </c>
    </row>
    <row r="2257" spans="1:36" x14ac:dyDescent="0.3">
      <c r="A2257" t="s">
        <v>6233</v>
      </c>
      <c r="B2257">
        <v>2022</v>
      </c>
      <c r="C2257" t="s">
        <v>6234</v>
      </c>
      <c r="D2257" t="s">
        <v>3031</v>
      </c>
      <c r="E2257" t="s">
        <v>35</v>
      </c>
      <c r="F2257" t="s">
        <v>36</v>
      </c>
      <c r="G2257" t="s">
        <v>3032</v>
      </c>
      <c r="H2257" s="1">
        <v>30293</v>
      </c>
      <c r="I2257" s="4">
        <f>IF(AND(ISNUMBER(H2257), ISNUMBER(O2257)), YEAR(O2257) - YEAR(H2257), "")</f>
        <v>40</v>
      </c>
      <c r="J2257" t="s">
        <v>38</v>
      </c>
      <c r="K2257" t="s">
        <v>38</v>
      </c>
      <c r="L2257" t="s">
        <v>38</v>
      </c>
      <c r="M2257" t="s">
        <v>38</v>
      </c>
      <c r="N2257">
        <v>396</v>
      </c>
      <c r="O2257" s="1">
        <v>44785</v>
      </c>
      <c r="P2257" t="s">
        <v>137</v>
      </c>
      <c r="Q2257">
        <v>19</v>
      </c>
      <c r="R2257">
        <v>1</v>
      </c>
      <c r="S2257">
        <v>0.89808917197452232</v>
      </c>
      <c r="T2257" t="s">
        <v>40</v>
      </c>
      <c r="U2257" t="s">
        <v>95</v>
      </c>
      <c r="V2257" t="s">
        <v>6235</v>
      </c>
      <c r="W2257">
        <f t="shared" si="105"/>
        <v>1</v>
      </c>
      <c r="X2257">
        <v>14</v>
      </c>
      <c r="Y2257">
        <f>IFERROR(ROUND((X2257/N2257)*100, 2), "")</f>
        <v>3.54</v>
      </c>
      <c r="Z2257" t="str">
        <f t="shared" si="106"/>
        <v>Moderate</v>
      </c>
      <c r="AA2257">
        <f>_xlfn.XLOOKUP(A2257, [1]Sheet1!A:A, [1]Sheet1!I:I, "Nicht gefunden")</f>
        <v>2</v>
      </c>
      <c r="AB2257">
        <f>_xlfn.XLOOKUP(A2257, [1]Sheet1!A:A, [1]Sheet1!J:J, "Nicht gefunden")</f>
        <v>0.77581573896353162</v>
      </c>
      <c r="AC2257">
        <v>1</v>
      </c>
      <c r="AD2257">
        <v>4</v>
      </c>
      <c r="AE2257">
        <v>0</v>
      </c>
      <c r="AF2257">
        <v>4</v>
      </c>
      <c r="AG2257">
        <v>1</v>
      </c>
      <c r="AH2257">
        <v>2</v>
      </c>
      <c r="AI2257">
        <v>0</v>
      </c>
      <c r="AJ2257">
        <v>2</v>
      </c>
    </row>
    <row r="2258" spans="1:36" x14ac:dyDescent="0.3">
      <c r="A2258" t="s">
        <v>6236</v>
      </c>
      <c r="B2258">
        <v>2022</v>
      </c>
      <c r="C2258" t="s">
        <v>6237</v>
      </c>
      <c r="D2258" t="s">
        <v>6238</v>
      </c>
      <c r="E2258" t="s">
        <v>35</v>
      </c>
      <c r="F2258" t="s">
        <v>36</v>
      </c>
      <c r="G2258" t="s">
        <v>37</v>
      </c>
      <c r="H2258" s="1">
        <v>32400</v>
      </c>
      <c r="I2258" s="4">
        <f>IF(AND(ISNUMBER(H2258), ISNUMBER(O2258)), YEAR(O2258) - YEAR(H2258), "")</f>
        <v>33</v>
      </c>
      <c r="J2258" t="s">
        <v>38</v>
      </c>
      <c r="K2258" t="s">
        <v>38</v>
      </c>
      <c r="L2258" t="s">
        <v>38</v>
      </c>
      <c r="M2258" t="s">
        <v>38</v>
      </c>
      <c r="N2258">
        <v>372</v>
      </c>
      <c r="O2258" s="1">
        <v>44519</v>
      </c>
      <c r="P2258" t="s">
        <v>56</v>
      </c>
      <c r="Q2258">
        <v>20</v>
      </c>
      <c r="R2258">
        <v>16</v>
      </c>
      <c r="S2258">
        <v>0.75968992248062017</v>
      </c>
      <c r="T2258" t="s">
        <v>40</v>
      </c>
      <c r="U2258" t="s">
        <v>41</v>
      </c>
      <c r="V2258" t="s">
        <v>2579</v>
      </c>
      <c r="W2258">
        <f t="shared" si="105"/>
        <v>1</v>
      </c>
      <c r="X2258">
        <v>3</v>
      </c>
      <c r="Y2258">
        <f>IFERROR(ROUND((X2258/N2258)*100, 2), "")</f>
        <v>0.81</v>
      </c>
      <c r="Z2258" t="str">
        <f t="shared" si="106"/>
        <v>Light</v>
      </c>
      <c r="AA2258">
        <f>_xlfn.XLOOKUP(A2258, [1]Sheet1!A:A, [1]Sheet1!I:I, "Nicht gefunden")</f>
        <v>3</v>
      </c>
      <c r="AB2258">
        <f>_xlfn.XLOOKUP(A2258, [1]Sheet1!A:A, [1]Sheet1!J:J, "Nicht gefunden")</f>
        <v>0.8786427145708583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2</v>
      </c>
      <c r="AI2258">
        <v>1</v>
      </c>
      <c r="AJ2258">
        <v>0</v>
      </c>
    </row>
    <row r="2259" spans="1:36" x14ac:dyDescent="0.3">
      <c r="A2259" t="s">
        <v>6239</v>
      </c>
      <c r="B2259">
        <v>2022</v>
      </c>
      <c r="C2259" t="s">
        <v>6240</v>
      </c>
      <c r="D2259" t="s">
        <v>5386</v>
      </c>
      <c r="E2259" t="s">
        <v>35</v>
      </c>
      <c r="F2259" t="s">
        <v>55</v>
      </c>
      <c r="G2259" t="s">
        <v>37</v>
      </c>
      <c r="H2259" s="1">
        <v>34102</v>
      </c>
      <c r="I2259" s="4">
        <f>IF(AND(ISNUMBER(H2259), ISNUMBER(O2259)), YEAR(O2259) - YEAR(H2259), "")</f>
        <v>28</v>
      </c>
      <c r="J2259" t="s">
        <v>38</v>
      </c>
      <c r="K2259" t="s">
        <v>38</v>
      </c>
      <c r="L2259" t="s">
        <v>38</v>
      </c>
      <c r="M2259" t="s">
        <v>38</v>
      </c>
      <c r="N2259">
        <v>236</v>
      </c>
      <c r="O2259" s="1">
        <v>44204</v>
      </c>
      <c r="P2259" t="s">
        <v>39</v>
      </c>
      <c r="Q2259">
        <v>19</v>
      </c>
      <c r="R2259">
        <v>30</v>
      </c>
      <c r="S2259">
        <v>0.87854251012145745</v>
      </c>
      <c r="T2259" t="s">
        <v>40</v>
      </c>
      <c r="U2259" t="s">
        <v>41</v>
      </c>
      <c r="V2259" t="s">
        <v>38</v>
      </c>
      <c r="W2259">
        <f t="shared" si="105"/>
        <v>0</v>
      </c>
      <c r="X2259">
        <v>0</v>
      </c>
      <c r="Y2259">
        <f>IFERROR(ROUND((X2259/N2259)*100, 2), "")</f>
        <v>0</v>
      </c>
      <c r="Z2259" t="str">
        <f t="shared" si="106"/>
        <v>NA</v>
      </c>
      <c r="AA2259">
        <f>_xlfn.XLOOKUP(A2259, [1]Sheet1!A:A, [1]Sheet1!I:I, "Nicht gefunden")</f>
        <v>5</v>
      </c>
      <c r="AB2259">
        <f>_xlfn.XLOOKUP(A2259, [1]Sheet1!A:A, [1]Sheet1!J:J, "Nicht gefunden")</f>
        <v>0.71275964391691393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</row>
    <row r="2260" spans="1:36" x14ac:dyDescent="0.3">
      <c r="A2260" t="s">
        <v>6241</v>
      </c>
      <c r="B2260">
        <v>2022</v>
      </c>
      <c r="C2260" t="s">
        <v>6242</v>
      </c>
      <c r="D2260" t="s">
        <v>6243</v>
      </c>
      <c r="E2260" t="s">
        <v>45</v>
      </c>
      <c r="F2260" t="s">
        <v>38</v>
      </c>
      <c r="G2260" t="s">
        <v>38</v>
      </c>
      <c r="H2260" t="s">
        <v>38</v>
      </c>
      <c r="I2260" s="4" t="s">
        <v>38</v>
      </c>
      <c r="J2260" t="s">
        <v>38</v>
      </c>
      <c r="K2260" t="s">
        <v>38</v>
      </c>
      <c r="L2260" t="s">
        <v>38</v>
      </c>
      <c r="M2260" t="s">
        <v>38</v>
      </c>
      <c r="N2260">
        <v>421</v>
      </c>
      <c r="O2260" s="1">
        <v>44602</v>
      </c>
      <c r="P2260" t="s">
        <v>51</v>
      </c>
      <c r="Q2260">
        <v>20</v>
      </c>
      <c r="R2260">
        <v>15</v>
      </c>
      <c r="S2260">
        <v>0.4861111111111111</v>
      </c>
      <c r="T2260" t="s">
        <v>3503</v>
      </c>
      <c r="U2260" t="s">
        <v>41</v>
      </c>
      <c r="V2260" t="s">
        <v>38</v>
      </c>
      <c r="W2260">
        <f t="shared" si="105"/>
        <v>0</v>
      </c>
      <c r="X2260">
        <v>0</v>
      </c>
      <c r="Y2260">
        <f>IFERROR(ROUND((X2260/N2260)*100, 2), "")</f>
        <v>0</v>
      </c>
      <c r="Z2260" t="str">
        <f t="shared" si="106"/>
        <v>NA</v>
      </c>
      <c r="AA2260" t="s">
        <v>38</v>
      </c>
      <c r="AB2260" t="s">
        <v>38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</row>
    <row r="2261" spans="1:36" x14ac:dyDescent="0.3">
      <c r="A2261" t="s">
        <v>6244</v>
      </c>
      <c r="B2261">
        <v>2022</v>
      </c>
      <c r="C2261" t="s">
        <v>6049</v>
      </c>
      <c r="D2261" t="s">
        <v>6050</v>
      </c>
      <c r="E2261" t="s">
        <v>45</v>
      </c>
      <c r="F2261" t="s">
        <v>38</v>
      </c>
      <c r="G2261" t="s">
        <v>38</v>
      </c>
      <c r="H2261" t="s">
        <v>38</v>
      </c>
      <c r="I2261" s="4" t="s">
        <v>38</v>
      </c>
      <c r="J2261" t="s">
        <v>38</v>
      </c>
      <c r="K2261" t="s">
        <v>38</v>
      </c>
      <c r="L2261" t="s">
        <v>38</v>
      </c>
      <c r="M2261" t="s">
        <v>38</v>
      </c>
      <c r="N2261">
        <v>481</v>
      </c>
      <c r="O2261" s="1">
        <v>44442</v>
      </c>
      <c r="P2261" t="s">
        <v>137</v>
      </c>
      <c r="Q2261">
        <v>14</v>
      </c>
      <c r="R2261">
        <v>4</v>
      </c>
      <c r="S2261">
        <v>0.86407766990291257</v>
      </c>
      <c r="T2261" t="s">
        <v>40</v>
      </c>
      <c r="U2261" t="s">
        <v>389</v>
      </c>
      <c r="V2261" t="s">
        <v>6051</v>
      </c>
      <c r="W2261">
        <f t="shared" si="105"/>
        <v>1</v>
      </c>
      <c r="X2261">
        <v>20</v>
      </c>
      <c r="Y2261">
        <f>IFERROR(ROUND((X2261/N2261)*100, 2), "")</f>
        <v>4.16</v>
      </c>
      <c r="Z2261" t="str">
        <f t="shared" si="106"/>
        <v>Moderate</v>
      </c>
      <c r="AA2261">
        <v>2</v>
      </c>
      <c r="AB2261">
        <v>0.89715994020926759</v>
      </c>
      <c r="AC2261">
        <v>0</v>
      </c>
      <c r="AD2261">
        <v>0</v>
      </c>
      <c r="AE2261">
        <v>1</v>
      </c>
      <c r="AF2261">
        <v>5</v>
      </c>
      <c r="AG2261">
        <v>0</v>
      </c>
      <c r="AH2261">
        <v>4</v>
      </c>
      <c r="AI2261">
        <v>8</v>
      </c>
      <c r="AJ2261">
        <v>3</v>
      </c>
    </row>
    <row r="2262" spans="1:36" x14ac:dyDescent="0.3">
      <c r="A2262" t="s">
        <v>6245</v>
      </c>
      <c r="B2262">
        <v>2022</v>
      </c>
      <c r="C2262" t="s">
        <v>6246</v>
      </c>
      <c r="D2262" t="s">
        <v>5879</v>
      </c>
      <c r="E2262" t="s">
        <v>35</v>
      </c>
      <c r="F2262" t="s">
        <v>55</v>
      </c>
      <c r="G2262" t="s">
        <v>37</v>
      </c>
      <c r="H2262" s="1">
        <v>29216</v>
      </c>
      <c r="I2262" s="4">
        <f>IF(AND(ISNUMBER(H2262), ISNUMBER(O2262)), YEAR(O2262) - YEAR(H2262), "")</f>
        <v>42</v>
      </c>
      <c r="J2262" t="s">
        <v>38</v>
      </c>
      <c r="K2262" t="s">
        <v>38</v>
      </c>
      <c r="L2262" t="s">
        <v>38</v>
      </c>
      <c r="M2262" t="s">
        <v>38</v>
      </c>
      <c r="N2262">
        <v>392</v>
      </c>
      <c r="O2262" s="1">
        <v>44519</v>
      </c>
      <c r="P2262" t="s">
        <v>39</v>
      </c>
      <c r="Q2262">
        <v>24</v>
      </c>
      <c r="R2262">
        <v>28</v>
      </c>
      <c r="S2262">
        <v>0.8833333333333333</v>
      </c>
      <c r="T2262" t="s">
        <v>40</v>
      </c>
      <c r="U2262" t="s">
        <v>41</v>
      </c>
      <c r="V2262" t="s">
        <v>1153</v>
      </c>
      <c r="W2262">
        <f t="shared" si="105"/>
        <v>1</v>
      </c>
      <c r="X2262">
        <v>2</v>
      </c>
      <c r="Y2262">
        <f>IFERROR(ROUND((X2262/N2262)*100, 2), "")</f>
        <v>0.51</v>
      </c>
      <c r="Z2262" t="str">
        <f t="shared" si="106"/>
        <v>Light</v>
      </c>
      <c r="AA2262">
        <f>_xlfn.XLOOKUP(A2262, [1]Sheet1!A:A, [1]Sheet1!I:I, "Nicht gefunden")</f>
        <v>5</v>
      </c>
      <c r="AB2262">
        <f>_xlfn.XLOOKUP(A2262, [1]Sheet1!A:A, [1]Sheet1!J:J, "Nicht gefunden")</f>
        <v>0.48422664624808581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2</v>
      </c>
    </row>
    <row r="2263" spans="1:36" x14ac:dyDescent="0.3">
      <c r="A2263" t="s">
        <v>6247</v>
      </c>
      <c r="B2263">
        <v>2022</v>
      </c>
      <c r="C2263" t="s">
        <v>6248</v>
      </c>
      <c r="D2263" t="s">
        <v>6249</v>
      </c>
      <c r="E2263" t="s">
        <v>45</v>
      </c>
      <c r="F2263" t="s">
        <v>38</v>
      </c>
      <c r="G2263" t="s">
        <v>38</v>
      </c>
      <c r="H2263" t="s">
        <v>38</v>
      </c>
      <c r="I2263" s="4" t="s">
        <v>38</v>
      </c>
      <c r="J2263" t="s">
        <v>38</v>
      </c>
      <c r="K2263" t="s">
        <v>38</v>
      </c>
      <c r="L2263" t="s">
        <v>38</v>
      </c>
      <c r="M2263" t="s">
        <v>38</v>
      </c>
      <c r="N2263">
        <v>582</v>
      </c>
      <c r="O2263" s="1">
        <v>44631</v>
      </c>
      <c r="P2263" t="s">
        <v>69</v>
      </c>
      <c r="Q2263">
        <v>21</v>
      </c>
      <c r="R2263">
        <v>15</v>
      </c>
      <c r="S2263">
        <v>0.85993485342019549</v>
      </c>
      <c r="T2263" t="s">
        <v>40</v>
      </c>
      <c r="U2263" t="s">
        <v>41</v>
      </c>
      <c r="V2263" t="s">
        <v>6250</v>
      </c>
      <c r="W2263">
        <f t="shared" si="105"/>
        <v>1</v>
      </c>
      <c r="X2263">
        <v>11</v>
      </c>
      <c r="Y2263">
        <f>IFERROR(ROUND((X2263/N2263)*100, 2), "")</f>
        <v>1.89</v>
      </c>
      <c r="Z2263" t="str">
        <f t="shared" si="106"/>
        <v>Light</v>
      </c>
      <c r="AA2263">
        <f>_xlfn.XLOOKUP(A2263, [1]Sheet1!A:A, [1]Sheet1!I:I, "Nicht gefunden")</f>
        <v>3</v>
      </c>
      <c r="AB2263">
        <f>_xlfn.XLOOKUP(A2263, [1]Sheet1!A:A, [1]Sheet1!J:J, "Nicht gefunden")</f>
        <v>0.46115214180206793</v>
      </c>
      <c r="AC2263">
        <v>2</v>
      </c>
      <c r="AD2263">
        <v>2</v>
      </c>
      <c r="AE2263">
        <v>0</v>
      </c>
      <c r="AF2263">
        <v>0</v>
      </c>
      <c r="AG2263">
        <v>0</v>
      </c>
      <c r="AH2263">
        <v>1</v>
      </c>
      <c r="AI2263">
        <v>3</v>
      </c>
      <c r="AJ2263">
        <v>3</v>
      </c>
    </row>
    <row r="2264" spans="1:36" x14ac:dyDescent="0.3">
      <c r="A2264" t="s">
        <v>6251</v>
      </c>
      <c r="B2264">
        <v>2022</v>
      </c>
      <c r="C2264" t="s">
        <v>6252</v>
      </c>
      <c r="D2264" t="s">
        <v>6253</v>
      </c>
      <c r="E2264" t="s">
        <v>35</v>
      </c>
      <c r="F2264" t="s">
        <v>36</v>
      </c>
      <c r="G2264" t="s">
        <v>729</v>
      </c>
      <c r="H2264" s="1">
        <v>33283</v>
      </c>
      <c r="I2264" s="4">
        <f>IF(AND(ISNUMBER(H2264), ISNUMBER(O2264)), YEAR(O2264) - YEAR(H2264), "")</f>
        <v>31</v>
      </c>
      <c r="J2264" t="s">
        <v>38</v>
      </c>
      <c r="K2264" t="s">
        <v>38</v>
      </c>
      <c r="L2264" t="s">
        <v>38</v>
      </c>
      <c r="M2264" t="s">
        <v>38</v>
      </c>
      <c r="N2264">
        <v>335</v>
      </c>
      <c r="O2264" s="1">
        <v>44672</v>
      </c>
      <c r="P2264" t="s">
        <v>51</v>
      </c>
      <c r="Q2264">
        <v>21</v>
      </c>
      <c r="R2264">
        <v>25</v>
      </c>
      <c r="S2264">
        <v>0.39473684210526322</v>
      </c>
      <c r="T2264" t="s">
        <v>3503</v>
      </c>
      <c r="U2264" t="s">
        <v>41</v>
      </c>
      <c r="V2264" t="s">
        <v>38</v>
      </c>
      <c r="W2264">
        <f t="shared" si="105"/>
        <v>0</v>
      </c>
      <c r="X2264">
        <v>0</v>
      </c>
      <c r="Y2264">
        <f>IFERROR(ROUND((X2264/N2264)*100, 2), "")</f>
        <v>0</v>
      </c>
      <c r="Z2264" t="str">
        <f t="shared" si="106"/>
        <v>NA</v>
      </c>
      <c r="AA2264" t="s">
        <v>38</v>
      </c>
      <c r="AB2264" t="s">
        <v>38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</row>
    <row r="2265" spans="1:36" x14ac:dyDescent="0.3">
      <c r="A2265" t="s">
        <v>6254</v>
      </c>
      <c r="B2265">
        <v>2022</v>
      </c>
      <c r="C2265" t="s">
        <v>5979</v>
      </c>
      <c r="D2265" t="s">
        <v>5980</v>
      </c>
      <c r="E2265" t="s">
        <v>45</v>
      </c>
      <c r="F2265" t="s">
        <v>38</v>
      </c>
      <c r="G2265" t="s">
        <v>38</v>
      </c>
      <c r="H2265" t="s">
        <v>38</v>
      </c>
      <c r="I2265" s="4" t="s">
        <v>38</v>
      </c>
      <c r="J2265" t="s">
        <v>38</v>
      </c>
      <c r="K2265" t="s">
        <v>38</v>
      </c>
      <c r="L2265" t="s">
        <v>38</v>
      </c>
      <c r="M2265" t="s">
        <v>38</v>
      </c>
      <c r="N2265">
        <v>405</v>
      </c>
      <c r="O2265" s="1">
        <v>44134</v>
      </c>
      <c r="P2265" t="s">
        <v>56</v>
      </c>
      <c r="Q2265">
        <v>11</v>
      </c>
      <c r="R2265">
        <v>9</v>
      </c>
      <c r="S2265">
        <v>0.8990825688073395</v>
      </c>
      <c r="T2265" t="s">
        <v>40</v>
      </c>
      <c r="U2265" t="s">
        <v>389</v>
      </c>
      <c r="V2265" t="s">
        <v>38</v>
      </c>
      <c r="W2265">
        <f t="shared" si="105"/>
        <v>0</v>
      </c>
      <c r="X2265">
        <v>0</v>
      </c>
      <c r="Y2265">
        <f>IFERROR(ROUND((X2265/N2265)*100, 2), "")</f>
        <v>0</v>
      </c>
      <c r="Z2265" t="str">
        <f t="shared" si="106"/>
        <v>NA</v>
      </c>
      <c r="AA2265">
        <v>3</v>
      </c>
      <c r="AB2265">
        <v>0.83223570190641249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</row>
    <row r="2266" spans="1:36" x14ac:dyDescent="0.3">
      <c r="A2266" t="s">
        <v>6255</v>
      </c>
      <c r="B2266">
        <v>2022</v>
      </c>
      <c r="C2266" t="s">
        <v>5707</v>
      </c>
      <c r="D2266" t="s">
        <v>1501</v>
      </c>
      <c r="E2266" t="s">
        <v>35</v>
      </c>
      <c r="F2266" t="s">
        <v>36</v>
      </c>
      <c r="G2266" t="s">
        <v>37</v>
      </c>
      <c r="H2266" s="1">
        <v>25289</v>
      </c>
      <c r="I2266" s="4">
        <f>IF(AND(ISNUMBER(H2266), ISNUMBER(O2266)), YEAR(O2266) - YEAR(H2266), "")</f>
        <v>25</v>
      </c>
      <c r="J2266" t="s">
        <v>38</v>
      </c>
      <c r="K2266" t="s">
        <v>38</v>
      </c>
      <c r="L2266" t="s">
        <v>38</v>
      </c>
      <c r="M2266" t="s">
        <v>38</v>
      </c>
      <c r="N2266">
        <v>420</v>
      </c>
      <c r="O2266" s="1">
        <v>34636</v>
      </c>
      <c r="P2266" t="s">
        <v>5708</v>
      </c>
      <c r="Q2266">
        <v>8</v>
      </c>
      <c r="R2266">
        <v>1</v>
      </c>
      <c r="S2266">
        <v>0.91055045871559637</v>
      </c>
      <c r="T2266" t="s">
        <v>40</v>
      </c>
      <c r="U2266" t="s">
        <v>389</v>
      </c>
      <c r="V2266" t="s">
        <v>38</v>
      </c>
      <c r="W2266">
        <f t="shared" si="105"/>
        <v>0</v>
      </c>
      <c r="X2266">
        <v>0</v>
      </c>
      <c r="Y2266">
        <f>IFERROR(ROUND((X2266/N2266)*100, 2), "")</f>
        <v>0</v>
      </c>
      <c r="Z2266" t="str">
        <f t="shared" si="106"/>
        <v>NA</v>
      </c>
      <c r="AA2266">
        <v>4</v>
      </c>
      <c r="AB2266">
        <v>0.32259332023575638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</row>
    <row r="2267" spans="1:36" x14ac:dyDescent="0.3">
      <c r="A2267" t="s">
        <v>6256</v>
      </c>
      <c r="B2267">
        <v>2022</v>
      </c>
      <c r="C2267" t="s">
        <v>6257</v>
      </c>
      <c r="D2267" t="s">
        <v>6258</v>
      </c>
      <c r="E2267" t="s">
        <v>45</v>
      </c>
      <c r="F2267" t="s">
        <v>38</v>
      </c>
      <c r="G2267" t="s">
        <v>38</v>
      </c>
      <c r="H2267" t="s">
        <v>38</v>
      </c>
      <c r="I2267" s="4" t="s">
        <v>38</v>
      </c>
      <c r="J2267" t="s">
        <v>38</v>
      </c>
      <c r="K2267" t="s">
        <v>38</v>
      </c>
      <c r="L2267" t="s">
        <v>38</v>
      </c>
      <c r="M2267" t="s">
        <v>38</v>
      </c>
      <c r="N2267">
        <v>384</v>
      </c>
      <c r="O2267" s="1">
        <v>44624</v>
      </c>
      <c r="P2267" t="s">
        <v>51</v>
      </c>
      <c r="Q2267">
        <v>20</v>
      </c>
      <c r="R2267">
        <v>21</v>
      </c>
      <c r="S2267">
        <v>0.82857142857142863</v>
      </c>
      <c r="T2267" t="s">
        <v>40</v>
      </c>
      <c r="U2267" t="s">
        <v>41</v>
      </c>
      <c r="V2267" t="s">
        <v>79</v>
      </c>
      <c r="W2267">
        <f t="shared" si="105"/>
        <v>1</v>
      </c>
      <c r="X2267">
        <v>1</v>
      </c>
      <c r="Y2267">
        <f>IFERROR(ROUND((X2267/N2267)*100, 2), "")</f>
        <v>0.26</v>
      </c>
      <c r="Z2267" t="str">
        <f t="shared" si="106"/>
        <v>Light</v>
      </c>
      <c r="AA2267">
        <f>_xlfn.XLOOKUP(A2267, [1]Sheet1!A:A, [1]Sheet1!I:I, "Nicht gefunden")</f>
        <v>1</v>
      </c>
      <c r="AB2267">
        <f>_xlfn.XLOOKUP(A2267, [1]Sheet1!A:A, [1]Sheet1!J:J, "Nicht gefunden")</f>
        <v>0.77639077340569884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1</v>
      </c>
    </row>
    <row r="2268" spans="1:36" x14ac:dyDescent="0.3">
      <c r="A2268" t="s">
        <v>6259</v>
      </c>
      <c r="B2268">
        <v>2022</v>
      </c>
      <c r="C2268" t="s">
        <v>6260</v>
      </c>
      <c r="D2268" t="s">
        <v>6261</v>
      </c>
      <c r="E2268" t="s">
        <v>35</v>
      </c>
      <c r="F2268" t="s">
        <v>55</v>
      </c>
      <c r="G2268" t="s">
        <v>37</v>
      </c>
      <c r="H2268" s="1">
        <v>31808</v>
      </c>
      <c r="I2268" s="4">
        <f>IF(AND(ISNUMBER(H2268), ISNUMBER(O2268)), YEAR(O2268) - YEAR(H2268), "")</f>
        <v>35</v>
      </c>
      <c r="J2268" t="s">
        <v>38</v>
      </c>
      <c r="K2268" t="s">
        <v>38</v>
      </c>
      <c r="L2268" t="s">
        <v>38</v>
      </c>
      <c r="M2268" t="s">
        <v>38</v>
      </c>
      <c r="N2268">
        <v>178</v>
      </c>
      <c r="O2268" s="1">
        <v>44701</v>
      </c>
      <c r="P2268" t="s">
        <v>39</v>
      </c>
      <c r="Q2268">
        <v>22</v>
      </c>
      <c r="R2268">
        <v>22</v>
      </c>
      <c r="S2268">
        <v>0.84656084656084651</v>
      </c>
      <c r="T2268" t="s">
        <v>40</v>
      </c>
      <c r="U2268" t="s">
        <v>41</v>
      </c>
      <c r="V2268" t="s">
        <v>38</v>
      </c>
      <c r="W2268">
        <f t="shared" si="105"/>
        <v>0</v>
      </c>
      <c r="X2268">
        <v>0</v>
      </c>
      <c r="Y2268">
        <f>IFERROR(ROUND((X2268/N2268)*100, 2), "")</f>
        <v>0</v>
      </c>
      <c r="Z2268" t="str">
        <f t="shared" si="106"/>
        <v>NA</v>
      </c>
      <c r="AA2268">
        <f>_xlfn.XLOOKUP(A2268, [1]Sheet1!A:A, [1]Sheet1!I:I, "Nicht gefunden")</f>
        <v>5</v>
      </c>
      <c r="AB2268">
        <f>_xlfn.XLOOKUP(A2268, [1]Sheet1!A:A, [1]Sheet1!J:J, "Nicht gefunden")</f>
        <v>0.93029045643153518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</row>
    <row r="2269" spans="1:36" x14ac:dyDescent="0.3">
      <c r="A2269" t="s">
        <v>6262</v>
      </c>
      <c r="B2269">
        <v>2022</v>
      </c>
      <c r="C2269" t="s">
        <v>6263</v>
      </c>
      <c r="D2269" t="s">
        <v>5547</v>
      </c>
      <c r="E2269" t="s">
        <v>35</v>
      </c>
      <c r="F2269" t="s">
        <v>36</v>
      </c>
      <c r="G2269" t="s">
        <v>37</v>
      </c>
      <c r="H2269" s="1">
        <v>34993</v>
      </c>
      <c r="I2269" s="4">
        <f>IF(AND(ISNUMBER(H2269), ISNUMBER(O2269)), YEAR(O2269) - YEAR(H2269), "")</f>
        <v>26</v>
      </c>
      <c r="J2269" t="s">
        <v>38</v>
      </c>
      <c r="K2269" t="s">
        <v>38</v>
      </c>
      <c r="L2269" t="s">
        <v>38</v>
      </c>
      <c r="M2269" t="s">
        <v>38</v>
      </c>
      <c r="N2269">
        <v>457</v>
      </c>
      <c r="O2269" s="1">
        <v>44372</v>
      </c>
      <c r="P2269" t="s">
        <v>69</v>
      </c>
      <c r="Q2269">
        <v>24</v>
      </c>
      <c r="R2269">
        <v>20</v>
      </c>
      <c r="S2269">
        <v>0.88583509513742076</v>
      </c>
      <c r="T2269" t="s">
        <v>40</v>
      </c>
      <c r="U2269" t="s">
        <v>41</v>
      </c>
      <c r="V2269" t="s">
        <v>6264</v>
      </c>
      <c r="W2269">
        <f t="shared" si="105"/>
        <v>1</v>
      </c>
      <c r="X2269">
        <v>12</v>
      </c>
      <c r="Y2269">
        <f>IFERROR(ROUND((X2269/N2269)*100, 2), "")</f>
        <v>2.63</v>
      </c>
      <c r="Z2269" t="str">
        <f t="shared" si="106"/>
        <v>Moderate</v>
      </c>
      <c r="AA2269">
        <f>_xlfn.XLOOKUP(A2269, [1]Sheet1!A:A, [1]Sheet1!I:I, "Nicht gefunden")</f>
        <v>2</v>
      </c>
      <c r="AB2269">
        <f>_xlfn.XLOOKUP(A2269, [1]Sheet1!A:A, [1]Sheet1!J:J, "Nicht gefunden")</f>
        <v>0.87582697201017812</v>
      </c>
      <c r="AC2269">
        <v>0</v>
      </c>
      <c r="AD2269">
        <v>2</v>
      </c>
      <c r="AE2269">
        <v>0</v>
      </c>
      <c r="AF2269">
        <v>4</v>
      </c>
      <c r="AG2269">
        <v>0</v>
      </c>
      <c r="AH2269">
        <v>0</v>
      </c>
      <c r="AI2269">
        <v>0</v>
      </c>
      <c r="AJ2269">
        <v>6</v>
      </c>
    </row>
    <row r="2270" spans="1:36" x14ac:dyDescent="0.3">
      <c r="A2270" t="s">
        <v>6265</v>
      </c>
      <c r="B2270">
        <v>2022</v>
      </c>
      <c r="C2270" t="s">
        <v>6266</v>
      </c>
      <c r="D2270" t="s">
        <v>6042</v>
      </c>
      <c r="E2270" t="s">
        <v>35</v>
      </c>
      <c r="F2270" t="s">
        <v>55</v>
      </c>
      <c r="G2270" t="s">
        <v>2004</v>
      </c>
      <c r="H2270" s="1">
        <v>34403</v>
      </c>
      <c r="I2270" s="4">
        <f>IF(AND(ISNUMBER(H2270), ISNUMBER(O2270)), YEAR(O2270) - YEAR(H2270), "")</f>
        <v>28</v>
      </c>
      <c r="J2270" t="s">
        <v>38</v>
      </c>
      <c r="K2270" t="s">
        <v>38</v>
      </c>
      <c r="L2270" t="s">
        <v>38</v>
      </c>
      <c r="M2270" t="s">
        <v>38</v>
      </c>
      <c r="N2270">
        <v>263</v>
      </c>
      <c r="O2270" s="1">
        <v>44687</v>
      </c>
      <c r="P2270" t="s">
        <v>51</v>
      </c>
      <c r="Q2270">
        <v>22</v>
      </c>
      <c r="R2270">
        <v>34</v>
      </c>
      <c r="S2270">
        <v>0.4375</v>
      </c>
      <c r="T2270" t="s">
        <v>3503</v>
      </c>
      <c r="U2270" t="s">
        <v>41</v>
      </c>
      <c r="V2270" t="s">
        <v>38</v>
      </c>
      <c r="W2270">
        <f t="shared" si="105"/>
        <v>0</v>
      </c>
      <c r="X2270">
        <v>0</v>
      </c>
      <c r="Y2270">
        <f>IFERROR(ROUND((X2270/N2270)*100, 2), "")</f>
        <v>0</v>
      </c>
      <c r="Z2270" t="str">
        <f t="shared" si="106"/>
        <v>NA</v>
      </c>
      <c r="AA2270" t="s">
        <v>38</v>
      </c>
      <c r="AB2270" t="s">
        <v>38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</row>
    <row r="2271" spans="1:36" x14ac:dyDescent="0.3">
      <c r="A2271" t="s">
        <v>6267</v>
      </c>
      <c r="B2271">
        <v>2022</v>
      </c>
      <c r="C2271" t="s">
        <v>6268</v>
      </c>
      <c r="D2271" t="s">
        <v>6228</v>
      </c>
      <c r="E2271" t="s">
        <v>35</v>
      </c>
      <c r="F2271" t="s">
        <v>55</v>
      </c>
      <c r="G2271" t="s">
        <v>37</v>
      </c>
      <c r="H2271" s="1">
        <v>36552</v>
      </c>
      <c r="I2271" s="4">
        <f>IF(AND(ISNUMBER(H2271), ISNUMBER(O2271)), YEAR(O2271) - YEAR(H2271), "")</f>
        <v>22</v>
      </c>
      <c r="J2271" t="s">
        <v>38</v>
      </c>
      <c r="K2271" t="s">
        <v>38</v>
      </c>
      <c r="L2271" t="s">
        <v>38</v>
      </c>
      <c r="M2271" t="s">
        <v>38</v>
      </c>
      <c r="N2271">
        <v>166</v>
      </c>
      <c r="O2271" s="1">
        <v>44722</v>
      </c>
      <c r="P2271" t="s">
        <v>39</v>
      </c>
      <c r="Q2271">
        <v>28</v>
      </c>
      <c r="R2271">
        <v>24</v>
      </c>
      <c r="S2271">
        <v>0.8764044943820225</v>
      </c>
      <c r="T2271" t="s">
        <v>40</v>
      </c>
      <c r="U2271" t="s">
        <v>95</v>
      </c>
      <c r="V2271" t="s">
        <v>47</v>
      </c>
      <c r="W2271">
        <f t="shared" si="105"/>
        <v>1</v>
      </c>
      <c r="X2271">
        <v>1</v>
      </c>
      <c r="Y2271">
        <f>IFERROR(ROUND((X2271/N2271)*100, 2), "")</f>
        <v>0.6</v>
      </c>
      <c r="Z2271" t="str">
        <f t="shared" si="106"/>
        <v>Light</v>
      </c>
      <c r="AA2271">
        <f>_xlfn.XLOOKUP(A2271, [1]Sheet1!A:A, [1]Sheet1!I:I, "Nicht gefunden")</f>
        <v>4</v>
      </c>
      <c r="AB2271">
        <f>_xlfn.XLOOKUP(A2271, [1]Sheet1!A:A, [1]Sheet1!J:J, "Nicht gefunden")</f>
        <v>0.79409282700421935</v>
      </c>
      <c r="AC2271">
        <v>0</v>
      </c>
      <c r="AD2271">
        <v>0</v>
      </c>
      <c r="AE2271">
        <v>1</v>
      </c>
      <c r="AF2271">
        <v>0</v>
      </c>
      <c r="AG2271">
        <v>0</v>
      </c>
      <c r="AH2271">
        <v>0</v>
      </c>
      <c r="AI2271">
        <v>0</v>
      </c>
      <c r="AJ2271">
        <v>1</v>
      </c>
    </row>
    <row r="2272" spans="1:36" x14ac:dyDescent="0.3">
      <c r="A2272" t="s">
        <v>6269</v>
      </c>
      <c r="B2272">
        <v>2022</v>
      </c>
      <c r="C2272" t="s">
        <v>6270</v>
      </c>
      <c r="D2272" t="s">
        <v>4905</v>
      </c>
      <c r="E2272" t="s">
        <v>35</v>
      </c>
      <c r="F2272" t="s">
        <v>55</v>
      </c>
      <c r="G2272" t="s">
        <v>37</v>
      </c>
      <c r="H2272" s="1">
        <v>32934</v>
      </c>
      <c r="I2272" s="4">
        <f>IF(AND(ISNUMBER(H2272), ISNUMBER(O2272)), YEAR(O2272) - YEAR(H2272), "")</f>
        <v>31</v>
      </c>
      <c r="J2272" t="s">
        <v>38</v>
      </c>
      <c r="K2272" t="s">
        <v>38</v>
      </c>
      <c r="L2272" t="s">
        <v>38</v>
      </c>
      <c r="M2272" t="s">
        <v>38</v>
      </c>
      <c r="N2272">
        <v>278</v>
      </c>
      <c r="O2272" s="1">
        <v>44510</v>
      </c>
      <c r="P2272" t="s">
        <v>39</v>
      </c>
      <c r="Q2272">
        <v>21</v>
      </c>
      <c r="R2272">
        <v>26</v>
      </c>
      <c r="S2272">
        <v>0.84640522875816993</v>
      </c>
      <c r="T2272" t="s">
        <v>40</v>
      </c>
      <c r="U2272" t="s">
        <v>41</v>
      </c>
      <c r="V2272" t="s">
        <v>47</v>
      </c>
      <c r="W2272">
        <f t="shared" si="105"/>
        <v>1</v>
      </c>
      <c r="X2272">
        <v>1</v>
      </c>
      <c r="Y2272">
        <f>IFERROR(ROUND((X2272/N2272)*100, 2), "")</f>
        <v>0.36</v>
      </c>
      <c r="Z2272" t="str">
        <f t="shared" si="106"/>
        <v>Light</v>
      </c>
      <c r="AA2272">
        <f>_xlfn.XLOOKUP(A2272, [1]Sheet1!A:A, [1]Sheet1!I:I, "Nicht gefunden")</f>
        <v>5</v>
      </c>
      <c r="AB2272">
        <f>_xlfn.XLOOKUP(A2272, [1]Sheet1!A:A, [1]Sheet1!J:J, "Nicht gefunden")</f>
        <v>0.50344827586206897</v>
      </c>
      <c r="AC2272">
        <v>0</v>
      </c>
      <c r="AD2272">
        <v>0</v>
      </c>
      <c r="AE2272">
        <v>1</v>
      </c>
      <c r="AF2272">
        <v>0</v>
      </c>
      <c r="AG2272">
        <v>0</v>
      </c>
      <c r="AH2272">
        <v>0</v>
      </c>
      <c r="AI2272">
        <v>0</v>
      </c>
      <c r="AJ2272">
        <v>1</v>
      </c>
    </row>
    <row r="2273" spans="1:36" x14ac:dyDescent="0.3">
      <c r="A2273" t="s">
        <v>6271</v>
      </c>
      <c r="B2273">
        <v>2022</v>
      </c>
      <c r="C2273" t="s">
        <v>6272</v>
      </c>
      <c r="D2273" t="s">
        <v>3120</v>
      </c>
      <c r="E2273" t="s">
        <v>35</v>
      </c>
      <c r="F2273" t="s">
        <v>36</v>
      </c>
      <c r="G2273" t="s">
        <v>40</v>
      </c>
      <c r="H2273" s="1">
        <v>32268</v>
      </c>
      <c r="I2273" s="4">
        <f>IF(AND(ISNUMBER(H2273), ISNUMBER(O2273)), YEAR(O2273) - YEAR(H2273), "")</f>
        <v>33</v>
      </c>
      <c r="J2273" t="s">
        <v>38</v>
      </c>
      <c r="K2273" t="s">
        <v>38</v>
      </c>
      <c r="L2273" t="s">
        <v>38</v>
      </c>
      <c r="M2273" t="s">
        <v>38</v>
      </c>
      <c r="N2273">
        <v>464</v>
      </c>
      <c r="O2273" s="1">
        <v>44519</v>
      </c>
      <c r="P2273" t="s">
        <v>69</v>
      </c>
      <c r="Q2273">
        <v>12</v>
      </c>
      <c r="R2273">
        <v>5</v>
      </c>
      <c r="S2273">
        <v>0.95107632093933459</v>
      </c>
      <c r="T2273" t="s">
        <v>40</v>
      </c>
      <c r="U2273" t="s">
        <v>41</v>
      </c>
      <c r="V2273" t="s">
        <v>38</v>
      </c>
      <c r="W2273">
        <f t="shared" si="105"/>
        <v>0</v>
      </c>
      <c r="X2273">
        <v>0</v>
      </c>
      <c r="Y2273">
        <f>IFERROR(ROUND((X2273/N2273)*100, 2), "")</f>
        <v>0</v>
      </c>
      <c r="Z2273" t="str">
        <f t="shared" si="106"/>
        <v>NA</v>
      </c>
      <c r="AA2273">
        <f>_xlfn.XLOOKUP(A2273, [1]Sheet1!A:A, [1]Sheet1!I:I, "Nicht gefunden")</f>
        <v>4</v>
      </c>
      <c r="AB2273">
        <f>_xlfn.XLOOKUP(A2273, [1]Sheet1!A:A, [1]Sheet1!J:J, "Nicht gefunden")</f>
        <v>0.99119266055045885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</row>
    <row r="2274" spans="1:36" x14ac:dyDescent="0.3">
      <c r="A2274" t="s">
        <v>6273</v>
      </c>
      <c r="B2274">
        <v>2022</v>
      </c>
      <c r="C2274" t="s">
        <v>6274</v>
      </c>
      <c r="D2274" t="s">
        <v>6275</v>
      </c>
      <c r="E2274" t="s">
        <v>45</v>
      </c>
      <c r="F2274" t="s">
        <v>38</v>
      </c>
      <c r="G2274" t="s">
        <v>38</v>
      </c>
      <c r="H2274" t="s">
        <v>38</v>
      </c>
      <c r="I2274" s="4" t="s">
        <v>38</v>
      </c>
      <c r="J2274" t="s">
        <v>38</v>
      </c>
      <c r="K2274" t="s">
        <v>38</v>
      </c>
      <c r="L2274" t="s">
        <v>38</v>
      </c>
      <c r="M2274" t="s">
        <v>38</v>
      </c>
      <c r="N2274">
        <v>364</v>
      </c>
      <c r="O2274" s="1">
        <v>44463</v>
      </c>
      <c r="P2274" t="s">
        <v>69</v>
      </c>
      <c r="Q2274">
        <v>11</v>
      </c>
      <c r="R2274">
        <v>23</v>
      </c>
      <c r="S2274">
        <v>0.91534391534391535</v>
      </c>
      <c r="T2274" t="s">
        <v>40</v>
      </c>
      <c r="U2274" t="s">
        <v>41</v>
      </c>
      <c r="V2274" t="s">
        <v>38</v>
      </c>
      <c r="W2274">
        <f t="shared" si="105"/>
        <v>0</v>
      </c>
      <c r="X2274">
        <v>0</v>
      </c>
      <c r="Y2274">
        <f>IFERROR(ROUND((X2274/N2274)*100, 2), "")</f>
        <v>0</v>
      </c>
      <c r="Z2274" t="str">
        <f t="shared" si="106"/>
        <v>NA</v>
      </c>
      <c r="AA2274">
        <f>_xlfn.XLOOKUP(A2274, [1]Sheet1!A:A, [1]Sheet1!I:I, "Nicht gefunden")</f>
        <v>5</v>
      </c>
      <c r="AB2274">
        <f>_xlfn.XLOOKUP(A2274, [1]Sheet1!A:A, [1]Sheet1!J:J, "Nicht gefunden")</f>
        <v>0.4113207547169811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</row>
    <row r="2275" spans="1:36" x14ac:dyDescent="0.3">
      <c r="A2275" t="s">
        <v>6276</v>
      </c>
      <c r="B2275">
        <v>2022</v>
      </c>
      <c r="C2275" t="s">
        <v>6277</v>
      </c>
      <c r="D2275" t="s">
        <v>6278</v>
      </c>
      <c r="E2275" t="s">
        <v>45</v>
      </c>
      <c r="F2275" t="s">
        <v>38</v>
      </c>
      <c r="G2275" t="s">
        <v>38</v>
      </c>
      <c r="H2275" t="s">
        <v>38</v>
      </c>
      <c r="I2275" s="4" t="s">
        <v>38</v>
      </c>
      <c r="J2275" t="s">
        <v>38</v>
      </c>
      <c r="K2275" t="s">
        <v>38</v>
      </c>
      <c r="L2275" t="s">
        <v>38</v>
      </c>
      <c r="M2275" t="s">
        <v>38</v>
      </c>
      <c r="N2275">
        <v>305</v>
      </c>
      <c r="O2275" s="1">
        <v>43903</v>
      </c>
      <c r="P2275" t="s">
        <v>69</v>
      </c>
      <c r="Q2275">
        <v>12</v>
      </c>
      <c r="R2275">
        <v>21</v>
      </c>
      <c r="S2275">
        <v>0.90189873417721522</v>
      </c>
      <c r="T2275" t="s">
        <v>40</v>
      </c>
      <c r="U2275" t="s">
        <v>41</v>
      </c>
      <c r="V2275" t="s">
        <v>604</v>
      </c>
      <c r="W2275">
        <f t="shared" si="105"/>
        <v>1</v>
      </c>
      <c r="X2275">
        <v>1</v>
      </c>
      <c r="Y2275">
        <f>IFERROR(ROUND((X2275/N2275)*100, 2), "")</f>
        <v>0.33</v>
      </c>
      <c r="Z2275" t="str">
        <f t="shared" si="106"/>
        <v>Light</v>
      </c>
      <c r="AA2275">
        <f>_xlfn.XLOOKUP(A2275, [1]Sheet1!A:A, [1]Sheet1!I:I, "Nicht gefunden")</f>
        <v>3</v>
      </c>
      <c r="AB2275">
        <f>_xlfn.XLOOKUP(A2275, [1]Sheet1!A:A, [1]Sheet1!J:J, "Nicht gefunden")</f>
        <v>0.53103448275862064</v>
      </c>
      <c r="AC2275">
        <v>0</v>
      </c>
      <c r="AD2275">
        <v>0</v>
      </c>
      <c r="AE2275">
        <v>0</v>
      </c>
      <c r="AF2275">
        <v>1</v>
      </c>
      <c r="AG2275">
        <v>0</v>
      </c>
      <c r="AH2275">
        <v>0</v>
      </c>
      <c r="AI2275">
        <v>0</v>
      </c>
      <c r="AJ2275">
        <v>0</v>
      </c>
    </row>
    <row r="2276" spans="1:36" x14ac:dyDescent="0.3">
      <c r="A2276" t="s">
        <v>6279</v>
      </c>
      <c r="B2276">
        <v>2022</v>
      </c>
      <c r="C2276" t="s">
        <v>6280</v>
      </c>
      <c r="D2276" t="s">
        <v>6281</v>
      </c>
      <c r="E2276" t="s">
        <v>35</v>
      </c>
      <c r="F2276" t="s">
        <v>36</v>
      </c>
      <c r="G2276" t="s">
        <v>40</v>
      </c>
      <c r="H2276" s="1">
        <v>37892</v>
      </c>
      <c r="I2276" s="4">
        <f>IF(AND(ISNUMBER(H2276), ISNUMBER(O2276)), YEAR(O2276) - YEAR(H2276), "")</f>
        <v>19</v>
      </c>
      <c r="J2276" t="s">
        <v>38</v>
      </c>
      <c r="K2276" t="s">
        <v>38</v>
      </c>
      <c r="L2276" t="s">
        <v>38</v>
      </c>
      <c r="M2276" t="s">
        <v>38</v>
      </c>
      <c r="N2276">
        <v>276</v>
      </c>
      <c r="O2276" s="1">
        <v>44566</v>
      </c>
      <c r="P2276" t="s">
        <v>69</v>
      </c>
      <c r="Q2276">
        <v>19</v>
      </c>
      <c r="R2276">
        <v>19</v>
      </c>
      <c r="S2276">
        <v>0.85423728813559319</v>
      </c>
      <c r="T2276" t="s">
        <v>40</v>
      </c>
      <c r="U2276" t="s">
        <v>41</v>
      </c>
      <c r="V2276" t="s">
        <v>38</v>
      </c>
      <c r="W2276">
        <f t="shared" si="105"/>
        <v>0</v>
      </c>
      <c r="X2276">
        <v>0</v>
      </c>
      <c r="Y2276">
        <f>IFERROR(ROUND((X2276/N2276)*100, 2), "")</f>
        <v>0</v>
      </c>
      <c r="Z2276" t="str">
        <f t="shared" si="106"/>
        <v>NA</v>
      </c>
      <c r="AA2276">
        <f>_xlfn.XLOOKUP(A2276, [1]Sheet1!A:A, [1]Sheet1!I:I, "Nicht gefunden")</f>
        <v>4</v>
      </c>
      <c r="AB2276">
        <f>_xlfn.XLOOKUP(A2276, [1]Sheet1!A:A, [1]Sheet1!J:J, "Nicht gefunden")</f>
        <v>0.99833679833679834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</row>
    <row r="2277" spans="1:36" x14ac:dyDescent="0.3">
      <c r="A2277" t="s">
        <v>6282</v>
      </c>
      <c r="B2277">
        <v>2022</v>
      </c>
      <c r="C2277" t="s">
        <v>6283</v>
      </c>
      <c r="D2277" t="s">
        <v>2316</v>
      </c>
      <c r="E2277" t="s">
        <v>35</v>
      </c>
      <c r="F2277" t="s">
        <v>36</v>
      </c>
      <c r="G2277" t="s">
        <v>37</v>
      </c>
      <c r="H2277" s="1">
        <v>32855</v>
      </c>
      <c r="I2277" s="4">
        <f>IF(AND(ISNUMBER(H2277), ISNUMBER(O2277)), YEAR(O2277) - YEAR(H2277), "")</f>
        <v>32</v>
      </c>
      <c r="J2277" t="s">
        <v>38</v>
      </c>
      <c r="K2277" t="s">
        <v>38</v>
      </c>
      <c r="L2277" t="s">
        <v>38</v>
      </c>
      <c r="M2277" t="s">
        <v>38</v>
      </c>
      <c r="N2277">
        <v>514</v>
      </c>
      <c r="O2277" s="1">
        <v>44512</v>
      </c>
      <c r="P2277" t="s">
        <v>69</v>
      </c>
      <c r="Q2277">
        <v>10</v>
      </c>
      <c r="R2277">
        <v>1</v>
      </c>
      <c r="S2277">
        <v>0.96089385474860334</v>
      </c>
      <c r="T2277" t="s">
        <v>40</v>
      </c>
      <c r="U2277" t="s">
        <v>41</v>
      </c>
      <c r="V2277" t="s">
        <v>38</v>
      </c>
      <c r="W2277">
        <f t="shared" si="105"/>
        <v>0</v>
      </c>
      <c r="X2277">
        <v>0</v>
      </c>
      <c r="Y2277">
        <f>IFERROR(ROUND((X2277/N2277)*100, 2), "")</f>
        <v>0</v>
      </c>
      <c r="Z2277" t="str">
        <f t="shared" si="106"/>
        <v>NA</v>
      </c>
      <c r="AA2277">
        <f>_xlfn.XLOOKUP(A2277, [1]Sheet1!A:A, [1]Sheet1!I:I, "Nicht gefunden")</f>
        <v>4</v>
      </c>
      <c r="AB2277">
        <f>_xlfn.XLOOKUP(A2277, [1]Sheet1!A:A, [1]Sheet1!J:J, "Nicht gefunden")</f>
        <v>0.81386748844375967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</row>
    <row r="2278" spans="1:36" x14ac:dyDescent="0.3">
      <c r="A2278" t="s">
        <v>6284</v>
      </c>
      <c r="B2278">
        <v>2022</v>
      </c>
      <c r="C2278" t="s">
        <v>6285</v>
      </c>
      <c r="D2278" t="s">
        <v>6286</v>
      </c>
      <c r="E2278" t="s">
        <v>45</v>
      </c>
      <c r="F2278" t="s">
        <v>38</v>
      </c>
      <c r="G2278" t="s">
        <v>38</v>
      </c>
      <c r="H2278" t="s">
        <v>38</v>
      </c>
      <c r="I2278" s="4" t="s">
        <v>38</v>
      </c>
      <c r="J2278" t="s">
        <v>38</v>
      </c>
      <c r="K2278" t="s">
        <v>38</v>
      </c>
      <c r="L2278" t="s">
        <v>38</v>
      </c>
      <c r="M2278" t="s">
        <v>38</v>
      </c>
      <c r="N2278">
        <v>527</v>
      </c>
      <c r="O2278" s="1">
        <v>44687</v>
      </c>
      <c r="P2278" t="s">
        <v>51</v>
      </c>
      <c r="Q2278">
        <v>20</v>
      </c>
      <c r="R2278">
        <v>14</v>
      </c>
      <c r="S2278">
        <v>0.60109289617486339</v>
      </c>
      <c r="T2278" t="s">
        <v>40</v>
      </c>
      <c r="U2278" t="s">
        <v>41</v>
      </c>
      <c r="V2278" t="s">
        <v>38</v>
      </c>
      <c r="W2278">
        <f t="shared" si="105"/>
        <v>0</v>
      </c>
      <c r="X2278">
        <v>0</v>
      </c>
      <c r="Y2278">
        <f>IFERROR(ROUND((X2278/N2278)*100, 2), "")</f>
        <v>0</v>
      </c>
      <c r="Z2278" t="str">
        <f t="shared" si="106"/>
        <v>NA</v>
      </c>
      <c r="AA2278">
        <f>_xlfn.XLOOKUP(A2278, [1]Sheet1!A:A, [1]Sheet1!I:I, "Nicht gefunden")</f>
        <v>1</v>
      </c>
      <c r="AB2278">
        <f>_xlfn.XLOOKUP(A2278, [1]Sheet1!A:A, [1]Sheet1!J:J, "Nicht gefunden")</f>
        <v>0.9990919409761635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</row>
    <row r="2279" spans="1:36" x14ac:dyDescent="0.3">
      <c r="A2279" t="s">
        <v>6287</v>
      </c>
      <c r="B2279">
        <v>2022</v>
      </c>
      <c r="C2279" t="s">
        <v>6288</v>
      </c>
      <c r="D2279" t="s">
        <v>6042</v>
      </c>
      <c r="E2279" t="s">
        <v>35</v>
      </c>
      <c r="F2279" t="s">
        <v>55</v>
      </c>
      <c r="G2279" t="s">
        <v>2004</v>
      </c>
      <c r="H2279" s="1">
        <v>34403</v>
      </c>
      <c r="I2279" s="4">
        <f>IF(AND(ISNUMBER(H2279), ISNUMBER(O2279)), YEAR(O2279) - YEAR(H2279), "")</f>
        <v>28</v>
      </c>
      <c r="J2279" t="s">
        <v>38</v>
      </c>
      <c r="K2279" t="s">
        <v>38</v>
      </c>
      <c r="L2279" t="s">
        <v>38</v>
      </c>
      <c r="M2279" t="s">
        <v>38</v>
      </c>
      <c r="N2279">
        <v>392</v>
      </c>
      <c r="O2279" s="1">
        <v>44687</v>
      </c>
      <c r="P2279" t="s">
        <v>51</v>
      </c>
      <c r="Q2279">
        <v>20</v>
      </c>
      <c r="R2279">
        <v>6</v>
      </c>
      <c r="S2279">
        <v>0.50735294117647056</v>
      </c>
      <c r="T2279" t="s">
        <v>40</v>
      </c>
      <c r="U2279" t="s">
        <v>41</v>
      </c>
      <c r="V2279" t="s">
        <v>38</v>
      </c>
      <c r="W2279">
        <f t="shared" si="105"/>
        <v>0</v>
      </c>
      <c r="X2279">
        <v>0</v>
      </c>
      <c r="Y2279">
        <f>IFERROR(ROUND((X2279/N2279)*100, 2), "")</f>
        <v>0</v>
      </c>
      <c r="Z2279" t="str">
        <f t="shared" si="106"/>
        <v>NA</v>
      </c>
      <c r="AA2279">
        <f>_xlfn.XLOOKUP(A2279, [1]Sheet1!A:A, [1]Sheet1!I:I, "Nicht gefunden")</f>
        <v>1</v>
      </c>
      <c r="AB2279">
        <f>_xlfn.XLOOKUP(A2279, [1]Sheet1!A:A, [1]Sheet1!J:J, "Nicht gefunden")</f>
        <v>0.99833679833679834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</row>
    <row r="2280" spans="1:36" x14ac:dyDescent="0.3">
      <c r="A2280" t="s">
        <v>6289</v>
      </c>
      <c r="B2280">
        <v>2022</v>
      </c>
      <c r="C2280" t="s">
        <v>6290</v>
      </c>
      <c r="D2280" t="s">
        <v>5958</v>
      </c>
      <c r="E2280" t="s">
        <v>35</v>
      </c>
      <c r="F2280" t="s">
        <v>55</v>
      </c>
      <c r="G2280" t="s">
        <v>37</v>
      </c>
      <c r="H2280" s="1">
        <v>28595</v>
      </c>
      <c r="I2280" s="4">
        <f>IF(AND(ISNUMBER(H2280), ISNUMBER(O2280)), YEAR(O2280) - YEAR(H2280), "")</f>
        <v>42</v>
      </c>
      <c r="J2280" t="s">
        <v>38</v>
      </c>
      <c r="K2280" t="s">
        <v>38</v>
      </c>
      <c r="L2280" t="s">
        <v>38</v>
      </c>
      <c r="M2280" t="s">
        <v>38</v>
      </c>
      <c r="N2280">
        <v>218</v>
      </c>
      <c r="O2280" s="1">
        <v>44148</v>
      </c>
      <c r="P2280" t="s">
        <v>39</v>
      </c>
      <c r="Q2280">
        <v>12</v>
      </c>
      <c r="R2280">
        <v>28</v>
      </c>
      <c r="S2280">
        <v>0.94247787610619471</v>
      </c>
      <c r="T2280" t="s">
        <v>40</v>
      </c>
      <c r="U2280" t="s">
        <v>41</v>
      </c>
      <c r="V2280" t="s">
        <v>38</v>
      </c>
      <c r="W2280">
        <f t="shared" si="105"/>
        <v>0</v>
      </c>
      <c r="X2280">
        <v>0</v>
      </c>
      <c r="Y2280">
        <f>IFERROR(ROUND((X2280/N2280)*100, 2), "")</f>
        <v>0</v>
      </c>
      <c r="Z2280" t="str">
        <f t="shared" si="106"/>
        <v>NA</v>
      </c>
      <c r="AA2280">
        <f>_xlfn.XLOOKUP(A2280, [1]Sheet1!A:A, [1]Sheet1!I:I, "Nicht gefunden")</f>
        <v>4</v>
      </c>
      <c r="AB2280">
        <f>_xlfn.XLOOKUP(A2280, [1]Sheet1!A:A, [1]Sheet1!J:J, "Nicht gefunden")</f>
        <v>0.63737024221453287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</row>
    <row r="2281" spans="1:36" x14ac:dyDescent="0.3">
      <c r="A2281" t="s">
        <v>6291</v>
      </c>
      <c r="B2281">
        <v>2022</v>
      </c>
      <c r="C2281" t="s">
        <v>6067</v>
      </c>
      <c r="D2281" t="s">
        <v>6068</v>
      </c>
      <c r="E2281" t="s">
        <v>35</v>
      </c>
      <c r="F2281" t="s">
        <v>36</v>
      </c>
      <c r="G2281" t="s">
        <v>37</v>
      </c>
      <c r="H2281" s="1">
        <v>16417</v>
      </c>
      <c r="I2281" s="4">
        <f>IF(AND(ISNUMBER(H2281), ISNUMBER(O2281)), YEAR(O2281) - YEAR(H2281), "")</f>
        <v>14</v>
      </c>
      <c r="J2281" t="s">
        <v>38</v>
      </c>
      <c r="K2281" t="s">
        <v>38</v>
      </c>
      <c r="L2281" t="s">
        <v>38</v>
      </c>
      <c r="M2281" t="s">
        <v>38</v>
      </c>
      <c r="N2281">
        <v>150</v>
      </c>
      <c r="O2281" s="1">
        <v>21506</v>
      </c>
      <c r="P2281" t="s">
        <v>5708</v>
      </c>
      <c r="Q2281">
        <v>8</v>
      </c>
      <c r="R2281">
        <v>2</v>
      </c>
      <c r="S2281">
        <v>0.83229813664596275</v>
      </c>
      <c r="T2281" t="s">
        <v>40</v>
      </c>
      <c r="U2281" t="s">
        <v>389</v>
      </c>
      <c r="V2281" t="s">
        <v>38</v>
      </c>
      <c r="W2281">
        <f t="shared" si="105"/>
        <v>0</v>
      </c>
      <c r="X2281">
        <v>0</v>
      </c>
      <c r="Y2281">
        <f>IFERROR(ROUND((X2281/N2281)*100, 2), "")</f>
        <v>0</v>
      </c>
      <c r="Z2281" t="str">
        <f t="shared" si="106"/>
        <v>NA</v>
      </c>
      <c r="AA2281">
        <v>1</v>
      </c>
      <c r="AB2281">
        <v>0.94491803278688524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</row>
    <row r="2282" spans="1:36" x14ac:dyDescent="0.3">
      <c r="A2282" t="s">
        <v>6292</v>
      </c>
      <c r="B2282">
        <v>2022</v>
      </c>
      <c r="C2282" t="s">
        <v>6293</v>
      </c>
      <c r="D2282" t="s">
        <v>6294</v>
      </c>
      <c r="E2282" t="s">
        <v>45</v>
      </c>
      <c r="F2282" t="s">
        <v>38</v>
      </c>
      <c r="G2282" t="s">
        <v>38</v>
      </c>
      <c r="H2282" t="s">
        <v>38</v>
      </c>
      <c r="I2282" s="4" t="s">
        <v>38</v>
      </c>
      <c r="J2282" t="s">
        <v>38</v>
      </c>
      <c r="K2282" t="s">
        <v>38</v>
      </c>
      <c r="L2282" t="s">
        <v>38</v>
      </c>
      <c r="M2282" t="s">
        <v>38</v>
      </c>
      <c r="N2282">
        <v>389</v>
      </c>
      <c r="O2282" s="1">
        <v>44547</v>
      </c>
      <c r="P2282" t="s">
        <v>137</v>
      </c>
      <c r="Q2282">
        <v>20</v>
      </c>
      <c r="R2282">
        <v>14</v>
      </c>
      <c r="S2282">
        <v>0.86797066014669921</v>
      </c>
      <c r="T2282" t="s">
        <v>40</v>
      </c>
      <c r="U2282" t="s">
        <v>41</v>
      </c>
      <c r="V2282" t="s">
        <v>454</v>
      </c>
      <c r="W2282">
        <f t="shared" si="105"/>
        <v>1</v>
      </c>
      <c r="X2282">
        <v>1</v>
      </c>
      <c r="Y2282">
        <f>IFERROR(ROUND((X2282/N2282)*100, 2), "")</f>
        <v>0.26</v>
      </c>
      <c r="Z2282" t="str">
        <f t="shared" si="106"/>
        <v>Light</v>
      </c>
      <c r="AA2282">
        <f>_xlfn.XLOOKUP(A2282, [1]Sheet1!A:A, [1]Sheet1!I:I, "Nicht gefunden")</f>
        <v>4</v>
      </c>
      <c r="AB2282">
        <f>_xlfn.XLOOKUP(A2282, [1]Sheet1!A:A, [1]Sheet1!J:J, "Nicht gefunden")</f>
        <v>0.46454689984101749</v>
      </c>
      <c r="AC2282">
        <v>1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</row>
    <row r="2283" spans="1:36" x14ac:dyDescent="0.3">
      <c r="A2283" t="s">
        <v>6295</v>
      </c>
      <c r="B2283">
        <v>2022</v>
      </c>
      <c r="C2283" t="s">
        <v>6296</v>
      </c>
      <c r="D2283" t="s">
        <v>6297</v>
      </c>
      <c r="E2283" t="s">
        <v>60</v>
      </c>
      <c r="F2283" t="s">
        <v>38</v>
      </c>
      <c r="G2283" t="s">
        <v>38</v>
      </c>
      <c r="H2283" t="s">
        <v>38</v>
      </c>
      <c r="I2283" s="4" t="s">
        <v>38</v>
      </c>
      <c r="J2283">
        <v>2001</v>
      </c>
      <c r="K2283">
        <v>2025</v>
      </c>
      <c r="L2283">
        <f t="shared" ref="L2283" si="107">K2283-J2283</f>
        <v>24</v>
      </c>
      <c r="M2283" t="s">
        <v>61</v>
      </c>
      <c r="N2283">
        <v>306</v>
      </c>
      <c r="O2283" s="1">
        <v>44386</v>
      </c>
      <c r="P2283" t="s">
        <v>39</v>
      </c>
      <c r="Q2283">
        <v>20</v>
      </c>
      <c r="R2283">
        <v>22</v>
      </c>
      <c r="S2283">
        <v>0.95370370370370372</v>
      </c>
      <c r="T2283" t="s">
        <v>40</v>
      </c>
      <c r="U2283" t="s">
        <v>41</v>
      </c>
      <c r="V2283" t="s">
        <v>38</v>
      </c>
      <c r="W2283">
        <f t="shared" si="105"/>
        <v>0</v>
      </c>
      <c r="X2283">
        <v>0</v>
      </c>
      <c r="Y2283">
        <f>IFERROR(ROUND((X2283/N2283)*100, 2), "")</f>
        <v>0</v>
      </c>
      <c r="Z2283" t="str">
        <f t="shared" si="106"/>
        <v>NA</v>
      </c>
      <c r="AA2283">
        <f>_xlfn.XLOOKUP(A2283, [1]Sheet1!A:A, [1]Sheet1!I:I, "Nicht gefunden")</f>
        <v>4</v>
      </c>
      <c r="AB2283">
        <f>_xlfn.XLOOKUP(A2283, [1]Sheet1!A:A, [1]Sheet1!J:J, "Nicht gefunden")</f>
        <v>0.80075471698113199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</row>
    <row r="2284" spans="1:36" x14ac:dyDescent="0.3">
      <c r="A2284" t="s">
        <v>6298</v>
      </c>
      <c r="B2284">
        <v>2022</v>
      </c>
      <c r="C2284" t="s">
        <v>6299</v>
      </c>
      <c r="D2284" t="s">
        <v>6300</v>
      </c>
      <c r="E2284" t="s">
        <v>45</v>
      </c>
      <c r="F2284" t="s">
        <v>38</v>
      </c>
      <c r="G2284" t="s">
        <v>38</v>
      </c>
      <c r="H2284" t="s">
        <v>38</v>
      </c>
      <c r="I2284" s="4" t="s">
        <v>38</v>
      </c>
      <c r="J2284" t="s">
        <v>38</v>
      </c>
      <c r="K2284" t="s">
        <v>38</v>
      </c>
      <c r="L2284" t="s">
        <v>38</v>
      </c>
      <c r="M2284" t="s">
        <v>38</v>
      </c>
      <c r="N2284">
        <v>656</v>
      </c>
      <c r="O2284" s="1">
        <v>44631</v>
      </c>
      <c r="P2284" t="s">
        <v>137</v>
      </c>
      <c r="Q2284">
        <v>20</v>
      </c>
      <c r="R2284">
        <v>22</v>
      </c>
      <c r="S2284">
        <v>0.82627737226277376</v>
      </c>
      <c r="T2284" t="s">
        <v>40</v>
      </c>
      <c r="U2284" t="s">
        <v>41</v>
      </c>
      <c r="V2284" t="s">
        <v>6301</v>
      </c>
      <c r="W2284">
        <f t="shared" si="105"/>
        <v>1</v>
      </c>
      <c r="X2284">
        <v>16</v>
      </c>
      <c r="Y2284">
        <f>IFERROR(ROUND((X2284/N2284)*100, 2), "")</f>
        <v>2.44</v>
      </c>
      <c r="Z2284" t="str">
        <f t="shared" si="106"/>
        <v>Moderate</v>
      </c>
      <c r="AA2284">
        <f>_xlfn.XLOOKUP(A2284, [1]Sheet1!A:A, [1]Sheet1!I:I, "Nicht gefunden")</f>
        <v>2</v>
      </c>
      <c r="AB2284">
        <f>_xlfn.XLOOKUP(A2284, [1]Sheet1!A:A, [1]Sheet1!J:J, "Nicht gefunden")</f>
        <v>0.69548954895489556</v>
      </c>
      <c r="AC2284">
        <v>0</v>
      </c>
      <c r="AD2284">
        <v>4</v>
      </c>
      <c r="AE2284">
        <v>0</v>
      </c>
      <c r="AF2284">
        <v>0</v>
      </c>
      <c r="AG2284">
        <v>0</v>
      </c>
      <c r="AH2284">
        <v>4</v>
      </c>
      <c r="AI2284">
        <v>7</v>
      </c>
      <c r="AJ2284">
        <v>1</v>
      </c>
    </row>
    <row r="2285" spans="1:36" x14ac:dyDescent="0.3">
      <c r="A2285" t="s">
        <v>6302</v>
      </c>
      <c r="B2285">
        <v>2022</v>
      </c>
      <c r="C2285" t="s">
        <v>6303</v>
      </c>
      <c r="D2285" t="s">
        <v>4683</v>
      </c>
      <c r="E2285" t="s">
        <v>35</v>
      </c>
      <c r="F2285" t="s">
        <v>55</v>
      </c>
      <c r="G2285" t="s">
        <v>37</v>
      </c>
      <c r="H2285" s="1">
        <v>30640</v>
      </c>
      <c r="I2285" s="4">
        <f>IF(AND(ISNUMBER(H2285), ISNUMBER(O2285)), YEAR(O2285) - YEAR(H2285), "")</f>
        <v>39</v>
      </c>
      <c r="J2285" t="s">
        <v>38</v>
      </c>
      <c r="K2285" t="s">
        <v>38</v>
      </c>
      <c r="L2285" t="s">
        <v>38</v>
      </c>
      <c r="M2285" t="s">
        <v>38</v>
      </c>
      <c r="N2285">
        <v>556</v>
      </c>
      <c r="O2285" s="1">
        <v>44680</v>
      </c>
      <c r="P2285" t="s">
        <v>137</v>
      </c>
      <c r="Q2285">
        <v>19</v>
      </c>
      <c r="R2285">
        <v>4</v>
      </c>
      <c r="S2285">
        <v>0.875</v>
      </c>
      <c r="T2285" t="s">
        <v>40</v>
      </c>
      <c r="U2285" t="s">
        <v>41</v>
      </c>
      <c r="V2285" t="s">
        <v>6304</v>
      </c>
      <c r="W2285">
        <f t="shared" si="105"/>
        <v>1</v>
      </c>
      <c r="X2285">
        <v>19</v>
      </c>
      <c r="Y2285">
        <f>IFERROR(ROUND((X2285/N2285)*100, 2), "")</f>
        <v>3.42</v>
      </c>
      <c r="Z2285" t="str">
        <f t="shared" si="106"/>
        <v>Moderate</v>
      </c>
      <c r="AA2285">
        <f>_xlfn.XLOOKUP(A2285, [1]Sheet1!A:A, [1]Sheet1!I:I, "Nicht gefunden")</f>
        <v>2</v>
      </c>
      <c r="AB2285">
        <f>_xlfn.XLOOKUP(A2285, [1]Sheet1!A:A, [1]Sheet1!J:J, "Nicht gefunden")</f>
        <v>0.91869510664993737</v>
      </c>
      <c r="AC2285">
        <v>1</v>
      </c>
      <c r="AD2285">
        <v>4</v>
      </c>
      <c r="AE2285">
        <v>0</v>
      </c>
      <c r="AF2285">
        <v>2</v>
      </c>
      <c r="AG2285">
        <v>0</v>
      </c>
      <c r="AH2285">
        <v>6</v>
      </c>
      <c r="AI2285">
        <v>6</v>
      </c>
      <c r="AJ2285">
        <v>0</v>
      </c>
    </row>
    <row r="2286" spans="1:36" x14ac:dyDescent="0.3">
      <c r="A2286" t="s">
        <v>6305</v>
      </c>
      <c r="B2286">
        <v>2022</v>
      </c>
      <c r="C2286" t="s">
        <v>6306</v>
      </c>
      <c r="D2286" t="s">
        <v>5122</v>
      </c>
      <c r="E2286" t="s">
        <v>35</v>
      </c>
      <c r="F2286" t="s">
        <v>55</v>
      </c>
      <c r="G2286" t="s">
        <v>37</v>
      </c>
      <c r="H2286" s="1">
        <v>34263</v>
      </c>
      <c r="I2286" s="4">
        <f>IF(AND(ISNUMBER(H2286), ISNUMBER(O2286)), YEAR(O2286) - YEAR(H2286), "")</f>
        <v>29</v>
      </c>
      <c r="J2286" t="s">
        <v>38</v>
      </c>
      <c r="K2286" t="s">
        <v>38</v>
      </c>
      <c r="L2286" t="s">
        <v>38</v>
      </c>
      <c r="M2286" t="s">
        <v>38</v>
      </c>
      <c r="N2286">
        <v>284</v>
      </c>
      <c r="O2286" s="1">
        <v>44687</v>
      </c>
      <c r="P2286" t="s">
        <v>39</v>
      </c>
      <c r="Q2286">
        <v>20</v>
      </c>
      <c r="R2286">
        <v>26</v>
      </c>
      <c r="S2286">
        <v>0.94</v>
      </c>
      <c r="T2286" t="s">
        <v>40</v>
      </c>
      <c r="U2286" t="s">
        <v>41</v>
      </c>
      <c r="V2286" t="s">
        <v>38</v>
      </c>
      <c r="W2286">
        <f t="shared" si="105"/>
        <v>0</v>
      </c>
      <c r="X2286">
        <v>0</v>
      </c>
      <c r="Y2286">
        <f>IFERROR(ROUND((X2286/N2286)*100, 2), "")</f>
        <v>0</v>
      </c>
      <c r="Z2286" t="str">
        <f t="shared" si="106"/>
        <v>NA</v>
      </c>
      <c r="AA2286">
        <f>_xlfn.XLOOKUP(A2286, [1]Sheet1!A:A, [1]Sheet1!I:I, "Nicht gefunden")</f>
        <v>5</v>
      </c>
      <c r="AB2286">
        <f>_xlfn.XLOOKUP(A2286, [1]Sheet1!A:A, [1]Sheet1!J:J, "Nicht gefunden")</f>
        <v>0.37820823244552049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</row>
    <row r="2287" spans="1:36" x14ac:dyDescent="0.3">
      <c r="A2287" t="s">
        <v>6307</v>
      </c>
      <c r="B2287">
        <v>2022</v>
      </c>
      <c r="C2287" t="s">
        <v>6308</v>
      </c>
      <c r="D2287" t="s">
        <v>6309</v>
      </c>
      <c r="E2287" t="s">
        <v>35</v>
      </c>
      <c r="F2287" t="s">
        <v>55</v>
      </c>
      <c r="G2287" t="s">
        <v>37</v>
      </c>
      <c r="H2287" s="1">
        <v>12281</v>
      </c>
      <c r="I2287" s="4">
        <f>IF(AND(ISNUMBER(H2287), ISNUMBER(O2287)), YEAR(O2287) - YEAR(H2287), "")</f>
        <v>24</v>
      </c>
      <c r="J2287" t="s">
        <v>38</v>
      </c>
      <c r="K2287" t="s">
        <v>38</v>
      </c>
      <c r="L2287" t="s">
        <v>38</v>
      </c>
      <c r="M2287" t="s">
        <v>38</v>
      </c>
      <c r="N2287">
        <v>198</v>
      </c>
      <c r="O2287" s="1">
        <v>21152</v>
      </c>
      <c r="P2287" t="s">
        <v>5708</v>
      </c>
      <c r="Q2287">
        <v>8</v>
      </c>
      <c r="R2287">
        <v>3</v>
      </c>
      <c r="S2287">
        <v>0.89099526066350709</v>
      </c>
      <c r="T2287" t="s">
        <v>40</v>
      </c>
      <c r="U2287" t="s">
        <v>95</v>
      </c>
      <c r="V2287" t="s">
        <v>38</v>
      </c>
      <c r="W2287">
        <f t="shared" si="105"/>
        <v>0</v>
      </c>
      <c r="X2287">
        <v>0</v>
      </c>
      <c r="Y2287">
        <f>IFERROR(ROUND((X2287/N2287)*100, 2), "")</f>
        <v>0</v>
      </c>
      <c r="Z2287" t="str">
        <f t="shared" si="106"/>
        <v>NA</v>
      </c>
      <c r="AA2287">
        <f>_xlfn.XLOOKUP(A2287, [1]Sheet1!A:A, [1]Sheet1!I:I, "Nicht gefunden")</f>
        <v>5</v>
      </c>
      <c r="AB2287">
        <f>_xlfn.XLOOKUP(A2287, [1]Sheet1!A:A, [1]Sheet1!J:J, "Nicht gefunden")</f>
        <v>0.99798488664987406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</row>
    <row r="2288" spans="1:36" x14ac:dyDescent="0.3">
      <c r="A2288" t="s">
        <v>6310</v>
      </c>
      <c r="B2288">
        <v>2022</v>
      </c>
      <c r="C2288" t="s">
        <v>6311</v>
      </c>
      <c r="D2288" t="s">
        <v>6312</v>
      </c>
      <c r="E2288" t="s">
        <v>45</v>
      </c>
      <c r="F2288" t="s">
        <v>38</v>
      </c>
      <c r="G2288" t="s">
        <v>38</v>
      </c>
      <c r="H2288" t="s">
        <v>38</v>
      </c>
      <c r="I2288" s="4" t="s">
        <v>38</v>
      </c>
      <c r="J2288" t="s">
        <v>38</v>
      </c>
      <c r="K2288" t="s">
        <v>38</v>
      </c>
      <c r="L2288" t="s">
        <v>38</v>
      </c>
      <c r="M2288" t="s">
        <v>38</v>
      </c>
      <c r="N2288">
        <v>451</v>
      </c>
      <c r="O2288" s="1">
        <v>44687</v>
      </c>
      <c r="P2288" t="s">
        <v>51</v>
      </c>
      <c r="Q2288">
        <v>20</v>
      </c>
      <c r="R2288">
        <v>26</v>
      </c>
      <c r="S2288">
        <v>0.50649350649350644</v>
      </c>
      <c r="T2288" t="s">
        <v>40</v>
      </c>
      <c r="U2288" t="s">
        <v>41</v>
      </c>
      <c r="V2288" t="s">
        <v>38</v>
      </c>
      <c r="W2288">
        <f t="shared" si="105"/>
        <v>0</v>
      </c>
      <c r="X2288">
        <v>0</v>
      </c>
      <c r="Y2288">
        <f>IFERROR(ROUND((X2288/N2288)*100, 2), "")</f>
        <v>0</v>
      </c>
      <c r="Z2288" t="str">
        <f t="shared" si="106"/>
        <v>NA</v>
      </c>
      <c r="AA2288">
        <f>_xlfn.XLOOKUP(A2288, [1]Sheet1!A:A, [1]Sheet1!I:I, "Nicht gefunden")</f>
        <v>1</v>
      </c>
      <c r="AB2288">
        <f>_xlfn.XLOOKUP(A2288, [1]Sheet1!A:A, [1]Sheet1!J:J, "Nicht gefunden")</f>
        <v>0.99847619047619052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</row>
    <row r="2289" spans="1:36" x14ac:dyDescent="0.3">
      <c r="A2289" t="s">
        <v>6313</v>
      </c>
      <c r="B2289">
        <v>2022</v>
      </c>
      <c r="C2289" t="s">
        <v>6314</v>
      </c>
      <c r="D2289" t="s">
        <v>2791</v>
      </c>
      <c r="E2289" t="s">
        <v>35</v>
      </c>
      <c r="F2289" t="s">
        <v>55</v>
      </c>
      <c r="G2289" t="s">
        <v>37</v>
      </c>
      <c r="H2289" s="1">
        <v>28184</v>
      </c>
      <c r="I2289" s="4">
        <f>IF(AND(ISNUMBER(H2289), ISNUMBER(O2289)), YEAR(O2289) - YEAR(H2289), "")</f>
        <v>45</v>
      </c>
      <c r="J2289" t="s">
        <v>38</v>
      </c>
      <c r="K2289" t="s">
        <v>38</v>
      </c>
      <c r="L2289" t="s">
        <v>38</v>
      </c>
      <c r="M2289" t="s">
        <v>38</v>
      </c>
      <c r="N2289">
        <v>262</v>
      </c>
      <c r="O2289" s="1">
        <v>44575</v>
      </c>
      <c r="P2289" t="s">
        <v>39</v>
      </c>
      <c r="Q2289">
        <v>20</v>
      </c>
      <c r="R2289">
        <v>32</v>
      </c>
      <c r="S2289">
        <v>0.94117647058823528</v>
      </c>
      <c r="T2289" t="s">
        <v>40</v>
      </c>
      <c r="U2289" t="s">
        <v>41</v>
      </c>
      <c r="V2289" t="s">
        <v>38</v>
      </c>
      <c r="W2289">
        <f t="shared" si="105"/>
        <v>0</v>
      </c>
      <c r="X2289">
        <v>0</v>
      </c>
      <c r="Y2289">
        <f>IFERROR(ROUND((X2289/N2289)*100, 2), "")</f>
        <v>0</v>
      </c>
      <c r="Z2289" t="str">
        <f t="shared" si="106"/>
        <v>NA</v>
      </c>
      <c r="AA2289">
        <f>_xlfn.XLOOKUP(A2289, [1]Sheet1!A:A, [1]Sheet1!I:I, "Nicht gefunden")</f>
        <v>4</v>
      </c>
      <c r="AB2289">
        <f>_xlfn.XLOOKUP(A2289, [1]Sheet1!A:A, [1]Sheet1!J:J, "Nicht gefunden")</f>
        <v>0.83342465753424655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</row>
    <row r="2290" spans="1:36" x14ac:dyDescent="0.3">
      <c r="A2290" t="s">
        <v>6315</v>
      </c>
      <c r="B2290">
        <v>2022</v>
      </c>
      <c r="C2290" t="s">
        <v>6316</v>
      </c>
      <c r="D2290" t="s">
        <v>6317</v>
      </c>
      <c r="E2290" t="s">
        <v>35</v>
      </c>
      <c r="F2290" t="s">
        <v>55</v>
      </c>
      <c r="G2290" t="s">
        <v>37</v>
      </c>
      <c r="H2290" s="1">
        <v>3453</v>
      </c>
      <c r="I2290" s="4">
        <f>IF(AND(ISNUMBER(H2290), ISNUMBER(O2290)), YEAR(O2290) - YEAR(H2290), "")</f>
        <v>55</v>
      </c>
      <c r="J2290" t="s">
        <v>38</v>
      </c>
      <c r="K2290" t="s">
        <v>38</v>
      </c>
      <c r="L2290" t="s">
        <v>38</v>
      </c>
      <c r="M2290" t="s">
        <v>38</v>
      </c>
      <c r="N2290">
        <v>202</v>
      </c>
      <c r="O2290" s="1">
        <v>23682</v>
      </c>
      <c r="P2290" t="s">
        <v>5708</v>
      </c>
      <c r="Q2290">
        <v>7</v>
      </c>
      <c r="R2290">
        <v>4</v>
      </c>
      <c r="S2290">
        <v>0.91836734693877553</v>
      </c>
      <c r="T2290" t="s">
        <v>40</v>
      </c>
      <c r="U2290" t="s">
        <v>95</v>
      </c>
      <c r="V2290" t="s">
        <v>38</v>
      </c>
      <c r="W2290">
        <f t="shared" si="105"/>
        <v>0</v>
      </c>
      <c r="X2290">
        <v>0</v>
      </c>
      <c r="Y2290">
        <f>IFERROR(ROUND((X2290/N2290)*100, 2), "")</f>
        <v>0</v>
      </c>
      <c r="Z2290" t="str">
        <f t="shared" si="106"/>
        <v>NA</v>
      </c>
      <c r="AA2290">
        <f>_xlfn.XLOOKUP(A2290, [1]Sheet1!A:A, [1]Sheet1!I:I, "Nicht gefunden")</f>
        <v>1</v>
      </c>
      <c r="AB2290">
        <f>_xlfn.XLOOKUP(A2290, [1]Sheet1!A:A, [1]Sheet1!J:J, "Nicht gefunden")</f>
        <v>0.66208651399491092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</row>
    <row r="2291" spans="1:36" x14ac:dyDescent="0.3">
      <c r="A2291" t="s">
        <v>6318</v>
      </c>
      <c r="B2291">
        <v>2022</v>
      </c>
      <c r="C2291" t="s">
        <v>5817</v>
      </c>
      <c r="D2291" t="s">
        <v>5818</v>
      </c>
      <c r="E2291" t="s">
        <v>45</v>
      </c>
      <c r="F2291" t="s">
        <v>38</v>
      </c>
      <c r="G2291" t="s">
        <v>38</v>
      </c>
      <c r="H2291" t="s">
        <v>38</v>
      </c>
      <c r="I2291" s="4" t="s">
        <v>38</v>
      </c>
      <c r="J2291" t="s">
        <v>38</v>
      </c>
      <c r="K2291" t="s">
        <v>38</v>
      </c>
      <c r="L2291" t="s">
        <v>38</v>
      </c>
      <c r="M2291" t="s">
        <v>38</v>
      </c>
      <c r="N2291">
        <v>478</v>
      </c>
      <c r="O2291" s="1">
        <v>44295</v>
      </c>
      <c r="P2291" t="s">
        <v>69</v>
      </c>
      <c r="Q2291">
        <v>7</v>
      </c>
      <c r="R2291">
        <v>3</v>
      </c>
      <c r="S2291">
        <v>0.92949907235621521</v>
      </c>
      <c r="T2291" t="s">
        <v>40</v>
      </c>
      <c r="U2291" t="s">
        <v>389</v>
      </c>
      <c r="V2291" t="s">
        <v>5819</v>
      </c>
      <c r="W2291">
        <f t="shared" si="105"/>
        <v>1</v>
      </c>
      <c r="X2291">
        <v>10</v>
      </c>
      <c r="Y2291">
        <f>IFERROR(ROUND((X2291/N2291)*100, 2), "")</f>
        <v>2.09</v>
      </c>
      <c r="Z2291" t="str">
        <f t="shared" si="106"/>
        <v>Moderate</v>
      </c>
      <c r="AA2291">
        <v>3</v>
      </c>
      <c r="AB2291">
        <v>0.61354723707664882</v>
      </c>
      <c r="AC2291">
        <v>2</v>
      </c>
      <c r="AD2291">
        <v>1</v>
      </c>
      <c r="AE2291">
        <v>0</v>
      </c>
      <c r="AF2291">
        <v>3</v>
      </c>
      <c r="AG2291">
        <v>0</v>
      </c>
      <c r="AH2291">
        <v>3</v>
      </c>
      <c r="AI2291">
        <v>0</v>
      </c>
      <c r="AJ2291">
        <v>1</v>
      </c>
    </row>
    <row r="2292" spans="1:36" x14ac:dyDescent="0.3">
      <c r="A2292" t="s">
        <v>6319</v>
      </c>
      <c r="B2292">
        <v>2022</v>
      </c>
      <c r="C2292" t="s">
        <v>6320</v>
      </c>
      <c r="D2292" t="s">
        <v>6321</v>
      </c>
      <c r="E2292" t="s">
        <v>45</v>
      </c>
      <c r="F2292" t="s">
        <v>38</v>
      </c>
      <c r="G2292" t="s">
        <v>38</v>
      </c>
      <c r="H2292" t="s">
        <v>38</v>
      </c>
      <c r="I2292" s="4" t="s">
        <v>38</v>
      </c>
      <c r="J2292" t="s">
        <v>38</v>
      </c>
      <c r="K2292" t="s">
        <v>38</v>
      </c>
      <c r="L2292" t="s">
        <v>38</v>
      </c>
      <c r="M2292" t="s">
        <v>38</v>
      </c>
      <c r="N2292">
        <v>206</v>
      </c>
      <c r="O2292" s="1">
        <v>44505</v>
      </c>
      <c r="P2292" t="s">
        <v>39</v>
      </c>
      <c r="Q2292">
        <v>30</v>
      </c>
      <c r="R2292">
        <v>63</v>
      </c>
      <c r="S2292">
        <v>0.84360189573459721</v>
      </c>
      <c r="T2292" t="s">
        <v>40</v>
      </c>
      <c r="U2292" t="s">
        <v>41</v>
      </c>
      <c r="V2292" t="s">
        <v>38</v>
      </c>
      <c r="W2292">
        <f t="shared" si="105"/>
        <v>0</v>
      </c>
      <c r="X2292">
        <v>0</v>
      </c>
      <c r="Y2292">
        <f>IFERROR(ROUND((X2292/N2292)*100, 2), "")</f>
        <v>0</v>
      </c>
      <c r="Z2292" t="str">
        <f t="shared" si="106"/>
        <v>NA</v>
      </c>
      <c r="AA2292">
        <f>_xlfn.XLOOKUP(A2292, [1]Sheet1!A:A, [1]Sheet1!I:I, "Nicht gefunden")</f>
        <v>3</v>
      </c>
      <c r="AB2292">
        <f>_xlfn.XLOOKUP(A2292, [1]Sheet1!A:A, [1]Sheet1!J:J, "Nicht gefunden")</f>
        <v>0.53149171270718232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</row>
    <row r="2293" spans="1:36" x14ac:dyDescent="0.3">
      <c r="A2293" t="s">
        <v>6322</v>
      </c>
      <c r="B2293">
        <v>2022</v>
      </c>
      <c r="C2293" t="s">
        <v>2855</v>
      </c>
      <c r="D2293" t="s">
        <v>6323</v>
      </c>
      <c r="E2293" t="s">
        <v>45</v>
      </c>
      <c r="F2293" t="s">
        <v>38</v>
      </c>
      <c r="G2293" t="s">
        <v>38</v>
      </c>
      <c r="H2293" t="s">
        <v>38</v>
      </c>
      <c r="I2293" s="4" t="s">
        <v>38</v>
      </c>
      <c r="J2293" t="s">
        <v>38</v>
      </c>
      <c r="K2293" t="s">
        <v>38</v>
      </c>
      <c r="L2293" t="s">
        <v>38</v>
      </c>
      <c r="M2293" t="s">
        <v>38</v>
      </c>
      <c r="N2293">
        <v>264</v>
      </c>
      <c r="O2293" s="1">
        <v>44518</v>
      </c>
      <c r="P2293" t="s">
        <v>39</v>
      </c>
      <c r="Q2293">
        <v>20</v>
      </c>
      <c r="R2293">
        <v>27</v>
      </c>
      <c r="S2293">
        <v>0.94736842105263153</v>
      </c>
      <c r="T2293" t="s">
        <v>40</v>
      </c>
      <c r="U2293" t="s">
        <v>41</v>
      </c>
      <c r="V2293" t="s">
        <v>79</v>
      </c>
      <c r="W2293">
        <f t="shared" si="105"/>
        <v>1</v>
      </c>
      <c r="X2293">
        <v>1</v>
      </c>
      <c r="Y2293">
        <f>IFERROR(ROUND((X2293/N2293)*100, 2), "")</f>
        <v>0.38</v>
      </c>
      <c r="Z2293" t="str">
        <f t="shared" si="106"/>
        <v>Light</v>
      </c>
      <c r="AA2293">
        <f>_xlfn.XLOOKUP(A2293, [1]Sheet1!A:A, [1]Sheet1!I:I, "Nicht gefunden")</f>
        <v>4</v>
      </c>
      <c r="AB2293">
        <f>_xlfn.XLOOKUP(A2293, [1]Sheet1!A:A, [1]Sheet1!J:J, "Nicht gefunden")</f>
        <v>0.85325443786982247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1</v>
      </c>
    </row>
    <row r="2294" spans="1:36" x14ac:dyDescent="0.3">
      <c r="A2294" t="s">
        <v>6324</v>
      </c>
      <c r="B2294">
        <v>2022</v>
      </c>
      <c r="C2294" t="s">
        <v>6325</v>
      </c>
      <c r="D2294" t="s">
        <v>6326</v>
      </c>
      <c r="E2294" t="s">
        <v>35</v>
      </c>
      <c r="F2294" t="s">
        <v>55</v>
      </c>
      <c r="G2294" t="s">
        <v>37</v>
      </c>
      <c r="H2294" s="1">
        <v>34251</v>
      </c>
      <c r="I2294" s="4">
        <f>IF(AND(ISNUMBER(H2294), ISNUMBER(O2294)), YEAR(O2294) - YEAR(H2294), "")</f>
        <v>28</v>
      </c>
      <c r="J2294" t="s">
        <v>38</v>
      </c>
      <c r="K2294" t="s">
        <v>38</v>
      </c>
      <c r="L2294" t="s">
        <v>38</v>
      </c>
      <c r="M2294" t="s">
        <v>38</v>
      </c>
      <c r="N2294">
        <v>280</v>
      </c>
      <c r="O2294" s="1">
        <v>44453</v>
      </c>
      <c r="P2294" t="s">
        <v>39</v>
      </c>
      <c r="Q2294">
        <v>20</v>
      </c>
      <c r="R2294">
        <v>32</v>
      </c>
      <c r="S2294">
        <v>0.92150170648464169</v>
      </c>
      <c r="T2294" t="s">
        <v>40</v>
      </c>
      <c r="U2294" t="s">
        <v>41</v>
      </c>
      <c r="V2294" t="s">
        <v>38</v>
      </c>
      <c r="W2294">
        <f t="shared" si="105"/>
        <v>0</v>
      </c>
      <c r="X2294">
        <v>0</v>
      </c>
      <c r="Y2294">
        <f>IFERROR(ROUND((X2294/N2294)*100, 2), "")</f>
        <v>0</v>
      </c>
      <c r="Z2294" t="str">
        <f t="shared" si="106"/>
        <v>NA</v>
      </c>
      <c r="AA2294">
        <f>_xlfn.XLOOKUP(A2294, [1]Sheet1!A:A, [1]Sheet1!I:I, "Nicht gefunden")</f>
        <v>4</v>
      </c>
      <c r="AB2294">
        <f>_xlfn.XLOOKUP(A2294, [1]Sheet1!A:A, [1]Sheet1!J:J, "Nicht gefunden")</f>
        <v>0.80257069408740356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</row>
    <row r="2295" spans="1:36" x14ac:dyDescent="0.3">
      <c r="A2295" t="s">
        <v>6327</v>
      </c>
      <c r="B2295">
        <v>2022</v>
      </c>
      <c r="C2295" t="s">
        <v>6328</v>
      </c>
      <c r="D2295" t="s">
        <v>5910</v>
      </c>
      <c r="E2295" t="s">
        <v>35</v>
      </c>
      <c r="F2295" t="s">
        <v>36</v>
      </c>
      <c r="G2295" t="s">
        <v>133</v>
      </c>
      <c r="H2295" s="1">
        <v>37803</v>
      </c>
      <c r="I2295" s="4">
        <f>IF(AND(ISNUMBER(H2295), ISNUMBER(O2295)), YEAR(O2295) - YEAR(H2295), "")</f>
        <v>19</v>
      </c>
      <c r="J2295" t="s">
        <v>38</v>
      </c>
      <c r="K2295" t="s">
        <v>38</v>
      </c>
      <c r="L2295" t="s">
        <v>38</v>
      </c>
      <c r="M2295" t="s">
        <v>38</v>
      </c>
      <c r="N2295">
        <v>314</v>
      </c>
      <c r="O2295" s="1">
        <v>44596</v>
      </c>
      <c r="P2295" t="s">
        <v>69</v>
      </c>
      <c r="Q2295">
        <v>20</v>
      </c>
      <c r="R2295">
        <v>44</v>
      </c>
      <c r="S2295">
        <v>0.87005649717514122</v>
      </c>
      <c r="T2295" t="s">
        <v>40</v>
      </c>
      <c r="U2295" t="s">
        <v>41</v>
      </c>
      <c r="V2295" t="s">
        <v>38</v>
      </c>
      <c r="W2295">
        <f t="shared" si="105"/>
        <v>0</v>
      </c>
      <c r="X2295">
        <v>0</v>
      </c>
      <c r="Y2295">
        <f>IFERROR(ROUND((X2295/N2295)*100, 2), "")</f>
        <v>0</v>
      </c>
      <c r="Z2295" t="str">
        <f t="shared" si="106"/>
        <v>NA</v>
      </c>
      <c r="AA2295">
        <f>_xlfn.XLOOKUP(A2295, [1]Sheet1!A:A, [1]Sheet1!I:I, "Nicht gefunden")</f>
        <v>4</v>
      </c>
      <c r="AB2295">
        <f>_xlfn.XLOOKUP(A2295, [1]Sheet1!A:A, [1]Sheet1!J:J, "Nicht gefunden")</f>
        <v>0.90914826498422707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</row>
    <row r="2296" spans="1:36" x14ac:dyDescent="0.3">
      <c r="A2296" t="s">
        <v>6329</v>
      </c>
      <c r="B2296">
        <v>2022</v>
      </c>
      <c r="C2296" t="s">
        <v>6330</v>
      </c>
      <c r="D2296" t="s">
        <v>6331</v>
      </c>
      <c r="E2296" t="s">
        <v>35</v>
      </c>
      <c r="F2296" t="s">
        <v>55</v>
      </c>
      <c r="G2296" t="s">
        <v>37</v>
      </c>
      <c r="H2296" s="1">
        <v>31187</v>
      </c>
      <c r="I2296" s="4">
        <f>IF(AND(ISNUMBER(H2296), ISNUMBER(O2296)), YEAR(O2296) - YEAR(H2296), "")</f>
        <v>37</v>
      </c>
      <c r="J2296" t="s">
        <v>38</v>
      </c>
      <c r="K2296" t="s">
        <v>38</v>
      </c>
      <c r="L2296" t="s">
        <v>38</v>
      </c>
      <c r="M2296" t="s">
        <v>38</v>
      </c>
      <c r="N2296">
        <v>248</v>
      </c>
      <c r="O2296" s="1">
        <v>44609</v>
      </c>
      <c r="P2296" t="s">
        <v>39</v>
      </c>
      <c r="Q2296">
        <v>20</v>
      </c>
      <c r="R2296">
        <v>27</v>
      </c>
      <c r="S2296">
        <v>0.98023715415019763</v>
      </c>
      <c r="T2296" t="s">
        <v>40</v>
      </c>
      <c r="U2296" t="s">
        <v>41</v>
      </c>
      <c r="V2296" t="s">
        <v>38</v>
      </c>
      <c r="W2296">
        <f t="shared" si="105"/>
        <v>0</v>
      </c>
      <c r="X2296">
        <v>0</v>
      </c>
      <c r="Y2296">
        <f>IFERROR(ROUND((X2296/N2296)*100, 2), "")</f>
        <v>0</v>
      </c>
      <c r="Z2296" t="str">
        <f t="shared" si="106"/>
        <v>NA</v>
      </c>
      <c r="AA2296">
        <f>_xlfn.XLOOKUP(A2296, [1]Sheet1!A:A, [1]Sheet1!I:I, "Nicht gefunden")</f>
        <v>4</v>
      </c>
      <c r="AB2296">
        <f>_xlfn.XLOOKUP(A2296, [1]Sheet1!A:A, [1]Sheet1!J:J, "Nicht gefunden")</f>
        <v>0.79410187667560317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</row>
    <row r="2297" spans="1:36" x14ac:dyDescent="0.3">
      <c r="A2297" t="s">
        <v>6332</v>
      </c>
      <c r="B2297">
        <v>2022</v>
      </c>
      <c r="C2297" t="s">
        <v>6333</v>
      </c>
      <c r="D2297" t="s">
        <v>6334</v>
      </c>
      <c r="E2297" t="s">
        <v>45</v>
      </c>
      <c r="F2297" t="s">
        <v>38</v>
      </c>
      <c r="G2297" t="s">
        <v>38</v>
      </c>
      <c r="H2297" t="s">
        <v>38</v>
      </c>
      <c r="I2297" s="4" t="s">
        <v>38</v>
      </c>
      <c r="J2297" t="s">
        <v>38</v>
      </c>
      <c r="K2297" t="s">
        <v>38</v>
      </c>
      <c r="L2297" t="s">
        <v>38</v>
      </c>
      <c r="M2297" t="s">
        <v>38</v>
      </c>
      <c r="N2297">
        <v>230</v>
      </c>
      <c r="O2297" s="1">
        <v>44561</v>
      </c>
      <c r="P2297" t="s">
        <v>39</v>
      </c>
      <c r="Q2297">
        <v>26</v>
      </c>
      <c r="R2297">
        <v>64</v>
      </c>
      <c r="S2297">
        <v>0.87890625</v>
      </c>
      <c r="T2297" t="s">
        <v>40</v>
      </c>
      <c r="U2297" t="s">
        <v>41</v>
      </c>
      <c r="V2297" t="s">
        <v>79</v>
      </c>
      <c r="W2297">
        <f t="shared" si="105"/>
        <v>1</v>
      </c>
      <c r="X2297">
        <v>1</v>
      </c>
      <c r="Y2297">
        <f>IFERROR(ROUND((X2297/N2297)*100, 2), "")</f>
        <v>0.43</v>
      </c>
      <c r="Z2297" t="str">
        <f t="shared" si="106"/>
        <v>Light</v>
      </c>
      <c r="AA2297">
        <f>_xlfn.XLOOKUP(A2297, [1]Sheet1!A:A, [1]Sheet1!I:I, "Nicht gefunden")</f>
        <v>5</v>
      </c>
      <c r="AB2297">
        <f>_xlfn.XLOOKUP(A2297, [1]Sheet1!A:A, [1]Sheet1!J:J, "Nicht gefunden")</f>
        <v>0.67715133531157268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1</v>
      </c>
    </row>
    <row r="2298" spans="1:36" x14ac:dyDescent="0.3">
      <c r="A2298" t="s">
        <v>6335</v>
      </c>
      <c r="B2298">
        <v>2022</v>
      </c>
      <c r="C2298" t="s">
        <v>6336</v>
      </c>
      <c r="D2298" t="s">
        <v>6337</v>
      </c>
      <c r="E2298" t="s">
        <v>45</v>
      </c>
      <c r="F2298" t="s">
        <v>38</v>
      </c>
      <c r="G2298" t="s">
        <v>38</v>
      </c>
      <c r="H2298" t="s">
        <v>38</v>
      </c>
      <c r="I2298" s="4" t="s">
        <v>38</v>
      </c>
      <c r="J2298" t="s">
        <v>38</v>
      </c>
      <c r="K2298" t="s">
        <v>38</v>
      </c>
      <c r="L2298" t="s">
        <v>38</v>
      </c>
      <c r="M2298" t="s">
        <v>38</v>
      </c>
      <c r="N2298">
        <v>249</v>
      </c>
      <c r="O2298" s="1">
        <v>44506</v>
      </c>
      <c r="P2298" t="s">
        <v>156</v>
      </c>
      <c r="Q2298">
        <v>20</v>
      </c>
      <c r="R2298">
        <v>38</v>
      </c>
      <c r="S2298">
        <v>0.83271375464684017</v>
      </c>
      <c r="T2298" t="s">
        <v>40</v>
      </c>
      <c r="U2298" t="s">
        <v>41</v>
      </c>
      <c r="V2298" t="s">
        <v>6338</v>
      </c>
      <c r="W2298">
        <f t="shared" si="105"/>
        <v>1</v>
      </c>
      <c r="X2298">
        <v>7</v>
      </c>
      <c r="Y2298">
        <f>IFERROR(ROUND((X2298/N2298)*100, 2), "")</f>
        <v>2.81</v>
      </c>
      <c r="Z2298" t="str">
        <f t="shared" si="106"/>
        <v>Moderate</v>
      </c>
      <c r="AA2298">
        <f>_xlfn.XLOOKUP(A2298, [1]Sheet1!A:A, [1]Sheet1!I:I, "Nicht gefunden")</f>
        <v>2</v>
      </c>
      <c r="AB2298">
        <f>_xlfn.XLOOKUP(A2298, [1]Sheet1!A:A, [1]Sheet1!J:J, "Nicht gefunden")</f>
        <v>0.76767123287671235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5</v>
      </c>
      <c r="AI2298">
        <v>0</v>
      </c>
      <c r="AJ2298">
        <v>2</v>
      </c>
    </row>
    <row r="2299" spans="1:36" x14ac:dyDescent="0.3">
      <c r="A2299" t="s">
        <v>6339</v>
      </c>
      <c r="B2299">
        <v>2022</v>
      </c>
      <c r="C2299" t="s">
        <v>6340</v>
      </c>
      <c r="D2299" t="s">
        <v>6341</v>
      </c>
      <c r="E2299" t="s">
        <v>45</v>
      </c>
      <c r="F2299" t="s">
        <v>38</v>
      </c>
      <c r="G2299" t="s">
        <v>38</v>
      </c>
      <c r="H2299" t="s">
        <v>38</v>
      </c>
      <c r="I2299" s="4" t="s">
        <v>38</v>
      </c>
      <c r="J2299" t="s">
        <v>38</v>
      </c>
      <c r="K2299" t="s">
        <v>38</v>
      </c>
      <c r="L2299" t="s">
        <v>38</v>
      </c>
      <c r="M2299" t="s">
        <v>38</v>
      </c>
      <c r="N2299">
        <v>336</v>
      </c>
      <c r="O2299" s="1">
        <v>44826</v>
      </c>
      <c r="P2299" t="s">
        <v>69</v>
      </c>
      <c r="Q2299">
        <v>13</v>
      </c>
      <c r="R2299">
        <v>1</v>
      </c>
      <c r="S2299">
        <v>0.87979539641943738</v>
      </c>
      <c r="T2299" t="s">
        <v>40</v>
      </c>
      <c r="U2299" t="s">
        <v>95</v>
      </c>
      <c r="V2299" t="s">
        <v>38</v>
      </c>
      <c r="W2299">
        <f t="shared" si="105"/>
        <v>0</v>
      </c>
      <c r="X2299">
        <v>0</v>
      </c>
      <c r="Y2299">
        <f>IFERROR(ROUND((X2299/N2299)*100, 2), "")</f>
        <v>0</v>
      </c>
      <c r="Z2299" t="str">
        <f t="shared" si="106"/>
        <v>NA</v>
      </c>
      <c r="AA2299">
        <f>_xlfn.XLOOKUP(A2299, [1]Sheet1!A:A, [1]Sheet1!I:I, "Nicht gefunden")</f>
        <v>5</v>
      </c>
      <c r="AB2299">
        <f>_xlfn.XLOOKUP(A2299, [1]Sheet1!A:A, [1]Sheet1!J:J, "Nicht gefunden")</f>
        <v>0.5832229580573951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</row>
    <row r="2300" spans="1:36" x14ac:dyDescent="0.3">
      <c r="A2300" t="s">
        <v>6342</v>
      </c>
      <c r="B2300">
        <v>2022</v>
      </c>
      <c r="C2300" t="s">
        <v>6343</v>
      </c>
      <c r="D2300" t="s">
        <v>5122</v>
      </c>
      <c r="E2300" t="s">
        <v>35</v>
      </c>
      <c r="F2300" t="s">
        <v>55</v>
      </c>
      <c r="G2300" t="s">
        <v>37</v>
      </c>
      <c r="H2300" s="1">
        <v>34263</v>
      </c>
      <c r="I2300" s="4">
        <f>IF(AND(ISNUMBER(H2300), ISNUMBER(O2300)), YEAR(O2300) - YEAR(H2300), "")</f>
        <v>28</v>
      </c>
      <c r="J2300" t="s">
        <v>38</v>
      </c>
      <c r="K2300" t="s">
        <v>38</v>
      </c>
      <c r="L2300" t="s">
        <v>38</v>
      </c>
      <c r="M2300" t="s">
        <v>38</v>
      </c>
      <c r="N2300">
        <v>280</v>
      </c>
      <c r="O2300" s="1">
        <v>44428</v>
      </c>
      <c r="P2300" t="s">
        <v>39</v>
      </c>
      <c r="Q2300">
        <v>12</v>
      </c>
      <c r="R2300">
        <v>36</v>
      </c>
      <c r="S2300">
        <v>0.89677419354838706</v>
      </c>
      <c r="T2300" t="s">
        <v>40</v>
      </c>
      <c r="U2300" t="s">
        <v>41</v>
      </c>
      <c r="V2300" t="s">
        <v>38</v>
      </c>
      <c r="W2300">
        <f t="shared" si="105"/>
        <v>0</v>
      </c>
      <c r="X2300">
        <v>0</v>
      </c>
      <c r="Y2300">
        <f>IFERROR(ROUND((X2300/N2300)*100, 2), "")</f>
        <v>0</v>
      </c>
      <c r="Z2300" t="str">
        <f t="shared" si="106"/>
        <v>NA</v>
      </c>
      <c r="AA2300">
        <f>_xlfn.XLOOKUP(A2300, [1]Sheet1!A:A, [1]Sheet1!I:I, "Nicht gefunden")</f>
        <v>5</v>
      </c>
      <c r="AB2300">
        <f>_xlfn.XLOOKUP(A2300, [1]Sheet1!A:A, [1]Sheet1!J:J, "Nicht gefunden")</f>
        <v>0.71287671232876704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</row>
    <row r="2301" spans="1:36" x14ac:dyDescent="0.3">
      <c r="A2301" t="s">
        <v>6344</v>
      </c>
      <c r="B2301">
        <v>2022</v>
      </c>
      <c r="C2301" t="s">
        <v>6345</v>
      </c>
      <c r="D2301" t="s">
        <v>5543</v>
      </c>
      <c r="E2301" t="s">
        <v>35</v>
      </c>
      <c r="F2301" t="s">
        <v>36</v>
      </c>
      <c r="G2301" t="s">
        <v>37</v>
      </c>
      <c r="H2301" s="1">
        <v>32973</v>
      </c>
      <c r="I2301" s="4">
        <f>IF(AND(ISNUMBER(H2301), ISNUMBER(O2301)), YEAR(O2301) - YEAR(H2301), "")</f>
        <v>32</v>
      </c>
      <c r="J2301" t="s">
        <v>38</v>
      </c>
      <c r="K2301" t="s">
        <v>38</v>
      </c>
      <c r="L2301" t="s">
        <v>38</v>
      </c>
      <c r="M2301" t="s">
        <v>38</v>
      </c>
      <c r="N2301">
        <v>242</v>
      </c>
      <c r="O2301" s="1">
        <v>44568</v>
      </c>
      <c r="P2301" t="s">
        <v>39</v>
      </c>
      <c r="Q2301">
        <v>25</v>
      </c>
      <c r="R2301">
        <v>52</v>
      </c>
      <c r="S2301">
        <v>0.86507936507936511</v>
      </c>
      <c r="T2301" t="s">
        <v>40</v>
      </c>
      <c r="U2301" t="s">
        <v>41</v>
      </c>
      <c r="V2301" t="s">
        <v>454</v>
      </c>
      <c r="W2301">
        <f t="shared" si="105"/>
        <v>1</v>
      </c>
      <c r="X2301">
        <v>1</v>
      </c>
      <c r="Y2301">
        <f>IFERROR(ROUND((X2301/N2301)*100, 2), "")</f>
        <v>0.41</v>
      </c>
      <c r="Z2301" t="str">
        <f t="shared" si="106"/>
        <v>Light</v>
      </c>
      <c r="AA2301">
        <f>_xlfn.XLOOKUP(A2301, [1]Sheet1!A:A, [1]Sheet1!I:I, "Nicht gefunden")</f>
        <v>5</v>
      </c>
      <c r="AB2301">
        <f>_xlfn.XLOOKUP(A2301, [1]Sheet1!A:A, [1]Sheet1!J:J, "Nicht gefunden")</f>
        <v>0.51435768261964732</v>
      </c>
      <c r="AC2301">
        <v>1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</row>
    <row r="2302" spans="1:36" x14ac:dyDescent="0.3">
      <c r="A2302" t="s">
        <v>6346</v>
      </c>
      <c r="B2302">
        <v>2023</v>
      </c>
      <c r="C2302" t="s">
        <v>2186</v>
      </c>
      <c r="D2302" t="s">
        <v>5386</v>
      </c>
      <c r="E2302" t="s">
        <v>35</v>
      </c>
      <c r="F2302" t="s">
        <v>55</v>
      </c>
      <c r="G2302" t="s">
        <v>37</v>
      </c>
      <c r="H2302" s="1">
        <v>34102</v>
      </c>
      <c r="I2302" s="4">
        <f>IF(AND(ISNUMBER(H2302), ISNUMBER(O2302)), YEAR(O2302) - YEAR(H2302), "")</f>
        <v>30</v>
      </c>
      <c r="J2302" t="s">
        <v>38</v>
      </c>
      <c r="K2302" t="s">
        <v>38</v>
      </c>
      <c r="L2302" t="s">
        <v>38</v>
      </c>
      <c r="M2302" t="s">
        <v>38</v>
      </c>
      <c r="N2302">
        <v>320</v>
      </c>
      <c r="O2302" s="1">
        <v>44957</v>
      </c>
      <c r="P2302" t="s">
        <v>39</v>
      </c>
      <c r="Q2302">
        <v>47</v>
      </c>
      <c r="R2302">
        <v>1</v>
      </c>
      <c r="S2302">
        <v>0.91394658753709201</v>
      </c>
      <c r="T2302" t="s">
        <v>40</v>
      </c>
      <c r="U2302" t="s">
        <v>95</v>
      </c>
      <c r="V2302" t="s">
        <v>1350</v>
      </c>
      <c r="W2302">
        <f t="shared" si="105"/>
        <v>1</v>
      </c>
      <c r="X2302">
        <v>3</v>
      </c>
      <c r="Y2302">
        <f>IFERROR(ROUND((X2302/N2302)*100, 2), "")</f>
        <v>0.94</v>
      </c>
      <c r="Z2302" t="str">
        <f t="shared" si="106"/>
        <v>Light</v>
      </c>
      <c r="AA2302">
        <f>_xlfn.XLOOKUP(A2302, [1]Sheet1!A:A, [1]Sheet1!I:I, "Nicht gefunden")</f>
        <v>4</v>
      </c>
      <c r="AB2302">
        <f>_xlfn.XLOOKUP(A2302, [1]Sheet1!A:A, [1]Sheet1!J:J, "Nicht gefunden")</f>
        <v>0.43466666666666659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2</v>
      </c>
      <c r="AJ2302">
        <v>1</v>
      </c>
    </row>
    <row r="2303" spans="1:36" x14ac:dyDescent="0.3">
      <c r="A2303" t="s">
        <v>6347</v>
      </c>
      <c r="B2303">
        <v>2023</v>
      </c>
      <c r="C2303" t="s">
        <v>6348</v>
      </c>
      <c r="D2303" t="s">
        <v>2415</v>
      </c>
      <c r="E2303" t="s">
        <v>35</v>
      </c>
      <c r="F2303" t="s">
        <v>36</v>
      </c>
      <c r="G2303" t="s">
        <v>37</v>
      </c>
      <c r="H2303" s="1">
        <v>33931</v>
      </c>
      <c r="I2303" s="4">
        <f>IF(AND(ISNUMBER(H2303), ISNUMBER(O2303)), YEAR(O2303) - YEAR(H2303), "")</f>
        <v>31</v>
      </c>
      <c r="J2303" t="s">
        <v>38</v>
      </c>
      <c r="K2303" t="s">
        <v>38</v>
      </c>
      <c r="L2303" t="s">
        <v>38</v>
      </c>
      <c r="M2303" t="s">
        <v>38</v>
      </c>
      <c r="N2303">
        <v>336</v>
      </c>
      <c r="O2303" s="1">
        <v>44939</v>
      </c>
      <c r="P2303" t="s">
        <v>69</v>
      </c>
      <c r="Q2303">
        <v>45</v>
      </c>
      <c r="R2303">
        <v>1</v>
      </c>
      <c r="S2303">
        <v>0.8968481375358166</v>
      </c>
      <c r="T2303" t="s">
        <v>40</v>
      </c>
      <c r="U2303" t="s">
        <v>95</v>
      </c>
      <c r="V2303" t="s">
        <v>38</v>
      </c>
      <c r="W2303">
        <f t="shared" si="105"/>
        <v>0</v>
      </c>
      <c r="X2303">
        <v>0</v>
      </c>
      <c r="Y2303">
        <f>IFERROR(ROUND((X2303/N2303)*100, 2), "")</f>
        <v>0</v>
      </c>
      <c r="Z2303" t="str">
        <f t="shared" si="106"/>
        <v>NA</v>
      </c>
      <c r="AA2303">
        <f>_xlfn.XLOOKUP(A2303, [1]Sheet1!A:A, [1]Sheet1!I:I, "Nicht gefunden")</f>
        <v>4</v>
      </c>
      <c r="AB2303">
        <f>_xlfn.XLOOKUP(A2303, [1]Sheet1!A:A, [1]Sheet1!J:J, "Nicht gefunden")</f>
        <v>0.57547568710359409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</row>
    <row r="2304" spans="1:36" x14ac:dyDescent="0.3">
      <c r="A2304" t="s">
        <v>6349</v>
      </c>
      <c r="B2304">
        <v>2023</v>
      </c>
      <c r="C2304" t="s">
        <v>6350</v>
      </c>
      <c r="D2304" t="s">
        <v>5955</v>
      </c>
      <c r="E2304" t="s">
        <v>35</v>
      </c>
      <c r="F2304" t="s">
        <v>36</v>
      </c>
      <c r="G2304" t="s">
        <v>37</v>
      </c>
      <c r="H2304" s="1">
        <v>32820</v>
      </c>
      <c r="I2304" s="4">
        <f>IF(AND(ISNUMBER(H2304), ISNUMBER(O2304)), YEAR(O2304) - YEAR(H2304), "")</f>
        <v>33</v>
      </c>
      <c r="J2304" t="s">
        <v>38</v>
      </c>
      <c r="K2304" t="s">
        <v>38</v>
      </c>
      <c r="L2304" t="s">
        <v>38</v>
      </c>
      <c r="M2304" t="s">
        <v>38</v>
      </c>
      <c r="N2304">
        <v>366</v>
      </c>
      <c r="O2304" s="1">
        <v>44904</v>
      </c>
      <c r="P2304" t="s">
        <v>69</v>
      </c>
      <c r="Q2304">
        <v>48</v>
      </c>
      <c r="R2304">
        <v>1</v>
      </c>
      <c r="S2304">
        <v>0.95090439276485783</v>
      </c>
      <c r="T2304" t="s">
        <v>40</v>
      </c>
      <c r="U2304" t="s">
        <v>41</v>
      </c>
      <c r="V2304" t="s">
        <v>244</v>
      </c>
      <c r="W2304">
        <f t="shared" si="105"/>
        <v>1</v>
      </c>
      <c r="X2304">
        <v>2</v>
      </c>
      <c r="Y2304">
        <f>IFERROR(ROUND((X2304/N2304)*100, 2), "")</f>
        <v>0.55000000000000004</v>
      </c>
      <c r="Z2304" t="str">
        <f t="shared" si="106"/>
        <v>Light</v>
      </c>
      <c r="AA2304">
        <f>_xlfn.XLOOKUP(A2304, [1]Sheet1!A:A, [1]Sheet1!I:I, "Nicht gefunden")</f>
        <v>4</v>
      </c>
      <c r="AB2304">
        <f>_xlfn.XLOOKUP(A2304, [1]Sheet1!A:A, [1]Sheet1!J:J, "Nicht gefunden")</f>
        <v>0.69896049896049894</v>
      </c>
      <c r="AC2304">
        <v>1</v>
      </c>
      <c r="AD2304">
        <v>0</v>
      </c>
      <c r="AE2304">
        <v>1</v>
      </c>
      <c r="AF2304">
        <v>0</v>
      </c>
      <c r="AG2304">
        <v>0</v>
      </c>
      <c r="AH2304">
        <v>0</v>
      </c>
      <c r="AI2304">
        <v>0</v>
      </c>
      <c r="AJ2304">
        <v>1</v>
      </c>
    </row>
    <row r="2305" spans="1:36" x14ac:dyDescent="0.3">
      <c r="A2305" t="s">
        <v>6351</v>
      </c>
      <c r="B2305">
        <v>2023</v>
      </c>
      <c r="C2305" t="s">
        <v>6352</v>
      </c>
      <c r="D2305" t="s">
        <v>2316</v>
      </c>
      <c r="E2305" t="s">
        <v>35</v>
      </c>
      <c r="F2305" t="s">
        <v>36</v>
      </c>
      <c r="G2305" t="s">
        <v>37</v>
      </c>
      <c r="H2305" s="1">
        <v>32855</v>
      </c>
      <c r="I2305" s="4">
        <f>IF(AND(ISNUMBER(H2305), ISNUMBER(O2305)), YEAR(O2305) - YEAR(H2305), "")</f>
        <v>33</v>
      </c>
      <c r="J2305" t="s">
        <v>38</v>
      </c>
      <c r="K2305" t="s">
        <v>38</v>
      </c>
      <c r="L2305" t="s">
        <v>38</v>
      </c>
      <c r="M2305" t="s">
        <v>38</v>
      </c>
      <c r="N2305">
        <v>370</v>
      </c>
      <c r="O2305" s="1">
        <v>44855</v>
      </c>
      <c r="P2305" t="s">
        <v>69</v>
      </c>
      <c r="Q2305">
        <v>44</v>
      </c>
      <c r="R2305">
        <v>1</v>
      </c>
      <c r="S2305">
        <v>0.91646191646191644</v>
      </c>
      <c r="T2305" t="s">
        <v>40</v>
      </c>
      <c r="U2305" t="s">
        <v>41</v>
      </c>
      <c r="V2305" t="s">
        <v>38</v>
      </c>
      <c r="W2305">
        <f t="shared" si="105"/>
        <v>0</v>
      </c>
      <c r="X2305">
        <v>0</v>
      </c>
      <c r="Y2305">
        <f>IFERROR(ROUND((X2305/N2305)*100, 2), "")</f>
        <v>0</v>
      </c>
      <c r="Z2305" t="str">
        <f t="shared" si="106"/>
        <v>NA</v>
      </c>
      <c r="AA2305">
        <f>_xlfn.XLOOKUP(A2305, [1]Sheet1!A:A, [1]Sheet1!I:I, "Nicht gefunden")</f>
        <v>5</v>
      </c>
      <c r="AB2305">
        <f>_xlfn.XLOOKUP(A2305, [1]Sheet1!A:A, [1]Sheet1!J:J, "Nicht gefunden")</f>
        <v>0.60510018214936245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</row>
    <row r="2306" spans="1:36" x14ac:dyDescent="0.3">
      <c r="A2306" t="s">
        <v>6353</v>
      </c>
      <c r="B2306">
        <v>2023</v>
      </c>
      <c r="C2306" t="s">
        <v>6354</v>
      </c>
      <c r="D2306" t="s">
        <v>6355</v>
      </c>
      <c r="E2306" t="s">
        <v>45</v>
      </c>
      <c r="F2306" t="s">
        <v>38</v>
      </c>
      <c r="G2306" t="s">
        <v>38</v>
      </c>
      <c r="H2306" t="s">
        <v>38</v>
      </c>
      <c r="I2306" s="4" t="s">
        <v>38</v>
      </c>
      <c r="J2306" t="s">
        <v>38</v>
      </c>
      <c r="K2306" t="s">
        <v>38</v>
      </c>
      <c r="L2306" t="s">
        <v>38</v>
      </c>
      <c r="M2306" t="s">
        <v>38</v>
      </c>
      <c r="N2306">
        <v>346</v>
      </c>
      <c r="O2306" s="1">
        <v>44897</v>
      </c>
      <c r="P2306" t="s">
        <v>137</v>
      </c>
      <c r="Q2306">
        <v>3</v>
      </c>
      <c r="R2306">
        <v>5</v>
      </c>
      <c r="S2306">
        <v>0.9</v>
      </c>
      <c r="T2306" t="s">
        <v>40</v>
      </c>
      <c r="U2306" t="s">
        <v>41</v>
      </c>
      <c r="V2306" t="s">
        <v>6356</v>
      </c>
      <c r="W2306">
        <f t="shared" si="105"/>
        <v>1</v>
      </c>
      <c r="X2306">
        <v>2</v>
      </c>
      <c r="Y2306">
        <f>IFERROR(ROUND((X2306/N2306)*100, 2), "")</f>
        <v>0.57999999999999996</v>
      </c>
      <c r="Z2306" t="str">
        <f t="shared" si="106"/>
        <v>Light</v>
      </c>
      <c r="AA2306">
        <f>_xlfn.XLOOKUP(A2306, [1]Sheet1!A:A, [1]Sheet1!I:I, "Nicht gefunden")</f>
        <v>4</v>
      </c>
      <c r="AB2306">
        <f>_xlfn.XLOOKUP(A2306, [1]Sheet1!A:A, [1]Sheet1!J:J, "Nicht gefunden")</f>
        <v>0.59674796747967473</v>
      </c>
      <c r="AC2306">
        <v>0</v>
      </c>
      <c r="AD2306">
        <v>1</v>
      </c>
      <c r="AE2306">
        <v>0</v>
      </c>
      <c r="AF2306">
        <v>0</v>
      </c>
      <c r="AG2306">
        <v>0</v>
      </c>
      <c r="AH2306">
        <v>1</v>
      </c>
      <c r="AI2306">
        <v>0</v>
      </c>
      <c r="AJ2306">
        <v>0</v>
      </c>
    </row>
    <row r="2307" spans="1:36" x14ac:dyDescent="0.3">
      <c r="A2307" t="s">
        <v>6357</v>
      </c>
      <c r="B2307">
        <v>2023</v>
      </c>
      <c r="C2307" t="s">
        <v>6358</v>
      </c>
      <c r="D2307" t="s">
        <v>6359</v>
      </c>
      <c r="E2307" t="s">
        <v>45</v>
      </c>
      <c r="F2307" t="s">
        <v>38</v>
      </c>
      <c r="G2307" t="s">
        <v>38</v>
      </c>
      <c r="H2307" t="s">
        <v>38</v>
      </c>
      <c r="I2307" s="4" t="s">
        <v>38</v>
      </c>
      <c r="J2307" t="s">
        <v>38</v>
      </c>
      <c r="K2307" t="s">
        <v>38</v>
      </c>
      <c r="L2307" t="s">
        <v>38</v>
      </c>
      <c r="M2307" t="s">
        <v>38</v>
      </c>
      <c r="N2307">
        <v>341</v>
      </c>
      <c r="O2307" s="1">
        <v>44603</v>
      </c>
      <c r="P2307" t="s">
        <v>56</v>
      </c>
      <c r="Q2307">
        <v>41</v>
      </c>
      <c r="R2307">
        <v>3</v>
      </c>
      <c r="S2307">
        <v>0.90652173913043477</v>
      </c>
      <c r="T2307" t="s">
        <v>40</v>
      </c>
      <c r="U2307" t="s">
        <v>41</v>
      </c>
      <c r="V2307" t="s">
        <v>38</v>
      </c>
      <c r="W2307">
        <f t="shared" ref="W2307:W2370" si="108">IF(V2307="NA", 0, 1)</f>
        <v>0</v>
      </c>
      <c r="X2307">
        <v>0</v>
      </c>
      <c r="Y2307">
        <f>IFERROR(ROUND((X2307/N2307)*100, 2), "")</f>
        <v>0</v>
      </c>
      <c r="Z2307" t="str">
        <f t="shared" ref="Z2307:Z2370" si="109">IF(Y2307&gt;=5, "Heavy", IF(Y2307&gt;=2, "Moderate", IF(Y2307&gt;0, "Light", "NA")))</f>
        <v>NA</v>
      </c>
      <c r="AA2307">
        <f>_xlfn.XLOOKUP(A2307, [1]Sheet1!A:A, [1]Sheet1!I:I, "Nicht gefunden")</f>
        <v>3</v>
      </c>
      <c r="AB2307">
        <f>_xlfn.XLOOKUP(A2307, [1]Sheet1!A:A, [1]Sheet1!J:J, "Nicht gefunden")</f>
        <v>0.76857855361596006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</row>
    <row r="2308" spans="1:36" x14ac:dyDescent="0.3">
      <c r="A2308" t="s">
        <v>6360</v>
      </c>
      <c r="B2308">
        <v>2023</v>
      </c>
      <c r="C2308" t="s">
        <v>6361</v>
      </c>
      <c r="D2308" t="s">
        <v>5809</v>
      </c>
      <c r="E2308" t="s">
        <v>45</v>
      </c>
      <c r="F2308" t="s">
        <v>38</v>
      </c>
      <c r="G2308" t="s">
        <v>38</v>
      </c>
      <c r="H2308" t="s">
        <v>38</v>
      </c>
      <c r="I2308" s="4" t="s">
        <v>38</v>
      </c>
      <c r="J2308" t="s">
        <v>38</v>
      </c>
      <c r="K2308" t="s">
        <v>38</v>
      </c>
      <c r="L2308" t="s">
        <v>38</v>
      </c>
      <c r="M2308" t="s">
        <v>38</v>
      </c>
      <c r="N2308">
        <v>347</v>
      </c>
      <c r="O2308" s="1">
        <v>42699</v>
      </c>
      <c r="P2308" t="s">
        <v>56</v>
      </c>
      <c r="Q2308">
        <v>23</v>
      </c>
      <c r="R2308">
        <v>1</v>
      </c>
      <c r="S2308">
        <v>0.93472584856396868</v>
      </c>
      <c r="T2308" t="s">
        <v>40</v>
      </c>
      <c r="U2308" t="s">
        <v>41</v>
      </c>
      <c r="V2308" t="s">
        <v>38</v>
      </c>
      <c r="W2308">
        <f t="shared" si="108"/>
        <v>0</v>
      </c>
      <c r="X2308">
        <v>0</v>
      </c>
      <c r="Y2308">
        <f>IFERROR(ROUND((X2308/N2308)*100, 2), "")</f>
        <v>0</v>
      </c>
      <c r="Z2308" t="str">
        <f t="shared" si="109"/>
        <v>NA</v>
      </c>
      <c r="AA2308">
        <f>_xlfn.XLOOKUP(A2308, [1]Sheet1!A:A, [1]Sheet1!I:I, "Nicht gefunden")</f>
        <v>4</v>
      </c>
      <c r="AB2308">
        <f>_xlfn.XLOOKUP(A2308, [1]Sheet1!A:A, [1]Sheet1!J:J, "Nicht gefunden")</f>
        <v>0.61662591687041557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</row>
    <row r="2309" spans="1:36" x14ac:dyDescent="0.3">
      <c r="A2309" t="s">
        <v>6362</v>
      </c>
      <c r="B2309">
        <v>2023</v>
      </c>
      <c r="C2309" t="s">
        <v>6363</v>
      </c>
      <c r="D2309" t="s">
        <v>4905</v>
      </c>
      <c r="E2309" t="s">
        <v>35</v>
      </c>
      <c r="F2309" t="s">
        <v>55</v>
      </c>
      <c r="G2309" t="s">
        <v>37</v>
      </c>
      <c r="H2309" s="1">
        <v>32934</v>
      </c>
      <c r="I2309" s="4">
        <f>IF(AND(ISNUMBER(H2309), ISNUMBER(O2309)), YEAR(O2309) - YEAR(H2309), "")</f>
        <v>33</v>
      </c>
      <c r="J2309" t="s">
        <v>38</v>
      </c>
      <c r="K2309" t="s">
        <v>38</v>
      </c>
      <c r="L2309" t="s">
        <v>38</v>
      </c>
      <c r="M2309" t="s">
        <v>38</v>
      </c>
      <c r="N2309">
        <v>424</v>
      </c>
      <c r="O2309" s="1">
        <v>45009</v>
      </c>
      <c r="P2309" t="s">
        <v>39</v>
      </c>
      <c r="Q2309">
        <v>39</v>
      </c>
      <c r="R2309">
        <v>2</v>
      </c>
      <c r="S2309">
        <v>0.92027334851936216</v>
      </c>
      <c r="T2309" t="s">
        <v>40</v>
      </c>
      <c r="U2309" t="s">
        <v>95</v>
      </c>
      <c r="V2309" t="s">
        <v>38</v>
      </c>
      <c r="W2309">
        <f t="shared" si="108"/>
        <v>0</v>
      </c>
      <c r="X2309">
        <v>0</v>
      </c>
      <c r="Y2309">
        <f>IFERROR(ROUND((X2309/N2309)*100, 2), "")</f>
        <v>0</v>
      </c>
      <c r="Z2309" t="str">
        <f t="shared" si="109"/>
        <v>NA</v>
      </c>
      <c r="AA2309">
        <f>_xlfn.XLOOKUP(A2309, [1]Sheet1!A:A, [1]Sheet1!I:I, "Nicht gefunden")</f>
        <v>4</v>
      </c>
      <c r="AB2309">
        <f>_xlfn.XLOOKUP(A2309, [1]Sheet1!A:A, [1]Sheet1!J:J, "Nicht gefunden")</f>
        <v>0.71854014598540139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</row>
    <row r="2310" spans="1:36" x14ac:dyDescent="0.3">
      <c r="A2310" t="s">
        <v>6364</v>
      </c>
      <c r="B2310">
        <v>2023</v>
      </c>
      <c r="C2310" t="s">
        <v>6365</v>
      </c>
      <c r="D2310" t="s">
        <v>5955</v>
      </c>
      <c r="E2310" t="s">
        <v>35</v>
      </c>
      <c r="F2310" t="s">
        <v>36</v>
      </c>
      <c r="G2310" t="s">
        <v>37</v>
      </c>
      <c r="H2310" s="1">
        <v>32820</v>
      </c>
      <c r="I2310" s="4">
        <f>IF(AND(ISNUMBER(H2310), ISNUMBER(O2310)), YEAR(O2310) - YEAR(H2310), "")</f>
        <v>33</v>
      </c>
      <c r="J2310" t="s">
        <v>38</v>
      </c>
      <c r="K2310" t="s">
        <v>38</v>
      </c>
      <c r="L2310" t="s">
        <v>38</v>
      </c>
      <c r="M2310" t="s">
        <v>38</v>
      </c>
      <c r="N2310">
        <v>430</v>
      </c>
      <c r="O2310" s="1">
        <v>44904</v>
      </c>
      <c r="P2310" t="s">
        <v>56</v>
      </c>
      <c r="Q2310">
        <v>52</v>
      </c>
      <c r="R2310">
        <v>2</v>
      </c>
      <c r="S2310">
        <v>0.91466083150984678</v>
      </c>
      <c r="T2310" t="s">
        <v>40</v>
      </c>
      <c r="U2310" t="s">
        <v>95</v>
      </c>
      <c r="V2310" t="s">
        <v>6366</v>
      </c>
      <c r="W2310">
        <f t="shared" si="108"/>
        <v>1</v>
      </c>
      <c r="X2310">
        <v>4</v>
      </c>
      <c r="Y2310">
        <f>IFERROR(ROUND((X2310/N2310)*100, 2), "")</f>
        <v>0.93</v>
      </c>
      <c r="Z2310" t="str">
        <f t="shared" si="109"/>
        <v>Light</v>
      </c>
      <c r="AA2310">
        <f>_xlfn.XLOOKUP(A2310, [1]Sheet1!A:A, [1]Sheet1!I:I, "Nicht gefunden")</f>
        <v>3</v>
      </c>
      <c r="AB2310">
        <f>_xlfn.XLOOKUP(A2310, [1]Sheet1!A:A, [1]Sheet1!J:J, "Nicht gefunden")</f>
        <v>0.64949290060851927</v>
      </c>
      <c r="AC2310">
        <v>0</v>
      </c>
      <c r="AD2310">
        <v>2</v>
      </c>
      <c r="AE2310">
        <v>0</v>
      </c>
      <c r="AF2310">
        <v>0</v>
      </c>
      <c r="AG2310">
        <v>0</v>
      </c>
      <c r="AH2310">
        <v>0</v>
      </c>
      <c r="AI2310">
        <v>2</v>
      </c>
      <c r="AJ2310">
        <v>0</v>
      </c>
    </row>
    <row r="2311" spans="1:36" x14ac:dyDescent="0.3">
      <c r="A2311" t="s">
        <v>6367</v>
      </c>
      <c r="B2311">
        <v>2023</v>
      </c>
      <c r="C2311" t="s">
        <v>6368</v>
      </c>
      <c r="D2311" t="s">
        <v>6369</v>
      </c>
      <c r="E2311" t="s">
        <v>45</v>
      </c>
      <c r="F2311" t="s">
        <v>38</v>
      </c>
      <c r="G2311" t="s">
        <v>38</v>
      </c>
      <c r="H2311" t="s">
        <v>38</v>
      </c>
      <c r="I2311" s="4" t="s">
        <v>38</v>
      </c>
      <c r="J2311" t="s">
        <v>38</v>
      </c>
      <c r="K2311" t="s">
        <v>38</v>
      </c>
      <c r="L2311" t="s">
        <v>38</v>
      </c>
      <c r="M2311" t="s">
        <v>38</v>
      </c>
      <c r="N2311">
        <v>175</v>
      </c>
      <c r="O2311" s="1">
        <v>44799</v>
      </c>
      <c r="P2311" t="s">
        <v>156</v>
      </c>
      <c r="Q2311">
        <v>31</v>
      </c>
      <c r="R2311">
        <v>4</v>
      </c>
      <c r="S2311">
        <v>0.93518518518518523</v>
      </c>
      <c r="T2311" t="s">
        <v>40</v>
      </c>
      <c r="U2311" t="s">
        <v>41</v>
      </c>
      <c r="V2311" t="s">
        <v>4082</v>
      </c>
      <c r="W2311">
        <f t="shared" si="108"/>
        <v>1</v>
      </c>
      <c r="X2311">
        <v>1</v>
      </c>
      <c r="Y2311">
        <f>IFERROR(ROUND((X2311/N2311)*100, 2), "")</f>
        <v>0.56999999999999995</v>
      </c>
      <c r="Z2311" t="str">
        <f t="shared" si="109"/>
        <v>Light</v>
      </c>
      <c r="AA2311">
        <f>_xlfn.XLOOKUP(A2311, [1]Sheet1!A:A, [1]Sheet1!I:I, "Nicht gefunden")</f>
        <v>3</v>
      </c>
      <c r="AB2311">
        <f>_xlfn.XLOOKUP(A2311, [1]Sheet1!A:A, [1]Sheet1!J:J, "Nicht gefunden")</f>
        <v>0.75248618784530386</v>
      </c>
      <c r="AC2311">
        <v>0</v>
      </c>
      <c r="AD2311">
        <v>0</v>
      </c>
      <c r="AE2311">
        <v>0</v>
      </c>
      <c r="AF2311">
        <v>1</v>
      </c>
      <c r="AG2311">
        <v>0</v>
      </c>
      <c r="AH2311">
        <v>0</v>
      </c>
      <c r="AI2311">
        <v>0</v>
      </c>
      <c r="AJ2311">
        <v>0</v>
      </c>
    </row>
    <row r="2312" spans="1:36" x14ac:dyDescent="0.3">
      <c r="A2312" t="s">
        <v>6370</v>
      </c>
      <c r="B2312">
        <v>2023</v>
      </c>
      <c r="C2312" t="s">
        <v>6340</v>
      </c>
      <c r="D2312" t="s">
        <v>6341</v>
      </c>
      <c r="E2312" t="s">
        <v>45</v>
      </c>
      <c r="F2312" t="s">
        <v>38</v>
      </c>
      <c r="G2312" t="s">
        <v>38</v>
      </c>
      <c r="H2312" t="s">
        <v>38</v>
      </c>
      <c r="I2312" s="4" t="s">
        <v>38</v>
      </c>
      <c r="J2312" t="s">
        <v>38</v>
      </c>
      <c r="K2312" t="s">
        <v>38</v>
      </c>
      <c r="L2312" t="s">
        <v>38</v>
      </c>
      <c r="M2312" t="s">
        <v>38</v>
      </c>
      <c r="N2312">
        <v>336</v>
      </c>
      <c r="O2312" s="1">
        <v>44826</v>
      </c>
      <c r="P2312" t="s">
        <v>69</v>
      </c>
      <c r="Q2312">
        <v>22</v>
      </c>
      <c r="R2312">
        <v>1</v>
      </c>
      <c r="S2312">
        <v>0.87979539641943738</v>
      </c>
      <c r="T2312" t="s">
        <v>40</v>
      </c>
      <c r="U2312" t="s">
        <v>389</v>
      </c>
      <c r="V2312" t="s">
        <v>38</v>
      </c>
      <c r="W2312">
        <f t="shared" si="108"/>
        <v>0</v>
      </c>
      <c r="X2312">
        <v>0</v>
      </c>
      <c r="Y2312">
        <f>IFERROR(ROUND((X2312/N2312)*100, 2), "")</f>
        <v>0</v>
      </c>
      <c r="Z2312" t="str">
        <f t="shared" si="109"/>
        <v>NA</v>
      </c>
      <c r="AA2312">
        <v>5</v>
      </c>
      <c r="AB2312">
        <v>0.5832229580573951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</row>
    <row r="2313" spans="1:36" x14ac:dyDescent="0.3">
      <c r="A2313" t="s">
        <v>6371</v>
      </c>
      <c r="B2313">
        <v>2023</v>
      </c>
      <c r="C2313" t="s">
        <v>6159</v>
      </c>
      <c r="D2313" t="s">
        <v>5386</v>
      </c>
      <c r="E2313" t="s">
        <v>35</v>
      </c>
      <c r="F2313" t="s">
        <v>55</v>
      </c>
      <c r="G2313" t="s">
        <v>37</v>
      </c>
      <c r="H2313" s="1">
        <v>34102</v>
      </c>
      <c r="I2313" s="4">
        <f>IF(AND(ISNUMBER(H2313), ISNUMBER(O2313)), YEAR(O2313) - YEAR(H2313), "")</f>
        <v>29</v>
      </c>
      <c r="J2313" t="s">
        <v>38</v>
      </c>
      <c r="K2313" t="s">
        <v>38</v>
      </c>
      <c r="L2313" t="s">
        <v>38</v>
      </c>
      <c r="M2313" t="s">
        <v>38</v>
      </c>
      <c r="N2313">
        <v>294</v>
      </c>
      <c r="O2313" s="1">
        <v>44694</v>
      </c>
      <c r="P2313" t="s">
        <v>39</v>
      </c>
      <c r="Q2313">
        <v>30</v>
      </c>
      <c r="R2313">
        <v>5</v>
      </c>
      <c r="S2313">
        <v>0.82649842271293372</v>
      </c>
      <c r="T2313" t="s">
        <v>40</v>
      </c>
      <c r="U2313" t="s">
        <v>389</v>
      </c>
      <c r="V2313" t="s">
        <v>38</v>
      </c>
      <c r="W2313">
        <f t="shared" si="108"/>
        <v>0</v>
      </c>
      <c r="X2313">
        <v>0</v>
      </c>
      <c r="Y2313">
        <f>IFERROR(ROUND((X2313/N2313)*100, 2), "")</f>
        <v>0</v>
      </c>
      <c r="Z2313" t="str">
        <f t="shared" si="109"/>
        <v>NA</v>
      </c>
      <c r="AA2313">
        <v>4</v>
      </c>
      <c r="AB2313">
        <v>0.57310195227765726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</row>
    <row r="2314" spans="1:36" x14ac:dyDescent="0.3">
      <c r="A2314" t="s">
        <v>6372</v>
      </c>
      <c r="B2314">
        <v>2023</v>
      </c>
      <c r="C2314" t="s">
        <v>6189</v>
      </c>
      <c r="D2314" t="s">
        <v>6190</v>
      </c>
      <c r="E2314" t="s">
        <v>35</v>
      </c>
      <c r="F2314" t="s">
        <v>55</v>
      </c>
      <c r="G2314" t="s">
        <v>37</v>
      </c>
      <c r="H2314" s="1">
        <v>35157</v>
      </c>
      <c r="I2314" s="4">
        <f>IF(AND(ISNUMBER(H2314), ISNUMBER(O2314)), YEAR(O2314) - YEAR(H2314), "")</f>
        <v>26</v>
      </c>
      <c r="J2314" t="s">
        <v>38</v>
      </c>
      <c r="K2314" t="s">
        <v>38</v>
      </c>
      <c r="L2314" t="s">
        <v>38</v>
      </c>
      <c r="M2314" t="s">
        <v>38</v>
      </c>
      <c r="N2314">
        <v>206</v>
      </c>
      <c r="O2314" s="1">
        <v>44673</v>
      </c>
      <c r="P2314" t="s">
        <v>39</v>
      </c>
      <c r="Q2314">
        <v>31</v>
      </c>
      <c r="R2314">
        <v>10</v>
      </c>
      <c r="S2314">
        <v>0.8923766816143498</v>
      </c>
      <c r="T2314" t="s">
        <v>40</v>
      </c>
      <c r="U2314" t="s">
        <v>389</v>
      </c>
      <c r="V2314" t="s">
        <v>79</v>
      </c>
      <c r="W2314">
        <f t="shared" si="108"/>
        <v>1</v>
      </c>
      <c r="X2314">
        <v>1</v>
      </c>
      <c r="Y2314">
        <f>IFERROR(ROUND((X2314/N2314)*100, 2), "")</f>
        <v>0.49</v>
      </c>
      <c r="Z2314" t="str">
        <f t="shared" si="109"/>
        <v>Light</v>
      </c>
      <c r="AA2314">
        <v>5</v>
      </c>
      <c r="AB2314">
        <v>0.41591695501730103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1</v>
      </c>
    </row>
    <row r="2315" spans="1:36" x14ac:dyDescent="0.3">
      <c r="A2315" t="s">
        <v>6373</v>
      </c>
      <c r="B2315">
        <v>2023</v>
      </c>
      <c r="C2315" t="s">
        <v>6374</v>
      </c>
      <c r="D2315" t="s">
        <v>6176</v>
      </c>
      <c r="E2315" t="s">
        <v>45</v>
      </c>
      <c r="F2315" t="s">
        <v>38</v>
      </c>
      <c r="G2315" t="s">
        <v>38</v>
      </c>
      <c r="H2315" t="s">
        <v>38</v>
      </c>
      <c r="I2315" s="4" t="s">
        <v>38</v>
      </c>
      <c r="J2315" t="s">
        <v>38</v>
      </c>
      <c r="K2315" t="s">
        <v>38</v>
      </c>
      <c r="L2315" t="s">
        <v>38</v>
      </c>
      <c r="M2315" t="s">
        <v>38</v>
      </c>
      <c r="N2315">
        <v>640</v>
      </c>
      <c r="O2315" s="1">
        <v>44869</v>
      </c>
      <c r="P2315" t="s">
        <v>137</v>
      </c>
      <c r="Q2315">
        <v>21</v>
      </c>
      <c r="R2315">
        <v>2</v>
      </c>
      <c r="S2315">
        <v>0.79552238805970155</v>
      </c>
      <c r="T2315" t="s">
        <v>40</v>
      </c>
      <c r="U2315" t="s">
        <v>41</v>
      </c>
      <c r="V2315" t="s">
        <v>6375</v>
      </c>
      <c r="W2315">
        <f t="shared" si="108"/>
        <v>1</v>
      </c>
      <c r="X2315">
        <v>45</v>
      </c>
      <c r="Y2315">
        <f>IFERROR(ROUND((X2315/N2315)*100, 2), "")</f>
        <v>7.03</v>
      </c>
      <c r="Z2315" t="str">
        <f t="shared" si="109"/>
        <v>Heavy</v>
      </c>
      <c r="AA2315">
        <f>_xlfn.XLOOKUP(A2315, [1]Sheet1!A:A, [1]Sheet1!I:I, "Nicht gefunden")</f>
        <v>2</v>
      </c>
      <c r="AB2315">
        <f>_xlfn.XLOOKUP(A2315, [1]Sheet1!A:A, [1]Sheet1!J:J, "Nicht gefunden")</f>
        <v>0.90280373831775707</v>
      </c>
      <c r="AC2315">
        <v>4</v>
      </c>
      <c r="AD2315">
        <v>6</v>
      </c>
      <c r="AE2315">
        <v>1</v>
      </c>
      <c r="AF2315">
        <v>4</v>
      </c>
      <c r="AG2315">
        <v>4</v>
      </c>
      <c r="AH2315">
        <v>7</v>
      </c>
      <c r="AI2315">
        <v>14</v>
      </c>
      <c r="AJ2315">
        <v>6</v>
      </c>
    </row>
    <row r="2316" spans="1:36" x14ac:dyDescent="0.3">
      <c r="A2316" t="s">
        <v>6376</v>
      </c>
      <c r="B2316">
        <v>2023</v>
      </c>
      <c r="C2316" t="s">
        <v>6096</v>
      </c>
      <c r="D2316" t="s">
        <v>4939</v>
      </c>
      <c r="E2316" t="s">
        <v>35</v>
      </c>
      <c r="F2316" t="s">
        <v>55</v>
      </c>
      <c r="G2316" t="s">
        <v>40</v>
      </c>
      <c r="H2316" s="1">
        <v>34366</v>
      </c>
      <c r="I2316" s="4">
        <f>IF(AND(ISNUMBER(H2316), ISNUMBER(O2316)), YEAR(O2316) - YEAR(H2316), "")</f>
        <v>28</v>
      </c>
      <c r="J2316" t="s">
        <v>38</v>
      </c>
      <c r="K2316" t="s">
        <v>38</v>
      </c>
      <c r="L2316" t="s">
        <v>38</v>
      </c>
      <c r="M2316" t="s">
        <v>38</v>
      </c>
      <c r="N2316">
        <v>236</v>
      </c>
      <c r="O2316" s="1">
        <v>44652</v>
      </c>
      <c r="P2316" t="s">
        <v>69</v>
      </c>
      <c r="Q2316">
        <v>23</v>
      </c>
      <c r="R2316">
        <v>1</v>
      </c>
      <c r="S2316">
        <v>0.91891891891891897</v>
      </c>
      <c r="T2316" t="s">
        <v>40</v>
      </c>
      <c r="U2316" t="s">
        <v>389</v>
      </c>
      <c r="V2316" t="s">
        <v>38</v>
      </c>
      <c r="W2316">
        <f t="shared" si="108"/>
        <v>0</v>
      </c>
      <c r="X2316">
        <v>0</v>
      </c>
      <c r="Y2316">
        <f>IFERROR(ROUND((X2316/N2316)*100, 2), "")</f>
        <v>0</v>
      </c>
      <c r="Z2316" t="str">
        <f t="shared" si="109"/>
        <v>NA</v>
      </c>
      <c r="AA2316">
        <v>4</v>
      </c>
      <c r="AB2316">
        <v>0.82382671480144398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</row>
    <row r="2317" spans="1:36" x14ac:dyDescent="0.3">
      <c r="A2317" t="s">
        <v>6377</v>
      </c>
      <c r="B2317">
        <v>2023</v>
      </c>
      <c r="C2317" t="s">
        <v>6268</v>
      </c>
      <c r="D2317" t="s">
        <v>6228</v>
      </c>
      <c r="E2317" t="s">
        <v>35</v>
      </c>
      <c r="F2317" t="s">
        <v>55</v>
      </c>
      <c r="G2317" t="s">
        <v>37</v>
      </c>
      <c r="H2317" s="1">
        <v>36552</v>
      </c>
      <c r="I2317" s="4">
        <f>IF(AND(ISNUMBER(H2317), ISNUMBER(O2317)), YEAR(O2317) - YEAR(H2317), "")</f>
        <v>22</v>
      </c>
      <c r="J2317" t="s">
        <v>38</v>
      </c>
      <c r="K2317" t="s">
        <v>38</v>
      </c>
      <c r="L2317" t="s">
        <v>38</v>
      </c>
      <c r="M2317" t="s">
        <v>38</v>
      </c>
      <c r="N2317">
        <v>182</v>
      </c>
      <c r="O2317" s="1">
        <v>44722</v>
      </c>
      <c r="P2317" t="s">
        <v>39</v>
      </c>
      <c r="Q2317">
        <v>26</v>
      </c>
      <c r="R2317">
        <v>10</v>
      </c>
      <c r="S2317">
        <v>0.88144329896907214</v>
      </c>
      <c r="T2317" t="s">
        <v>40</v>
      </c>
      <c r="U2317" t="s">
        <v>389</v>
      </c>
      <c r="V2317" t="s">
        <v>47</v>
      </c>
      <c r="W2317">
        <f t="shared" si="108"/>
        <v>1</v>
      </c>
      <c r="X2317">
        <v>1</v>
      </c>
      <c r="Y2317">
        <f>IFERROR(ROUND((X2317/N2317)*100, 2), "")</f>
        <v>0.55000000000000004</v>
      </c>
      <c r="Z2317" t="str">
        <f t="shared" si="109"/>
        <v>Light</v>
      </c>
      <c r="AA2317">
        <v>4</v>
      </c>
      <c r="AB2317">
        <v>0.79409282700421935</v>
      </c>
      <c r="AC2317">
        <v>0</v>
      </c>
      <c r="AD2317">
        <v>0</v>
      </c>
      <c r="AE2317">
        <v>1</v>
      </c>
      <c r="AF2317">
        <v>0</v>
      </c>
      <c r="AG2317">
        <v>0</v>
      </c>
      <c r="AH2317">
        <v>0</v>
      </c>
      <c r="AI2317">
        <v>0</v>
      </c>
      <c r="AJ2317">
        <v>1</v>
      </c>
    </row>
    <row r="2318" spans="1:36" x14ac:dyDescent="0.3">
      <c r="A2318" t="s">
        <v>6378</v>
      </c>
      <c r="B2318">
        <v>2023</v>
      </c>
      <c r="C2318" t="s">
        <v>6379</v>
      </c>
      <c r="D2318" t="s">
        <v>1910</v>
      </c>
      <c r="E2318" t="s">
        <v>35</v>
      </c>
      <c r="F2318" t="s">
        <v>55</v>
      </c>
      <c r="G2318" t="s">
        <v>37</v>
      </c>
      <c r="H2318" s="1">
        <v>32633</v>
      </c>
      <c r="I2318" s="4">
        <f>IF(AND(ISNUMBER(H2318), ISNUMBER(O2318)), YEAR(O2318) - YEAR(H2318), "")</f>
        <v>30</v>
      </c>
      <c r="J2318" t="s">
        <v>38</v>
      </c>
      <c r="K2318" t="s">
        <v>38</v>
      </c>
      <c r="L2318" t="s">
        <v>38</v>
      </c>
      <c r="M2318" t="s">
        <v>38</v>
      </c>
      <c r="N2318">
        <v>218</v>
      </c>
      <c r="O2318" s="1">
        <v>43742</v>
      </c>
      <c r="P2318" t="s">
        <v>56</v>
      </c>
      <c r="Q2318">
        <v>26</v>
      </c>
      <c r="R2318">
        <v>12</v>
      </c>
      <c r="S2318">
        <v>0.91739130434782612</v>
      </c>
      <c r="T2318" t="s">
        <v>40</v>
      </c>
      <c r="U2318" t="s">
        <v>41</v>
      </c>
      <c r="V2318" t="s">
        <v>99</v>
      </c>
      <c r="W2318">
        <f t="shared" si="108"/>
        <v>1</v>
      </c>
      <c r="X2318">
        <v>1</v>
      </c>
      <c r="Y2318">
        <f>IFERROR(ROUND((X2318/N2318)*100, 2), "")</f>
        <v>0.46</v>
      </c>
      <c r="Z2318" t="str">
        <f t="shared" si="109"/>
        <v>Light</v>
      </c>
      <c r="AA2318">
        <f>_xlfn.XLOOKUP(A2318, [1]Sheet1!A:A, [1]Sheet1!I:I, "Nicht gefunden")</f>
        <v>3</v>
      </c>
      <c r="AB2318">
        <f>_xlfn.XLOOKUP(A2318, [1]Sheet1!A:A, [1]Sheet1!J:J, "Nicht gefunden")</f>
        <v>0.57224489795918365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1</v>
      </c>
      <c r="AJ2318">
        <v>0</v>
      </c>
    </row>
    <row r="2319" spans="1:36" x14ac:dyDescent="0.3">
      <c r="A2319" t="s">
        <v>6380</v>
      </c>
      <c r="B2319">
        <v>2023</v>
      </c>
      <c r="C2319" t="s">
        <v>6381</v>
      </c>
      <c r="D2319" t="s">
        <v>2316</v>
      </c>
      <c r="E2319" t="s">
        <v>35</v>
      </c>
      <c r="F2319" t="s">
        <v>36</v>
      </c>
      <c r="G2319" t="s">
        <v>37</v>
      </c>
      <c r="H2319" s="1">
        <v>32855</v>
      </c>
      <c r="I2319" s="4">
        <f>IF(AND(ISNUMBER(H2319), ISNUMBER(O2319)), YEAR(O2319) - YEAR(H2319), "")</f>
        <v>30</v>
      </c>
      <c r="J2319" t="s">
        <v>38</v>
      </c>
      <c r="K2319" t="s">
        <v>38</v>
      </c>
      <c r="L2319" t="s">
        <v>38</v>
      </c>
      <c r="M2319" t="s">
        <v>38</v>
      </c>
      <c r="N2319">
        <v>376</v>
      </c>
      <c r="O2319" s="1">
        <v>43700</v>
      </c>
      <c r="P2319" t="s">
        <v>69</v>
      </c>
      <c r="Q2319">
        <v>31</v>
      </c>
      <c r="R2319">
        <v>1</v>
      </c>
      <c r="S2319">
        <v>0.92028985507246375</v>
      </c>
      <c r="T2319" t="s">
        <v>40</v>
      </c>
      <c r="U2319" t="s">
        <v>95</v>
      </c>
      <c r="V2319" t="s">
        <v>38</v>
      </c>
      <c r="W2319">
        <f t="shared" si="108"/>
        <v>0</v>
      </c>
      <c r="X2319">
        <v>0</v>
      </c>
      <c r="Y2319">
        <f>IFERROR(ROUND((X2319/N2319)*100, 2), "")</f>
        <v>0</v>
      </c>
      <c r="Z2319" t="str">
        <f t="shared" si="109"/>
        <v>NA</v>
      </c>
      <c r="AA2319">
        <f>_xlfn.XLOOKUP(A2319, [1]Sheet1!A:A, [1]Sheet1!I:I, "Nicht gefunden")</f>
        <v>5</v>
      </c>
      <c r="AB2319">
        <f>_xlfn.XLOOKUP(A2319, [1]Sheet1!A:A, [1]Sheet1!J:J, "Nicht gefunden")</f>
        <v>0.49106029106029098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</row>
    <row r="2320" spans="1:36" x14ac:dyDescent="0.3">
      <c r="A2320" t="s">
        <v>6382</v>
      </c>
      <c r="B2320">
        <v>2023</v>
      </c>
      <c r="C2320" t="s">
        <v>6383</v>
      </c>
      <c r="D2320" t="s">
        <v>5386</v>
      </c>
      <c r="E2320" t="s">
        <v>35</v>
      </c>
      <c r="F2320" t="s">
        <v>55</v>
      </c>
      <c r="G2320" t="s">
        <v>37</v>
      </c>
      <c r="H2320" s="1">
        <v>34102</v>
      </c>
      <c r="I2320" s="4">
        <f>IF(AND(ISNUMBER(H2320), ISNUMBER(O2320)), YEAR(O2320) - YEAR(H2320), "")</f>
        <v>30</v>
      </c>
      <c r="J2320" t="s">
        <v>38</v>
      </c>
      <c r="K2320" t="s">
        <v>38</v>
      </c>
      <c r="L2320" t="s">
        <v>38</v>
      </c>
      <c r="M2320" t="s">
        <v>38</v>
      </c>
      <c r="N2320">
        <v>336</v>
      </c>
      <c r="O2320" s="1">
        <v>44988</v>
      </c>
      <c r="P2320" t="s">
        <v>39</v>
      </c>
      <c r="Q2320">
        <v>42</v>
      </c>
      <c r="R2320">
        <v>7</v>
      </c>
      <c r="S2320">
        <v>0.87771739130434778</v>
      </c>
      <c r="T2320" t="s">
        <v>40</v>
      </c>
      <c r="U2320" t="s">
        <v>95</v>
      </c>
      <c r="V2320" t="s">
        <v>1662</v>
      </c>
      <c r="W2320">
        <f t="shared" si="108"/>
        <v>1</v>
      </c>
      <c r="X2320">
        <v>2</v>
      </c>
      <c r="Y2320">
        <f>IFERROR(ROUND((X2320/N2320)*100, 2), "")</f>
        <v>0.6</v>
      </c>
      <c r="Z2320" t="str">
        <f t="shared" si="109"/>
        <v>Light</v>
      </c>
      <c r="AA2320">
        <f>_xlfn.XLOOKUP(A2320, [1]Sheet1!A:A, [1]Sheet1!I:I, "Nicht gefunden")</f>
        <v>3</v>
      </c>
      <c r="AB2320">
        <f>_xlfn.XLOOKUP(A2320, [1]Sheet1!A:A, [1]Sheet1!J:J, "Nicht gefunden")</f>
        <v>0.76304985337243403</v>
      </c>
      <c r="AC2320">
        <v>0</v>
      </c>
      <c r="AD2320">
        <v>0</v>
      </c>
      <c r="AE2320">
        <v>1</v>
      </c>
      <c r="AF2320">
        <v>0</v>
      </c>
      <c r="AG2320">
        <v>0</v>
      </c>
      <c r="AH2320">
        <v>0</v>
      </c>
      <c r="AI2320">
        <v>0</v>
      </c>
      <c r="AJ2320">
        <v>2</v>
      </c>
    </row>
    <row r="2321" spans="1:36" x14ac:dyDescent="0.3">
      <c r="A2321" t="s">
        <v>6384</v>
      </c>
      <c r="B2321">
        <v>2023</v>
      </c>
      <c r="C2321" t="s">
        <v>6385</v>
      </c>
      <c r="D2321" t="s">
        <v>6386</v>
      </c>
      <c r="E2321" t="s">
        <v>45</v>
      </c>
      <c r="F2321" t="s">
        <v>38</v>
      </c>
      <c r="G2321" t="s">
        <v>38</v>
      </c>
      <c r="H2321" t="s">
        <v>38</v>
      </c>
      <c r="I2321" s="4" t="s">
        <v>38</v>
      </c>
      <c r="J2321" t="s">
        <v>38</v>
      </c>
      <c r="K2321" t="s">
        <v>38</v>
      </c>
      <c r="L2321" t="s">
        <v>38</v>
      </c>
      <c r="M2321" t="s">
        <v>38</v>
      </c>
      <c r="N2321">
        <v>342</v>
      </c>
      <c r="O2321" s="1">
        <v>44960</v>
      </c>
      <c r="P2321" t="s">
        <v>69</v>
      </c>
      <c r="Q2321">
        <v>22</v>
      </c>
      <c r="R2321">
        <v>3</v>
      </c>
      <c r="S2321">
        <v>0.88207547169811318</v>
      </c>
      <c r="T2321" t="s">
        <v>40</v>
      </c>
      <c r="U2321" t="s">
        <v>41</v>
      </c>
      <c r="V2321" t="s">
        <v>6387</v>
      </c>
      <c r="W2321">
        <f t="shared" si="108"/>
        <v>1</v>
      </c>
      <c r="X2321">
        <v>5</v>
      </c>
      <c r="Y2321">
        <f>IFERROR(ROUND((X2321/N2321)*100, 2), "")</f>
        <v>1.46</v>
      </c>
      <c r="Z2321" t="str">
        <f t="shared" si="109"/>
        <v>Light</v>
      </c>
      <c r="AA2321">
        <f>_xlfn.XLOOKUP(A2321, [1]Sheet1!A:A, [1]Sheet1!I:I, "Nicht gefunden")</f>
        <v>3</v>
      </c>
      <c r="AB2321">
        <f>_xlfn.XLOOKUP(A2321, [1]Sheet1!A:A, [1]Sheet1!J:J, "Nicht gefunden")</f>
        <v>0.46666666666666662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4</v>
      </c>
      <c r="AJ2321">
        <v>1</v>
      </c>
    </row>
    <row r="2322" spans="1:36" x14ac:dyDescent="0.3">
      <c r="A2322" t="s">
        <v>6388</v>
      </c>
      <c r="B2322">
        <v>2023</v>
      </c>
      <c r="C2322" t="s">
        <v>6389</v>
      </c>
      <c r="D2322" t="s">
        <v>6390</v>
      </c>
      <c r="E2322" t="s">
        <v>35</v>
      </c>
      <c r="F2322" t="s">
        <v>55</v>
      </c>
      <c r="G2322" t="s">
        <v>37</v>
      </c>
      <c r="H2322" s="1">
        <v>36534</v>
      </c>
      <c r="I2322" s="4">
        <f>IF(AND(ISNUMBER(H2322), ISNUMBER(O2322)), YEAR(O2322) - YEAR(H2322), "")</f>
        <v>23</v>
      </c>
      <c r="J2322" t="s">
        <v>38</v>
      </c>
      <c r="K2322" t="s">
        <v>38</v>
      </c>
      <c r="L2322" t="s">
        <v>38</v>
      </c>
      <c r="M2322" t="s">
        <v>38</v>
      </c>
      <c r="N2322">
        <v>424</v>
      </c>
      <c r="O2322" s="1">
        <v>44974</v>
      </c>
      <c r="P2322" t="s">
        <v>56</v>
      </c>
      <c r="Q2322">
        <v>27</v>
      </c>
      <c r="R2322">
        <v>5</v>
      </c>
      <c r="S2322">
        <v>0.90909090909090906</v>
      </c>
      <c r="T2322" t="s">
        <v>40</v>
      </c>
      <c r="U2322" t="s">
        <v>41</v>
      </c>
      <c r="V2322" t="s">
        <v>47</v>
      </c>
      <c r="W2322">
        <f t="shared" si="108"/>
        <v>1</v>
      </c>
      <c r="X2322">
        <v>1</v>
      </c>
      <c r="Y2322">
        <f>IFERROR(ROUND((X2322/N2322)*100, 2), "")</f>
        <v>0.24</v>
      </c>
      <c r="Z2322" t="str">
        <f t="shared" si="109"/>
        <v>Light</v>
      </c>
      <c r="AA2322">
        <f>_xlfn.XLOOKUP(A2322, [1]Sheet1!A:A, [1]Sheet1!I:I, "Nicht gefunden")</f>
        <v>4</v>
      </c>
      <c r="AB2322">
        <f>_xlfn.XLOOKUP(A2322, [1]Sheet1!A:A, [1]Sheet1!J:J, "Nicht gefunden")</f>
        <v>0.9646859083191851</v>
      </c>
      <c r="AC2322">
        <v>0</v>
      </c>
      <c r="AD2322">
        <v>0</v>
      </c>
      <c r="AE2322">
        <v>1</v>
      </c>
      <c r="AF2322">
        <v>0</v>
      </c>
      <c r="AG2322">
        <v>0</v>
      </c>
      <c r="AH2322">
        <v>0</v>
      </c>
      <c r="AI2322">
        <v>0</v>
      </c>
      <c r="AJ2322">
        <v>1</v>
      </c>
    </row>
    <row r="2323" spans="1:36" x14ac:dyDescent="0.3">
      <c r="A2323" t="s">
        <v>6391</v>
      </c>
      <c r="B2323">
        <v>2023</v>
      </c>
      <c r="C2323" t="s">
        <v>6392</v>
      </c>
      <c r="D2323" t="s">
        <v>5386</v>
      </c>
      <c r="E2323" t="s">
        <v>35</v>
      </c>
      <c r="F2323" t="s">
        <v>55</v>
      </c>
      <c r="G2323" t="s">
        <v>37</v>
      </c>
      <c r="H2323" s="1">
        <v>34102</v>
      </c>
      <c r="I2323" s="4">
        <f>IF(AND(ISNUMBER(H2323), ISNUMBER(O2323)), YEAR(O2323) - YEAR(H2323), "")</f>
        <v>29</v>
      </c>
      <c r="J2323" t="s">
        <v>38</v>
      </c>
      <c r="K2323" t="s">
        <v>38</v>
      </c>
      <c r="L2323" t="s">
        <v>38</v>
      </c>
      <c r="M2323" t="s">
        <v>38</v>
      </c>
      <c r="N2323">
        <v>326</v>
      </c>
      <c r="O2323" s="1">
        <v>44687</v>
      </c>
      <c r="P2323" t="s">
        <v>39</v>
      </c>
      <c r="Q2323">
        <v>32</v>
      </c>
      <c r="R2323">
        <v>7</v>
      </c>
      <c r="S2323">
        <v>0.89795918367346939</v>
      </c>
      <c r="T2323" t="s">
        <v>40</v>
      </c>
      <c r="U2323" t="s">
        <v>41</v>
      </c>
      <c r="V2323" t="s">
        <v>6393</v>
      </c>
      <c r="W2323">
        <f t="shared" si="108"/>
        <v>1</v>
      </c>
      <c r="X2323">
        <v>3</v>
      </c>
      <c r="Y2323">
        <f>IFERROR(ROUND((X2323/N2323)*100, 2), "")</f>
        <v>0.92</v>
      </c>
      <c r="Z2323" t="str">
        <f t="shared" si="109"/>
        <v>Light</v>
      </c>
      <c r="AA2323">
        <f>_xlfn.XLOOKUP(A2323, [1]Sheet1!A:A, [1]Sheet1!I:I, "Nicht gefunden")</f>
        <v>4</v>
      </c>
      <c r="AB2323">
        <f>_xlfn.XLOOKUP(A2323, [1]Sheet1!A:A, [1]Sheet1!J:J, "Nicht gefunden")</f>
        <v>0.99844054580896691</v>
      </c>
      <c r="AC2323">
        <v>0</v>
      </c>
      <c r="AD2323">
        <v>0</v>
      </c>
      <c r="AE2323">
        <v>2</v>
      </c>
      <c r="AF2323">
        <v>0</v>
      </c>
      <c r="AG2323">
        <v>0</v>
      </c>
      <c r="AH2323">
        <v>0</v>
      </c>
      <c r="AI2323">
        <v>1</v>
      </c>
      <c r="AJ2323">
        <v>2</v>
      </c>
    </row>
    <row r="2324" spans="1:36" x14ac:dyDescent="0.3">
      <c r="A2324" t="s">
        <v>6394</v>
      </c>
      <c r="B2324">
        <v>2023</v>
      </c>
      <c r="C2324" t="s">
        <v>6395</v>
      </c>
      <c r="D2324" t="s">
        <v>6396</v>
      </c>
      <c r="E2324" t="s">
        <v>45</v>
      </c>
      <c r="F2324" t="s">
        <v>38</v>
      </c>
      <c r="G2324" t="s">
        <v>38</v>
      </c>
      <c r="H2324" t="s">
        <v>38</v>
      </c>
      <c r="I2324" s="4" t="s">
        <v>38</v>
      </c>
      <c r="J2324" t="s">
        <v>38</v>
      </c>
      <c r="K2324" t="s">
        <v>38</v>
      </c>
      <c r="L2324" t="s">
        <v>38</v>
      </c>
      <c r="M2324" t="s">
        <v>38</v>
      </c>
      <c r="N2324">
        <v>276</v>
      </c>
      <c r="O2324" s="1">
        <v>44813</v>
      </c>
      <c r="P2324" t="s">
        <v>39</v>
      </c>
      <c r="Q2324">
        <v>15</v>
      </c>
      <c r="R2324">
        <v>22</v>
      </c>
      <c r="S2324">
        <v>0.94425087108013939</v>
      </c>
      <c r="T2324" t="s">
        <v>40</v>
      </c>
      <c r="U2324" t="s">
        <v>41</v>
      </c>
      <c r="V2324" t="s">
        <v>38</v>
      </c>
      <c r="W2324">
        <f t="shared" si="108"/>
        <v>0</v>
      </c>
      <c r="X2324">
        <v>0</v>
      </c>
      <c r="Y2324">
        <f>IFERROR(ROUND((X2324/N2324)*100, 2), "")</f>
        <v>0</v>
      </c>
      <c r="Z2324" t="str">
        <f t="shared" si="109"/>
        <v>NA</v>
      </c>
      <c r="AA2324">
        <f>_xlfn.XLOOKUP(A2324, [1]Sheet1!A:A, [1]Sheet1!I:I, "Nicht gefunden")</f>
        <v>4</v>
      </c>
      <c r="AB2324">
        <f>_xlfn.XLOOKUP(A2324, [1]Sheet1!A:A, [1]Sheet1!J:J, "Nicht gefunden")</f>
        <v>0.96332378223495696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</row>
    <row r="2325" spans="1:36" x14ac:dyDescent="0.3">
      <c r="A2325" t="s">
        <v>6397</v>
      </c>
      <c r="B2325">
        <v>2023</v>
      </c>
      <c r="C2325" t="s">
        <v>3357</v>
      </c>
      <c r="D2325" t="s">
        <v>3358</v>
      </c>
      <c r="E2325" t="s">
        <v>35</v>
      </c>
      <c r="F2325" t="s">
        <v>55</v>
      </c>
      <c r="G2325" t="s">
        <v>37</v>
      </c>
      <c r="H2325" s="1">
        <v>31343</v>
      </c>
      <c r="I2325" s="4">
        <f>IF(AND(ISNUMBER(H2325), ISNUMBER(O2325)), YEAR(O2325) - YEAR(H2325), "")</f>
        <v>25</v>
      </c>
      <c r="J2325" t="s">
        <v>38</v>
      </c>
      <c r="K2325" t="s">
        <v>38</v>
      </c>
      <c r="L2325" t="s">
        <v>38</v>
      </c>
      <c r="M2325" t="s">
        <v>38</v>
      </c>
      <c r="N2325">
        <v>642</v>
      </c>
      <c r="O2325" s="1">
        <v>40512</v>
      </c>
      <c r="P2325" t="s">
        <v>56</v>
      </c>
      <c r="Q2325">
        <v>29</v>
      </c>
      <c r="R2325">
        <v>11</v>
      </c>
      <c r="S2325">
        <v>0.93487698986975398</v>
      </c>
      <c r="T2325" t="s">
        <v>40</v>
      </c>
      <c r="U2325" t="s">
        <v>389</v>
      </c>
      <c r="V2325" t="s">
        <v>38</v>
      </c>
      <c r="W2325">
        <f t="shared" si="108"/>
        <v>0</v>
      </c>
      <c r="X2325">
        <v>0</v>
      </c>
      <c r="Y2325">
        <f>IFERROR(ROUND((X2325/N2325)*100, 2), "")</f>
        <v>0</v>
      </c>
      <c r="Z2325" t="str">
        <f t="shared" si="109"/>
        <v>NA</v>
      </c>
      <c r="AA2325">
        <v>5</v>
      </c>
      <c r="AB2325">
        <v>0.54271229404309251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</row>
    <row r="2326" spans="1:36" x14ac:dyDescent="0.3">
      <c r="A2326" t="s">
        <v>6398</v>
      </c>
      <c r="B2326">
        <v>2023</v>
      </c>
      <c r="C2326" t="s">
        <v>6399</v>
      </c>
      <c r="D2326" t="s">
        <v>6400</v>
      </c>
      <c r="E2326" t="s">
        <v>45</v>
      </c>
      <c r="F2326" t="s">
        <v>38</v>
      </c>
      <c r="G2326" t="s">
        <v>38</v>
      </c>
      <c r="H2326" t="s">
        <v>38</v>
      </c>
      <c r="I2326" s="4" t="s">
        <v>38</v>
      </c>
      <c r="J2326" t="s">
        <v>38</v>
      </c>
      <c r="K2326" t="s">
        <v>38</v>
      </c>
      <c r="L2326" t="s">
        <v>38</v>
      </c>
      <c r="M2326" t="s">
        <v>38</v>
      </c>
      <c r="N2326">
        <v>662</v>
      </c>
      <c r="O2326" s="1">
        <v>45058</v>
      </c>
      <c r="P2326" t="s">
        <v>137</v>
      </c>
      <c r="Q2326">
        <v>24</v>
      </c>
      <c r="R2326">
        <v>2</v>
      </c>
      <c r="S2326">
        <v>0.85488505747126442</v>
      </c>
      <c r="T2326" t="s">
        <v>40</v>
      </c>
      <c r="U2326" t="s">
        <v>41</v>
      </c>
      <c r="V2326" t="s">
        <v>6401</v>
      </c>
      <c r="W2326">
        <f t="shared" si="108"/>
        <v>1</v>
      </c>
      <c r="X2326">
        <v>16</v>
      </c>
      <c r="Y2326">
        <f>IFERROR(ROUND((X2326/N2326)*100, 2), "")</f>
        <v>2.42</v>
      </c>
      <c r="Z2326" t="str">
        <f t="shared" si="109"/>
        <v>Moderate</v>
      </c>
      <c r="AA2326">
        <f>_xlfn.XLOOKUP(A2326, [1]Sheet1!A:A, [1]Sheet1!I:I, "Nicht gefunden")</f>
        <v>2</v>
      </c>
      <c r="AB2326">
        <f>_xlfn.XLOOKUP(A2326, [1]Sheet1!A:A, [1]Sheet1!J:J, "Nicht gefunden")</f>
        <v>0.5541430192962542</v>
      </c>
      <c r="AC2326">
        <v>1</v>
      </c>
      <c r="AD2326">
        <v>1</v>
      </c>
      <c r="AE2326">
        <v>0</v>
      </c>
      <c r="AF2326">
        <v>1</v>
      </c>
      <c r="AG2326">
        <v>1</v>
      </c>
      <c r="AH2326">
        <v>6</v>
      </c>
      <c r="AI2326">
        <v>6</v>
      </c>
      <c r="AJ2326">
        <v>0</v>
      </c>
    </row>
    <row r="2327" spans="1:36" x14ac:dyDescent="0.3">
      <c r="A2327" t="s">
        <v>6402</v>
      </c>
      <c r="B2327">
        <v>2023</v>
      </c>
      <c r="C2327" t="s">
        <v>6403</v>
      </c>
      <c r="D2327" t="s">
        <v>6404</v>
      </c>
      <c r="E2327" t="s">
        <v>45</v>
      </c>
      <c r="F2327" t="s">
        <v>38</v>
      </c>
      <c r="G2327" t="s">
        <v>38</v>
      </c>
      <c r="H2327" t="s">
        <v>38</v>
      </c>
      <c r="I2327" s="4" t="s">
        <v>38</v>
      </c>
      <c r="J2327" t="s">
        <v>38</v>
      </c>
      <c r="K2327" t="s">
        <v>38</v>
      </c>
      <c r="L2327" t="s">
        <v>38</v>
      </c>
      <c r="M2327" t="s">
        <v>38</v>
      </c>
      <c r="N2327">
        <v>152</v>
      </c>
      <c r="O2327" s="1">
        <v>45002</v>
      </c>
      <c r="P2327" t="s">
        <v>51</v>
      </c>
      <c r="Q2327">
        <v>23</v>
      </c>
      <c r="R2327">
        <v>4</v>
      </c>
      <c r="S2327">
        <v>0.33333333333333331</v>
      </c>
      <c r="T2327" t="s">
        <v>3503</v>
      </c>
      <c r="U2327" t="s">
        <v>41</v>
      </c>
      <c r="V2327" t="s">
        <v>38</v>
      </c>
      <c r="W2327">
        <f t="shared" si="108"/>
        <v>0</v>
      </c>
      <c r="X2327">
        <v>0</v>
      </c>
      <c r="Y2327">
        <f>IFERROR(ROUND((X2327/N2327)*100, 2), "")</f>
        <v>0</v>
      </c>
      <c r="Z2327" t="str">
        <f t="shared" si="109"/>
        <v>NA</v>
      </c>
      <c r="AA2327" t="s">
        <v>38</v>
      </c>
      <c r="AB2327" t="s">
        <v>38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</row>
    <row r="2328" spans="1:36" x14ac:dyDescent="0.3">
      <c r="A2328" t="s">
        <v>6405</v>
      </c>
      <c r="B2328">
        <v>2023</v>
      </c>
      <c r="C2328" t="s">
        <v>1664</v>
      </c>
      <c r="D2328" t="s">
        <v>6406</v>
      </c>
      <c r="E2328" t="s">
        <v>45</v>
      </c>
      <c r="F2328" t="s">
        <v>38</v>
      </c>
      <c r="G2328" t="s">
        <v>38</v>
      </c>
      <c r="H2328" t="s">
        <v>38</v>
      </c>
      <c r="I2328" s="4" t="s">
        <v>38</v>
      </c>
      <c r="J2328" t="s">
        <v>38</v>
      </c>
      <c r="K2328" t="s">
        <v>38</v>
      </c>
      <c r="L2328" t="s">
        <v>38</v>
      </c>
      <c r="M2328" t="s">
        <v>38</v>
      </c>
      <c r="N2328">
        <v>293</v>
      </c>
      <c r="O2328" s="1">
        <v>44855</v>
      </c>
      <c r="P2328" t="s">
        <v>69</v>
      </c>
      <c r="Q2328">
        <v>20</v>
      </c>
      <c r="R2328">
        <v>2</v>
      </c>
      <c r="S2328">
        <v>0.887459807073955</v>
      </c>
      <c r="T2328" t="s">
        <v>40</v>
      </c>
      <c r="U2328" t="s">
        <v>41</v>
      </c>
      <c r="V2328" t="s">
        <v>6407</v>
      </c>
      <c r="W2328">
        <f t="shared" si="108"/>
        <v>1</v>
      </c>
      <c r="X2328">
        <v>5</v>
      </c>
      <c r="Y2328">
        <f>IFERROR(ROUND((X2328/N2328)*100, 2), "")</f>
        <v>1.71</v>
      </c>
      <c r="Z2328" t="str">
        <f t="shared" si="109"/>
        <v>Light</v>
      </c>
      <c r="AA2328">
        <f>_xlfn.XLOOKUP(A2328, [1]Sheet1!A:A, [1]Sheet1!I:I, "Nicht gefunden")</f>
        <v>4</v>
      </c>
      <c r="AB2328">
        <f>_xlfn.XLOOKUP(A2328, [1]Sheet1!A:A, [1]Sheet1!J:J, "Nicht gefunden")</f>
        <v>0.60971302428256069</v>
      </c>
      <c r="AC2328">
        <v>0</v>
      </c>
      <c r="AD2328">
        <v>0</v>
      </c>
      <c r="AE2328">
        <v>3</v>
      </c>
      <c r="AF2328">
        <v>0</v>
      </c>
      <c r="AG2328">
        <v>0</v>
      </c>
      <c r="AH2328">
        <v>0</v>
      </c>
      <c r="AI2328">
        <v>1</v>
      </c>
      <c r="AJ2328">
        <v>1</v>
      </c>
    </row>
    <row r="2329" spans="1:36" x14ac:dyDescent="0.3">
      <c r="A2329" t="s">
        <v>6408</v>
      </c>
      <c r="B2329">
        <v>2023</v>
      </c>
      <c r="C2329" t="s">
        <v>6409</v>
      </c>
      <c r="D2329" t="s">
        <v>4726</v>
      </c>
      <c r="E2329" t="s">
        <v>35</v>
      </c>
      <c r="F2329" t="s">
        <v>55</v>
      </c>
      <c r="G2329" t="s">
        <v>37</v>
      </c>
      <c r="H2329" s="1">
        <v>34911</v>
      </c>
      <c r="I2329" s="4">
        <f>IF(AND(ISNUMBER(H2329), ISNUMBER(O2329)), YEAR(O2329) - YEAR(H2329), "")</f>
        <v>27</v>
      </c>
      <c r="J2329" t="s">
        <v>38</v>
      </c>
      <c r="K2329" t="s">
        <v>38</v>
      </c>
      <c r="L2329" t="s">
        <v>38</v>
      </c>
      <c r="M2329" t="s">
        <v>38</v>
      </c>
      <c r="N2329">
        <v>294</v>
      </c>
      <c r="O2329" s="1">
        <v>44851</v>
      </c>
      <c r="P2329" t="s">
        <v>137</v>
      </c>
      <c r="Q2329">
        <v>22</v>
      </c>
      <c r="R2329">
        <v>10</v>
      </c>
      <c r="S2329">
        <v>0.84365781710914456</v>
      </c>
      <c r="T2329" t="s">
        <v>40</v>
      </c>
      <c r="U2329" t="s">
        <v>41</v>
      </c>
      <c r="V2329" t="s">
        <v>5815</v>
      </c>
      <c r="W2329">
        <f t="shared" si="108"/>
        <v>1</v>
      </c>
      <c r="X2329">
        <v>2</v>
      </c>
      <c r="Y2329">
        <f>IFERROR(ROUND((X2329/N2329)*100, 2), "")</f>
        <v>0.68</v>
      </c>
      <c r="Z2329" t="str">
        <f t="shared" si="109"/>
        <v>Light</v>
      </c>
      <c r="AA2329">
        <f>_xlfn.XLOOKUP(A2329, [1]Sheet1!A:A, [1]Sheet1!I:I, "Nicht gefunden")</f>
        <v>1</v>
      </c>
      <c r="AB2329">
        <f>_xlfn.XLOOKUP(A2329, [1]Sheet1!A:A, [1]Sheet1!J:J, "Nicht gefunden")</f>
        <v>0.85918762088974854</v>
      </c>
      <c r="AC2329">
        <v>0</v>
      </c>
      <c r="AD2329">
        <v>0</v>
      </c>
      <c r="AE2329">
        <v>1</v>
      </c>
      <c r="AF2329">
        <v>1</v>
      </c>
      <c r="AG2329">
        <v>0</v>
      </c>
      <c r="AH2329">
        <v>0</v>
      </c>
      <c r="AI2329">
        <v>0</v>
      </c>
      <c r="AJ2329">
        <v>1</v>
      </c>
    </row>
    <row r="2330" spans="1:36" x14ac:dyDescent="0.3">
      <c r="A2330" t="s">
        <v>6410</v>
      </c>
      <c r="B2330">
        <v>2023</v>
      </c>
      <c r="C2330" t="s">
        <v>6411</v>
      </c>
      <c r="D2330" t="s">
        <v>1281</v>
      </c>
      <c r="E2330" t="s">
        <v>35</v>
      </c>
      <c r="F2330" t="s">
        <v>36</v>
      </c>
      <c r="G2330" t="s">
        <v>37</v>
      </c>
      <c r="H2330" s="1">
        <v>29833</v>
      </c>
      <c r="I2330" s="4">
        <f>IF(AND(ISNUMBER(H2330), ISNUMBER(O2330)), YEAR(O2330) - YEAR(H2330), "")</f>
        <v>41</v>
      </c>
      <c r="J2330" t="s">
        <v>38</v>
      </c>
      <c r="K2330" t="s">
        <v>38</v>
      </c>
      <c r="L2330" t="s">
        <v>38</v>
      </c>
      <c r="M2330" t="s">
        <v>38</v>
      </c>
      <c r="N2330">
        <v>571</v>
      </c>
      <c r="O2330" s="1">
        <v>44771</v>
      </c>
      <c r="P2330" t="s">
        <v>56</v>
      </c>
      <c r="Q2330">
        <v>16</v>
      </c>
      <c r="R2330">
        <v>6</v>
      </c>
      <c r="S2330">
        <v>0.86699507389162567</v>
      </c>
      <c r="T2330" t="s">
        <v>40</v>
      </c>
      <c r="U2330" t="s">
        <v>41</v>
      </c>
      <c r="V2330" t="s">
        <v>6412</v>
      </c>
      <c r="W2330">
        <f t="shared" si="108"/>
        <v>1</v>
      </c>
      <c r="X2330">
        <v>26</v>
      </c>
      <c r="Y2330">
        <f>IFERROR(ROUND((X2330/N2330)*100, 2), "")</f>
        <v>4.55</v>
      </c>
      <c r="Z2330" t="str">
        <f t="shared" si="109"/>
        <v>Moderate</v>
      </c>
      <c r="AA2330">
        <f>_xlfn.XLOOKUP(A2330, [1]Sheet1!A:A, [1]Sheet1!I:I, "Nicht gefunden")</f>
        <v>5</v>
      </c>
      <c r="AB2330">
        <f>_xlfn.XLOOKUP(A2330, [1]Sheet1!A:A, [1]Sheet1!J:J, "Nicht gefunden")</f>
        <v>0.38124098124098121</v>
      </c>
      <c r="AC2330">
        <v>0</v>
      </c>
      <c r="AD2330">
        <v>0</v>
      </c>
      <c r="AE2330">
        <v>0</v>
      </c>
      <c r="AF2330">
        <v>26</v>
      </c>
      <c r="AG2330">
        <v>0</v>
      </c>
      <c r="AH2330">
        <v>0</v>
      </c>
      <c r="AI2330">
        <v>0</v>
      </c>
      <c r="AJ2330">
        <v>0</v>
      </c>
    </row>
    <row r="2331" spans="1:36" x14ac:dyDescent="0.3">
      <c r="A2331" t="s">
        <v>6413</v>
      </c>
      <c r="B2331">
        <v>2023</v>
      </c>
      <c r="C2331" t="s">
        <v>6414</v>
      </c>
      <c r="D2331" t="s">
        <v>5814</v>
      </c>
      <c r="E2331" t="s">
        <v>35</v>
      </c>
      <c r="F2331" t="s">
        <v>36</v>
      </c>
      <c r="G2331" t="s">
        <v>37</v>
      </c>
      <c r="H2331" s="1">
        <v>37672</v>
      </c>
      <c r="I2331" s="4">
        <f>IF(AND(ISNUMBER(H2331), ISNUMBER(O2331)), YEAR(O2331) - YEAR(H2331), "")</f>
        <v>20</v>
      </c>
      <c r="J2331" t="s">
        <v>38</v>
      </c>
      <c r="K2331" t="s">
        <v>38</v>
      </c>
      <c r="L2331" t="s">
        <v>38</v>
      </c>
      <c r="M2331" t="s">
        <v>38</v>
      </c>
      <c r="N2331">
        <v>306</v>
      </c>
      <c r="O2331" s="1">
        <v>45107</v>
      </c>
      <c r="P2331" t="s">
        <v>69</v>
      </c>
      <c r="Q2331">
        <v>23</v>
      </c>
      <c r="R2331">
        <v>1</v>
      </c>
      <c r="S2331">
        <v>0.89589905362776023</v>
      </c>
      <c r="T2331" t="s">
        <v>40</v>
      </c>
      <c r="U2331" t="s">
        <v>95</v>
      </c>
      <c r="V2331" t="s">
        <v>6415</v>
      </c>
      <c r="W2331">
        <f t="shared" si="108"/>
        <v>1</v>
      </c>
      <c r="X2331">
        <v>8</v>
      </c>
      <c r="Y2331">
        <f>IFERROR(ROUND((X2331/N2331)*100, 2), "")</f>
        <v>2.61</v>
      </c>
      <c r="Z2331" t="str">
        <f t="shared" si="109"/>
        <v>Moderate</v>
      </c>
      <c r="AA2331">
        <f>_xlfn.XLOOKUP(A2331, [1]Sheet1!A:A, [1]Sheet1!I:I, "Nicht gefunden")</f>
        <v>4</v>
      </c>
      <c r="AB2331">
        <f>_xlfn.XLOOKUP(A2331, [1]Sheet1!A:A, [1]Sheet1!J:J, "Nicht gefunden")</f>
        <v>0.72949640287769779</v>
      </c>
      <c r="AC2331">
        <v>0</v>
      </c>
      <c r="AD2331">
        <v>0</v>
      </c>
      <c r="AE2331">
        <v>4</v>
      </c>
      <c r="AF2331">
        <v>4</v>
      </c>
      <c r="AG2331">
        <v>0</v>
      </c>
      <c r="AH2331">
        <v>0</v>
      </c>
      <c r="AI2331">
        <v>0</v>
      </c>
      <c r="AJ2331">
        <v>0</v>
      </c>
    </row>
    <row r="2332" spans="1:36" x14ac:dyDescent="0.3">
      <c r="A2332" t="s">
        <v>6416</v>
      </c>
      <c r="B2332">
        <v>2023</v>
      </c>
      <c r="C2332" t="s">
        <v>6417</v>
      </c>
      <c r="D2332" t="s">
        <v>6418</v>
      </c>
      <c r="E2332" t="s">
        <v>35</v>
      </c>
      <c r="F2332" t="s">
        <v>55</v>
      </c>
      <c r="G2332" t="s">
        <v>37</v>
      </c>
      <c r="H2332" s="1">
        <v>34134</v>
      </c>
      <c r="I2332" s="4">
        <f>IF(AND(ISNUMBER(H2332), ISNUMBER(O2332)), YEAR(O2332) - YEAR(H2332), "")</f>
        <v>30</v>
      </c>
      <c r="J2332" t="s">
        <v>38</v>
      </c>
      <c r="K2332" t="s">
        <v>38</v>
      </c>
      <c r="L2332" t="s">
        <v>38</v>
      </c>
      <c r="M2332" t="s">
        <v>38</v>
      </c>
      <c r="N2332">
        <v>306</v>
      </c>
      <c r="O2332" s="1">
        <v>45093</v>
      </c>
      <c r="P2332" t="s">
        <v>137</v>
      </c>
      <c r="Q2332">
        <v>26</v>
      </c>
      <c r="R2332">
        <v>4</v>
      </c>
      <c r="S2332">
        <v>0.87037037037037035</v>
      </c>
      <c r="T2332" t="s">
        <v>40</v>
      </c>
      <c r="U2332" t="s">
        <v>95</v>
      </c>
      <c r="V2332" t="s">
        <v>6419</v>
      </c>
      <c r="W2332">
        <f t="shared" si="108"/>
        <v>1</v>
      </c>
      <c r="X2332">
        <v>10</v>
      </c>
      <c r="Y2332">
        <f>IFERROR(ROUND((X2332/N2332)*100, 2), "")</f>
        <v>3.27</v>
      </c>
      <c r="Z2332" t="str">
        <f t="shared" si="109"/>
        <v>Moderate</v>
      </c>
      <c r="AA2332">
        <f>_xlfn.XLOOKUP(A2332, [1]Sheet1!A:A, [1]Sheet1!I:I, "Nicht gefunden")</f>
        <v>2</v>
      </c>
      <c r="AB2332">
        <f>_xlfn.XLOOKUP(A2332, [1]Sheet1!A:A, [1]Sheet1!J:J, "Nicht gefunden")</f>
        <v>0.95196304849884528</v>
      </c>
      <c r="AC2332">
        <v>0</v>
      </c>
      <c r="AD2332">
        <v>3</v>
      </c>
      <c r="AE2332">
        <v>0</v>
      </c>
      <c r="AF2332">
        <v>2</v>
      </c>
      <c r="AG2332">
        <v>2</v>
      </c>
      <c r="AH2332">
        <v>0</v>
      </c>
      <c r="AI2332">
        <v>1</v>
      </c>
      <c r="AJ2332">
        <v>2</v>
      </c>
    </row>
    <row r="2333" spans="1:36" x14ac:dyDescent="0.3">
      <c r="A2333" t="s">
        <v>6420</v>
      </c>
      <c r="B2333">
        <v>2023</v>
      </c>
      <c r="C2333" t="s">
        <v>6421</v>
      </c>
      <c r="D2333" t="s">
        <v>2316</v>
      </c>
      <c r="E2333" t="s">
        <v>35</v>
      </c>
      <c r="F2333" t="s">
        <v>36</v>
      </c>
      <c r="G2333" t="s">
        <v>37</v>
      </c>
      <c r="H2333" s="1">
        <v>32855</v>
      </c>
      <c r="I2333" s="4">
        <f>IF(AND(ISNUMBER(H2333), ISNUMBER(O2333)), YEAR(O2333) - YEAR(H2333), "")</f>
        <v>33</v>
      </c>
      <c r="J2333" t="s">
        <v>38</v>
      </c>
      <c r="K2333" t="s">
        <v>38</v>
      </c>
      <c r="L2333" t="s">
        <v>38</v>
      </c>
      <c r="M2333" t="s">
        <v>38</v>
      </c>
      <c r="N2333">
        <v>276</v>
      </c>
      <c r="O2333" s="1">
        <v>44855</v>
      </c>
      <c r="P2333" t="s">
        <v>69</v>
      </c>
      <c r="Q2333">
        <v>20</v>
      </c>
      <c r="R2333">
        <v>2</v>
      </c>
      <c r="S2333">
        <v>0.92957746478873238</v>
      </c>
      <c r="T2333" t="s">
        <v>40</v>
      </c>
      <c r="U2333" t="s">
        <v>41</v>
      </c>
      <c r="V2333" t="s">
        <v>6422</v>
      </c>
      <c r="W2333">
        <f t="shared" si="108"/>
        <v>1</v>
      </c>
      <c r="X2333">
        <v>5</v>
      </c>
      <c r="Y2333">
        <f>IFERROR(ROUND((X2333/N2333)*100, 2), "")</f>
        <v>1.81</v>
      </c>
      <c r="Z2333" t="str">
        <f t="shared" si="109"/>
        <v>Light</v>
      </c>
      <c r="AA2333">
        <f>_xlfn.XLOOKUP(A2333, [1]Sheet1!A:A, [1]Sheet1!I:I, "Nicht gefunden")</f>
        <v>3</v>
      </c>
      <c r="AB2333">
        <f>_xlfn.XLOOKUP(A2333, [1]Sheet1!A:A, [1]Sheet1!J:J, "Nicht gefunden")</f>
        <v>0.99753846153846149</v>
      </c>
      <c r="AC2333">
        <v>0</v>
      </c>
      <c r="AD2333">
        <v>0</v>
      </c>
      <c r="AE2333">
        <v>2</v>
      </c>
      <c r="AF2333">
        <v>0</v>
      </c>
      <c r="AG2333">
        <v>0</v>
      </c>
      <c r="AH2333">
        <v>0</v>
      </c>
      <c r="AI2333">
        <v>3</v>
      </c>
      <c r="AJ2333">
        <v>2</v>
      </c>
    </row>
    <row r="2334" spans="1:36" x14ac:dyDescent="0.3">
      <c r="A2334" t="s">
        <v>6423</v>
      </c>
      <c r="B2334">
        <v>2023</v>
      </c>
      <c r="C2334" t="s">
        <v>6424</v>
      </c>
      <c r="D2334" t="s">
        <v>6425</v>
      </c>
      <c r="E2334" t="s">
        <v>35</v>
      </c>
      <c r="F2334" t="s">
        <v>36</v>
      </c>
      <c r="G2334" t="s">
        <v>37</v>
      </c>
      <c r="H2334" s="1">
        <v>35561</v>
      </c>
      <c r="I2334" s="4">
        <f>IF(AND(ISNUMBER(H2334), ISNUMBER(O2334)), YEAR(O2334) - YEAR(H2334), "")</f>
        <v>25</v>
      </c>
      <c r="J2334" t="s">
        <v>38</v>
      </c>
      <c r="K2334" t="s">
        <v>38</v>
      </c>
      <c r="L2334" t="s">
        <v>38</v>
      </c>
      <c r="M2334" t="s">
        <v>38</v>
      </c>
      <c r="N2334">
        <v>360</v>
      </c>
      <c r="O2334" s="1">
        <v>44895</v>
      </c>
      <c r="P2334" t="s">
        <v>137</v>
      </c>
      <c r="Q2334">
        <v>26</v>
      </c>
      <c r="R2334">
        <v>9</v>
      </c>
      <c r="S2334">
        <v>0.81693989071038253</v>
      </c>
      <c r="T2334" t="s">
        <v>40</v>
      </c>
      <c r="U2334" t="s">
        <v>41</v>
      </c>
      <c r="V2334" t="s">
        <v>6426</v>
      </c>
      <c r="W2334">
        <f t="shared" si="108"/>
        <v>1</v>
      </c>
      <c r="X2334">
        <v>4</v>
      </c>
      <c r="Y2334">
        <f>IFERROR(ROUND((X2334/N2334)*100, 2), "")</f>
        <v>1.1100000000000001</v>
      </c>
      <c r="Z2334" t="str">
        <f t="shared" si="109"/>
        <v>Light</v>
      </c>
      <c r="AA2334">
        <f>_xlfn.XLOOKUP(A2334, [1]Sheet1!A:A, [1]Sheet1!I:I, "Nicht gefunden")</f>
        <v>2</v>
      </c>
      <c r="AB2334">
        <f>_xlfn.XLOOKUP(A2334, [1]Sheet1!A:A, [1]Sheet1!J:J, "Nicht gefunden")</f>
        <v>0.90024449877750612</v>
      </c>
      <c r="AC2334">
        <v>0</v>
      </c>
      <c r="AD2334">
        <v>2</v>
      </c>
      <c r="AE2334">
        <v>0</v>
      </c>
      <c r="AF2334">
        <v>0</v>
      </c>
      <c r="AG2334">
        <v>0</v>
      </c>
      <c r="AH2334">
        <v>1</v>
      </c>
      <c r="AI2334">
        <v>0</v>
      </c>
      <c r="AJ2334">
        <v>1</v>
      </c>
    </row>
    <row r="2335" spans="1:36" x14ac:dyDescent="0.3">
      <c r="A2335" t="s">
        <v>6427</v>
      </c>
      <c r="B2335">
        <v>2023</v>
      </c>
      <c r="C2335" t="s">
        <v>6428</v>
      </c>
      <c r="D2335" t="s">
        <v>6429</v>
      </c>
      <c r="E2335" t="s">
        <v>35</v>
      </c>
      <c r="F2335" t="s">
        <v>55</v>
      </c>
      <c r="G2335" t="s">
        <v>37</v>
      </c>
      <c r="H2335" s="1">
        <v>31020</v>
      </c>
      <c r="I2335" s="4">
        <f>IF(AND(ISNUMBER(H2335), ISNUMBER(O2335)), YEAR(O2335) - YEAR(H2335), "")</f>
        <v>38</v>
      </c>
      <c r="J2335" t="s">
        <v>38</v>
      </c>
      <c r="K2335" t="s">
        <v>38</v>
      </c>
      <c r="L2335" t="s">
        <v>38</v>
      </c>
      <c r="M2335" t="s">
        <v>38</v>
      </c>
      <c r="N2335">
        <v>310</v>
      </c>
      <c r="O2335" s="1">
        <v>44904</v>
      </c>
      <c r="P2335" t="s">
        <v>39</v>
      </c>
      <c r="Q2335">
        <v>37</v>
      </c>
      <c r="R2335">
        <v>13</v>
      </c>
      <c r="S2335">
        <v>0.92500000000000004</v>
      </c>
      <c r="T2335" t="s">
        <v>40</v>
      </c>
      <c r="U2335" t="s">
        <v>95</v>
      </c>
      <c r="V2335" t="s">
        <v>6430</v>
      </c>
      <c r="W2335">
        <f t="shared" si="108"/>
        <v>1</v>
      </c>
      <c r="X2335">
        <v>5</v>
      </c>
      <c r="Y2335">
        <f>IFERROR(ROUND((X2335/N2335)*100, 2), "")</f>
        <v>1.61</v>
      </c>
      <c r="Z2335" t="str">
        <f t="shared" si="109"/>
        <v>Light</v>
      </c>
      <c r="AA2335">
        <f>_xlfn.XLOOKUP(A2335, [1]Sheet1!A:A, [1]Sheet1!I:I, "Nicht gefunden")</f>
        <v>5</v>
      </c>
      <c r="AB2335">
        <f>_xlfn.XLOOKUP(A2335, [1]Sheet1!A:A, [1]Sheet1!J:J, "Nicht gefunden")</f>
        <v>0.55399610136452238</v>
      </c>
      <c r="AC2335">
        <v>1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4</v>
      </c>
    </row>
    <row r="2336" spans="1:36" x14ac:dyDescent="0.3">
      <c r="A2336" t="s">
        <v>6431</v>
      </c>
      <c r="B2336">
        <v>2023</v>
      </c>
      <c r="C2336" t="s">
        <v>6432</v>
      </c>
      <c r="D2336" t="s">
        <v>5017</v>
      </c>
      <c r="E2336" t="s">
        <v>35</v>
      </c>
      <c r="F2336" t="s">
        <v>36</v>
      </c>
      <c r="G2336" t="s">
        <v>40</v>
      </c>
      <c r="H2336" s="1">
        <v>34933</v>
      </c>
      <c r="I2336" s="4">
        <f>IF(AND(ISNUMBER(H2336), ISNUMBER(O2336)), YEAR(O2336) - YEAR(H2336), "")</f>
        <v>28</v>
      </c>
      <c r="J2336" t="s">
        <v>38</v>
      </c>
      <c r="K2336" t="s">
        <v>38</v>
      </c>
      <c r="L2336" t="s">
        <v>38</v>
      </c>
      <c r="M2336" t="s">
        <v>38</v>
      </c>
      <c r="N2336">
        <v>350</v>
      </c>
      <c r="O2336" s="1">
        <v>45072</v>
      </c>
      <c r="P2336" t="s">
        <v>69</v>
      </c>
      <c r="Q2336">
        <v>26</v>
      </c>
      <c r="R2336">
        <v>6</v>
      </c>
      <c r="S2336">
        <v>0.8936170212765957</v>
      </c>
      <c r="T2336" t="s">
        <v>40</v>
      </c>
      <c r="U2336" t="s">
        <v>95</v>
      </c>
      <c r="V2336" t="s">
        <v>47</v>
      </c>
      <c r="W2336">
        <f t="shared" si="108"/>
        <v>1</v>
      </c>
      <c r="X2336">
        <v>1</v>
      </c>
      <c r="Y2336">
        <f>IFERROR(ROUND((X2336/N2336)*100, 2), "")</f>
        <v>0.28999999999999998</v>
      </c>
      <c r="Z2336" t="str">
        <f t="shared" si="109"/>
        <v>Light</v>
      </c>
      <c r="AA2336">
        <f>_xlfn.XLOOKUP(A2336, [1]Sheet1!A:A, [1]Sheet1!I:I, "Nicht gefunden")</f>
        <v>4</v>
      </c>
      <c r="AB2336">
        <f>_xlfn.XLOOKUP(A2336, [1]Sheet1!A:A, [1]Sheet1!J:J, "Nicht gefunden")</f>
        <v>0.47868284228769498</v>
      </c>
      <c r="AC2336">
        <v>0</v>
      </c>
      <c r="AD2336">
        <v>0</v>
      </c>
      <c r="AE2336">
        <v>1</v>
      </c>
      <c r="AF2336">
        <v>0</v>
      </c>
      <c r="AG2336">
        <v>0</v>
      </c>
      <c r="AH2336">
        <v>0</v>
      </c>
      <c r="AI2336">
        <v>0</v>
      </c>
      <c r="AJ2336">
        <v>1</v>
      </c>
    </row>
    <row r="2337" spans="1:36" x14ac:dyDescent="0.3">
      <c r="A2337" t="s">
        <v>6433</v>
      </c>
      <c r="B2337">
        <v>2023</v>
      </c>
      <c r="C2337" t="s">
        <v>6434</v>
      </c>
      <c r="D2337" t="s">
        <v>4905</v>
      </c>
      <c r="E2337" t="s">
        <v>35</v>
      </c>
      <c r="F2337" t="s">
        <v>55</v>
      </c>
      <c r="G2337" t="s">
        <v>37</v>
      </c>
      <c r="H2337" s="1">
        <v>32934</v>
      </c>
      <c r="I2337" s="4">
        <f>IF(AND(ISNUMBER(H2337), ISNUMBER(O2337)), YEAR(O2337) - YEAR(H2337), "")</f>
        <v>33</v>
      </c>
      <c r="J2337" t="s">
        <v>38</v>
      </c>
      <c r="K2337" t="s">
        <v>38</v>
      </c>
      <c r="L2337" t="s">
        <v>38</v>
      </c>
      <c r="M2337" t="s">
        <v>38</v>
      </c>
      <c r="N2337">
        <v>225</v>
      </c>
      <c r="O2337" s="1">
        <v>44967</v>
      </c>
      <c r="P2337" t="s">
        <v>39</v>
      </c>
      <c r="Q2337">
        <v>33</v>
      </c>
      <c r="R2337">
        <v>15</v>
      </c>
      <c r="S2337">
        <v>0.9294605809128631</v>
      </c>
      <c r="T2337" t="s">
        <v>40</v>
      </c>
      <c r="U2337" t="s">
        <v>41</v>
      </c>
      <c r="V2337" t="s">
        <v>38</v>
      </c>
      <c r="W2337">
        <f t="shared" si="108"/>
        <v>0</v>
      </c>
      <c r="X2337">
        <v>0</v>
      </c>
      <c r="Y2337">
        <f>IFERROR(ROUND((X2337/N2337)*100, 2), "")</f>
        <v>0</v>
      </c>
      <c r="Z2337" t="str">
        <f t="shared" si="109"/>
        <v>NA</v>
      </c>
      <c r="AA2337">
        <f>_xlfn.XLOOKUP(A2337, [1]Sheet1!A:A, [1]Sheet1!I:I, "Nicht gefunden")</f>
        <v>4</v>
      </c>
      <c r="AB2337">
        <f>_xlfn.XLOOKUP(A2337, [1]Sheet1!A:A, [1]Sheet1!J:J, "Nicht gefunden")</f>
        <v>0.9387654320987654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</row>
    <row r="2338" spans="1:36" x14ac:dyDescent="0.3">
      <c r="A2338" t="s">
        <v>6435</v>
      </c>
      <c r="B2338">
        <v>2023</v>
      </c>
      <c r="C2338" t="s">
        <v>6436</v>
      </c>
      <c r="D2338" t="s">
        <v>5386</v>
      </c>
      <c r="E2338" t="s">
        <v>35</v>
      </c>
      <c r="F2338" t="s">
        <v>55</v>
      </c>
      <c r="G2338" t="s">
        <v>37</v>
      </c>
      <c r="H2338" s="1">
        <v>34102</v>
      </c>
      <c r="I2338" s="4">
        <f>IF(AND(ISNUMBER(H2338), ISNUMBER(O2338)), YEAR(O2338) - YEAR(H2338), "")</f>
        <v>29</v>
      </c>
      <c r="J2338" t="s">
        <v>38</v>
      </c>
      <c r="K2338" t="s">
        <v>38</v>
      </c>
      <c r="L2338" t="s">
        <v>38</v>
      </c>
      <c r="M2338" t="s">
        <v>38</v>
      </c>
      <c r="N2338">
        <v>318</v>
      </c>
      <c r="O2338" s="1">
        <v>44897</v>
      </c>
      <c r="P2338" t="s">
        <v>39</v>
      </c>
      <c r="Q2338">
        <v>27</v>
      </c>
      <c r="R2338">
        <v>10</v>
      </c>
      <c r="S2338">
        <v>0.91566265060240959</v>
      </c>
      <c r="T2338" t="s">
        <v>40</v>
      </c>
      <c r="U2338" t="s">
        <v>41</v>
      </c>
      <c r="V2338" t="s">
        <v>38</v>
      </c>
      <c r="W2338">
        <f t="shared" si="108"/>
        <v>0</v>
      </c>
      <c r="X2338">
        <v>0</v>
      </c>
      <c r="Y2338">
        <f>IFERROR(ROUND((X2338/N2338)*100, 2), "")</f>
        <v>0</v>
      </c>
      <c r="Z2338" t="str">
        <f t="shared" si="109"/>
        <v>NA</v>
      </c>
      <c r="AA2338">
        <f>_xlfn.XLOOKUP(A2338, [1]Sheet1!A:A, [1]Sheet1!I:I, "Nicht gefunden")</f>
        <v>4</v>
      </c>
      <c r="AB2338">
        <f>_xlfn.XLOOKUP(A2338, [1]Sheet1!A:A, [1]Sheet1!J:J, "Nicht gefunden")</f>
        <v>0.66105919003115265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</row>
    <row r="2339" spans="1:36" x14ac:dyDescent="0.3">
      <c r="A2339" t="s">
        <v>6437</v>
      </c>
      <c r="B2339">
        <v>2023</v>
      </c>
      <c r="C2339" t="s">
        <v>6438</v>
      </c>
      <c r="D2339" t="s">
        <v>6439</v>
      </c>
      <c r="E2339" t="s">
        <v>45</v>
      </c>
      <c r="F2339" t="s">
        <v>38</v>
      </c>
      <c r="G2339" t="s">
        <v>38</v>
      </c>
      <c r="H2339" t="s">
        <v>38</v>
      </c>
      <c r="I2339" s="4" t="s">
        <v>38</v>
      </c>
      <c r="J2339" t="s">
        <v>38</v>
      </c>
      <c r="K2339" t="s">
        <v>38</v>
      </c>
      <c r="L2339" t="s">
        <v>38</v>
      </c>
      <c r="M2339" t="s">
        <v>38</v>
      </c>
      <c r="N2339">
        <v>454</v>
      </c>
      <c r="O2339" s="1">
        <v>44897</v>
      </c>
      <c r="P2339" t="s">
        <v>137</v>
      </c>
      <c r="Q2339">
        <v>3</v>
      </c>
      <c r="R2339">
        <v>8</v>
      </c>
      <c r="S2339">
        <v>0.87318087318087323</v>
      </c>
      <c r="T2339" t="s">
        <v>40</v>
      </c>
      <c r="U2339" t="s">
        <v>41</v>
      </c>
      <c r="V2339" t="s">
        <v>6440</v>
      </c>
      <c r="W2339">
        <f t="shared" si="108"/>
        <v>1</v>
      </c>
      <c r="X2339">
        <v>6</v>
      </c>
      <c r="Y2339">
        <f>IFERROR(ROUND((X2339/N2339)*100, 2), "")</f>
        <v>1.32</v>
      </c>
      <c r="Z2339" t="str">
        <f t="shared" si="109"/>
        <v>Light</v>
      </c>
      <c r="AA2339">
        <f>_xlfn.XLOOKUP(A2339, [1]Sheet1!A:A, [1]Sheet1!I:I, "Nicht gefunden")</f>
        <v>2</v>
      </c>
      <c r="AB2339">
        <f>_xlfn.XLOOKUP(A2339, [1]Sheet1!A:A, [1]Sheet1!J:J, "Nicht gefunden")</f>
        <v>0.81154446177847117</v>
      </c>
      <c r="AC2339">
        <v>0</v>
      </c>
      <c r="AD2339">
        <v>3</v>
      </c>
      <c r="AE2339">
        <v>0</v>
      </c>
      <c r="AF2339">
        <v>1</v>
      </c>
      <c r="AG2339">
        <v>0</v>
      </c>
      <c r="AH2339">
        <v>2</v>
      </c>
      <c r="AI2339">
        <v>0</v>
      </c>
      <c r="AJ2339">
        <v>0</v>
      </c>
    </row>
    <row r="2340" spans="1:36" x14ac:dyDescent="0.3">
      <c r="A2340" t="s">
        <v>6441</v>
      </c>
      <c r="B2340">
        <v>2023</v>
      </c>
      <c r="C2340" t="s">
        <v>6161</v>
      </c>
      <c r="D2340" t="s">
        <v>6162</v>
      </c>
      <c r="E2340" t="s">
        <v>35</v>
      </c>
      <c r="F2340" t="s">
        <v>55</v>
      </c>
      <c r="G2340" t="s">
        <v>37</v>
      </c>
      <c r="H2340" s="1">
        <v>35938</v>
      </c>
      <c r="I2340" s="4">
        <f>IF(AND(ISNUMBER(H2340), ISNUMBER(O2340)), YEAR(O2340) - YEAR(H2340), "")</f>
        <v>24</v>
      </c>
      <c r="J2340" t="s">
        <v>38</v>
      </c>
      <c r="K2340" t="s">
        <v>38</v>
      </c>
      <c r="L2340" t="s">
        <v>38</v>
      </c>
      <c r="M2340" t="s">
        <v>38</v>
      </c>
      <c r="N2340">
        <v>445</v>
      </c>
      <c r="O2340" s="1">
        <v>44741</v>
      </c>
      <c r="P2340" t="s">
        <v>56</v>
      </c>
      <c r="Q2340">
        <v>10</v>
      </c>
      <c r="R2340">
        <v>1</v>
      </c>
      <c r="S2340">
        <v>0.91404612159329135</v>
      </c>
      <c r="T2340" t="s">
        <v>40</v>
      </c>
      <c r="U2340" t="s">
        <v>389</v>
      </c>
      <c r="V2340" t="s">
        <v>604</v>
      </c>
      <c r="W2340">
        <f t="shared" si="108"/>
        <v>1</v>
      </c>
      <c r="X2340">
        <v>1</v>
      </c>
      <c r="Y2340">
        <f>IFERROR(ROUND((X2340/N2340)*100, 2), "")</f>
        <v>0.22</v>
      </c>
      <c r="Z2340" t="str">
        <f t="shared" si="109"/>
        <v>Light</v>
      </c>
      <c r="AA2340">
        <v>4</v>
      </c>
      <c r="AB2340">
        <v>0.99865996649916255</v>
      </c>
      <c r="AC2340">
        <v>0</v>
      </c>
      <c r="AD2340">
        <v>0</v>
      </c>
      <c r="AE2340">
        <v>0</v>
      </c>
      <c r="AF2340">
        <v>1</v>
      </c>
      <c r="AG2340">
        <v>0</v>
      </c>
      <c r="AH2340">
        <v>0</v>
      </c>
      <c r="AI2340">
        <v>0</v>
      </c>
      <c r="AJ2340">
        <v>0</v>
      </c>
    </row>
    <row r="2341" spans="1:36" x14ac:dyDescent="0.3">
      <c r="A2341" t="s">
        <v>6442</v>
      </c>
      <c r="B2341">
        <v>2023</v>
      </c>
      <c r="C2341" t="s">
        <v>6443</v>
      </c>
      <c r="D2341" t="s">
        <v>6444</v>
      </c>
      <c r="E2341" t="s">
        <v>45</v>
      </c>
      <c r="F2341" t="s">
        <v>38</v>
      </c>
      <c r="G2341" t="s">
        <v>38</v>
      </c>
      <c r="H2341" t="s">
        <v>38</v>
      </c>
      <c r="I2341" s="4" t="s">
        <v>38</v>
      </c>
      <c r="J2341" t="s">
        <v>38</v>
      </c>
      <c r="K2341" t="s">
        <v>38</v>
      </c>
      <c r="L2341" t="s">
        <v>38</v>
      </c>
      <c r="M2341" t="s">
        <v>38</v>
      </c>
      <c r="N2341">
        <v>436</v>
      </c>
      <c r="O2341" s="1">
        <v>45002</v>
      </c>
      <c r="P2341" t="s">
        <v>51</v>
      </c>
      <c r="Q2341">
        <v>23</v>
      </c>
      <c r="R2341">
        <v>11</v>
      </c>
      <c r="S2341">
        <v>0.40454545454545449</v>
      </c>
      <c r="T2341" t="s">
        <v>3503</v>
      </c>
      <c r="U2341" t="s">
        <v>41</v>
      </c>
      <c r="V2341" t="s">
        <v>6445</v>
      </c>
      <c r="W2341">
        <f t="shared" si="108"/>
        <v>1</v>
      </c>
      <c r="X2341">
        <v>1</v>
      </c>
      <c r="Y2341">
        <f>IFERROR(ROUND((X2341/N2341)*100, 2), "")</f>
        <v>0.23</v>
      </c>
      <c r="Z2341" t="str">
        <f t="shared" si="109"/>
        <v>Light</v>
      </c>
      <c r="AA2341" t="s">
        <v>38</v>
      </c>
      <c r="AB2341" t="s">
        <v>38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1</v>
      </c>
    </row>
    <row r="2342" spans="1:36" x14ac:dyDescent="0.3">
      <c r="A2342" t="s">
        <v>6446</v>
      </c>
      <c r="B2342">
        <v>2023</v>
      </c>
      <c r="C2342" t="s">
        <v>6447</v>
      </c>
      <c r="D2342" t="s">
        <v>6448</v>
      </c>
      <c r="E2342" t="s">
        <v>35</v>
      </c>
      <c r="F2342" t="s">
        <v>55</v>
      </c>
      <c r="G2342" t="s">
        <v>37</v>
      </c>
      <c r="H2342" s="1">
        <v>36586</v>
      </c>
      <c r="I2342" s="4">
        <f>IF(AND(ISNUMBER(H2342), ISNUMBER(O2342)), YEAR(O2342) - YEAR(H2342), "")</f>
        <v>22</v>
      </c>
      <c r="J2342" t="s">
        <v>38</v>
      </c>
      <c r="K2342" t="s">
        <v>38</v>
      </c>
      <c r="L2342" t="s">
        <v>38</v>
      </c>
      <c r="M2342" t="s">
        <v>38</v>
      </c>
      <c r="N2342">
        <v>184</v>
      </c>
      <c r="O2342" s="1">
        <v>44757</v>
      </c>
      <c r="P2342" t="s">
        <v>69</v>
      </c>
      <c r="Q2342">
        <v>16</v>
      </c>
      <c r="R2342">
        <v>10</v>
      </c>
      <c r="S2342">
        <v>0.90954773869346739</v>
      </c>
      <c r="T2342" t="s">
        <v>40</v>
      </c>
      <c r="U2342" t="s">
        <v>41</v>
      </c>
      <c r="V2342" t="s">
        <v>38</v>
      </c>
      <c r="W2342">
        <f t="shared" si="108"/>
        <v>0</v>
      </c>
      <c r="X2342">
        <v>0</v>
      </c>
      <c r="Y2342">
        <f>IFERROR(ROUND((X2342/N2342)*100, 2), "")</f>
        <v>0</v>
      </c>
      <c r="Z2342" t="str">
        <f t="shared" si="109"/>
        <v>NA</v>
      </c>
      <c r="AA2342">
        <f>_xlfn.XLOOKUP(A2342, [1]Sheet1!A:A, [1]Sheet1!I:I, "Nicht gefunden")</f>
        <v>4</v>
      </c>
      <c r="AB2342">
        <f>_xlfn.XLOOKUP(A2342, [1]Sheet1!A:A, [1]Sheet1!J:J, "Nicht gefunden")</f>
        <v>0.39937694704049842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</row>
    <row r="2343" spans="1:36" x14ac:dyDescent="0.3">
      <c r="A2343" t="s">
        <v>6449</v>
      </c>
      <c r="B2343">
        <v>2023</v>
      </c>
      <c r="C2343" t="s">
        <v>6450</v>
      </c>
      <c r="D2343" t="s">
        <v>6228</v>
      </c>
      <c r="E2343" t="s">
        <v>35</v>
      </c>
      <c r="F2343" t="s">
        <v>55</v>
      </c>
      <c r="G2343" t="s">
        <v>37</v>
      </c>
      <c r="H2343" s="1">
        <v>36552</v>
      </c>
      <c r="I2343" s="4">
        <f>IF(AND(ISNUMBER(H2343), ISNUMBER(O2343)), YEAR(O2343) - YEAR(H2343), "")</f>
        <v>23</v>
      </c>
      <c r="J2343" t="s">
        <v>38</v>
      </c>
      <c r="K2343" t="s">
        <v>38</v>
      </c>
      <c r="L2343" t="s">
        <v>38</v>
      </c>
      <c r="M2343" t="s">
        <v>38</v>
      </c>
      <c r="N2343">
        <v>292</v>
      </c>
      <c r="O2343" s="1">
        <v>45002</v>
      </c>
      <c r="P2343" t="s">
        <v>39</v>
      </c>
      <c r="Q2343">
        <v>25</v>
      </c>
      <c r="R2343">
        <v>13</v>
      </c>
      <c r="S2343">
        <v>0.92038216560509556</v>
      </c>
      <c r="T2343" t="s">
        <v>40</v>
      </c>
      <c r="U2343" t="s">
        <v>41</v>
      </c>
      <c r="V2343" t="s">
        <v>79</v>
      </c>
      <c r="W2343">
        <f t="shared" si="108"/>
        <v>1</v>
      </c>
      <c r="X2343">
        <v>1</v>
      </c>
      <c r="Y2343">
        <f>IFERROR(ROUND((X2343/N2343)*100, 2), "")</f>
        <v>0.34</v>
      </c>
      <c r="Z2343" t="str">
        <f t="shared" si="109"/>
        <v>Light</v>
      </c>
      <c r="AA2343">
        <f>_xlfn.XLOOKUP(A2343, [1]Sheet1!A:A, [1]Sheet1!I:I, "Nicht gefunden")</f>
        <v>4</v>
      </c>
      <c r="AB2343">
        <f>_xlfn.XLOOKUP(A2343, [1]Sheet1!A:A, [1]Sheet1!J:J, "Nicht gefunden")</f>
        <v>0.85091863517060362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1</v>
      </c>
    </row>
    <row r="2344" spans="1:36" x14ac:dyDescent="0.3">
      <c r="A2344" t="s">
        <v>6451</v>
      </c>
      <c r="B2344">
        <v>2023</v>
      </c>
      <c r="C2344" t="s">
        <v>6452</v>
      </c>
      <c r="D2344" t="s">
        <v>6176</v>
      </c>
      <c r="E2344" t="s">
        <v>45</v>
      </c>
      <c r="F2344" t="s">
        <v>38</v>
      </c>
      <c r="G2344" t="s">
        <v>38</v>
      </c>
      <c r="H2344" t="s">
        <v>38</v>
      </c>
      <c r="I2344" s="4" t="s">
        <v>38</v>
      </c>
      <c r="J2344" t="s">
        <v>38</v>
      </c>
      <c r="K2344" t="s">
        <v>38</v>
      </c>
      <c r="L2344" t="s">
        <v>38</v>
      </c>
      <c r="M2344" t="s">
        <v>38</v>
      </c>
      <c r="N2344">
        <v>574</v>
      </c>
      <c r="O2344" s="1">
        <v>44869</v>
      </c>
      <c r="P2344" t="s">
        <v>137</v>
      </c>
      <c r="Q2344">
        <v>22</v>
      </c>
      <c r="R2344">
        <v>5</v>
      </c>
      <c r="S2344">
        <v>0.87226890756302522</v>
      </c>
      <c r="T2344" t="s">
        <v>40</v>
      </c>
      <c r="U2344" t="s">
        <v>41</v>
      </c>
      <c r="V2344" t="s">
        <v>6453</v>
      </c>
      <c r="W2344">
        <f t="shared" si="108"/>
        <v>1</v>
      </c>
      <c r="X2344">
        <v>11</v>
      </c>
      <c r="Y2344">
        <f>IFERROR(ROUND((X2344/N2344)*100, 2), "")</f>
        <v>1.92</v>
      </c>
      <c r="Z2344" t="str">
        <f t="shared" si="109"/>
        <v>Light</v>
      </c>
      <c r="AA2344">
        <f>_xlfn.XLOOKUP(A2344, [1]Sheet1!A:A, [1]Sheet1!I:I, "Nicht gefunden")</f>
        <v>2</v>
      </c>
      <c r="AB2344">
        <f>_xlfn.XLOOKUP(A2344, [1]Sheet1!A:A, [1]Sheet1!J:J, "Nicht gefunden")</f>
        <v>0.43494860499265792</v>
      </c>
      <c r="AC2344">
        <v>0</v>
      </c>
      <c r="AD2344">
        <v>0</v>
      </c>
      <c r="AE2344">
        <v>0</v>
      </c>
      <c r="AF2344">
        <v>5</v>
      </c>
      <c r="AG2344">
        <v>1</v>
      </c>
      <c r="AH2344">
        <v>3</v>
      </c>
      <c r="AI2344">
        <v>1</v>
      </c>
      <c r="AJ2344">
        <v>1</v>
      </c>
    </row>
    <row r="2345" spans="1:36" x14ac:dyDescent="0.3">
      <c r="A2345" t="s">
        <v>6454</v>
      </c>
      <c r="B2345">
        <v>2023</v>
      </c>
      <c r="C2345" t="s">
        <v>6455</v>
      </c>
      <c r="D2345" t="s">
        <v>6456</v>
      </c>
      <c r="E2345" t="s">
        <v>60</v>
      </c>
      <c r="F2345" t="s">
        <v>38</v>
      </c>
      <c r="G2345" t="s">
        <v>38</v>
      </c>
      <c r="H2345" t="s">
        <v>38</v>
      </c>
      <c r="I2345" s="4" t="s">
        <v>38</v>
      </c>
      <c r="J2345">
        <v>2022</v>
      </c>
      <c r="K2345">
        <v>2025</v>
      </c>
      <c r="L2345">
        <f t="shared" ref="L2345" si="110">K2345-J2345</f>
        <v>3</v>
      </c>
      <c r="M2345" t="s">
        <v>5457</v>
      </c>
      <c r="N2345">
        <v>287</v>
      </c>
      <c r="O2345" s="1">
        <v>44981</v>
      </c>
      <c r="P2345" t="s">
        <v>69</v>
      </c>
      <c r="Q2345">
        <v>25</v>
      </c>
      <c r="R2345">
        <v>17</v>
      </c>
      <c r="S2345">
        <v>0.74754098360655741</v>
      </c>
      <c r="T2345" t="s">
        <v>40</v>
      </c>
      <c r="U2345" t="s">
        <v>41</v>
      </c>
      <c r="V2345" t="s">
        <v>38</v>
      </c>
      <c r="W2345">
        <f t="shared" si="108"/>
        <v>0</v>
      </c>
      <c r="X2345">
        <v>0</v>
      </c>
      <c r="Y2345">
        <f>IFERROR(ROUND((X2345/N2345)*100, 2), "")</f>
        <v>0</v>
      </c>
      <c r="Z2345" t="str">
        <f t="shared" si="109"/>
        <v>NA</v>
      </c>
      <c r="AA2345">
        <f>_xlfn.XLOOKUP(A2345, [1]Sheet1!A:A, [1]Sheet1!I:I, "Nicht gefunden")</f>
        <v>4</v>
      </c>
      <c r="AB2345">
        <f>_xlfn.XLOOKUP(A2345, [1]Sheet1!A:A, [1]Sheet1!J:J, "Nicht gefunden")</f>
        <v>0.6767908309455587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</row>
    <row r="2346" spans="1:36" x14ac:dyDescent="0.3">
      <c r="A2346" t="s">
        <v>6457</v>
      </c>
      <c r="B2346">
        <v>2023</v>
      </c>
      <c r="C2346" t="s">
        <v>6458</v>
      </c>
      <c r="D2346" t="s">
        <v>2664</v>
      </c>
      <c r="E2346" t="s">
        <v>35</v>
      </c>
      <c r="F2346" t="s">
        <v>55</v>
      </c>
      <c r="G2346" t="s">
        <v>133</v>
      </c>
      <c r="H2346" s="1">
        <v>31709</v>
      </c>
      <c r="I2346" s="4">
        <f>IF(AND(ISNUMBER(H2346), ISNUMBER(O2346)), YEAR(O2346) - YEAR(H2346), "")</f>
        <v>37</v>
      </c>
      <c r="J2346" t="s">
        <v>38</v>
      </c>
      <c r="K2346" t="s">
        <v>38</v>
      </c>
      <c r="L2346" t="s">
        <v>38</v>
      </c>
      <c r="M2346" t="s">
        <v>38</v>
      </c>
      <c r="N2346">
        <v>466</v>
      </c>
      <c r="O2346" s="1">
        <v>45023</v>
      </c>
      <c r="P2346" t="s">
        <v>137</v>
      </c>
      <c r="Q2346">
        <v>20</v>
      </c>
      <c r="R2346">
        <v>2</v>
      </c>
      <c r="S2346">
        <v>0.90679611650485437</v>
      </c>
      <c r="T2346" t="s">
        <v>40</v>
      </c>
      <c r="U2346" t="s">
        <v>41</v>
      </c>
      <c r="V2346" t="s">
        <v>47</v>
      </c>
      <c r="W2346">
        <f t="shared" si="108"/>
        <v>1</v>
      </c>
      <c r="X2346">
        <v>1</v>
      </c>
      <c r="Y2346">
        <f>IFERROR(ROUND((X2346/N2346)*100, 2), "")</f>
        <v>0.21</v>
      </c>
      <c r="Z2346" t="str">
        <f t="shared" si="109"/>
        <v>Light</v>
      </c>
      <c r="AA2346">
        <f>_xlfn.XLOOKUP(A2346, [1]Sheet1!A:A, [1]Sheet1!I:I, "Nicht gefunden")</f>
        <v>2</v>
      </c>
      <c r="AB2346">
        <f>_xlfn.XLOOKUP(A2346, [1]Sheet1!A:A, [1]Sheet1!J:J, "Nicht gefunden")</f>
        <v>0.65876106194690265</v>
      </c>
      <c r="AC2346">
        <v>0</v>
      </c>
      <c r="AD2346">
        <v>0</v>
      </c>
      <c r="AE2346">
        <v>1</v>
      </c>
      <c r="AF2346">
        <v>0</v>
      </c>
      <c r="AG2346">
        <v>0</v>
      </c>
      <c r="AH2346">
        <v>0</v>
      </c>
      <c r="AI2346">
        <v>0</v>
      </c>
      <c r="AJ2346">
        <v>1</v>
      </c>
    </row>
    <row r="2347" spans="1:36" x14ac:dyDescent="0.3">
      <c r="A2347" t="s">
        <v>6459</v>
      </c>
      <c r="B2347">
        <v>2023</v>
      </c>
      <c r="C2347" t="s">
        <v>6460</v>
      </c>
      <c r="D2347" t="s">
        <v>6461</v>
      </c>
      <c r="E2347" t="s">
        <v>45</v>
      </c>
      <c r="F2347" t="s">
        <v>38</v>
      </c>
      <c r="G2347" t="s">
        <v>38</v>
      </c>
      <c r="H2347" t="s">
        <v>38</v>
      </c>
      <c r="I2347" s="4" t="s">
        <v>38</v>
      </c>
      <c r="J2347" t="s">
        <v>38</v>
      </c>
      <c r="K2347" t="s">
        <v>38</v>
      </c>
      <c r="L2347" t="s">
        <v>38</v>
      </c>
      <c r="M2347" t="s">
        <v>38</v>
      </c>
      <c r="N2347">
        <v>347</v>
      </c>
      <c r="O2347" s="1">
        <v>45100</v>
      </c>
      <c r="P2347" t="s">
        <v>69</v>
      </c>
      <c r="Q2347">
        <v>21</v>
      </c>
      <c r="R2347">
        <v>7</v>
      </c>
      <c r="S2347">
        <v>0.82065217391304346</v>
      </c>
      <c r="T2347" t="s">
        <v>40</v>
      </c>
      <c r="U2347" t="s">
        <v>41</v>
      </c>
      <c r="V2347" t="s">
        <v>6462</v>
      </c>
      <c r="W2347">
        <f t="shared" si="108"/>
        <v>1</v>
      </c>
      <c r="X2347">
        <v>7</v>
      </c>
      <c r="Y2347">
        <f>IFERROR(ROUND((X2347/N2347)*100, 2), "")</f>
        <v>2.02</v>
      </c>
      <c r="Z2347" t="str">
        <f t="shared" si="109"/>
        <v>Moderate</v>
      </c>
      <c r="AA2347">
        <f>_xlfn.XLOOKUP(A2347, [1]Sheet1!A:A, [1]Sheet1!I:I, "Nicht gefunden")</f>
        <v>2</v>
      </c>
      <c r="AB2347">
        <f>_xlfn.XLOOKUP(A2347, [1]Sheet1!A:A, [1]Sheet1!J:J, "Nicht gefunden")</f>
        <v>0.78907363420427545</v>
      </c>
      <c r="AC2347">
        <v>0</v>
      </c>
      <c r="AD2347">
        <v>4</v>
      </c>
      <c r="AE2347">
        <v>0</v>
      </c>
      <c r="AF2347">
        <v>1</v>
      </c>
      <c r="AG2347">
        <v>0</v>
      </c>
      <c r="AH2347">
        <v>0</v>
      </c>
      <c r="AI2347">
        <v>1</v>
      </c>
      <c r="AJ2347">
        <v>1</v>
      </c>
    </row>
    <row r="2348" spans="1:36" x14ac:dyDescent="0.3">
      <c r="A2348" t="s">
        <v>6463</v>
      </c>
      <c r="B2348">
        <v>2023</v>
      </c>
      <c r="C2348" t="s">
        <v>6464</v>
      </c>
      <c r="D2348" t="s">
        <v>6465</v>
      </c>
      <c r="E2348" t="s">
        <v>35</v>
      </c>
      <c r="F2348" t="s">
        <v>55</v>
      </c>
      <c r="G2348" t="s">
        <v>37</v>
      </c>
      <c r="H2348" s="1">
        <v>32232</v>
      </c>
      <c r="I2348" s="4">
        <f>IF(AND(ISNUMBER(H2348), ISNUMBER(O2348)), YEAR(O2348) - YEAR(H2348), "")</f>
        <v>34</v>
      </c>
      <c r="J2348" t="s">
        <v>38</v>
      </c>
      <c r="K2348" t="s">
        <v>38</v>
      </c>
      <c r="L2348" t="s">
        <v>38</v>
      </c>
      <c r="M2348" t="s">
        <v>38</v>
      </c>
      <c r="N2348">
        <v>358</v>
      </c>
      <c r="O2348" s="1">
        <v>44785</v>
      </c>
      <c r="P2348" t="s">
        <v>39</v>
      </c>
      <c r="Q2348">
        <v>31</v>
      </c>
      <c r="R2348">
        <v>23</v>
      </c>
      <c r="S2348">
        <v>0.89203084832904889</v>
      </c>
      <c r="T2348" t="s">
        <v>40</v>
      </c>
      <c r="U2348" t="s">
        <v>41</v>
      </c>
      <c r="V2348" t="s">
        <v>38</v>
      </c>
      <c r="W2348">
        <f t="shared" si="108"/>
        <v>0</v>
      </c>
      <c r="X2348">
        <v>0</v>
      </c>
      <c r="Y2348">
        <f>IFERROR(ROUND((X2348/N2348)*100, 2), "")</f>
        <v>0</v>
      </c>
      <c r="Z2348" t="str">
        <f t="shared" si="109"/>
        <v>NA</v>
      </c>
      <c r="AA2348">
        <f>_xlfn.XLOOKUP(A2348, [1]Sheet1!A:A, [1]Sheet1!I:I, "Nicht gefunden")</f>
        <v>4</v>
      </c>
      <c r="AB2348">
        <f>_xlfn.XLOOKUP(A2348, [1]Sheet1!A:A, [1]Sheet1!J:J, "Nicht gefunden")</f>
        <v>0.6883642495784148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</row>
    <row r="2349" spans="1:36" x14ac:dyDescent="0.3">
      <c r="A2349" t="s">
        <v>6466</v>
      </c>
      <c r="B2349">
        <v>2023</v>
      </c>
      <c r="C2349" t="s">
        <v>6467</v>
      </c>
      <c r="D2349" t="s">
        <v>6468</v>
      </c>
      <c r="E2349" t="s">
        <v>45</v>
      </c>
      <c r="F2349" t="s">
        <v>38</v>
      </c>
      <c r="G2349" t="s">
        <v>38</v>
      </c>
      <c r="H2349" t="s">
        <v>38</v>
      </c>
      <c r="I2349" s="4" t="s">
        <v>38</v>
      </c>
      <c r="J2349" t="s">
        <v>38</v>
      </c>
      <c r="K2349" t="s">
        <v>38</v>
      </c>
      <c r="L2349" t="s">
        <v>38</v>
      </c>
      <c r="M2349" t="s">
        <v>38</v>
      </c>
      <c r="N2349">
        <v>602</v>
      </c>
      <c r="O2349" s="1">
        <v>44846</v>
      </c>
      <c r="P2349" t="s">
        <v>69</v>
      </c>
      <c r="Q2349">
        <v>20</v>
      </c>
      <c r="R2349">
        <v>22</v>
      </c>
      <c r="S2349">
        <v>0.87673343605546994</v>
      </c>
      <c r="T2349" t="s">
        <v>40</v>
      </c>
      <c r="U2349" t="s">
        <v>41</v>
      </c>
      <c r="V2349" t="s">
        <v>6469</v>
      </c>
      <c r="W2349">
        <f t="shared" si="108"/>
        <v>1</v>
      </c>
      <c r="X2349">
        <v>8</v>
      </c>
      <c r="Y2349">
        <f>IFERROR(ROUND((X2349/N2349)*100, 2), "")</f>
        <v>1.33</v>
      </c>
      <c r="Z2349" t="str">
        <f t="shared" si="109"/>
        <v>Light</v>
      </c>
      <c r="AA2349">
        <f>_xlfn.XLOOKUP(A2349, [1]Sheet1!A:A, [1]Sheet1!I:I, "Nicht gefunden")</f>
        <v>4</v>
      </c>
      <c r="AB2349">
        <f>_xlfn.XLOOKUP(A2349, [1]Sheet1!A:A, [1]Sheet1!J:J, "Nicht gefunden")</f>
        <v>0.3250909090909091</v>
      </c>
      <c r="AC2349">
        <v>0</v>
      </c>
      <c r="AD2349">
        <v>2</v>
      </c>
      <c r="AE2349">
        <v>0</v>
      </c>
      <c r="AF2349">
        <v>3</v>
      </c>
      <c r="AG2349">
        <v>0</v>
      </c>
      <c r="AH2349">
        <v>0</v>
      </c>
      <c r="AI2349">
        <v>2</v>
      </c>
      <c r="AJ2349">
        <v>1</v>
      </c>
    </row>
    <row r="2350" spans="1:36" x14ac:dyDescent="0.3">
      <c r="A2350" t="s">
        <v>6470</v>
      </c>
      <c r="B2350">
        <v>2023</v>
      </c>
      <c r="C2350" t="s">
        <v>6471</v>
      </c>
      <c r="D2350" t="s">
        <v>6472</v>
      </c>
      <c r="E2350" t="s">
        <v>45</v>
      </c>
      <c r="F2350" t="s">
        <v>38</v>
      </c>
      <c r="G2350" t="s">
        <v>38</v>
      </c>
      <c r="H2350" t="s">
        <v>38</v>
      </c>
      <c r="I2350" s="4" t="s">
        <v>38</v>
      </c>
      <c r="J2350" t="s">
        <v>38</v>
      </c>
      <c r="K2350" t="s">
        <v>38</v>
      </c>
      <c r="L2350" t="s">
        <v>38</v>
      </c>
      <c r="M2350" t="s">
        <v>38</v>
      </c>
      <c r="N2350">
        <v>275</v>
      </c>
      <c r="O2350" s="1">
        <v>45033</v>
      </c>
      <c r="P2350" t="s">
        <v>51</v>
      </c>
      <c r="Q2350">
        <v>20</v>
      </c>
      <c r="R2350">
        <v>5</v>
      </c>
      <c r="S2350">
        <v>0.47463768115942029</v>
      </c>
      <c r="T2350" t="s">
        <v>3503</v>
      </c>
      <c r="U2350" t="s">
        <v>41</v>
      </c>
      <c r="V2350" t="s">
        <v>38</v>
      </c>
      <c r="W2350">
        <f t="shared" si="108"/>
        <v>0</v>
      </c>
      <c r="X2350">
        <v>0</v>
      </c>
      <c r="Y2350">
        <f>IFERROR(ROUND((X2350/N2350)*100, 2), "")</f>
        <v>0</v>
      </c>
      <c r="Z2350" t="str">
        <f t="shared" si="109"/>
        <v>NA</v>
      </c>
      <c r="AA2350" t="s">
        <v>38</v>
      </c>
      <c r="AB2350" t="s">
        <v>38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</row>
    <row r="2351" spans="1:36" x14ac:dyDescent="0.3">
      <c r="A2351" t="s">
        <v>6473</v>
      </c>
      <c r="B2351">
        <v>2023</v>
      </c>
      <c r="C2351" t="s">
        <v>6474</v>
      </c>
      <c r="D2351" t="s">
        <v>6475</v>
      </c>
      <c r="E2351" t="s">
        <v>35</v>
      </c>
      <c r="F2351" t="s">
        <v>55</v>
      </c>
      <c r="G2351" t="s">
        <v>37</v>
      </c>
      <c r="H2351" s="1">
        <v>37563</v>
      </c>
      <c r="I2351" s="4">
        <f>IF(AND(ISNUMBER(H2351), ISNUMBER(O2351)), YEAR(O2351) - YEAR(H2351), "")</f>
        <v>19</v>
      </c>
      <c r="J2351" t="s">
        <v>38</v>
      </c>
      <c r="K2351" t="s">
        <v>38</v>
      </c>
      <c r="L2351" t="s">
        <v>38</v>
      </c>
      <c r="M2351" t="s">
        <v>38</v>
      </c>
      <c r="N2351">
        <v>170</v>
      </c>
      <c r="O2351" s="1">
        <v>44440</v>
      </c>
      <c r="P2351" t="s">
        <v>69</v>
      </c>
      <c r="Q2351">
        <v>16</v>
      </c>
      <c r="R2351">
        <v>23</v>
      </c>
      <c r="S2351">
        <v>0.97126436781609193</v>
      </c>
      <c r="T2351" t="s">
        <v>40</v>
      </c>
      <c r="U2351" t="s">
        <v>41</v>
      </c>
      <c r="V2351" t="s">
        <v>38</v>
      </c>
      <c r="W2351">
        <f t="shared" si="108"/>
        <v>0</v>
      </c>
      <c r="X2351">
        <v>0</v>
      </c>
      <c r="Y2351">
        <f>IFERROR(ROUND((X2351/N2351)*100, 2), "")</f>
        <v>0</v>
      </c>
      <c r="Z2351" t="str">
        <f t="shared" si="109"/>
        <v>NA</v>
      </c>
      <c r="AA2351">
        <f>_xlfn.XLOOKUP(A2351, [1]Sheet1!A:A, [1]Sheet1!I:I, "Nicht gefunden")</f>
        <v>4</v>
      </c>
      <c r="AB2351">
        <f>_xlfn.XLOOKUP(A2351, [1]Sheet1!A:A, [1]Sheet1!J:J, "Nicht gefunden")</f>
        <v>0.99617224880382771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</row>
    <row r="2352" spans="1:36" x14ac:dyDescent="0.3">
      <c r="A2352" t="s">
        <v>6476</v>
      </c>
      <c r="B2352">
        <v>2023</v>
      </c>
      <c r="C2352" t="s">
        <v>6477</v>
      </c>
      <c r="D2352" t="s">
        <v>5955</v>
      </c>
      <c r="E2352" t="s">
        <v>35</v>
      </c>
      <c r="F2352" t="s">
        <v>36</v>
      </c>
      <c r="G2352" t="s">
        <v>37</v>
      </c>
      <c r="H2352" s="1">
        <v>32820</v>
      </c>
      <c r="I2352" s="4">
        <f>IF(AND(ISNUMBER(H2352), ISNUMBER(O2352)), YEAR(O2352) - YEAR(H2352), "")</f>
        <v>33</v>
      </c>
      <c r="J2352" t="s">
        <v>38</v>
      </c>
      <c r="K2352" t="s">
        <v>38</v>
      </c>
      <c r="L2352" t="s">
        <v>38</v>
      </c>
      <c r="M2352" t="s">
        <v>38</v>
      </c>
      <c r="N2352">
        <v>298</v>
      </c>
      <c r="O2352" s="1">
        <v>44862</v>
      </c>
      <c r="P2352" t="s">
        <v>56</v>
      </c>
      <c r="Q2352">
        <v>15</v>
      </c>
      <c r="R2352">
        <v>11</v>
      </c>
      <c r="S2352">
        <v>0.89556962025316456</v>
      </c>
      <c r="T2352" t="s">
        <v>40</v>
      </c>
      <c r="U2352" t="s">
        <v>41</v>
      </c>
      <c r="V2352" t="s">
        <v>6478</v>
      </c>
      <c r="W2352">
        <f t="shared" si="108"/>
        <v>1</v>
      </c>
      <c r="X2352">
        <v>6</v>
      </c>
      <c r="Y2352">
        <f>IFERROR(ROUND((X2352/N2352)*100, 2), "")</f>
        <v>2.0099999999999998</v>
      </c>
      <c r="Z2352" t="str">
        <f t="shared" si="109"/>
        <v>Moderate</v>
      </c>
      <c r="AA2352">
        <f>_xlfn.XLOOKUP(A2352, [1]Sheet1!A:A, [1]Sheet1!I:I, "Nicht gefunden")</f>
        <v>3</v>
      </c>
      <c r="AB2352">
        <f>_xlfn.XLOOKUP(A2352, [1]Sheet1!A:A, [1]Sheet1!J:J, "Nicht gefunden")</f>
        <v>0.5260053619302949</v>
      </c>
      <c r="AC2352">
        <v>0</v>
      </c>
      <c r="AD2352">
        <v>3</v>
      </c>
      <c r="AE2352">
        <v>0</v>
      </c>
      <c r="AF2352">
        <v>1</v>
      </c>
      <c r="AG2352">
        <v>0</v>
      </c>
      <c r="AH2352">
        <v>1</v>
      </c>
      <c r="AI2352">
        <v>1</v>
      </c>
      <c r="AJ2352">
        <v>0</v>
      </c>
    </row>
    <row r="2353" spans="1:36" x14ac:dyDescent="0.3">
      <c r="A2353" t="s">
        <v>6479</v>
      </c>
      <c r="B2353">
        <v>2023</v>
      </c>
      <c r="C2353" t="s">
        <v>6480</v>
      </c>
      <c r="D2353" t="s">
        <v>5547</v>
      </c>
      <c r="E2353" t="s">
        <v>35</v>
      </c>
      <c r="F2353" t="s">
        <v>36</v>
      </c>
      <c r="G2353" t="s">
        <v>37</v>
      </c>
      <c r="H2353" s="1">
        <v>34993</v>
      </c>
      <c r="I2353" s="4">
        <f>IF(AND(ISNUMBER(H2353), ISNUMBER(O2353)), YEAR(O2353) - YEAR(H2353), "")</f>
        <v>28</v>
      </c>
      <c r="J2353" t="s">
        <v>38</v>
      </c>
      <c r="K2353" t="s">
        <v>38</v>
      </c>
      <c r="L2353" t="s">
        <v>38</v>
      </c>
      <c r="M2353" t="s">
        <v>38</v>
      </c>
      <c r="N2353">
        <v>474</v>
      </c>
      <c r="O2353" s="1">
        <v>45142</v>
      </c>
      <c r="P2353" t="s">
        <v>137</v>
      </c>
      <c r="Q2353">
        <v>20</v>
      </c>
      <c r="R2353">
        <v>1</v>
      </c>
      <c r="S2353">
        <v>0.9247524752475248</v>
      </c>
      <c r="T2353" t="s">
        <v>40</v>
      </c>
      <c r="U2353" t="s">
        <v>95</v>
      </c>
      <c r="V2353" t="s">
        <v>6481</v>
      </c>
      <c r="W2353">
        <f t="shared" si="108"/>
        <v>1</v>
      </c>
      <c r="X2353">
        <v>11</v>
      </c>
      <c r="Y2353">
        <f>IFERROR(ROUND((X2353/N2353)*100, 2), "")</f>
        <v>2.3199999999999998</v>
      </c>
      <c r="Z2353" t="str">
        <f t="shared" si="109"/>
        <v>Moderate</v>
      </c>
      <c r="AA2353">
        <f>_xlfn.XLOOKUP(A2353, [1]Sheet1!A:A, [1]Sheet1!I:I, "Nicht gefunden")</f>
        <v>2</v>
      </c>
      <c r="AB2353">
        <f>_xlfn.XLOOKUP(A2353, [1]Sheet1!A:A, [1]Sheet1!J:J, "Nicht gefunden")</f>
        <v>0.42639109697933231</v>
      </c>
      <c r="AC2353">
        <v>0</v>
      </c>
      <c r="AD2353">
        <v>8</v>
      </c>
      <c r="AE2353">
        <v>0</v>
      </c>
      <c r="AF2353">
        <v>0</v>
      </c>
      <c r="AG2353">
        <v>0</v>
      </c>
      <c r="AH2353">
        <v>0</v>
      </c>
      <c r="AI2353">
        <v>2</v>
      </c>
      <c r="AJ2353">
        <v>1</v>
      </c>
    </row>
    <row r="2354" spans="1:36" x14ac:dyDescent="0.3">
      <c r="A2354" t="s">
        <v>6482</v>
      </c>
      <c r="B2354">
        <v>2023</v>
      </c>
      <c r="C2354" t="s">
        <v>6483</v>
      </c>
      <c r="D2354" t="s">
        <v>3922</v>
      </c>
      <c r="E2354" t="s">
        <v>35</v>
      </c>
      <c r="F2354" t="s">
        <v>36</v>
      </c>
      <c r="G2354" t="s">
        <v>37</v>
      </c>
      <c r="H2354" s="1">
        <v>34325</v>
      </c>
      <c r="I2354" s="4">
        <f>IF(AND(ISNUMBER(H2354), ISNUMBER(O2354)), YEAR(O2354) - YEAR(H2354), "")</f>
        <v>29</v>
      </c>
      <c r="J2354" t="s">
        <v>38</v>
      </c>
      <c r="K2354" t="s">
        <v>38</v>
      </c>
      <c r="L2354" t="s">
        <v>38</v>
      </c>
      <c r="M2354" t="s">
        <v>38</v>
      </c>
      <c r="N2354">
        <v>384</v>
      </c>
      <c r="O2354" s="1">
        <v>44855</v>
      </c>
      <c r="P2354" t="s">
        <v>69</v>
      </c>
      <c r="Q2354">
        <v>12</v>
      </c>
      <c r="R2354">
        <v>11</v>
      </c>
      <c r="S2354">
        <v>0.90523690773067333</v>
      </c>
      <c r="T2354" t="s">
        <v>40</v>
      </c>
      <c r="U2354" t="s">
        <v>41</v>
      </c>
      <c r="V2354" t="s">
        <v>38</v>
      </c>
      <c r="W2354">
        <f t="shared" si="108"/>
        <v>0</v>
      </c>
      <c r="X2354">
        <v>0</v>
      </c>
      <c r="Y2354">
        <f>IFERROR(ROUND((X2354/N2354)*100, 2), "")</f>
        <v>0</v>
      </c>
      <c r="Z2354" t="str">
        <f t="shared" si="109"/>
        <v>NA</v>
      </c>
      <c r="AA2354">
        <f>_xlfn.XLOOKUP(A2354, [1]Sheet1!A:A, [1]Sheet1!I:I, "Nicht gefunden")</f>
        <v>2</v>
      </c>
      <c r="AB2354">
        <f>_xlfn.XLOOKUP(A2354, [1]Sheet1!A:A, [1]Sheet1!J:J, "Nicht gefunden")</f>
        <v>0.60684596577017114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</row>
    <row r="2355" spans="1:36" x14ac:dyDescent="0.3">
      <c r="A2355" t="s">
        <v>6484</v>
      </c>
      <c r="B2355">
        <v>2023</v>
      </c>
      <c r="C2355" t="s">
        <v>6485</v>
      </c>
      <c r="D2355" t="s">
        <v>6486</v>
      </c>
      <c r="E2355" t="s">
        <v>45</v>
      </c>
      <c r="F2355" t="s">
        <v>38</v>
      </c>
      <c r="G2355" t="s">
        <v>38</v>
      </c>
      <c r="H2355" t="s">
        <v>38</v>
      </c>
      <c r="I2355" s="4" t="s">
        <v>38</v>
      </c>
      <c r="J2355" t="s">
        <v>38</v>
      </c>
      <c r="K2355" t="s">
        <v>38</v>
      </c>
      <c r="L2355" t="s">
        <v>38</v>
      </c>
      <c r="M2355" t="s">
        <v>38</v>
      </c>
      <c r="N2355">
        <v>464</v>
      </c>
      <c r="O2355" s="1">
        <v>44799</v>
      </c>
      <c r="P2355" t="s">
        <v>39</v>
      </c>
      <c r="Q2355">
        <v>18</v>
      </c>
      <c r="R2355">
        <v>23</v>
      </c>
      <c r="S2355">
        <v>0.93125000000000002</v>
      </c>
      <c r="T2355" t="s">
        <v>40</v>
      </c>
      <c r="U2355" t="s">
        <v>41</v>
      </c>
      <c r="V2355" t="s">
        <v>79</v>
      </c>
      <c r="W2355">
        <f t="shared" si="108"/>
        <v>1</v>
      </c>
      <c r="X2355">
        <v>1</v>
      </c>
      <c r="Y2355">
        <f>IFERROR(ROUND((X2355/N2355)*100, 2), "")</f>
        <v>0.22</v>
      </c>
      <c r="Z2355" t="str">
        <f t="shared" si="109"/>
        <v>Light</v>
      </c>
      <c r="AA2355">
        <f>_xlfn.XLOOKUP(A2355, [1]Sheet1!A:A, [1]Sheet1!I:I, "Nicht gefunden")</f>
        <v>5</v>
      </c>
      <c r="AB2355">
        <f>_xlfn.XLOOKUP(A2355, [1]Sheet1!A:A, [1]Sheet1!J:J, "Nicht gefunden")</f>
        <v>0.71913477537437598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1</v>
      </c>
    </row>
    <row r="2356" spans="1:36" x14ac:dyDescent="0.3">
      <c r="A2356" t="s">
        <v>6487</v>
      </c>
      <c r="B2356">
        <v>2023</v>
      </c>
      <c r="C2356" t="s">
        <v>5707</v>
      </c>
      <c r="D2356" t="s">
        <v>1501</v>
      </c>
      <c r="E2356" t="s">
        <v>35</v>
      </c>
      <c r="F2356" t="s">
        <v>36</v>
      </c>
      <c r="G2356" t="s">
        <v>37</v>
      </c>
      <c r="H2356" s="1">
        <v>25289</v>
      </c>
      <c r="I2356" s="4">
        <f>IF(AND(ISNUMBER(H2356), ISNUMBER(O2356)), YEAR(O2356) - YEAR(H2356), "")</f>
        <v>25</v>
      </c>
      <c r="J2356" t="s">
        <v>38</v>
      </c>
      <c r="K2356" t="s">
        <v>38</v>
      </c>
      <c r="L2356" t="s">
        <v>38</v>
      </c>
      <c r="M2356" t="s">
        <v>38</v>
      </c>
      <c r="N2356">
        <v>420</v>
      </c>
      <c r="O2356" s="1">
        <v>34636</v>
      </c>
      <c r="P2356" t="s">
        <v>5708</v>
      </c>
      <c r="Q2356">
        <v>7</v>
      </c>
      <c r="R2356">
        <v>1</v>
      </c>
      <c r="S2356">
        <v>0.91055045871559637</v>
      </c>
      <c r="T2356" t="s">
        <v>40</v>
      </c>
      <c r="U2356" t="s">
        <v>389</v>
      </c>
      <c r="V2356" t="s">
        <v>38</v>
      </c>
      <c r="W2356">
        <f t="shared" si="108"/>
        <v>0</v>
      </c>
      <c r="X2356">
        <v>0</v>
      </c>
      <c r="Y2356">
        <f>IFERROR(ROUND((X2356/N2356)*100, 2), "")</f>
        <v>0</v>
      </c>
      <c r="Z2356" t="str">
        <f t="shared" si="109"/>
        <v>NA</v>
      </c>
      <c r="AA2356">
        <v>4</v>
      </c>
      <c r="AB2356">
        <v>0.32259332023575638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</row>
    <row r="2357" spans="1:36" x14ac:dyDescent="0.3">
      <c r="A2357" t="s">
        <v>6488</v>
      </c>
      <c r="B2357">
        <v>2023</v>
      </c>
      <c r="C2357" t="s">
        <v>6489</v>
      </c>
      <c r="D2357" t="s">
        <v>5386</v>
      </c>
      <c r="E2357" t="s">
        <v>35</v>
      </c>
      <c r="F2357" t="s">
        <v>55</v>
      </c>
      <c r="G2357" t="s">
        <v>37</v>
      </c>
      <c r="H2357" s="1">
        <v>34102</v>
      </c>
      <c r="I2357" s="4">
        <f>IF(AND(ISNUMBER(H2357), ISNUMBER(O2357)), YEAR(O2357) - YEAR(H2357), "")</f>
        <v>30</v>
      </c>
      <c r="J2357" t="s">
        <v>38</v>
      </c>
      <c r="K2357" t="s">
        <v>38</v>
      </c>
      <c r="L2357" t="s">
        <v>38</v>
      </c>
      <c r="M2357" t="s">
        <v>38</v>
      </c>
      <c r="N2357">
        <v>285</v>
      </c>
      <c r="O2357" s="1">
        <v>44957</v>
      </c>
      <c r="P2357" t="s">
        <v>39</v>
      </c>
      <c r="Q2357">
        <v>42</v>
      </c>
      <c r="R2357">
        <v>14</v>
      </c>
      <c r="S2357">
        <v>0.91639871382636651</v>
      </c>
      <c r="T2357" t="s">
        <v>40</v>
      </c>
      <c r="U2357" t="s">
        <v>41</v>
      </c>
      <c r="V2357" t="s">
        <v>2491</v>
      </c>
      <c r="W2357">
        <f t="shared" si="108"/>
        <v>1</v>
      </c>
      <c r="X2357">
        <v>7</v>
      </c>
      <c r="Y2357">
        <f>IFERROR(ROUND((X2357/N2357)*100, 2), "")</f>
        <v>2.46</v>
      </c>
      <c r="Z2357" t="str">
        <f t="shared" si="109"/>
        <v>Moderate</v>
      </c>
      <c r="AA2357">
        <f>_xlfn.XLOOKUP(A2357, [1]Sheet1!A:A, [1]Sheet1!I:I, "Nicht gefunden")</f>
        <v>4</v>
      </c>
      <c r="AB2357">
        <f>_xlfn.XLOOKUP(A2357, [1]Sheet1!A:A, [1]Sheet1!J:J, "Nicht gefunden")</f>
        <v>0.65738045738045736</v>
      </c>
      <c r="AC2357">
        <v>0</v>
      </c>
      <c r="AD2357">
        <v>0</v>
      </c>
      <c r="AE2357">
        <v>7</v>
      </c>
      <c r="AF2357">
        <v>0</v>
      </c>
      <c r="AG2357">
        <v>0</v>
      </c>
      <c r="AH2357">
        <v>0</v>
      </c>
      <c r="AI2357">
        <v>0</v>
      </c>
      <c r="AJ2357">
        <v>7</v>
      </c>
    </row>
    <row r="2358" spans="1:36" x14ac:dyDescent="0.3">
      <c r="A2358" t="s">
        <v>6490</v>
      </c>
      <c r="B2358">
        <v>2023</v>
      </c>
      <c r="C2358" t="s">
        <v>6491</v>
      </c>
      <c r="D2358" t="s">
        <v>4594</v>
      </c>
      <c r="E2358" t="s">
        <v>35</v>
      </c>
      <c r="F2358" t="s">
        <v>55</v>
      </c>
      <c r="G2358" t="s">
        <v>37</v>
      </c>
      <c r="H2358" s="1">
        <v>34884</v>
      </c>
      <c r="I2358" s="4">
        <f>IF(AND(ISNUMBER(H2358), ISNUMBER(O2358)), YEAR(O2358) - YEAR(H2358), "")</f>
        <v>28</v>
      </c>
      <c r="J2358" t="s">
        <v>38</v>
      </c>
      <c r="K2358" t="s">
        <v>38</v>
      </c>
      <c r="L2358" t="s">
        <v>38</v>
      </c>
      <c r="M2358" t="s">
        <v>38</v>
      </c>
      <c r="N2358">
        <v>244</v>
      </c>
      <c r="O2358" s="1">
        <v>45030</v>
      </c>
      <c r="P2358" t="s">
        <v>69</v>
      </c>
      <c r="Q2358">
        <v>20</v>
      </c>
      <c r="R2358">
        <v>13</v>
      </c>
      <c r="S2358">
        <v>0.91756272401433692</v>
      </c>
      <c r="T2358" t="s">
        <v>40</v>
      </c>
      <c r="U2358" t="s">
        <v>41</v>
      </c>
      <c r="V2358" t="s">
        <v>5837</v>
      </c>
      <c r="W2358">
        <f t="shared" si="108"/>
        <v>1</v>
      </c>
      <c r="X2358">
        <v>3</v>
      </c>
      <c r="Y2358">
        <f>IFERROR(ROUND((X2358/N2358)*100, 2), "")</f>
        <v>1.23</v>
      </c>
      <c r="Z2358" t="str">
        <f t="shared" si="109"/>
        <v>Light</v>
      </c>
      <c r="AA2358">
        <f>_xlfn.XLOOKUP(A2358, [1]Sheet1!A:A, [1]Sheet1!I:I, "Nicht gefunden")</f>
        <v>4</v>
      </c>
      <c r="AB2358">
        <f>_xlfn.XLOOKUP(A2358, [1]Sheet1!A:A, [1]Sheet1!J:J, "Nicht gefunden")</f>
        <v>0.72528301886792446</v>
      </c>
      <c r="AC2358">
        <v>0</v>
      </c>
      <c r="AD2358">
        <v>0</v>
      </c>
      <c r="AE2358">
        <v>0</v>
      </c>
      <c r="AF2358">
        <v>3</v>
      </c>
      <c r="AG2358">
        <v>0</v>
      </c>
      <c r="AH2358">
        <v>0</v>
      </c>
      <c r="AI2358">
        <v>0</v>
      </c>
      <c r="AJ2358">
        <v>0</v>
      </c>
    </row>
    <row r="2359" spans="1:36" x14ac:dyDescent="0.3">
      <c r="A2359" t="s">
        <v>6492</v>
      </c>
      <c r="B2359">
        <v>2023</v>
      </c>
      <c r="C2359" t="s">
        <v>6493</v>
      </c>
      <c r="D2359" t="s">
        <v>6080</v>
      </c>
      <c r="E2359" t="s">
        <v>35</v>
      </c>
      <c r="F2359" t="s">
        <v>36</v>
      </c>
      <c r="G2359" t="s">
        <v>37</v>
      </c>
      <c r="H2359" s="1">
        <v>33743</v>
      </c>
      <c r="I2359" s="4">
        <f>IF(AND(ISNUMBER(H2359), ISNUMBER(O2359)), YEAR(O2359) - YEAR(H2359), "")</f>
        <v>30</v>
      </c>
      <c r="J2359" t="s">
        <v>38</v>
      </c>
      <c r="K2359" t="s">
        <v>38</v>
      </c>
      <c r="L2359" t="s">
        <v>38</v>
      </c>
      <c r="M2359" t="s">
        <v>38</v>
      </c>
      <c r="N2359">
        <v>254</v>
      </c>
      <c r="O2359" s="1">
        <v>44701</v>
      </c>
      <c r="P2359" t="s">
        <v>39</v>
      </c>
      <c r="Q2359">
        <v>17</v>
      </c>
      <c r="R2359">
        <v>29</v>
      </c>
      <c r="S2359">
        <v>0.90036900369003692</v>
      </c>
      <c r="T2359" t="s">
        <v>40</v>
      </c>
      <c r="U2359" t="s">
        <v>41</v>
      </c>
      <c r="V2359" t="s">
        <v>79</v>
      </c>
      <c r="W2359">
        <f t="shared" si="108"/>
        <v>1</v>
      </c>
      <c r="X2359">
        <v>1</v>
      </c>
      <c r="Y2359">
        <f>IFERROR(ROUND((X2359/N2359)*100, 2), "")</f>
        <v>0.39</v>
      </c>
      <c r="Z2359" t="str">
        <f t="shared" si="109"/>
        <v>Light</v>
      </c>
      <c r="AA2359">
        <f>_xlfn.XLOOKUP(A2359, [1]Sheet1!A:A, [1]Sheet1!I:I, "Nicht gefunden")</f>
        <v>5</v>
      </c>
      <c r="AB2359">
        <f>_xlfn.XLOOKUP(A2359, [1]Sheet1!A:A, [1]Sheet1!J:J, "Nicht gefunden")</f>
        <v>0.77577854671280277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1</v>
      </c>
    </row>
    <row r="2360" spans="1:36" x14ac:dyDescent="0.3">
      <c r="A2360" t="s">
        <v>6494</v>
      </c>
      <c r="B2360">
        <v>2023</v>
      </c>
      <c r="C2360" t="s">
        <v>6495</v>
      </c>
      <c r="D2360" t="s">
        <v>4905</v>
      </c>
      <c r="E2360" t="s">
        <v>35</v>
      </c>
      <c r="F2360" t="s">
        <v>55</v>
      </c>
      <c r="G2360" t="s">
        <v>37</v>
      </c>
      <c r="H2360" s="1">
        <v>32934</v>
      </c>
      <c r="I2360" s="4">
        <f>IF(AND(ISNUMBER(H2360), ISNUMBER(O2360)), YEAR(O2360) - YEAR(H2360), "")</f>
        <v>32</v>
      </c>
      <c r="J2360" t="s">
        <v>38</v>
      </c>
      <c r="K2360" t="s">
        <v>38</v>
      </c>
      <c r="L2360" t="s">
        <v>38</v>
      </c>
      <c r="M2360" t="s">
        <v>38</v>
      </c>
      <c r="N2360">
        <v>228</v>
      </c>
      <c r="O2360" s="1">
        <v>44736</v>
      </c>
      <c r="P2360" t="s">
        <v>39</v>
      </c>
      <c r="Q2360">
        <v>16</v>
      </c>
      <c r="R2360">
        <v>23</v>
      </c>
      <c r="S2360">
        <v>0.92436974789915971</v>
      </c>
      <c r="T2360" t="s">
        <v>40</v>
      </c>
      <c r="U2360" t="s">
        <v>41</v>
      </c>
      <c r="V2360" t="s">
        <v>38</v>
      </c>
      <c r="W2360">
        <f t="shared" si="108"/>
        <v>0</v>
      </c>
      <c r="X2360">
        <v>0</v>
      </c>
      <c r="Y2360">
        <f>IFERROR(ROUND((X2360/N2360)*100, 2), "")</f>
        <v>0</v>
      </c>
      <c r="Z2360" t="str">
        <f t="shared" si="109"/>
        <v>NA</v>
      </c>
      <c r="AA2360">
        <f>_xlfn.XLOOKUP(A2360, [1]Sheet1!A:A, [1]Sheet1!I:I, "Nicht gefunden")</f>
        <v>5</v>
      </c>
      <c r="AB2360">
        <f>_xlfn.XLOOKUP(A2360, [1]Sheet1!A:A, [1]Sheet1!J:J, "Nicht gefunden")</f>
        <v>0.55880398671096343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</row>
    <row r="2361" spans="1:36" x14ac:dyDescent="0.3">
      <c r="A2361" t="s">
        <v>6496</v>
      </c>
      <c r="B2361">
        <v>2023</v>
      </c>
      <c r="C2361" t="s">
        <v>6067</v>
      </c>
      <c r="D2361" t="s">
        <v>6068</v>
      </c>
      <c r="E2361" t="s">
        <v>35</v>
      </c>
      <c r="F2361" t="s">
        <v>36</v>
      </c>
      <c r="G2361" t="s">
        <v>37</v>
      </c>
      <c r="H2361" s="1">
        <v>16417</v>
      </c>
      <c r="I2361" s="4">
        <f>IF(AND(ISNUMBER(H2361), ISNUMBER(O2361)), YEAR(O2361) - YEAR(H2361), "")</f>
        <v>14</v>
      </c>
      <c r="J2361" t="s">
        <v>38</v>
      </c>
      <c r="K2361" t="s">
        <v>38</v>
      </c>
      <c r="L2361" t="s">
        <v>38</v>
      </c>
      <c r="M2361" t="s">
        <v>38</v>
      </c>
      <c r="N2361">
        <v>150</v>
      </c>
      <c r="O2361" s="1">
        <v>21506</v>
      </c>
      <c r="P2361" t="s">
        <v>5708</v>
      </c>
      <c r="Q2361">
        <v>6</v>
      </c>
      <c r="R2361">
        <v>1</v>
      </c>
      <c r="S2361">
        <v>0.83229813664596275</v>
      </c>
      <c r="T2361" t="s">
        <v>40</v>
      </c>
      <c r="U2361" t="s">
        <v>389</v>
      </c>
      <c r="V2361" t="s">
        <v>38</v>
      </c>
      <c r="W2361">
        <f t="shared" si="108"/>
        <v>0</v>
      </c>
      <c r="X2361">
        <v>0</v>
      </c>
      <c r="Y2361">
        <f>IFERROR(ROUND((X2361/N2361)*100, 2), "")</f>
        <v>0</v>
      </c>
      <c r="Z2361" t="str">
        <f t="shared" si="109"/>
        <v>NA</v>
      </c>
      <c r="AA2361">
        <v>1</v>
      </c>
      <c r="AB2361">
        <v>0.94491803278688524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</row>
    <row r="2362" spans="1:36" x14ac:dyDescent="0.3">
      <c r="A2362" t="s">
        <v>6497</v>
      </c>
      <c r="B2362">
        <v>2023</v>
      </c>
      <c r="C2362" t="s">
        <v>6498</v>
      </c>
      <c r="D2362" t="s">
        <v>6261</v>
      </c>
      <c r="E2362" t="s">
        <v>35</v>
      </c>
      <c r="F2362" t="s">
        <v>55</v>
      </c>
      <c r="G2362" t="s">
        <v>37</v>
      </c>
      <c r="H2362" s="1">
        <v>31808</v>
      </c>
      <c r="I2362" s="4">
        <f>IF(AND(ISNUMBER(H2362), ISNUMBER(O2362)), YEAR(O2362) - YEAR(H2362), "")</f>
        <v>35</v>
      </c>
      <c r="J2362" t="s">
        <v>38</v>
      </c>
      <c r="K2362" t="s">
        <v>38</v>
      </c>
      <c r="L2362" t="s">
        <v>38</v>
      </c>
      <c r="M2362" t="s">
        <v>38</v>
      </c>
      <c r="N2362">
        <v>344</v>
      </c>
      <c r="O2362" s="1">
        <v>44792</v>
      </c>
      <c r="P2362" t="s">
        <v>39</v>
      </c>
      <c r="Q2362">
        <v>23</v>
      </c>
      <c r="R2362">
        <v>23</v>
      </c>
      <c r="S2362">
        <v>0.84890109890109888</v>
      </c>
      <c r="T2362" t="s">
        <v>40</v>
      </c>
      <c r="U2362" t="s">
        <v>41</v>
      </c>
      <c r="V2362" t="s">
        <v>38</v>
      </c>
      <c r="W2362">
        <f t="shared" si="108"/>
        <v>0</v>
      </c>
      <c r="X2362">
        <v>0</v>
      </c>
      <c r="Y2362">
        <f>IFERROR(ROUND((X2362/N2362)*100, 2), "")</f>
        <v>0</v>
      </c>
      <c r="Z2362" t="str">
        <f t="shared" si="109"/>
        <v>NA</v>
      </c>
      <c r="AA2362">
        <f>_xlfn.XLOOKUP(A2362, [1]Sheet1!A:A, [1]Sheet1!I:I, "Nicht gefunden")</f>
        <v>5</v>
      </c>
      <c r="AB2362">
        <f>_xlfn.XLOOKUP(A2362, [1]Sheet1!A:A, [1]Sheet1!J:J, "Nicht gefunden")</f>
        <v>0.72769556025369975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</row>
    <row r="2363" spans="1:36" x14ac:dyDescent="0.3">
      <c r="A2363" t="s">
        <v>6499</v>
      </c>
      <c r="B2363">
        <v>2023</v>
      </c>
      <c r="C2363" t="s">
        <v>3737</v>
      </c>
      <c r="D2363" t="s">
        <v>6500</v>
      </c>
      <c r="E2363" t="s">
        <v>35</v>
      </c>
      <c r="F2363" t="s">
        <v>55</v>
      </c>
      <c r="G2363" t="s">
        <v>37</v>
      </c>
      <c r="H2363" s="1">
        <v>36775</v>
      </c>
      <c r="I2363" s="4">
        <f>IF(AND(ISNUMBER(H2363), ISNUMBER(O2363)), YEAR(O2363) - YEAR(H2363), "")</f>
        <v>23</v>
      </c>
      <c r="J2363" t="s">
        <v>38</v>
      </c>
      <c r="K2363" t="s">
        <v>38</v>
      </c>
      <c r="L2363" t="s">
        <v>38</v>
      </c>
      <c r="M2363" t="s">
        <v>38</v>
      </c>
      <c r="N2363">
        <v>282</v>
      </c>
      <c r="O2363" s="1">
        <v>45030</v>
      </c>
      <c r="P2363" t="s">
        <v>69</v>
      </c>
      <c r="Q2363">
        <v>31</v>
      </c>
      <c r="R2363">
        <v>33</v>
      </c>
      <c r="S2363">
        <v>0.9261744966442953</v>
      </c>
      <c r="T2363" t="s">
        <v>40</v>
      </c>
      <c r="U2363" t="s">
        <v>41</v>
      </c>
      <c r="V2363" t="s">
        <v>38</v>
      </c>
      <c r="W2363">
        <f t="shared" si="108"/>
        <v>0</v>
      </c>
      <c r="X2363">
        <v>0</v>
      </c>
      <c r="Y2363">
        <f>IFERROR(ROUND((X2363/N2363)*100, 2), "")</f>
        <v>0</v>
      </c>
      <c r="Z2363" t="str">
        <f t="shared" si="109"/>
        <v>NA</v>
      </c>
      <c r="AA2363">
        <f>_xlfn.XLOOKUP(A2363, [1]Sheet1!A:A, [1]Sheet1!I:I, "Nicht gefunden")</f>
        <v>4</v>
      </c>
      <c r="AB2363">
        <f>_xlfn.XLOOKUP(A2363, [1]Sheet1!A:A, [1]Sheet1!J:J, "Nicht gefunden")</f>
        <v>0.68244274809160299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</row>
    <row r="2364" spans="1:36" x14ac:dyDescent="0.3">
      <c r="A2364" t="s">
        <v>6501</v>
      </c>
      <c r="B2364">
        <v>2023</v>
      </c>
      <c r="C2364" t="s">
        <v>6502</v>
      </c>
      <c r="D2364" t="s">
        <v>1552</v>
      </c>
      <c r="E2364" t="s">
        <v>35</v>
      </c>
      <c r="F2364" t="s">
        <v>36</v>
      </c>
      <c r="G2364" t="s">
        <v>1553</v>
      </c>
      <c r="H2364" s="1">
        <v>32193</v>
      </c>
      <c r="I2364" s="4">
        <f>IF(AND(ISNUMBER(H2364), ISNUMBER(O2364)), YEAR(O2364) - YEAR(H2364), "")</f>
        <v>34</v>
      </c>
      <c r="J2364" t="s">
        <v>38</v>
      </c>
      <c r="K2364" t="s">
        <v>38</v>
      </c>
      <c r="L2364" t="s">
        <v>38</v>
      </c>
      <c r="M2364" t="s">
        <v>38</v>
      </c>
      <c r="N2364">
        <v>210</v>
      </c>
      <c r="O2364" s="1">
        <v>44862</v>
      </c>
      <c r="P2364" t="s">
        <v>69</v>
      </c>
      <c r="Q2364">
        <v>12</v>
      </c>
      <c r="R2364">
        <v>2</v>
      </c>
      <c r="S2364">
        <v>0.99523809523809526</v>
      </c>
      <c r="T2364" t="s">
        <v>40</v>
      </c>
      <c r="U2364" t="s">
        <v>41</v>
      </c>
      <c r="V2364" t="s">
        <v>38</v>
      </c>
      <c r="W2364">
        <f t="shared" si="108"/>
        <v>0</v>
      </c>
      <c r="X2364">
        <v>0</v>
      </c>
      <c r="Y2364">
        <f>IFERROR(ROUND((X2364/N2364)*100, 2), "")</f>
        <v>0</v>
      </c>
      <c r="Z2364" t="str">
        <f t="shared" si="109"/>
        <v>NA</v>
      </c>
      <c r="AA2364">
        <f>_xlfn.XLOOKUP(A2364, [1]Sheet1!A:A, [1]Sheet1!I:I, "Nicht gefunden")</f>
        <v>4</v>
      </c>
      <c r="AB2364">
        <f>_xlfn.XLOOKUP(A2364, [1]Sheet1!A:A, [1]Sheet1!J:J, "Nicht gefunden")</f>
        <v>0.55580736543909348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</row>
    <row r="2365" spans="1:36" x14ac:dyDescent="0.3">
      <c r="A2365" t="s">
        <v>6503</v>
      </c>
      <c r="B2365">
        <v>2023</v>
      </c>
      <c r="C2365" t="s">
        <v>6504</v>
      </c>
      <c r="D2365" t="s">
        <v>3834</v>
      </c>
      <c r="E2365" t="s">
        <v>35</v>
      </c>
      <c r="F2365" t="s">
        <v>55</v>
      </c>
      <c r="G2365" t="s">
        <v>40</v>
      </c>
      <c r="H2365" s="1">
        <v>33286</v>
      </c>
      <c r="I2365" s="4">
        <f>IF(AND(ISNUMBER(H2365), ISNUMBER(O2365)), YEAR(O2365) - YEAR(H2365), "")</f>
        <v>32</v>
      </c>
      <c r="J2365" t="s">
        <v>38</v>
      </c>
      <c r="K2365" t="s">
        <v>38</v>
      </c>
      <c r="L2365" t="s">
        <v>38</v>
      </c>
      <c r="M2365" t="s">
        <v>38</v>
      </c>
      <c r="N2365">
        <v>362</v>
      </c>
      <c r="O2365" s="1">
        <v>45009</v>
      </c>
      <c r="P2365" t="s">
        <v>69</v>
      </c>
      <c r="Q2365">
        <v>20</v>
      </c>
      <c r="R2365">
        <v>19</v>
      </c>
      <c r="S2365">
        <v>0.8727678571428571</v>
      </c>
      <c r="T2365" t="s">
        <v>40</v>
      </c>
      <c r="U2365" t="s">
        <v>41</v>
      </c>
      <c r="V2365" t="s">
        <v>38</v>
      </c>
      <c r="W2365">
        <f t="shared" si="108"/>
        <v>0</v>
      </c>
      <c r="X2365">
        <v>0</v>
      </c>
      <c r="Y2365">
        <f>IFERROR(ROUND((X2365/N2365)*100, 2), "")</f>
        <v>0</v>
      </c>
      <c r="Z2365" t="str">
        <f t="shared" si="109"/>
        <v>NA</v>
      </c>
      <c r="AA2365">
        <f>_xlfn.XLOOKUP(A2365, [1]Sheet1!A:A, [1]Sheet1!I:I, "Nicht gefunden")</f>
        <v>4</v>
      </c>
      <c r="AB2365">
        <f>_xlfn.XLOOKUP(A2365, [1]Sheet1!A:A, [1]Sheet1!J:J, "Nicht gefunden")</f>
        <v>0.50309653916211294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</row>
    <row r="2366" spans="1:36" x14ac:dyDescent="0.3">
      <c r="A2366" t="s">
        <v>6505</v>
      </c>
      <c r="B2366">
        <v>2023</v>
      </c>
      <c r="C2366" t="s">
        <v>6506</v>
      </c>
      <c r="D2366" t="s">
        <v>6507</v>
      </c>
      <c r="E2366" t="s">
        <v>45</v>
      </c>
      <c r="F2366" t="s">
        <v>38</v>
      </c>
      <c r="G2366" t="s">
        <v>38</v>
      </c>
      <c r="H2366" t="s">
        <v>38</v>
      </c>
      <c r="I2366" s="4" t="s">
        <v>38</v>
      </c>
      <c r="J2366" t="s">
        <v>38</v>
      </c>
      <c r="K2366" t="s">
        <v>38</v>
      </c>
      <c r="L2366" t="s">
        <v>38</v>
      </c>
      <c r="M2366" t="s">
        <v>38</v>
      </c>
      <c r="N2366">
        <v>429</v>
      </c>
      <c r="O2366" s="1">
        <v>44981</v>
      </c>
      <c r="P2366" t="s">
        <v>51</v>
      </c>
      <c r="Q2366">
        <v>20</v>
      </c>
      <c r="R2366">
        <v>7</v>
      </c>
      <c r="S2366">
        <v>0.42298850574712638</v>
      </c>
      <c r="T2366" t="s">
        <v>3503</v>
      </c>
      <c r="U2366" t="s">
        <v>41</v>
      </c>
      <c r="V2366" t="s">
        <v>38</v>
      </c>
      <c r="W2366">
        <f t="shared" si="108"/>
        <v>0</v>
      </c>
      <c r="X2366">
        <v>0</v>
      </c>
      <c r="Y2366">
        <f>IFERROR(ROUND((X2366/N2366)*100, 2), "")</f>
        <v>0</v>
      </c>
      <c r="Z2366" t="str">
        <f t="shared" si="109"/>
        <v>NA</v>
      </c>
      <c r="AA2366" t="s">
        <v>38</v>
      </c>
      <c r="AB2366" t="s">
        <v>38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</row>
    <row r="2367" spans="1:36" x14ac:dyDescent="0.3">
      <c r="A2367" t="s">
        <v>6508</v>
      </c>
      <c r="B2367">
        <v>2023</v>
      </c>
      <c r="C2367" t="s">
        <v>6509</v>
      </c>
      <c r="D2367" t="s">
        <v>2791</v>
      </c>
      <c r="E2367" t="s">
        <v>35</v>
      </c>
      <c r="F2367" t="s">
        <v>55</v>
      </c>
      <c r="G2367" t="s">
        <v>37</v>
      </c>
      <c r="H2367" s="1">
        <v>28184</v>
      </c>
      <c r="I2367" s="4">
        <f>IF(AND(ISNUMBER(H2367), ISNUMBER(O2367)), YEAR(O2367) - YEAR(H2367), "")</f>
        <v>46</v>
      </c>
      <c r="J2367" t="s">
        <v>38</v>
      </c>
      <c r="K2367" t="s">
        <v>38</v>
      </c>
      <c r="L2367" t="s">
        <v>38</v>
      </c>
      <c r="M2367" t="s">
        <v>38</v>
      </c>
      <c r="N2367">
        <v>198</v>
      </c>
      <c r="O2367" s="1">
        <v>45065</v>
      </c>
      <c r="P2367" t="s">
        <v>39</v>
      </c>
      <c r="Q2367">
        <v>20</v>
      </c>
      <c r="R2367">
        <v>1</v>
      </c>
      <c r="S2367">
        <v>0.96601941747572817</v>
      </c>
      <c r="T2367" t="s">
        <v>40</v>
      </c>
      <c r="U2367" t="s">
        <v>41</v>
      </c>
      <c r="V2367" t="s">
        <v>99</v>
      </c>
      <c r="W2367">
        <f t="shared" si="108"/>
        <v>1</v>
      </c>
      <c r="X2367">
        <v>1</v>
      </c>
      <c r="Y2367">
        <f>IFERROR(ROUND((X2367/N2367)*100, 2), "")</f>
        <v>0.51</v>
      </c>
      <c r="Z2367" t="str">
        <f t="shared" si="109"/>
        <v>Light</v>
      </c>
      <c r="AA2367">
        <f>_xlfn.XLOOKUP(A2367, [1]Sheet1!A:A, [1]Sheet1!I:I, "Nicht gefunden")</f>
        <v>5</v>
      </c>
      <c r="AB2367">
        <f>_xlfn.XLOOKUP(A2367, [1]Sheet1!A:A, [1]Sheet1!J:J, "Nicht gefunden")</f>
        <v>0.78181818181818175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1</v>
      </c>
      <c r="AJ2367">
        <v>0</v>
      </c>
    </row>
    <row r="2368" spans="1:36" x14ac:dyDescent="0.3">
      <c r="A2368" t="s">
        <v>6510</v>
      </c>
      <c r="B2368">
        <v>2023</v>
      </c>
      <c r="C2368" t="s">
        <v>6511</v>
      </c>
      <c r="D2368" t="s">
        <v>6512</v>
      </c>
      <c r="E2368" t="s">
        <v>35</v>
      </c>
      <c r="F2368" t="s">
        <v>36</v>
      </c>
      <c r="G2368" t="s">
        <v>37</v>
      </c>
      <c r="H2368" s="1">
        <v>35415</v>
      </c>
      <c r="I2368" s="4">
        <f>IF(AND(ISNUMBER(H2368), ISNUMBER(O2368)), YEAR(O2368) - YEAR(H2368), "")</f>
        <v>26</v>
      </c>
      <c r="J2368" t="s">
        <v>38</v>
      </c>
      <c r="K2368" t="s">
        <v>38</v>
      </c>
      <c r="L2368" t="s">
        <v>38</v>
      </c>
      <c r="M2368" t="s">
        <v>38</v>
      </c>
      <c r="N2368">
        <v>250</v>
      </c>
      <c r="O2368" s="1">
        <v>44806</v>
      </c>
      <c r="P2368" t="s">
        <v>39</v>
      </c>
      <c r="Q2368">
        <v>25</v>
      </c>
      <c r="R2368">
        <v>30</v>
      </c>
      <c r="S2368">
        <v>0.81052631578947365</v>
      </c>
      <c r="T2368" t="s">
        <v>40</v>
      </c>
      <c r="U2368" t="s">
        <v>41</v>
      </c>
      <c r="V2368" t="s">
        <v>79</v>
      </c>
      <c r="W2368">
        <f t="shared" si="108"/>
        <v>1</v>
      </c>
      <c r="X2368">
        <v>1</v>
      </c>
      <c r="Y2368">
        <f>IFERROR(ROUND((X2368/N2368)*100, 2), "")</f>
        <v>0.4</v>
      </c>
      <c r="Z2368" t="str">
        <f t="shared" si="109"/>
        <v>Light</v>
      </c>
      <c r="AA2368">
        <f>_xlfn.XLOOKUP(A2368, [1]Sheet1!A:A, [1]Sheet1!I:I, "Nicht gefunden")</f>
        <v>4</v>
      </c>
      <c r="AB2368">
        <f>_xlfn.XLOOKUP(A2368, [1]Sheet1!A:A, [1]Sheet1!J:J, "Nicht gefunden")</f>
        <v>0.60096852300242132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1</v>
      </c>
    </row>
    <row r="2369" spans="1:36" x14ac:dyDescent="0.3">
      <c r="A2369" t="s">
        <v>6513</v>
      </c>
      <c r="B2369">
        <v>2023</v>
      </c>
      <c r="C2369" t="s">
        <v>6308</v>
      </c>
      <c r="D2369" t="s">
        <v>6309</v>
      </c>
      <c r="E2369" t="s">
        <v>35</v>
      </c>
      <c r="F2369" t="s">
        <v>55</v>
      </c>
      <c r="G2369" t="s">
        <v>37</v>
      </c>
      <c r="H2369" s="1">
        <v>12281</v>
      </c>
      <c r="I2369" s="4">
        <f>IF(AND(ISNUMBER(H2369), ISNUMBER(O2369)), YEAR(O2369) - YEAR(H2369), "")</f>
        <v>24</v>
      </c>
      <c r="J2369" t="s">
        <v>38</v>
      </c>
      <c r="K2369" t="s">
        <v>38</v>
      </c>
      <c r="L2369" t="s">
        <v>38</v>
      </c>
      <c r="M2369" t="s">
        <v>38</v>
      </c>
      <c r="N2369">
        <v>198</v>
      </c>
      <c r="O2369" s="1">
        <v>21152</v>
      </c>
      <c r="P2369" t="s">
        <v>5708</v>
      </c>
      <c r="Q2369">
        <v>7</v>
      </c>
      <c r="R2369">
        <v>3</v>
      </c>
      <c r="S2369">
        <v>0.89099526066350709</v>
      </c>
      <c r="T2369" t="s">
        <v>40</v>
      </c>
      <c r="U2369" t="s">
        <v>389</v>
      </c>
      <c r="V2369" t="s">
        <v>38</v>
      </c>
      <c r="W2369">
        <f t="shared" si="108"/>
        <v>0</v>
      </c>
      <c r="X2369">
        <v>0</v>
      </c>
      <c r="Y2369">
        <f>IFERROR(ROUND((X2369/N2369)*100, 2), "")</f>
        <v>0</v>
      </c>
      <c r="Z2369" t="str">
        <f t="shared" si="109"/>
        <v>NA</v>
      </c>
      <c r="AA2369">
        <v>5</v>
      </c>
      <c r="AB2369">
        <v>0.99798488664987406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</row>
    <row r="2370" spans="1:36" x14ac:dyDescent="0.3">
      <c r="A2370" t="s">
        <v>6514</v>
      </c>
      <c r="B2370">
        <v>2023</v>
      </c>
      <c r="C2370" t="s">
        <v>6515</v>
      </c>
      <c r="D2370" t="s">
        <v>6516</v>
      </c>
      <c r="E2370" t="s">
        <v>45</v>
      </c>
      <c r="F2370" t="s">
        <v>38</v>
      </c>
      <c r="G2370" t="s">
        <v>38</v>
      </c>
      <c r="H2370" t="s">
        <v>38</v>
      </c>
      <c r="I2370" s="4" t="s">
        <v>38</v>
      </c>
      <c r="J2370" t="s">
        <v>38</v>
      </c>
      <c r="K2370" t="s">
        <v>38</v>
      </c>
      <c r="L2370" t="s">
        <v>38</v>
      </c>
      <c r="M2370" t="s">
        <v>38</v>
      </c>
      <c r="N2370">
        <v>569</v>
      </c>
      <c r="O2370" s="1">
        <v>45030</v>
      </c>
      <c r="P2370" t="s">
        <v>137</v>
      </c>
      <c r="Q2370">
        <v>20</v>
      </c>
      <c r="R2370">
        <v>4</v>
      </c>
      <c r="S2370">
        <v>0.81538461538461537</v>
      </c>
      <c r="T2370" t="s">
        <v>40</v>
      </c>
      <c r="U2370" t="s">
        <v>41</v>
      </c>
      <c r="V2370" t="s">
        <v>6517</v>
      </c>
      <c r="W2370">
        <f t="shared" si="108"/>
        <v>1</v>
      </c>
      <c r="X2370">
        <v>11</v>
      </c>
      <c r="Y2370">
        <f>IFERROR(ROUND((X2370/N2370)*100, 2), "")</f>
        <v>1.93</v>
      </c>
      <c r="Z2370" t="str">
        <f t="shared" si="109"/>
        <v>Light</v>
      </c>
      <c r="AA2370">
        <f>_xlfn.XLOOKUP(A2370, [1]Sheet1!A:A, [1]Sheet1!I:I, "Nicht gefunden")</f>
        <v>2</v>
      </c>
      <c r="AB2370">
        <f>_xlfn.XLOOKUP(A2370, [1]Sheet1!A:A, [1]Sheet1!J:J, "Nicht gefunden")</f>
        <v>0.87296969696969706</v>
      </c>
      <c r="AC2370">
        <v>1</v>
      </c>
      <c r="AD2370">
        <v>2</v>
      </c>
      <c r="AE2370">
        <v>2</v>
      </c>
      <c r="AF2370">
        <v>2</v>
      </c>
      <c r="AG2370">
        <v>1</v>
      </c>
      <c r="AH2370">
        <v>0</v>
      </c>
      <c r="AI2370">
        <v>1</v>
      </c>
      <c r="AJ2370">
        <v>4</v>
      </c>
    </row>
    <row r="2371" spans="1:36" x14ac:dyDescent="0.3">
      <c r="A2371" t="s">
        <v>6518</v>
      </c>
      <c r="B2371">
        <v>2023</v>
      </c>
      <c r="C2371" t="s">
        <v>6519</v>
      </c>
      <c r="D2371" t="s">
        <v>6520</v>
      </c>
      <c r="E2371" t="s">
        <v>45</v>
      </c>
      <c r="F2371" t="s">
        <v>38</v>
      </c>
      <c r="G2371" t="s">
        <v>38</v>
      </c>
      <c r="H2371" t="s">
        <v>38</v>
      </c>
      <c r="I2371" s="4" t="s">
        <v>38</v>
      </c>
      <c r="J2371" t="s">
        <v>38</v>
      </c>
      <c r="K2371" t="s">
        <v>38</v>
      </c>
      <c r="L2371" t="s">
        <v>38</v>
      </c>
      <c r="M2371" t="s">
        <v>38</v>
      </c>
      <c r="N2371">
        <v>864</v>
      </c>
      <c r="O2371" s="1">
        <v>44827</v>
      </c>
      <c r="P2371" t="s">
        <v>137</v>
      </c>
      <c r="Q2371">
        <v>9</v>
      </c>
      <c r="R2371">
        <v>9</v>
      </c>
      <c r="S2371">
        <v>0.8768736616702355</v>
      </c>
      <c r="T2371" t="s">
        <v>40</v>
      </c>
      <c r="U2371" t="s">
        <v>41</v>
      </c>
      <c r="V2371" t="s">
        <v>6521</v>
      </c>
      <c r="W2371">
        <f t="shared" ref="W2371:W2434" si="111">IF(V2371="NA", 0, 1)</f>
        <v>1</v>
      </c>
      <c r="X2371">
        <v>64</v>
      </c>
      <c r="Y2371">
        <f>IFERROR(ROUND((X2371/N2371)*100, 2), "")</f>
        <v>7.41</v>
      </c>
      <c r="Z2371" t="str">
        <f t="shared" ref="Z2371:Z2434" si="112">IF(Y2371&gt;=5, "Heavy", IF(Y2371&gt;=2, "Moderate", IF(Y2371&gt;0, "Light", "NA")))</f>
        <v>Heavy</v>
      </c>
      <c r="AA2371">
        <f>_xlfn.XLOOKUP(A2371, [1]Sheet1!A:A, [1]Sheet1!I:I, "Nicht gefunden")</f>
        <v>2</v>
      </c>
      <c r="AB2371">
        <f>_xlfn.XLOOKUP(A2371, [1]Sheet1!A:A, [1]Sheet1!J:J, "Nicht gefunden")</f>
        <v>0.58637770897832819</v>
      </c>
      <c r="AC2371">
        <v>7</v>
      </c>
      <c r="AD2371">
        <v>12</v>
      </c>
      <c r="AE2371">
        <v>0</v>
      </c>
      <c r="AF2371">
        <v>24</v>
      </c>
      <c r="AG2371">
        <v>4</v>
      </c>
      <c r="AH2371">
        <v>11</v>
      </c>
      <c r="AI2371">
        <v>2</v>
      </c>
      <c r="AJ2371">
        <v>4</v>
      </c>
    </row>
    <row r="2372" spans="1:36" x14ac:dyDescent="0.3">
      <c r="A2372" t="s">
        <v>6522</v>
      </c>
      <c r="B2372">
        <v>2023</v>
      </c>
      <c r="C2372" t="s">
        <v>6316</v>
      </c>
      <c r="D2372" t="s">
        <v>6317</v>
      </c>
      <c r="E2372" t="s">
        <v>35</v>
      </c>
      <c r="F2372" t="s">
        <v>55</v>
      </c>
      <c r="G2372" t="s">
        <v>37</v>
      </c>
      <c r="H2372" s="1">
        <v>3453</v>
      </c>
      <c r="I2372" s="4">
        <f>IF(AND(ISNUMBER(H2372), ISNUMBER(O2372)), YEAR(O2372) - YEAR(H2372), "")</f>
        <v>55</v>
      </c>
      <c r="J2372" t="s">
        <v>38</v>
      </c>
      <c r="K2372" t="s">
        <v>38</v>
      </c>
      <c r="L2372" t="s">
        <v>38</v>
      </c>
      <c r="M2372" t="s">
        <v>38</v>
      </c>
      <c r="N2372">
        <v>202</v>
      </c>
      <c r="O2372" s="1">
        <v>23682</v>
      </c>
      <c r="P2372" t="s">
        <v>5708</v>
      </c>
      <c r="Q2372">
        <v>7</v>
      </c>
      <c r="R2372">
        <v>4</v>
      </c>
      <c r="S2372">
        <v>0.91836734693877553</v>
      </c>
      <c r="T2372" t="s">
        <v>40</v>
      </c>
      <c r="U2372" t="s">
        <v>389</v>
      </c>
      <c r="V2372" t="s">
        <v>38</v>
      </c>
      <c r="W2372">
        <f t="shared" si="111"/>
        <v>0</v>
      </c>
      <c r="X2372">
        <v>0</v>
      </c>
      <c r="Y2372">
        <f>IFERROR(ROUND((X2372/N2372)*100, 2), "")</f>
        <v>0</v>
      </c>
      <c r="Z2372" t="str">
        <f t="shared" si="112"/>
        <v>NA</v>
      </c>
      <c r="AA2372">
        <v>1</v>
      </c>
      <c r="AB2372">
        <v>0.66208651399491092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</row>
    <row r="2373" spans="1:36" x14ac:dyDescent="0.3">
      <c r="A2373" t="s">
        <v>6523</v>
      </c>
      <c r="B2373">
        <v>2023</v>
      </c>
      <c r="C2373" t="s">
        <v>6524</v>
      </c>
      <c r="D2373" t="s">
        <v>6042</v>
      </c>
      <c r="E2373" t="s">
        <v>35</v>
      </c>
      <c r="F2373" t="s">
        <v>55</v>
      </c>
      <c r="G2373" t="s">
        <v>2004</v>
      </c>
      <c r="H2373" s="1">
        <v>34403</v>
      </c>
      <c r="I2373" s="4">
        <f>IF(AND(ISNUMBER(H2373), ISNUMBER(O2373)), YEAR(O2373) - YEAR(H2373), "")</f>
        <v>29</v>
      </c>
      <c r="J2373" t="s">
        <v>38</v>
      </c>
      <c r="K2373" t="s">
        <v>38</v>
      </c>
      <c r="L2373" t="s">
        <v>38</v>
      </c>
      <c r="M2373" t="s">
        <v>38</v>
      </c>
      <c r="N2373">
        <v>361</v>
      </c>
      <c r="O2373" s="1">
        <v>45064</v>
      </c>
      <c r="P2373" t="s">
        <v>51</v>
      </c>
      <c r="Q2373">
        <v>20</v>
      </c>
      <c r="R2373">
        <v>8</v>
      </c>
      <c r="S2373">
        <v>0.46575342465753422</v>
      </c>
      <c r="T2373" t="s">
        <v>3503</v>
      </c>
      <c r="U2373" t="s">
        <v>41</v>
      </c>
      <c r="V2373" t="s">
        <v>6445</v>
      </c>
      <c r="W2373">
        <f t="shared" si="111"/>
        <v>1</v>
      </c>
      <c r="X2373">
        <v>1</v>
      </c>
      <c r="Y2373">
        <f>IFERROR(ROUND((X2373/N2373)*100, 2), "")</f>
        <v>0.28000000000000003</v>
      </c>
      <c r="Z2373" t="str">
        <f t="shared" si="112"/>
        <v>Light</v>
      </c>
      <c r="AA2373" t="s">
        <v>38</v>
      </c>
      <c r="AB2373" t="s">
        <v>38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1</v>
      </c>
    </row>
    <row r="2374" spans="1:36" x14ac:dyDescent="0.3">
      <c r="A2374" t="s">
        <v>6525</v>
      </c>
      <c r="B2374">
        <v>2023</v>
      </c>
      <c r="C2374" t="s">
        <v>6526</v>
      </c>
      <c r="D2374" t="s">
        <v>6527</v>
      </c>
      <c r="E2374" t="s">
        <v>45</v>
      </c>
      <c r="F2374" t="s">
        <v>38</v>
      </c>
      <c r="G2374" t="s">
        <v>38</v>
      </c>
      <c r="H2374" t="s">
        <v>38</v>
      </c>
      <c r="I2374" s="4" t="s">
        <v>38</v>
      </c>
      <c r="J2374" t="s">
        <v>38</v>
      </c>
      <c r="K2374" t="s">
        <v>38</v>
      </c>
      <c r="L2374" t="s">
        <v>38</v>
      </c>
      <c r="M2374" t="s">
        <v>38</v>
      </c>
      <c r="N2374">
        <v>190</v>
      </c>
      <c r="O2374" s="1">
        <v>44911</v>
      </c>
      <c r="P2374" t="s">
        <v>51</v>
      </c>
      <c r="Q2374">
        <v>20</v>
      </c>
      <c r="R2374">
        <v>25</v>
      </c>
      <c r="S2374">
        <v>0.4</v>
      </c>
      <c r="T2374" t="s">
        <v>3503</v>
      </c>
      <c r="U2374" t="s">
        <v>41</v>
      </c>
      <c r="V2374" t="s">
        <v>38</v>
      </c>
      <c r="W2374">
        <f t="shared" si="111"/>
        <v>0</v>
      </c>
      <c r="X2374">
        <v>0</v>
      </c>
      <c r="Y2374">
        <f>IFERROR(ROUND((X2374/N2374)*100, 2), "")</f>
        <v>0</v>
      </c>
      <c r="Z2374" t="str">
        <f t="shared" si="112"/>
        <v>NA</v>
      </c>
      <c r="AA2374" t="s">
        <v>38</v>
      </c>
      <c r="AB2374" t="s">
        <v>38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</row>
    <row r="2375" spans="1:36" x14ac:dyDescent="0.3">
      <c r="A2375" t="s">
        <v>6528</v>
      </c>
      <c r="B2375">
        <v>2023</v>
      </c>
      <c r="C2375" t="s">
        <v>6529</v>
      </c>
      <c r="D2375" t="s">
        <v>6530</v>
      </c>
      <c r="E2375" t="s">
        <v>45</v>
      </c>
      <c r="F2375" t="s">
        <v>38</v>
      </c>
      <c r="G2375" t="s">
        <v>38</v>
      </c>
      <c r="H2375" t="s">
        <v>38</v>
      </c>
      <c r="I2375" s="4" t="s">
        <v>38</v>
      </c>
      <c r="J2375" t="s">
        <v>38</v>
      </c>
      <c r="K2375" t="s">
        <v>38</v>
      </c>
      <c r="L2375" t="s">
        <v>38</v>
      </c>
      <c r="M2375" t="s">
        <v>38</v>
      </c>
      <c r="N2375">
        <v>272</v>
      </c>
      <c r="O2375" s="1">
        <v>45163</v>
      </c>
      <c r="P2375" t="s">
        <v>39</v>
      </c>
      <c r="Q2375">
        <v>17</v>
      </c>
      <c r="R2375">
        <v>1</v>
      </c>
      <c r="S2375">
        <v>0.86206896551724133</v>
      </c>
      <c r="T2375" t="s">
        <v>40</v>
      </c>
      <c r="U2375" t="s">
        <v>95</v>
      </c>
      <c r="V2375" t="s">
        <v>1153</v>
      </c>
      <c r="W2375">
        <f t="shared" si="111"/>
        <v>1</v>
      </c>
      <c r="X2375">
        <v>2</v>
      </c>
      <c r="Y2375">
        <f>IFERROR(ROUND((X2375/N2375)*100, 2), "")</f>
        <v>0.74</v>
      </c>
      <c r="Z2375" t="str">
        <f t="shared" si="112"/>
        <v>Light</v>
      </c>
      <c r="AA2375">
        <f>_xlfn.XLOOKUP(A2375, [1]Sheet1!A:A, [1]Sheet1!I:I, "Nicht gefunden")</f>
        <v>5</v>
      </c>
      <c r="AB2375">
        <f>_xlfn.XLOOKUP(A2375, [1]Sheet1!A:A, [1]Sheet1!J:J, "Nicht gefunden")</f>
        <v>0.58095238095238089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2</v>
      </c>
    </row>
    <row r="2376" spans="1:36" x14ac:dyDescent="0.3">
      <c r="A2376" t="s">
        <v>6531</v>
      </c>
      <c r="B2376">
        <v>2023</v>
      </c>
      <c r="C2376" t="s">
        <v>6155</v>
      </c>
      <c r="D2376" t="s">
        <v>6156</v>
      </c>
      <c r="E2376" t="s">
        <v>45</v>
      </c>
      <c r="F2376" t="s">
        <v>38</v>
      </c>
      <c r="G2376" t="s">
        <v>38</v>
      </c>
      <c r="H2376" t="s">
        <v>38</v>
      </c>
      <c r="I2376" s="4" t="s">
        <v>38</v>
      </c>
      <c r="J2376" t="s">
        <v>38</v>
      </c>
      <c r="K2376" t="s">
        <v>38</v>
      </c>
      <c r="L2376" t="s">
        <v>38</v>
      </c>
      <c r="M2376" t="s">
        <v>38</v>
      </c>
      <c r="N2376">
        <v>594</v>
      </c>
      <c r="O2376" s="1">
        <v>44715</v>
      </c>
      <c r="P2376" t="s">
        <v>69</v>
      </c>
      <c r="Q2376">
        <v>9</v>
      </c>
      <c r="R2376">
        <v>3</v>
      </c>
      <c r="S2376">
        <v>0.89627228525121561</v>
      </c>
      <c r="T2376" t="s">
        <v>40</v>
      </c>
      <c r="U2376" t="s">
        <v>389</v>
      </c>
      <c r="V2376" t="s">
        <v>6157</v>
      </c>
      <c r="W2376">
        <f t="shared" si="111"/>
        <v>1</v>
      </c>
      <c r="X2376">
        <v>7</v>
      </c>
      <c r="Y2376">
        <f>IFERROR(ROUND((X2376/N2376)*100, 2), "")</f>
        <v>1.18</v>
      </c>
      <c r="Z2376" t="str">
        <f t="shared" si="112"/>
        <v>Light</v>
      </c>
      <c r="AA2376">
        <v>2</v>
      </c>
      <c r="AB2376">
        <v>0.55236294896030247</v>
      </c>
      <c r="AC2376">
        <v>1</v>
      </c>
      <c r="AD2376">
        <v>0</v>
      </c>
      <c r="AE2376">
        <v>0</v>
      </c>
      <c r="AF2376">
        <v>1</v>
      </c>
      <c r="AG2376">
        <v>1</v>
      </c>
      <c r="AH2376">
        <v>2</v>
      </c>
      <c r="AI2376">
        <v>1</v>
      </c>
      <c r="AJ2376">
        <v>1</v>
      </c>
    </row>
    <row r="2377" spans="1:36" x14ac:dyDescent="0.3">
      <c r="A2377" t="s">
        <v>6532</v>
      </c>
      <c r="B2377">
        <v>2023</v>
      </c>
      <c r="C2377" t="s">
        <v>6533</v>
      </c>
      <c r="D2377" t="s">
        <v>6534</v>
      </c>
      <c r="E2377" t="s">
        <v>45</v>
      </c>
      <c r="F2377" t="s">
        <v>38</v>
      </c>
      <c r="G2377" t="s">
        <v>38</v>
      </c>
      <c r="H2377" t="s">
        <v>38</v>
      </c>
      <c r="I2377" s="4" t="s">
        <v>38</v>
      </c>
      <c r="J2377" t="s">
        <v>38</v>
      </c>
      <c r="K2377" t="s">
        <v>38</v>
      </c>
      <c r="L2377" t="s">
        <v>38</v>
      </c>
      <c r="M2377" t="s">
        <v>38</v>
      </c>
      <c r="N2377">
        <v>700</v>
      </c>
      <c r="O2377" s="1">
        <v>45002</v>
      </c>
      <c r="P2377" t="s">
        <v>137</v>
      </c>
      <c r="Q2377">
        <v>29</v>
      </c>
      <c r="R2377">
        <v>29</v>
      </c>
      <c r="S2377">
        <v>0.92151556156968872</v>
      </c>
      <c r="T2377" t="s">
        <v>40</v>
      </c>
      <c r="U2377" t="s">
        <v>41</v>
      </c>
      <c r="V2377" t="s">
        <v>6535</v>
      </c>
      <c r="W2377">
        <f t="shared" si="111"/>
        <v>1</v>
      </c>
      <c r="X2377">
        <v>11</v>
      </c>
      <c r="Y2377">
        <f>IFERROR(ROUND((X2377/N2377)*100, 2), "")</f>
        <v>1.57</v>
      </c>
      <c r="Z2377" t="str">
        <f t="shared" si="112"/>
        <v>Light</v>
      </c>
      <c r="AA2377">
        <f>_xlfn.XLOOKUP(A2377, [1]Sheet1!A:A, [1]Sheet1!I:I, "Nicht gefunden")</f>
        <v>2</v>
      </c>
      <c r="AB2377">
        <f>_xlfn.XLOOKUP(A2377, [1]Sheet1!A:A, [1]Sheet1!J:J, "Nicht gefunden")</f>
        <v>0.51976911976911977</v>
      </c>
      <c r="AC2377">
        <v>3</v>
      </c>
      <c r="AD2377">
        <v>1</v>
      </c>
      <c r="AE2377">
        <v>0</v>
      </c>
      <c r="AF2377">
        <v>0</v>
      </c>
      <c r="AG2377">
        <v>4</v>
      </c>
      <c r="AH2377">
        <v>3</v>
      </c>
      <c r="AI2377">
        <v>0</v>
      </c>
      <c r="AJ2377">
        <v>0</v>
      </c>
    </row>
    <row r="2378" spans="1:36" x14ac:dyDescent="0.3">
      <c r="A2378" t="s">
        <v>6536</v>
      </c>
      <c r="B2378">
        <v>2023</v>
      </c>
      <c r="C2378" t="s">
        <v>6537</v>
      </c>
      <c r="D2378" t="s">
        <v>5955</v>
      </c>
      <c r="E2378" t="s">
        <v>35</v>
      </c>
      <c r="F2378" t="s">
        <v>36</v>
      </c>
      <c r="G2378" t="s">
        <v>37</v>
      </c>
      <c r="H2378" s="1">
        <v>32820</v>
      </c>
      <c r="I2378" s="4">
        <f>IF(AND(ISNUMBER(H2378), ISNUMBER(O2378)), YEAR(O2378) - YEAR(H2378), "")</f>
        <v>33</v>
      </c>
      <c r="J2378" t="s">
        <v>38</v>
      </c>
      <c r="K2378" t="s">
        <v>38</v>
      </c>
      <c r="L2378" t="s">
        <v>38</v>
      </c>
      <c r="M2378" t="s">
        <v>38</v>
      </c>
      <c r="N2378">
        <v>220</v>
      </c>
      <c r="O2378" s="1">
        <v>44904</v>
      </c>
      <c r="P2378" t="s">
        <v>56</v>
      </c>
      <c r="Q2378">
        <v>15</v>
      </c>
      <c r="R2378">
        <v>10</v>
      </c>
      <c r="S2378">
        <v>0.90212765957446805</v>
      </c>
      <c r="T2378" t="s">
        <v>40</v>
      </c>
      <c r="U2378" t="s">
        <v>41</v>
      </c>
      <c r="V2378" t="s">
        <v>38</v>
      </c>
      <c r="W2378">
        <f t="shared" si="111"/>
        <v>0</v>
      </c>
      <c r="X2378">
        <v>0</v>
      </c>
      <c r="Y2378">
        <f>IFERROR(ROUND((X2378/N2378)*100, 2), "")</f>
        <v>0</v>
      </c>
      <c r="Z2378" t="str">
        <f t="shared" si="112"/>
        <v>NA</v>
      </c>
      <c r="AA2378">
        <f>_xlfn.XLOOKUP(A2378, [1]Sheet1!A:A, [1]Sheet1!I:I, "Nicht gefunden")</f>
        <v>4</v>
      </c>
      <c r="AB2378">
        <f>_xlfn.XLOOKUP(A2378, [1]Sheet1!A:A, [1]Sheet1!J:J, "Nicht gefunden")</f>
        <v>0.57235023041474653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</row>
    <row r="2379" spans="1:36" x14ac:dyDescent="0.3">
      <c r="A2379" t="s">
        <v>6538</v>
      </c>
      <c r="B2379">
        <v>2023</v>
      </c>
      <c r="C2379" t="s">
        <v>6539</v>
      </c>
      <c r="D2379" t="s">
        <v>6540</v>
      </c>
      <c r="E2379" t="s">
        <v>35</v>
      </c>
      <c r="F2379" t="s">
        <v>55</v>
      </c>
      <c r="G2379" t="s">
        <v>37</v>
      </c>
      <c r="H2379" s="1">
        <v>33785</v>
      </c>
      <c r="I2379" s="4">
        <f>IF(AND(ISNUMBER(H2379), ISNUMBER(O2379)), YEAR(O2379) - YEAR(H2379), "")</f>
        <v>31</v>
      </c>
      <c r="J2379" t="s">
        <v>38</v>
      </c>
      <c r="K2379" t="s">
        <v>38</v>
      </c>
      <c r="L2379" t="s">
        <v>38</v>
      </c>
      <c r="M2379" t="s">
        <v>38</v>
      </c>
      <c r="N2379">
        <v>278</v>
      </c>
      <c r="O2379" s="1">
        <v>45146</v>
      </c>
      <c r="P2379" t="s">
        <v>39</v>
      </c>
      <c r="Q2379">
        <v>17</v>
      </c>
      <c r="R2379">
        <v>1</v>
      </c>
      <c r="S2379">
        <v>0.84641638225255977</v>
      </c>
      <c r="T2379" t="s">
        <v>40</v>
      </c>
      <c r="U2379" t="s">
        <v>41</v>
      </c>
      <c r="V2379" t="s">
        <v>6541</v>
      </c>
      <c r="W2379">
        <f t="shared" si="111"/>
        <v>1</v>
      </c>
      <c r="X2379">
        <v>7</v>
      </c>
      <c r="Y2379">
        <f>IFERROR(ROUND((X2379/N2379)*100, 2), "")</f>
        <v>2.52</v>
      </c>
      <c r="Z2379" t="str">
        <f t="shared" si="112"/>
        <v>Moderate</v>
      </c>
      <c r="AA2379">
        <f>_xlfn.XLOOKUP(A2379, [1]Sheet1!A:A, [1]Sheet1!I:I, "Nicht gefunden")</f>
        <v>5</v>
      </c>
      <c r="AB2379">
        <f>_xlfn.XLOOKUP(A2379, [1]Sheet1!A:A, [1]Sheet1!J:J, "Nicht gefunden")</f>
        <v>0.39612903225806451</v>
      </c>
      <c r="AC2379">
        <v>0</v>
      </c>
      <c r="AD2379">
        <v>0</v>
      </c>
      <c r="AE2379">
        <v>3</v>
      </c>
      <c r="AF2379">
        <v>0</v>
      </c>
      <c r="AG2379">
        <v>0</v>
      </c>
      <c r="AH2379">
        <v>0</v>
      </c>
      <c r="AI2379">
        <v>4</v>
      </c>
      <c r="AJ2379">
        <v>3</v>
      </c>
    </row>
    <row r="2380" spans="1:36" x14ac:dyDescent="0.3">
      <c r="A2380" t="s">
        <v>6542</v>
      </c>
      <c r="B2380">
        <v>2023</v>
      </c>
      <c r="C2380" t="s">
        <v>6234</v>
      </c>
      <c r="D2380" t="s">
        <v>3031</v>
      </c>
      <c r="E2380" t="s">
        <v>35</v>
      </c>
      <c r="F2380" t="s">
        <v>36</v>
      </c>
      <c r="G2380" t="s">
        <v>3032</v>
      </c>
      <c r="H2380" s="1">
        <v>30293</v>
      </c>
      <c r="I2380" s="4">
        <f>IF(AND(ISNUMBER(H2380), ISNUMBER(O2380)), YEAR(O2380) - YEAR(H2380), "")</f>
        <v>40</v>
      </c>
      <c r="J2380" t="s">
        <v>38</v>
      </c>
      <c r="K2380" t="s">
        <v>38</v>
      </c>
      <c r="L2380" t="s">
        <v>38</v>
      </c>
      <c r="M2380" t="s">
        <v>38</v>
      </c>
      <c r="N2380">
        <v>396</v>
      </c>
      <c r="O2380" s="1">
        <v>44785</v>
      </c>
      <c r="P2380" t="s">
        <v>137</v>
      </c>
      <c r="Q2380">
        <v>6</v>
      </c>
      <c r="R2380">
        <v>1</v>
      </c>
      <c r="S2380">
        <v>0.89808917197452232</v>
      </c>
      <c r="T2380" t="s">
        <v>40</v>
      </c>
      <c r="U2380" t="s">
        <v>389</v>
      </c>
      <c r="V2380" t="s">
        <v>6235</v>
      </c>
      <c r="W2380">
        <f t="shared" si="111"/>
        <v>1</v>
      </c>
      <c r="X2380">
        <v>14</v>
      </c>
      <c r="Y2380">
        <f>IFERROR(ROUND((X2380/N2380)*100, 2), "")</f>
        <v>3.54</v>
      </c>
      <c r="Z2380" t="str">
        <f t="shared" si="112"/>
        <v>Moderate</v>
      </c>
      <c r="AA2380">
        <v>2</v>
      </c>
      <c r="AB2380">
        <v>0.77581573896353162</v>
      </c>
      <c r="AC2380">
        <v>1</v>
      </c>
      <c r="AD2380">
        <v>4</v>
      </c>
      <c r="AE2380">
        <v>0</v>
      </c>
      <c r="AF2380">
        <v>4</v>
      </c>
      <c r="AG2380">
        <v>1</v>
      </c>
      <c r="AH2380">
        <v>2</v>
      </c>
      <c r="AI2380">
        <v>0</v>
      </c>
      <c r="AJ2380">
        <v>2</v>
      </c>
    </row>
    <row r="2381" spans="1:36" x14ac:dyDescent="0.3">
      <c r="A2381" t="s">
        <v>6543</v>
      </c>
      <c r="B2381">
        <v>2023</v>
      </c>
      <c r="C2381" t="s">
        <v>6544</v>
      </c>
      <c r="D2381" t="s">
        <v>6545</v>
      </c>
      <c r="E2381" t="s">
        <v>45</v>
      </c>
      <c r="F2381" t="s">
        <v>38</v>
      </c>
      <c r="G2381" t="s">
        <v>38</v>
      </c>
      <c r="H2381" t="s">
        <v>38</v>
      </c>
      <c r="I2381" s="4" t="s">
        <v>38</v>
      </c>
      <c r="J2381" t="s">
        <v>38</v>
      </c>
      <c r="K2381" t="s">
        <v>38</v>
      </c>
      <c r="L2381" t="s">
        <v>38</v>
      </c>
      <c r="M2381" t="s">
        <v>38</v>
      </c>
      <c r="N2381">
        <v>414</v>
      </c>
      <c r="O2381" s="1">
        <v>45124</v>
      </c>
      <c r="P2381" t="s">
        <v>69</v>
      </c>
      <c r="Q2381">
        <v>5</v>
      </c>
      <c r="R2381">
        <v>39</v>
      </c>
      <c r="S2381">
        <v>0.88366890380313201</v>
      </c>
      <c r="T2381" t="s">
        <v>40</v>
      </c>
      <c r="U2381" t="s">
        <v>41</v>
      </c>
      <c r="V2381" t="s">
        <v>38</v>
      </c>
      <c r="W2381">
        <f t="shared" si="111"/>
        <v>0</v>
      </c>
      <c r="X2381">
        <v>0</v>
      </c>
      <c r="Y2381">
        <f>IFERROR(ROUND((X2381/N2381)*100, 2), "")</f>
        <v>0</v>
      </c>
      <c r="Z2381" t="str">
        <f t="shared" si="112"/>
        <v>NA</v>
      </c>
      <c r="AA2381">
        <f>_xlfn.XLOOKUP(A2381, [1]Sheet1!A:A, [1]Sheet1!I:I, "Nicht gefunden")</f>
        <v>4</v>
      </c>
      <c r="AB2381">
        <f>_xlfn.XLOOKUP(A2381, [1]Sheet1!A:A, [1]Sheet1!J:J, "Nicht gefunden")</f>
        <v>0.62439716312056737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</row>
    <row r="2382" spans="1:36" x14ac:dyDescent="0.3">
      <c r="A2382" t="s">
        <v>6546</v>
      </c>
      <c r="B2382">
        <v>2023</v>
      </c>
      <c r="C2382" t="s">
        <v>6547</v>
      </c>
      <c r="D2382" t="s">
        <v>5250</v>
      </c>
      <c r="E2382" t="s">
        <v>35</v>
      </c>
      <c r="F2382" t="s">
        <v>36</v>
      </c>
      <c r="G2382" t="s">
        <v>37</v>
      </c>
      <c r="H2382" s="1">
        <v>37243</v>
      </c>
      <c r="I2382" s="4">
        <f>IF(AND(ISNUMBER(H2382), ISNUMBER(O2382)), YEAR(O2382) - YEAR(H2382), "")</f>
        <v>22</v>
      </c>
      <c r="J2382" t="s">
        <v>38</v>
      </c>
      <c r="K2382" t="s">
        <v>38</v>
      </c>
      <c r="L2382" t="s">
        <v>38</v>
      </c>
      <c r="M2382" t="s">
        <v>38</v>
      </c>
      <c r="N2382">
        <v>178</v>
      </c>
      <c r="O2382" s="1">
        <v>45120</v>
      </c>
      <c r="P2382" t="s">
        <v>69</v>
      </c>
      <c r="Q2382">
        <v>23</v>
      </c>
      <c r="R2382">
        <v>14</v>
      </c>
      <c r="S2382">
        <v>0.9015544041450777</v>
      </c>
      <c r="T2382" t="s">
        <v>40</v>
      </c>
      <c r="U2382" t="s">
        <v>95</v>
      </c>
      <c r="V2382" t="s">
        <v>38</v>
      </c>
      <c r="W2382">
        <f t="shared" si="111"/>
        <v>0</v>
      </c>
      <c r="X2382">
        <v>0</v>
      </c>
      <c r="Y2382">
        <f>IFERROR(ROUND((X2382/N2382)*100, 2), "")</f>
        <v>0</v>
      </c>
      <c r="Z2382" t="str">
        <f t="shared" si="112"/>
        <v>NA</v>
      </c>
      <c r="AA2382">
        <f>_xlfn.XLOOKUP(A2382, [1]Sheet1!A:A, [1]Sheet1!I:I, "Nicht gefunden")</f>
        <v>4</v>
      </c>
      <c r="AB2382">
        <f>_xlfn.XLOOKUP(A2382, [1]Sheet1!A:A, [1]Sheet1!J:J, "Nicht gefunden")</f>
        <v>0.8773722627737226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</row>
    <row r="2383" spans="1:36" x14ac:dyDescent="0.3">
      <c r="A2383" t="s">
        <v>6548</v>
      </c>
      <c r="B2383">
        <v>2023</v>
      </c>
      <c r="C2383" t="s">
        <v>6549</v>
      </c>
      <c r="D2383" t="s">
        <v>6550</v>
      </c>
      <c r="E2383" t="s">
        <v>45</v>
      </c>
      <c r="F2383" t="s">
        <v>38</v>
      </c>
      <c r="G2383" t="s">
        <v>38</v>
      </c>
      <c r="H2383" t="s">
        <v>38</v>
      </c>
      <c r="I2383" s="4" t="s">
        <v>38</v>
      </c>
      <c r="J2383" t="s">
        <v>38</v>
      </c>
      <c r="K2383" t="s">
        <v>38</v>
      </c>
      <c r="L2383" t="s">
        <v>38</v>
      </c>
      <c r="M2383" t="s">
        <v>38</v>
      </c>
      <c r="N2383">
        <v>408</v>
      </c>
      <c r="O2383" s="1">
        <v>45121</v>
      </c>
      <c r="P2383" t="s">
        <v>69</v>
      </c>
      <c r="Q2383">
        <v>15</v>
      </c>
      <c r="R2383">
        <v>1</v>
      </c>
      <c r="S2383">
        <v>0.80974477958236657</v>
      </c>
      <c r="T2383" t="s">
        <v>40</v>
      </c>
      <c r="U2383" t="s">
        <v>41</v>
      </c>
      <c r="V2383" t="s">
        <v>6551</v>
      </c>
      <c r="W2383">
        <f t="shared" si="111"/>
        <v>1</v>
      </c>
      <c r="X2383">
        <v>6</v>
      </c>
      <c r="Y2383">
        <f>IFERROR(ROUND((X2383/N2383)*100, 2), "")</f>
        <v>1.47</v>
      </c>
      <c r="Z2383" t="str">
        <f t="shared" si="112"/>
        <v>Light</v>
      </c>
      <c r="AA2383">
        <f>_xlfn.XLOOKUP(A2383, [1]Sheet1!A:A, [1]Sheet1!I:I, "Nicht gefunden")</f>
        <v>5</v>
      </c>
      <c r="AB2383">
        <f>_xlfn.XLOOKUP(A2383, [1]Sheet1!A:A, [1]Sheet1!J:J, "Nicht gefunden")</f>
        <v>0.76425648021828108</v>
      </c>
      <c r="AC2383">
        <v>0</v>
      </c>
      <c r="AD2383">
        <v>0</v>
      </c>
      <c r="AE2383">
        <v>0</v>
      </c>
      <c r="AF2383">
        <v>6</v>
      </c>
      <c r="AG2383">
        <v>0</v>
      </c>
      <c r="AH2383">
        <v>0</v>
      </c>
      <c r="AI2383">
        <v>0</v>
      </c>
      <c r="AJ2383">
        <v>0</v>
      </c>
    </row>
    <row r="2384" spans="1:36" x14ac:dyDescent="0.3">
      <c r="A2384" t="s">
        <v>6552</v>
      </c>
      <c r="B2384">
        <v>2023</v>
      </c>
      <c r="C2384" t="s">
        <v>6117</v>
      </c>
      <c r="D2384" t="s">
        <v>6118</v>
      </c>
      <c r="E2384" t="s">
        <v>45</v>
      </c>
      <c r="F2384" t="s">
        <v>38</v>
      </c>
      <c r="G2384" t="s">
        <v>38</v>
      </c>
      <c r="H2384" t="s">
        <v>38</v>
      </c>
      <c r="I2384" s="4" t="s">
        <v>38</v>
      </c>
      <c r="J2384" t="s">
        <v>38</v>
      </c>
      <c r="K2384" t="s">
        <v>38</v>
      </c>
      <c r="L2384" t="s">
        <v>38</v>
      </c>
      <c r="M2384" t="s">
        <v>38</v>
      </c>
      <c r="N2384">
        <v>539</v>
      </c>
      <c r="O2384" s="1">
        <v>44680</v>
      </c>
      <c r="P2384" t="s">
        <v>137</v>
      </c>
      <c r="Q2384">
        <v>9</v>
      </c>
      <c r="R2384">
        <v>1</v>
      </c>
      <c r="S2384">
        <v>0.92387543252595161</v>
      </c>
      <c r="T2384" t="s">
        <v>40</v>
      </c>
      <c r="U2384" t="s">
        <v>389</v>
      </c>
      <c r="V2384" t="s">
        <v>6119</v>
      </c>
      <c r="W2384">
        <f t="shared" si="111"/>
        <v>1</v>
      </c>
      <c r="X2384">
        <v>3</v>
      </c>
      <c r="Y2384">
        <f>IFERROR(ROUND((X2384/N2384)*100, 2), "")</f>
        <v>0.56000000000000005</v>
      </c>
      <c r="Z2384" t="str">
        <f t="shared" si="112"/>
        <v>Light</v>
      </c>
      <c r="AA2384">
        <v>4</v>
      </c>
      <c r="AB2384">
        <v>0.60228571428571431</v>
      </c>
      <c r="AC2384">
        <v>0</v>
      </c>
      <c r="AD2384">
        <v>0</v>
      </c>
      <c r="AE2384">
        <v>0</v>
      </c>
      <c r="AF2384">
        <v>2</v>
      </c>
      <c r="AG2384">
        <v>0</v>
      </c>
      <c r="AH2384">
        <v>1</v>
      </c>
      <c r="AI2384">
        <v>0</v>
      </c>
      <c r="AJ2384">
        <v>0</v>
      </c>
    </row>
    <row r="2385" spans="1:36" x14ac:dyDescent="0.3">
      <c r="A2385" t="s">
        <v>6553</v>
      </c>
      <c r="B2385">
        <v>2023</v>
      </c>
      <c r="C2385" t="s">
        <v>6554</v>
      </c>
      <c r="D2385" t="s">
        <v>6555</v>
      </c>
      <c r="E2385" t="s">
        <v>60</v>
      </c>
      <c r="F2385" t="s">
        <v>38</v>
      </c>
      <c r="G2385" t="s">
        <v>38</v>
      </c>
      <c r="H2385" t="s">
        <v>38</v>
      </c>
      <c r="I2385" s="4" t="s">
        <v>38</v>
      </c>
      <c r="J2385">
        <v>1981</v>
      </c>
      <c r="K2385">
        <v>1986</v>
      </c>
      <c r="L2385">
        <f t="shared" ref="L2385:L2388" si="113">K2385-J2385</f>
        <v>5</v>
      </c>
      <c r="M2385" t="s">
        <v>152</v>
      </c>
      <c r="N2385">
        <v>478</v>
      </c>
      <c r="O2385" s="1">
        <v>31019</v>
      </c>
      <c r="P2385" t="s">
        <v>5708</v>
      </c>
      <c r="Q2385">
        <v>7</v>
      </c>
      <c r="R2385">
        <v>4</v>
      </c>
      <c r="S2385">
        <v>0.92524916943521596</v>
      </c>
      <c r="T2385" t="s">
        <v>40</v>
      </c>
      <c r="U2385" t="s">
        <v>95</v>
      </c>
      <c r="V2385" t="s">
        <v>38</v>
      </c>
      <c r="W2385">
        <f t="shared" si="111"/>
        <v>0</v>
      </c>
      <c r="X2385">
        <v>0</v>
      </c>
      <c r="Y2385">
        <f>IFERROR(ROUND((X2385/N2385)*100, 2), "")</f>
        <v>0</v>
      </c>
      <c r="Z2385" t="str">
        <f t="shared" si="112"/>
        <v>NA</v>
      </c>
      <c r="AA2385">
        <f>_xlfn.XLOOKUP(A2385, [1]Sheet1!A:A, [1]Sheet1!I:I, "Nicht gefunden")</f>
        <v>4</v>
      </c>
      <c r="AB2385">
        <f>_xlfn.XLOOKUP(A2385, [1]Sheet1!A:A, [1]Sheet1!J:J, "Nicht gefunden")</f>
        <v>0.8927167630057804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</row>
    <row r="2386" spans="1:36" x14ac:dyDescent="0.3">
      <c r="A2386" t="s">
        <v>6556</v>
      </c>
      <c r="B2386">
        <v>2023</v>
      </c>
      <c r="C2386" t="s">
        <v>6557</v>
      </c>
      <c r="D2386" t="s">
        <v>6558</v>
      </c>
      <c r="E2386" t="s">
        <v>35</v>
      </c>
      <c r="F2386" t="s">
        <v>55</v>
      </c>
      <c r="G2386" t="s">
        <v>37</v>
      </c>
      <c r="H2386" s="1">
        <v>33770</v>
      </c>
      <c r="I2386" s="4">
        <f>IF(AND(ISNUMBER(H2386), ISNUMBER(O2386)), YEAR(O2386) - YEAR(H2386), "")</f>
        <v>30</v>
      </c>
      <c r="J2386" t="s">
        <v>38</v>
      </c>
      <c r="K2386" t="s">
        <v>38</v>
      </c>
      <c r="L2386" t="s">
        <v>38</v>
      </c>
      <c r="M2386" t="s">
        <v>38</v>
      </c>
      <c r="N2386">
        <v>252</v>
      </c>
      <c r="O2386" s="1">
        <v>44778</v>
      </c>
      <c r="P2386" t="s">
        <v>39</v>
      </c>
      <c r="Q2386">
        <v>20</v>
      </c>
      <c r="R2386">
        <v>30</v>
      </c>
      <c r="S2386">
        <v>0.94696969696969702</v>
      </c>
      <c r="T2386" t="s">
        <v>40</v>
      </c>
      <c r="U2386" t="s">
        <v>41</v>
      </c>
      <c r="V2386" t="s">
        <v>38</v>
      </c>
      <c r="W2386">
        <f t="shared" si="111"/>
        <v>0</v>
      </c>
      <c r="X2386">
        <v>0</v>
      </c>
      <c r="Y2386">
        <f>IFERROR(ROUND((X2386/N2386)*100, 2), "")</f>
        <v>0</v>
      </c>
      <c r="Z2386" t="str">
        <f t="shared" si="112"/>
        <v>NA</v>
      </c>
      <c r="AA2386">
        <f>_xlfn.XLOOKUP(A2386, [1]Sheet1!A:A, [1]Sheet1!I:I, "Nicht gefunden")</f>
        <v>5</v>
      </c>
      <c r="AB2386">
        <f>_xlfn.XLOOKUP(A2386, [1]Sheet1!A:A, [1]Sheet1!J:J, "Nicht gefunden")</f>
        <v>0.36219178082191777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</row>
    <row r="2387" spans="1:36" x14ac:dyDescent="0.3">
      <c r="A2387" t="s">
        <v>6559</v>
      </c>
      <c r="B2387">
        <v>2023</v>
      </c>
      <c r="C2387" t="s">
        <v>6560</v>
      </c>
      <c r="D2387" t="s">
        <v>6561</v>
      </c>
      <c r="E2387" t="s">
        <v>35</v>
      </c>
      <c r="F2387" t="s">
        <v>55</v>
      </c>
      <c r="G2387" t="s">
        <v>1138</v>
      </c>
      <c r="H2387" s="1">
        <v>36356</v>
      </c>
      <c r="I2387" s="4">
        <f>IF(AND(ISNUMBER(H2387), ISNUMBER(O2387)), YEAR(O2387) - YEAR(H2387), "")</f>
        <v>22</v>
      </c>
      <c r="J2387" t="s">
        <v>38</v>
      </c>
      <c r="K2387" t="s">
        <v>38</v>
      </c>
      <c r="L2387" t="s">
        <v>38</v>
      </c>
      <c r="M2387" t="s">
        <v>38</v>
      </c>
      <c r="N2387">
        <v>165</v>
      </c>
      <c r="O2387" s="1">
        <v>44358</v>
      </c>
      <c r="P2387" t="s">
        <v>51</v>
      </c>
      <c r="Q2387">
        <v>20</v>
      </c>
      <c r="R2387">
        <v>28</v>
      </c>
      <c r="S2387">
        <v>0.47272727272727272</v>
      </c>
      <c r="T2387" t="s">
        <v>3503</v>
      </c>
      <c r="U2387" t="s">
        <v>41</v>
      </c>
      <c r="V2387" t="s">
        <v>38</v>
      </c>
      <c r="W2387">
        <f t="shared" si="111"/>
        <v>0</v>
      </c>
      <c r="X2387">
        <v>0</v>
      </c>
      <c r="Y2387">
        <f>IFERROR(ROUND((X2387/N2387)*100, 2), "")</f>
        <v>0</v>
      </c>
      <c r="Z2387" t="str">
        <f t="shared" si="112"/>
        <v>NA</v>
      </c>
      <c r="AA2387" t="s">
        <v>38</v>
      </c>
      <c r="AB2387" t="s">
        <v>38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</row>
    <row r="2388" spans="1:36" x14ac:dyDescent="0.3">
      <c r="A2388" t="s">
        <v>6562</v>
      </c>
      <c r="B2388">
        <v>2023</v>
      </c>
      <c r="C2388" t="s">
        <v>6563</v>
      </c>
      <c r="D2388" t="s">
        <v>5683</v>
      </c>
      <c r="E2388" t="s">
        <v>60</v>
      </c>
      <c r="F2388" t="s">
        <v>38</v>
      </c>
      <c r="G2388" t="s">
        <v>38</v>
      </c>
      <c r="H2388" t="s">
        <v>38</v>
      </c>
      <c r="I2388" s="4" t="s">
        <v>38</v>
      </c>
      <c r="J2388">
        <v>2007</v>
      </c>
      <c r="K2388">
        <v>2025</v>
      </c>
      <c r="L2388">
        <f t="shared" si="113"/>
        <v>18</v>
      </c>
      <c r="M2388" t="s">
        <v>61</v>
      </c>
      <c r="N2388">
        <v>238</v>
      </c>
      <c r="O2388" s="1">
        <v>44931</v>
      </c>
      <c r="P2388" t="s">
        <v>39</v>
      </c>
      <c r="Q2388">
        <v>20</v>
      </c>
      <c r="R2388">
        <v>27</v>
      </c>
      <c r="S2388">
        <v>0.97328244274809161</v>
      </c>
      <c r="T2388" t="s">
        <v>40</v>
      </c>
      <c r="U2388" t="s">
        <v>41</v>
      </c>
      <c r="V2388" t="s">
        <v>38</v>
      </c>
      <c r="W2388">
        <f t="shared" si="111"/>
        <v>0</v>
      </c>
      <c r="X2388">
        <v>0</v>
      </c>
      <c r="Y2388">
        <f>IFERROR(ROUND((X2388/N2388)*100, 2), "")</f>
        <v>0</v>
      </c>
      <c r="Z2388" t="str">
        <f t="shared" si="112"/>
        <v>NA</v>
      </c>
      <c r="AA2388">
        <f>_xlfn.XLOOKUP(A2388, [1]Sheet1!A:A, [1]Sheet1!I:I, "Nicht gefunden")</f>
        <v>5</v>
      </c>
      <c r="AB2388">
        <f>_xlfn.XLOOKUP(A2388, [1]Sheet1!A:A, [1]Sheet1!J:J, "Nicht gefunden")</f>
        <v>0.53694117647058826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</row>
    <row r="2389" spans="1:36" x14ac:dyDescent="0.3">
      <c r="A2389" t="s">
        <v>6564</v>
      </c>
      <c r="B2389">
        <v>2023</v>
      </c>
      <c r="C2389" t="s">
        <v>6565</v>
      </c>
      <c r="D2389" t="s">
        <v>6566</v>
      </c>
      <c r="E2389" t="s">
        <v>35</v>
      </c>
      <c r="F2389" t="s">
        <v>36</v>
      </c>
      <c r="G2389" t="s">
        <v>37</v>
      </c>
      <c r="H2389" s="1">
        <v>36736</v>
      </c>
      <c r="I2389" s="4">
        <f>IF(AND(ISNUMBER(H2389), ISNUMBER(O2389)), YEAR(O2389) - YEAR(H2389), "")</f>
        <v>23</v>
      </c>
      <c r="J2389" t="s">
        <v>38</v>
      </c>
      <c r="K2389" t="s">
        <v>38</v>
      </c>
      <c r="L2389" t="s">
        <v>38</v>
      </c>
      <c r="M2389" t="s">
        <v>38</v>
      </c>
      <c r="N2389">
        <v>391</v>
      </c>
      <c r="O2389" s="1">
        <v>45002</v>
      </c>
      <c r="P2389" t="s">
        <v>137</v>
      </c>
      <c r="Q2389">
        <v>10</v>
      </c>
      <c r="R2389">
        <v>33</v>
      </c>
      <c r="S2389">
        <v>0.875</v>
      </c>
      <c r="T2389" t="s">
        <v>40</v>
      </c>
      <c r="U2389" t="s">
        <v>41</v>
      </c>
      <c r="V2389" t="s">
        <v>6567</v>
      </c>
      <c r="W2389">
        <f t="shared" si="111"/>
        <v>1</v>
      </c>
      <c r="X2389">
        <v>13</v>
      </c>
      <c r="Y2389">
        <f>IFERROR(ROUND((X2389/N2389)*100, 2), "")</f>
        <v>3.32</v>
      </c>
      <c r="Z2389" t="str">
        <f t="shared" si="112"/>
        <v>Moderate</v>
      </c>
      <c r="AA2389">
        <f>_xlfn.XLOOKUP(A2389, [1]Sheet1!A:A, [1]Sheet1!I:I, "Nicht gefunden")</f>
        <v>2</v>
      </c>
      <c r="AB2389">
        <f>_xlfn.XLOOKUP(A2389, [1]Sheet1!A:A, [1]Sheet1!J:J, "Nicht gefunden")</f>
        <v>0.84208242950108458</v>
      </c>
      <c r="AC2389">
        <v>0</v>
      </c>
      <c r="AD2389">
        <v>1</v>
      </c>
      <c r="AE2389">
        <v>0</v>
      </c>
      <c r="AF2389">
        <v>3</v>
      </c>
      <c r="AG2389">
        <v>3</v>
      </c>
      <c r="AH2389">
        <v>5</v>
      </c>
      <c r="AI2389">
        <v>0</v>
      </c>
      <c r="AJ2389">
        <v>1</v>
      </c>
    </row>
    <row r="2390" spans="1:36" x14ac:dyDescent="0.3">
      <c r="A2390" t="s">
        <v>6568</v>
      </c>
      <c r="B2390">
        <v>2023</v>
      </c>
      <c r="C2390" t="s">
        <v>6569</v>
      </c>
      <c r="D2390" t="s">
        <v>5122</v>
      </c>
      <c r="E2390" t="s">
        <v>35</v>
      </c>
      <c r="F2390" t="s">
        <v>55</v>
      </c>
      <c r="G2390" t="s">
        <v>37</v>
      </c>
      <c r="H2390" s="1">
        <v>34263</v>
      </c>
      <c r="I2390" s="4">
        <f>IF(AND(ISNUMBER(H2390), ISNUMBER(O2390)), YEAR(O2390) - YEAR(H2390), "")</f>
        <v>29</v>
      </c>
      <c r="J2390" t="s">
        <v>38</v>
      </c>
      <c r="K2390" t="s">
        <v>38</v>
      </c>
      <c r="L2390" t="s">
        <v>38</v>
      </c>
      <c r="M2390" t="s">
        <v>38</v>
      </c>
      <c r="N2390">
        <v>272</v>
      </c>
      <c r="O2390" s="1">
        <v>44813</v>
      </c>
      <c r="P2390" t="s">
        <v>39</v>
      </c>
      <c r="Q2390">
        <v>19</v>
      </c>
      <c r="R2390">
        <v>34</v>
      </c>
      <c r="S2390">
        <v>0.86054421768707479</v>
      </c>
      <c r="T2390" t="s">
        <v>40</v>
      </c>
      <c r="U2390" t="s">
        <v>41</v>
      </c>
      <c r="V2390" t="s">
        <v>38</v>
      </c>
      <c r="W2390">
        <f t="shared" si="111"/>
        <v>0</v>
      </c>
      <c r="X2390">
        <v>0</v>
      </c>
      <c r="Y2390">
        <f>IFERROR(ROUND((X2390/N2390)*100, 2), "")</f>
        <v>0</v>
      </c>
      <c r="Z2390" t="str">
        <f t="shared" si="112"/>
        <v>NA</v>
      </c>
      <c r="AA2390">
        <f>_xlfn.XLOOKUP(A2390, [1]Sheet1!A:A, [1]Sheet1!I:I, "Nicht gefunden")</f>
        <v>5</v>
      </c>
      <c r="AB2390">
        <f>_xlfn.XLOOKUP(A2390, [1]Sheet1!A:A, [1]Sheet1!J:J, "Nicht gefunden")</f>
        <v>0.88068459657701714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</row>
    <row r="2391" spans="1:36" x14ac:dyDescent="0.3">
      <c r="A2391" t="s">
        <v>6570</v>
      </c>
      <c r="B2391">
        <v>2023</v>
      </c>
      <c r="C2391" t="s">
        <v>6571</v>
      </c>
      <c r="D2391" t="s">
        <v>6572</v>
      </c>
      <c r="E2391" t="s">
        <v>45</v>
      </c>
      <c r="F2391" t="s">
        <v>38</v>
      </c>
      <c r="G2391" t="s">
        <v>38</v>
      </c>
      <c r="H2391" t="s">
        <v>38</v>
      </c>
      <c r="I2391" s="4" t="s">
        <v>38</v>
      </c>
      <c r="J2391" t="s">
        <v>38</v>
      </c>
      <c r="K2391" t="s">
        <v>38</v>
      </c>
      <c r="L2391" t="s">
        <v>38</v>
      </c>
      <c r="M2391" t="s">
        <v>38</v>
      </c>
      <c r="N2391">
        <v>186</v>
      </c>
      <c r="O2391" s="1">
        <v>44950</v>
      </c>
      <c r="P2391" t="s">
        <v>51</v>
      </c>
      <c r="Q2391">
        <v>20</v>
      </c>
      <c r="R2391">
        <v>33</v>
      </c>
      <c r="S2391">
        <v>0.40625</v>
      </c>
      <c r="T2391" t="s">
        <v>3503</v>
      </c>
      <c r="U2391" t="s">
        <v>41</v>
      </c>
      <c r="V2391" t="s">
        <v>38</v>
      </c>
      <c r="W2391">
        <f t="shared" si="111"/>
        <v>0</v>
      </c>
      <c r="X2391">
        <v>0</v>
      </c>
      <c r="Y2391">
        <f>IFERROR(ROUND((X2391/N2391)*100, 2), "")</f>
        <v>0</v>
      </c>
      <c r="Z2391" t="str">
        <f t="shared" si="112"/>
        <v>NA</v>
      </c>
      <c r="AA2391" t="s">
        <v>38</v>
      </c>
      <c r="AB2391" t="s">
        <v>38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</row>
    <row r="2392" spans="1:36" x14ac:dyDescent="0.3">
      <c r="A2392" t="s">
        <v>6573</v>
      </c>
      <c r="B2392">
        <v>2023</v>
      </c>
      <c r="C2392" t="s">
        <v>6574</v>
      </c>
      <c r="D2392" t="s">
        <v>6465</v>
      </c>
      <c r="E2392" t="s">
        <v>35</v>
      </c>
      <c r="F2392" t="s">
        <v>55</v>
      </c>
      <c r="G2392" t="s">
        <v>37</v>
      </c>
      <c r="H2392" s="1">
        <v>32232</v>
      </c>
      <c r="I2392" s="4">
        <f>IF(AND(ISNUMBER(H2392), ISNUMBER(O2392)), YEAR(O2392) - YEAR(H2392), "")</f>
        <v>34</v>
      </c>
      <c r="J2392" t="s">
        <v>38</v>
      </c>
      <c r="K2392" t="s">
        <v>38</v>
      </c>
      <c r="L2392" t="s">
        <v>38</v>
      </c>
      <c r="M2392" t="s">
        <v>38</v>
      </c>
      <c r="N2392">
        <v>380</v>
      </c>
      <c r="O2392" s="1">
        <v>44708</v>
      </c>
      <c r="P2392" t="s">
        <v>39</v>
      </c>
      <c r="Q2392">
        <v>9</v>
      </c>
      <c r="R2392">
        <v>40</v>
      </c>
      <c r="S2392">
        <v>0.92749999999999999</v>
      </c>
      <c r="T2392" t="s">
        <v>40</v>
      </c>
      <c r="U2392" t="s">
        <v>41</v>
      </c>
      <c r="V2392" t="s">
        <v>38</v>
      </c>
      <c r="W2392">
        <f t="shared" si="111"/>
        <v>0</v>
      </c>
      <c r="X2392">
        <v>0</v>
      </c>
      <c r="Y2392">
        <f>IFERROR(ROUND((X2392/N2392)*100, 2), "")</f>
        <v>0</v>
      </c>
      <c r="Z2392" t="str">
        <f t="shared" si="112"/>
        <v>NA</v>
      </c>
      <c r="AA2392">
        <f>_xlfn.XLOOKUP(A2392, [1]Sheet1!A:A, [1]Sheet1!I:I, "Nicht gefunden")</f>
        <v>5</v>
      </c>
      <c r="AB2392">
        <f>_xlfn.XLOOKUP(A2392, [1]Sheet1!A:A, [1]Sheet1!J:J, "Nicht gefunden")</f>
        <v>0.67067395264116569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</row>
    <row r="2393" spans="1:36" x14ac:dyDescent="0.3">
      <c r="A2393" t="s">
        <v>6575</v>
      </c>
      <c r="B2393">
        <v>2023</v>
      </c>
      <c r="C2393" t="s">
        <v>6576</v>
      </c>
      <c r="D2393" t="s">
        <v>5386</v>
      </c>
      <c r="E2393" t="s">
        <v>35</v>
      </c>
      <c r="F2393" t="s">
        <v>55</v>
      </c>
      <c r="G2393" t="s">
        <v>37</v>
      </c>
      <c r="H2393" s="1">
        <v>34102</v>
      </c>
      <c r="I2393" s="4">
        <f>IF(AND(ISNUMBER(H2393), ISNUMBER(O2393)), YEAR(O2393) - YEAR(H2393), "")</f>
        <v>30</v>
      </c>
      <c r="J2393" t="s">
        <v>38</v>
      </c>
      <c r="K2393" t="s">
        <v>38</v>
      </c>
      <c r="L2393" t="s">
        <v>38</v>
      </c>
      <c r="M2393" t="s">
        <v>38</v>
      </c>
      <c r="N2393">
        <v>280</v>
      </c>
      <c r="O2393" s="1">
        <v>44988</v>
      </c>
      <c r="P2393" t="s">
        <v>39</v>
      </c>
      <c r="Q2393">
        <v>20</v>
      </c>
      <c r="R2393">
        <v>11</v>
      </c>
      <c r="S2393">
        <v>0.8117977528089888</v>
      </c>
      <c r="T2393" t="s">
        <v>40</v>
      </c>
      <c r="U2393" t="s">
        <v>41</v>
      </c>
      <c r="V2393" t="s">
        <v>6577</v>
      </c>
      <c r="W2393">
        <f t="shared" si="111"/>
        <v>1</v>
      </c>
      <c r="X2393">
        <v>12</v>
      </c>
      <c r="Y2393">
        <f>IFERROR(ROUND((X2393/N2393)*100, 2), "")</f>
        <v>4.29</v>
      </c>
      <c r="Z2393" t="str">
        <f t="shared" si="112"/>
        <v>Moderate</v>
      </c>
      <c r="AA2393">
        <f>_xlfn.XLOOKUP(A2393, [1]Sheet1!A:A, [1]Sheet1!I:I, "Nicht gefunden")</f>
        <v>5</v>
      </c>
      <c r="AB2393">
        <f>_xlfn.XLOOKUP(A2393, [1]Sheet1!A:A, [1]Sheet1!J:J, "Nicht gefunden")</f>
        <v>0.68201892744479486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11</v>
      </c>
      <c r="AJ2393">
        <v>1</v>
      </c>
    </row>
    <row r="2394" spans="1:36" x14ac:dyDescent="0.3">
      <c r="A2394" t="s">
        <v>6578</v>
      </c>
      <c r="B2394">
        <v>2023</v>
      </c>
      <c r="C2394" t="s">
        <v>6579</v>
      </c>
      <c r="D2394" t="s">
        <v>6580</v>
      </c>
      <c r="E2394" t="s">
        <v>35</v>
      </c>
      <c r="F2394" t="s">
        <v>55</v>
      </c>
      <c r="G2394" t="s">
        <v>37</v>
      </c>
      <c r="H2394" s="1">
        <v>34506</v>
      </c>
      <c r="I2394" s="4">
        <f>IF(AND(ISNUMBER(H2394), ISNUMBER(O2394)), YEAR(O2394) - YEAR(H2394), "")</f>
        <v>28</v>
      </c>
      <c r="J2394" t="s">
        <v>38</v>
      </c>
      <c r="K2394" t="s">
        <v>38</v>
      </c>
      <c r="L2394" t="s">
        <v>38</v>
      </c>
      <c r="M2394" t="s">
        <v>38</v>
      </c>
      <c r="N2394">
        <v>234</v>
      </c>
      <c r="O2394" s="1">
        <v>44624</v>
      </c>
      <c r="P2394" t="s">
        <v>39</v>
      </c>
      <c r="Q2394">
        <v>20</v>
      </c>
      <c r="R2394">
        <v>40</v>
      </c>
      <c r="S2394">
        <v>0.86</v>
      </c>
      <c r="T2394" t="s">
        <v>40</v>
      </c>
      <c r="U2394" t="s">
        <v>41</v>
      </c>
      <c r="V2394" t="s">
        <v>38</v>
      </c>
      <c r="W2394">
        <f t="shared" si="111"/>
        <v>0</v>
      </c>
      <c r="X2394">
        <v>0</v>
      </c>
      <c r="Y2394">
        <f>IFERROR(ROUND((X2394/N2394)*100, 2), "")</f>
        <v>0</v>
      </c>
      <c r="Z2394" t="str">
        <f t="shared" si="112"/>
        <v>NA</v>
      </c>
      <c r="AA2394">
        <f>_xlfn.XLOOKUP(A2394, [1]Sheet1!A:A, [1]Sheet1!I:I, "Nicht gefunden")</f>
        <v>4</v>
      </c>
      <c r="AB2394">
        <f>_xlfn.XLOOKUP(A2394, [1]Sheet1!A:A, [1]Sheet1!J:J, "Nicht gefunden")</f>
        <v>0.49915014164305938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</row>
    <row r="2395" spans="1:36" x14ac:dyDescent="0.3">
      <c r="A2395" t="s">
        <v>6581</v>
      </c>
      <c r="B2395">
        <v>2023</v>
      </c>
      <c r="C2395" t="s">
        <v>6582</v>
      </c>
      <c r="D2395" t="s">
        <v>6583</v>
      </c>
      <c r="E2395" t="s">
        <v>45</v>
      </c>
      <c r="F2395" t="s">
        <v>38</v>
      </c>
      <c r="G2395" t="s">
        <v>38</v>
      </c>
      <c r="H2395" t="s">
        <v>38</v>
      </c>
      <c r="I2395" s="4" t="s">
        <v>38</v>
      </c>
      <c r="J2395" t="s">
        <v>38</v>
      </c>
      <c r="K2395" t="s">
        <v>38</v>
      </c>
      <c r="L2395" t="s">
        <v>38</v>
      </c>
      <c r="M2395" t="s">
        <v>38</v>
      </c>
      <c r="N2395">
        <v>688</v>
      </c>
      <c r="O2395" s="1">
        <v>44985</v>
      </c>
      <c r="P2395" t="s">
        <v>137</v>
      </c>
      <c r="Q2395">
        <v>20</v>
      </c>
      <c r="R2395">
        <v>33</v>
      </c>
      <c r="S2395">
        <v>0.70258620689655171</v>
      </c>
      <c r="T2395" t="s">
        <v>40</v>
      </c>
      <c r="U2395" t="s">
        <v>41</v>
      </c>
      <c r="V2395" t="s">
        <v>6584</v>
      </c>
      <c r="W2395">
        <f t="shared" si="111"/>
        <v>1</v>
      </c>
      <c r="X2395">
        <v>35</v>
      </c>
      <c r="Y2395">
        <f>IFERROR(ROUND((X2395/N2395)*100, 2), "")</f>
        <v>5.09</v>
      </c>
      <c r="Z2395" t="str">
        <f t="shared" si="112"/>
        <v>Heavy</v>
      </c>
      <c r="AA2395">
        <f>_xlfn.XLOOKUP(A2395, [1]Sheet1!A:A, [1]Sheet1!I:I, "Nicht gefunden")</f>
        <v>2</v>
      </c>
      <c r="AB2395">
        <f>_xlfn.XLOOKUP(A2395, [1]Sheet1!A:A, [1]Sheet1!J:J, "Nicht gefunden")</f>
        <v>0.99217777777777783</v>
      </c>
      <c r="AC2395">
        <v>0</v>
      </c>
      <c r="AD2395">
        <v>3</v>
      </c>
      <c r="AE2395">
        <v>0</v>
      </c>
      <c r="AF2395">
        <v>1</v>
      </c>
      <c r="AG2395">
        <v>22</v>
      </c>
      <c r="AH2395">
        <v>0</v>
      </c>
      <c r="AI2395">
        <v>3</v>
      </c>
      <c r="AJ2395">
        <v>6</v>
      </c>
    </row>
    <row r="2396" spans="1:36" x14ac:dyDescent="0.3">
      <c r="A2396" t="s">
        <v>6585</v>
      </c>
      <c r="B2396">
        <v>2023</v>
      </c>
      <c r="C2396" t="s">
        <v>6586</v>
      </c>
      <c r="D2396" t="s">
        <v>5386</v>
      </c>
      <c r="E2396" t="s">
        <v>35</v>
      </c>
      <c r="F2396" t="s">
        <v>55</v>
      </c>
      <c r="G2396" t="s">
        <v>37</v>
      </c>
      <c r="H2396" s="1">
        <v>34102</v>
      </c>
      <c r="I2396" s="4">
        <f>IF(AND(ISNUMBER(H2396), ISNUMBER(O2396)), YEAR(O2396) - YEAR(H2396), "")</f>
        <v>30</v>
      </c>
      <c r="J2396" t="s">
        <v>38</v>
      </c>
      <c r="K2396" t="s">
        <v>38</v>
      </c>
      <c r="L2396" t="s">
        <v>38</v>
      </c>
      <c r="M2396" t="s">
        <v>38</v>
      </c>
      <c r="N2396">
        <v>276</v>
      </c>
      <c r="O2396" s="1">
        <v>44957</v>
      </c>
      <c r="P2396" t="s">
        <v>39</v>
      </c>
      <c r="Q2396">
        <v>19</v>
      </c>
      <c r="R2396">
        <v>18</v>
      </c>
      <c r="S2396">
        <v>0.88</v>
      </c>
      <c r="T2396" t="s">
        <v>40</v>
      </c>
      <c r="U2396" t="s">
        <v>41</v>
      </c>
      <c r="V2396" t="s">
        <v>47</v>
      </c>
      <c r="W2396">
        <f t="shared" si="111"/>
        <v>1</v>
      </c>
      <c r="X2396">
        <v>1</v>
      </c>
      <c r="Y2396">
        <f>IFERROR(ROUND((X2396/N2396)*100, 2), "")</f>
        <v>0.36</v>
      </c>
      <c r="Z2396" t="str">
        <f t="shared" si="112"/>
        <v>Light</v>
      </c>
      <c r="AA2396">
        <f>_xlfn.XLOOKUP(A2396, [1]Sheet1!A:A, [1]Sheet1!I:I, "Nicht gefunden")</f>
        <v>5</v>
      </c>
      <c r="AB2396">
        <f>_xlfn.XLOOKUP(A2396, [1]Sheet1!A:A, [1]Sheet1!J:J, "Nicht gefunden")</f>
        <v>0.75354523227383863</v>
      </c>
      <c r="AC2396">
        <v>0</v>
      </c>
      <c r="AD2396">
        <v>0</v>
      </c>
      <c r="AE2396">
        <v>1</v>
      </c>
      <c r="AF2396">
        <v>0</v>
      </c>
      <c r="AG2396">
        <v>0</v>
      </c>
      <c r="AH2396">
        <v>0</v>
      </c>
      <c r="AI2396">
        <v>0</v>
      </c>
      <c r="AJ2396">
        <v>1</v>
      </c>
    </row>
    <row r="2397" spans="1:36" x14ac:dyDescent="0.3">
      <c r="A2397" t="s">
        <v>6587</v>
      </c>
      <c r="B2397">
        <v>2023</v>
      </c>
      <c r="C2397" t="s">
        <v>6588</v>
      </c>
      <c r="D2397" t="s">
        <v>6589</v>
      </c>
      <c r="E2397" t="s">
        <v>45</v>
      </c>
      <c r="F2397" t="s">
        <v>38</v>
      </c>
      <c r="G2397" t="s">
        <v>38</v>
      </c>
      <c r="H2397" t="s">
        <v>38</v>
      </c>
      <c r="I2397" s="4" t="s">
        <v>38</v>
      </c>
      <c r="J2397" t="s">
        <v>38</v>
      </c>
      <c r="K2397" t="s">
        <v>38</v>
      </c>
      <c r="L2397" t="s">
        <v>38</v>
      </c>
      <c r="M2397" t="s">
        <v>38</v>
      </c>
      <c r="N2397">
        <v>371</v>
      </c>
      <c r="O2397" s="1">
        <v>44937</v>
      </c>
      <c r="P2397" t="s">
        <v>51</v>
      </c>
      <c r="Q2397">
        <v>15</v>
      </c>
      <c r="R2397">
        <v>9</v>
      </c>
      <c r="S2397">
        <v>0.3855140186915888</v>
      </c>
      <c r="T2397" t="s">
        <v>3503</v>
      </c>
      <c r="U2397" t="s">
        <v>41</v>
      </c>
      <c r="V2397" t="s">
        <v>38</v>
      </c>
      <c r="W2397">
        <f t="shared" si="111"/>
        <v>0</v>
      </c>
      <c r="X2397">
        <v>0</v>
      </c>
      <c r="Y2397">
        <f>IFERROR(ROUND((X2397/N2397)*100, 2), "")</f>
        <v>0</v>
      </c>
      <c r="Z2397" t="str">
        <f t="shared" si="112"/>
        <v>NA</v>
      </c>
      <c r="AA2397" t="s">
        <v>38</v>
      </c>
      <c r="AB2397" t="s">
        <v>38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</row>
    <row r="2398" spans="1:36" x14ac:dyDescent="0.3">
      <c r="A2398" t="s">
        <v>6590</v>
      </c>
      <c r="B2398">
        <v>2023</v>
      </c>
      <c r="C2398" t="s">
        <v>6591</v>
      </c>
      <c r="D2398" t="s">
        <v>6592</v>
      </c>
      <c r="E2398" t="s">
        <v>45</v>
      </c>
      <c r="F2398" t="s">
        <v>38</v>
      </c>
      <c r="G2398" t="s">
        <v>38</v>
      </c>
      <c r="H2398" t="s">
        <v>38</v>
      </c>
      <c r="I2398" s="4" t="s">
        <v>38</v>
      </c>
      <c r="J2398" t="s">
        <v>38</v>
      </c>
      <c r="K2398" t="s">
        <v>38</v>
      </c>
      <c r="L2398" t="s">
        <v>38</v>
      </c>
      <c r="M2398" t="s">
        <v>38</v>
      </c>
      <c r="N2398">
        <v>724</v>
      </c>
      <c r="O2398" s="1">
        <v>45135</v>
      </c>
      <c r="P2398" t="s">
        <v>137</v>
      </c>
      <c r="Q2398">
        <v>19</v>
      </c>
      <c r="R2398">
        <v>3</v>
      </c>
      <c r="S2398">
        <v>0.8229854689564069</v>
      </c>
      <c r="T2398" t="s">
        <v>40</v>
      </c>
      <c r="U2398" t="s">
        <v>41</v>
      </c>
      <c r="V2398" t="s">
        <v>6593</v>
      </c>
      <c r="W2398">
        <f t="shared" si="111"/>
        <v>1</v>
      </c>
      <c r="X2398">
        <v>54</v>
      </c>
      <c r="Y2398">
        <f>IFERROR(ROUND((X2398/N2398)*100, 2), "")</f>
        <v>7.46</v>
      </c>
      <c r="Z2398" t="str">
        <f t="shared" si="112"/>
        <v>Heavy</v>
      </c>
      <c r="AA2398">
        <f>_xlfn.XLOOKUP(A2398, [1]Sheet1!A:A, [1]Sheet1!I:I, "Nicht gefunden")</f>
        <v>2</v>
      </c>
      <c r="AB2398">
        <f>_xlfn.XLOOKUP(A2398, [1]Sheet1!A:A, [1]Sheet1!J:J, "Nicht gefunden")</f>
        <v>0.86056860321384432</v>
      </c>
      <c r="AC2398">
        <v>1</v>
      </c>
      <c r="AD2398">
        <v>3</v>
      </c>
      <c r="AE2398">
        <v>0</v>
      </c>
      <c r="AF2398">
        <v>26</v>
      </c>
      <c r="AG2398">
        <v>1</v>
      </c>
      <c r="AH2398">
        <v>1</v>
      </c>
      <c r="AI2398">
        <v>20</v>
      </c>
      <c r="AJ2398">
        <v>2</v>
      </c>
    </row>
    <row r="2399" spans="1:36" x14ac:dyDescent="0.3">
      <c r="A2399" t="s">
        <v>6594</v>
      </c>
      <c r="B2399">
        <v>2023</v>
      </c>
      <c r="C2399" t="s">
        <v>6595</v>
      </c>
      <c r="D2399" t="s">
        <v>6596</v>
      </c>
      <c r="E2399" t="s">
        <v>45</v>
      </c>
      <c r="F2399" t="s">
        <v>38</v>
      </c>
      <c r="G2399" t="s">
        <v>38</v>
      </c>
      <c r="H2399" t="s">
        <v>38</v>
      </c>
      <c r="I2399" s="4" t="s">
        <v>38</v>
      </c>
      <c r="J2399" t="s">
        <v>38</v>
      </c>
      <c r="K2399" t="s">
        <v>38</v>
      </c>
      <c r="L2399" t="s">
        <v>38</v>
      </c>
      <c r="M2399" t="s">
        <v>38</v>
      </c>
      <c r="N2399">
        <v>599</v>
      </c>
      <c r="O2399" s="1">
        <v>45079</v>
      </c>
      <c r="P2399" t="s">
        <v>137</v>
      </c>
      <c r="Q2399">
        <v>16</v>
      </c>
      <c r="R2399">
        <v>13</v>
      </c>
      <c r="S2399">
        <v>0.84126984126984128</v>
      </c>
      <c r="T2399" t="s">
        <v>40</v>
      </c>
      <c r="U2399" t="s">
        <v>41</v>
      </c>
      <c r="V2399" t="s">
        <v>6597</v>
      </c>
      <c r="W2399">
        <f t="shared" si="111"/>
        <v>1</v>
      </c>
      <c r="X2399">
        <v>32</v>
      </c>
      <c r="Y2399">
        <f>IFERROR(ROUND((X2399/N2399)*100, 2), "")</f>
        <v>5.34</v>
      </c>
      <c r="Z2399" t="str">
        <f t="shared" si="112"/>
        <v>Heavy</v>
      </c>
      <c r="AA2399">
        <f>_xlfn.XLOOKUP(A2399, [1]Sheet1!A:A, [1]Sheet1!I:I, "Nicht gefunden")</f>
        <v>2</v>
      </c>
      <c r="AB2399">
        <f>_xlfn.XLOOKUP(A2399, [1]Sheet1!A:A, [1]Sheet1!J:J, "Nicht gefunden")</f>
        <v>0.93493699885452464</v>
      </c>
      <c r="AC2399">
        <v>2</v>
      </c>
      <c r="AD2399">
        <v>11</v>
      </c>
      <c r="AE2399">
        <v>1</v>
      </c>
      <c r="AF2399">
        <v>0</v>
      </c>
      <c r="AG2399">
        <v>3</v>
      </c>
      <c r="AH2399">
        <v>7</v>
      </c>
      <c r="AI2399">
        <v>3</v>
      </c>
      <c r="AJ2399">
        <v>6</v>
      </c>
    </row>
    <row r="2400" spans="1:36" x14ac:dyDescent="0.3">
      <c r="A2400" t="s">
        <v>6598</v>
      </c>
      <c r="B2400">
        <v>2023</v>
      </c>
      <c r="C2400" t="s">
        <v>6599</v>
      </c>
      <c r="D2400" t="s">
        <v>2613</v>
      </c>
      <c r="E2400" t="s">
        <v>35</v>
      </c>
      <c r="F2400" t="s">
        <v>36</v>
      </c>
      <c r="G2400" t="s">
        <v>37</v>
      </c>
      <c r="H2400" s="1">
        <v>31499</v>
      </c>
      <c r="I2400" s="4">
        <f>IF(AND(ISNUMBER(H2400), ISNUMBER(O2400)), YEAR(O2400) - YEAR(H2400), "")</f>
        <v>25</v>
      </c>
      <c r="J2400" t="s">
        <v>38</v>
      </c>
      <c r="K2400" t="s">
        <v>38</v>
      </c>
      <c r="L2400" t="s">
        <v>38</v>
      </c>
      <c r="M2400" t="s">
        <v>38</v>
      </c>
      <c r="N2400">
        <v>248</v>
      </c>
      <c r="O2400" s="1">
        <v>40686</v>
      </c>
      <c r="P2400" t="s">
        <v>69</v>
      </c>
      <c r="Q2400">
        <v>18</v>
      </c>
      <c r="R2400">
        <v>41</v>
      </c>
      <c r="S2400">
        <v>0.80622837370242217</v>
      </c>
      <c r="T2400" t="s">
        <v>40</v>
      </c>
      <c r="U2400" t="s">
        <v>41</v>
      </c>
      <c r="V2400" t="s">
        <v>38</v>
      </c>
      <c r="W2400">
        <f t="shared" si="111"/>
        <v>0</v>
      </c>
      <c r="X2400">
        <v>0</v>
      </c>
      <c r="Y2400">
        <f>IFERROR(ROUND((X2400/N2400)*100, 2), "")</f>
        <v>0</v>
      </c>
      <c r="Z2400" t="str">
        <f t="shared" si="112"/>
        <v>NA</v>
      </c>
      <c r="AA2400">
        <f>_xlfn.XLOOKUP(A2400, [1]Sheet1!A:A, [1]Sheet1!I:I, "Nicht gefunden")</f>
        <v>1</v>
      </c>
      <c r="AB2400">
        <f>_xlfn.XLOOKUP(A2400, [1]Sheet1!A:A, [1]Sheet1!J:J, "Nicht gefunden")</f>
        <v>0.67780320366132718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</row>
    <row r="2401" spans="1:36" x14ac:dyDescent="0.3">
      <c r="A2401" t="s">
        <v>6600</v>
      </c>
      <c r="B2401">
        <v>2023</v>
      </c>
      <c r="C2401" t="s">
        <v>6601</v>
      </c>
      <c r="D2401" t="s">
        <v>6080</v>
      </c>
      <c r="E2401" t="s">
        <v>35</v>
      </c>
      <c r="F2401" t="s">
        <v>36</v>
      </c>
      <c r="G2401" t="s">
        <v>37</v>
      </c>
      <c r="H2401" s="1">
        <v>33743</v>
      </c>
      <c r="I2401" s="4">
        <f>IF(AND(ISNUMBER(H2401), ISNUMBER(O2401)), YEAR(O2401) - YEAR(H2401), "")</f>
        <v>30</v>
      </c>
      <c r="J2401" t="s">
        <v>38</v>
      </c>
      <c r="K2401" t="s">
        <v>38</v>
      </c>
      <c r="L2401" t="s">
        <v>38</v>
      </c>
      <c r="M2401" t="s">
        <v>38</v>
      </c>
      <c r="N2401">
        <v>264</v>
      </c>
      <c r="O2401" s="1">
        <v>44785</v>
      </c>
      <c r="P2401" t="s">
        <v>39</v>
      </c>
      <c r="Q2401">
        <v>20</v>
      </c>
      <c r="R2401">
        <v>21</v>
      </c>
      <c r="S2401">
        <v>0.92057761732851984</v>
      </c>
      <c r="T2401" t="s">
        <v>40</v>
      </c>
      <c r="U2401" t="s">
        <v>41</v>
      </c>
      <c r="V2401" t="s">
        <v>38</v>
      </c>
      <c r="W2401">
        <f t="shared" si="111"/>
        <v>0</v>
      </c>
      <c r="X2401">
        <v>0</v>
      </c>
      <c r="Y2401">
        <f>IFERROR(ROUND((X2401/N2401)*100, 2), "")</f>
        <v>0</v>
      </c>
      <c r="Z2401" t="str">
        <f t="shared" si="112"/>
        <v>NA</v>
      </c>
      <c r="AA2401">
        <f>_xlfn.XLOOKUP(A2401, [1]Sheet1!A:A, [1]Sheet1!I:I, "Nicht gefunden")</f>
        <v>4</v>
      </c>
      <c r="AB2401">
        <f>_xlfn.XLOOKUP(A2401, [1]Sheet1!A:A, [1]Sheet1!J:J, "Nicht gefunden")</f>
        <v>0.58902743142144631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</row>
    <row r="2402" spans="1:36" x14ac:dyDescent="0.3">
      <c r="A2402" t="s">
        <v>6602</v>
      </c>
      <c r="B2402">
        <v>2024</v>
      </c>
      <c r="C2402" t="s">
        <v>1539</v>
      </c>
      <c r="D2402" t="s">
        <v>6603</v>
      </c>
      <c r="E2402" t="s">
        <v>35</v>
      </c>
      <c r="F2402" t="s">
        <v>55</v>
      </c>
      <c r="G2402" t="s">
        <v>37</v>
      </c>
      <c r="H2402" s="1">
        <v>33872</v>
      </c>
      <c r="I2402" s="4">
        <f>IF(AND(ISNUMBER(H2402), ISNUMBER(O2402)), YEAR(O2402) - YEAR(H2402), "")</f>
        <v>31</v>
      </c>
      <c r="J2402" t="s">
        <v>38</v>
      </c>
      <c r="K2402" t="s">
        <v>38</v>
      </c>
      <c r="L2402" t="s">
        <v>38</v>
      </c>
      <c r="M2402" t="s">
        <v>38</v>
      </c>
      <c r="N2402">
        <v>288</v>
      </c>
      <c r="O2402" s="1">
        <v>45100</v>
      </c>
      <c r="P2402" t="s">
        <v>56</v>
      </c>
      <c r="Q2402">
        <v>52</v>
      </c>
      <c r="R2402">
        <v>1</v>
      </c>
      <c r="S2402">
        <v>0.91746031746031742</v>
      </c>
      <c r="T2402" t="s">
        <v>40</v>
      </c>
      <c r="U2402" t="s">
        <v>41</v>
      </c>
      <c r="V2402" t="s">
        <v>38</v>
      </c>
      <c r="W2402">
        <f t="shared" si="111"/>
        <v>0</v>
      </c>
      <c r="X2402">
        <v>0</v>
      </c>
      <c r="Y2402">
        <f>IFERROR(ROUND((X2402/N2402)*100, 2), "")</f>
        <v>0</v>
      </c>
      <c r="Z2402" t="str">
        <f t="shared" si="112"/>
        <v>NA</v>
      </c>
      <c r="AA2402">
        <f>_xlfn.XLOOKUP(A2402, [1]Sheet1!A:A, [1]Sheet1!I:I, "Nicht gefunden")</f>
        <v>4</v>
      </c>
      <c r="AB2402">
        <f>_xlfn.XLOOKUP(A2402, [1]Sheet1!A:A, [1]Sheet1!J:J, "Nicht gefunden")</f>
        <v>0.68753462603878113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</row>
    <row r="2403" spans="1:36" x14ac:dyDescent="0.3">
      <c r="A2403" t="s">
        <v>6604</v>
      </c>
      <c r="B2403">
        <v>2024</v>
      </c>
      <c r="C2403" t="s">
        <v>6605</v>
      </c>
      <c r="D2403" t="s">
        <v>6606</v>
      </c>
      <c r="E2403" t="s">
        <v>35</v>
      </c>
      <c r="F2403" t="s">
        <v>55</v>
      </c>
      <c r="G2403" t="s">
        <v>37</v>
      </c>
      <c r="H2403" s="1">
        <v>34828</v>
      </c>
      <c r="I2403" s="4">
        <f>IF(AND(ISNUMBER(H2403), ISNUMBER(O2403)), YEAR(O2403) - YEAR(H2403), "")</f>
        <v>29</v>
      </c>
      <c r="J2403" t="s">
        <v>38</v>
      </c>
      <c r="K2403" t="s">
        <v>38</v>
      </c>
      <c r="L2403" t="s">
        <v>38</v>
      </c>
      <c r="M2403" t="s">
        <v>38</v>
      </c>
      <c r="N2403">
        <v>404</v>
      </c>
      <c r="O2403" s="1">
        <v>45394</v>
      </c>
      <c r="P2403" t="s">
        <v>39</v>
      </c>
      <c r="Q2403">
        <v>36</v>
      </c>
      <c r="R2403">
        <v>1</v>
      </c>
      <c r="S2403">
        <v>0.89861751152073732</v>
      </c>
      <c r="T2403" t="s">
        <v>40</v>
      </c>
      <c r="U2403" t="s">
        <v>41</v>
      </c>
      <c r="V2403" t="s">
        <v>6607</v>
      </c>
      <c r="W2403">
        <f t="shared" si="111"/>
        <v>1</v>
      </c>
      <c r="X2403">
        <v>4</v>
      </c>
      <c r="Y2403">
        <f>IFERROR(ROUND((X2403/N2403)*100, 2), "")</f>
        <v>0.99</v>
      </c>
      <c r="Z2403" t="str">
        <f t="shared" si="112"/>
        <v>Light</v>
      </c>
      <c r="AA2403">
        <f>_xlfn.XLOOKUP(A2403, [1]Sheet1!A:A, [1]Sheet1!I:I, "Nicht gefunden")</f>
        <v>5</v>
      </c>
      <c r="AB2403">
        <f>_xlfn.XLOOKUP(A2403, [1]Sheet1!A:A, [1]Sheet1!J:J, "Nicht gefunden")</f>
        <v>0.63309143686502178</v>
      </c>
      <c r="AC2403">
        <v>0</v>
      </c>
      <c r="AD2403">
        <v>0</v>
      </c>
      <c r="AE2403">
        <v>0</v>
      </c>
      <c r="AF2403">
        <v>1</v>
      </c>
      <c r="AG2403">
        <v>0</v>
      </c>
      <c r="AH2403">
        <v>0</v>
      </c>
      <c r="AI2403">
        <v>2</v>
      </c>
      <c r="AJ2403">
        <v>1</v>
      </c>
    </row>
    <row r="2404" spans="1:36" x14ac:dyDescent="0.3">
      <c r="A2404" t="s">
        <v>6608</v>
      </c>
      <c r="B2404">
        <v>2024</v>
      </c>
      <c r="C2404" t="s">
        <v>6609</v>
      </c>
      <c r="D2404" t="s">
        <v>6610</v>
      </c>
      <c r="E2404" t="s">
        <v>35</v>
      </c>
      <c r="F2404" t="s">
        <v>55</v>
      </c>
      <c r="G2404" t="s">
        <v>37</v>
      </c>
      <c r="H2404" s="1">
        <v>37432</v>
      </c>
      <c r="I2404" s="4">
        <f>IF(AND(ISNUMBER(H2404), ISNUMBER(O2404)), YEAR(O2404) - YEAR(H2404), "")</f>
        <v>22</v>
      </c>
      <c r="J2404" t="s">
        <v>38</v>
      </c>
      <c r="K2404" t="s">
        <v>38</v>
      </c>
      <c r="L2404" t="s">
        <v>38</v>
      </c>
      <c r="M2404" t="s">
        <v>38</v>
      </c>
      <c r="N2404">
        <v>258</v>
      </c>
      <c r="O2404" s="1">
        <v>45309</v>
      </c>
      <c r="P2404" t="s">
        <v>69</v>
      </c>
      <c r="Q2404">
        <v>48</v>
      </c>
      <c r="R2404">
        <v>2</v>
      </c>
      <c r="S2404">
        <v>0.8975265017667845</v>
      </c>
      <c r="T2404" t="s">
        <v>40</v>
      </c>
      <c r="U2404" t="s">
        <v>41</v>
      </c>
      <c r="V2404" t="s">
        <v>38</v>
      </c>
      <c r="W2404">
        <f t="shared" si="111"/>
        <v>0</v>
      </c>
      <c r="X2404">
        <v>0</v>
      </c>
      <c r="Y2404">
        <f>IFERROR(ROUND((X2404/N2404)*100, 2), "")</f>
        <v>0</v>
      </c>
      <c r="Z2404" t="str">
        <f t="shared" si="112"/>
        <v>NA</v>
      </c>
      <c r="AA2404">
        <f>_xlfn.XLOOKUP(A2404, [1]Sheet1!A:A, [1]Sheet1!I:I, "Nicht gefunden")</f>
        <v>4</v>
      </c>
      <c r="AB2404">
        <f>_xlfn.XLOOKUP(A2404, [1]Sheet1!A:A, [1]Sheet1!J:J, "Nicht gefunden")</f>
        <v>0.99783197831978321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</row>
    <row r="2405" spans="1:36" x14ac:dyDescent="0.3">
      <c r="A2405" t="s">
        <v>6611</v>
      </c>
      <c r="B2405">
        <v>2024</v>
      </c>
      <c r="C2405" t="s">
        <v>6612</v>
      </c>
      <c r="D2405" t="s">
        <v>6613</v>
      </c>
      <c r="E2405" t="s">
        <v>45</v>
      </c>
      <c r="F2405" t="s">
        <v>38</v>
      </c>
      <c r="G2405" t="s">
        <v>38</v>
      </c>
      <c r="H2405" t="s">
        <v>38</v>
      </c>
      <c r="I2405" s="4" t="s">
        <v>38</v>
      </c>
      <c r="J2405" t="s">
        <v>38</v>
      </c>
      <c r="K2405" t="s">
        <v>38</v>
      </c>
      <c r="L2405" t="s">
        <v>38</v>
      </c>
      <c r="M2405" t="s">
        <v>38</v>
      </c>
      <c r="N2405">
        <v>244</v>
      </c>
      <c r="O2405" s="1">
        <v>45422</v>
      </c>
      <c r="P2405" t="s">
        <v>39</v>
      </c>
      <c r="Q2405">
        <v>32</v>
      </c>
      <c r="R2405">
        <v>1</v>
      </c>
      <c r="S2405">
        <v>0.90188679245283021</v>
      </c>
      <c r="T2405" t="s">
        <v>40</v>
      </c>
      <c r="U2405" t="s">
        <v>41</v>
      </c>
      <c r="V2405" t="s">
        <v>99</v>
      </c>
      <c r="W2405">
        <f t="shared" si="111"/>
        <v>1</v>
      </c>
      <c r="X2405">
        <v>1</v>
      </c>
      <c r="Y2405">
        <f>IFERROR(ROUND((X2405/N2405)*100, 2), "")</f>
        <v>0.41</v>
      </c>
      <c r="Z2405" t="str">
        <f t="shared" si="112"/>
        <v>Light</v>
      </c>
      <c r="AA2405">
        <f>_xlfn.XLOOKUP(A2405, [1]Sheet1!A:A, [1]Sheet1!I:I, "Nicht gefunden")</f>
        <v>4</v>
      </c>
      <c r="AB2405">
        <f>_xlfn.XLOOKUP(A2405, [1]Sheet1!A:A, [1]Sheet1!J:J, "Nicht gefunden")</f>
        <v>0.75643044619422573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1</v>
      </c>
      <c r="AJ2405">
        <v>0</v>
      </c>
    </row>
    <row r="2406" spans="1:36" x14ac:dyDescent="0.3">
      <c r="A2406" t="s">
        <v>6614</v>
      </c>
      <c r="B2406">
        <v>2024</v>
      </c>
      <c r="C2406" t="s">
        <v>6615</v>
      </c>
      <c r="D2406" t="s">
        <v>6104</v>
      </c>
      <c r="E2406" t="s">
        <v>35</v>
      </c>
      <c r="F2406" t="s">
        <v>55</v>
      </c>
      <c r="G2406" t="s">
        <v>37</v>
      </c>
      <c r="H2406" s="1">
        <v>35867</v>
      </c>
      <c r="I2406" s="4">
        <f>IF(AND(ISNUMBER(H2406), ISNUMBER(O2406)), YEAR(O2406) - YEAR(H2406), "")</f>
        <v>25</v>
      </c>
      <c r="J2406" t="s">
        <v>38</v>
      </c>
      <c r="K2406" t="s">
        <v>38</v>
      </c>
      <c r="L2406" t="s">
        <v>38</v>
      </c>
      <c r="M2406" t="s">
        <v>38</v>
      </c>
      <c r="N2406">
        <v>456</v>
      </c>
      <c r="O2406" s="1">
        <v>45240</v>
      </c>
      <c r="P2406" t="s">
        <v>137</v>
      </c>
      <c r="Q2406">
        <v>32</v>
      </c>
      <c r="R2406">
        <v>1</v>
      </c>
      <c r="S2406">
        <v>0.87323943661971826</v>
      </c>
      <c r="T2406" t="s">
        <v>40</v>
      </c>
      <c r="U2406" t="s">
        <v>41</v>
      </c>
      <c r="V2406" t="s">
        <v>6616</v>
      </c>
      <c r="W2406">
        <f t="shared" si="111"/>
        <v>1</v>
      </c>
      <c r="X2406">
        <v>4</v>
      </c>
      <c r="Y2406">
        <f>IFERROR(ROUND((X2406/N2406)*100, 2), "")</f>
        <v>0.88</v>
      </c>
      <c r="Z2406" t="str">
        <f t="shared" si="112"/>
        <v>Light</v>
      </c>
      <c r="AA2406">
        <f>_xlfn.XLOOKUP(A2406, [1]Sheet1!A:A, [1]Sheet1!I:I, "Nicht gefunden")</f>
        <v>2</v>
      </c>
      <c r="AB2406">
        <f>_xlfn.XLOOKUP(A2406, [1]Sheet1!A:A, [1]Sheet1!J:J, "Nicht gefunden")</f>
        <v>0.53562386980108501</v>
      </c>
      <c r="AC2406">
        <v>0</v>
      </c>
      <c r="AD2406">
        <v>2</v>
      </c>
      <c r="AE2406">
        <v>0</v>
      </c>
      <c r="AF2406">
        <v>1</v>
      </c>
      <c r="AG2406">
        <v>0</v>
      </c>
      <c r="AH2406">
        <v>0</v>
      </c>
      <c r="AI2406">
        <v>1</v>
      </c>
      <c r="AJ2406">
        <v>0</v>
      </c>
    </row>
    <row r="2407" spans="1:36" x14ac:dyDescent="0.3">
      <c r="A2407" t="s">
        <v>6617</v>
      </c>
      <c r="B2407">
        <v>2024</v>
      </c>
      <c r="C2407" t="s">
        <v>6618</v>
      </c>
      <c r="D2407" t="s">
        <v>3844</v>
      </c>
      <c r="E2407" t="s">
        <v>35</v>
      </c>
      <c r="F2407" t="s">
        <v>55</v>
      </c>
      <c r="G2407" t="s">
        <v>37</v>
      </c>
      <c r="H2407" s="1">
        <v>31945</v>
      </c>
      <c r="I2407" s="4">
        <f>IF(AND(ISNUMBER(H2407), ISNUMBER(O2407)), YEAR(O2407) - YEAR(H2407), "")</f>
        <v>37</v>
      </c>
      <c r="J2407" t="s">
        <v>38</v>
      </c>
      <c r="K2407" t="s">
        <v>38</v>
      </c>
      <c r="L2407" t="s">
        <v>38</v>
      </c>
      <c r="M2407" t="s">
        <v>38</v>
      </c>
      <c r="N2407">
        <v>927</v>
      </c>
      <c r="O2407" s="1">
        <v>45416</v>
      </c>
      <c r="P2407" t="s">
        <v>137</v>
      </c>
      <c r="Q2407">
        <v>33</v>
      </c>
      <c r="R2407">
        <v>1</v>
      </c>
      <c r="S2407">
        <v>0.85670103092783501</v>
      </c>
      <c r="T2407" t="s">
        <v>40</v>
      </c>
      <c r="U2407" t="s">
        <v>41</v>
      </c>
      <c r="V2407" t="s">
        <v>6619</v>
      </c>
      <c r="W2407">
        <f t="shared" si="111"/>
        <v>1</v>
      </c>
      <c r="X2407">
        <v>32</v>
      </c>
      <c r="Y2407">
        <f>IFERROR(ROUND((X2407/N2407)*100, 2), "")</f>
        <v>3.45</v>
      </c>
      <c r="Z2407" t="str">
        <f t="shared" si="112"/>
        <v>Moderate</v>
      </c>
      <c r="AA2407">
        <f>_xlfn.XLOOKUP(A2407, [1]Sheet1!A:A, [1]Sheet1!I:I, "Nicht gefunden")</f>
        <v>2</v>
      </c>
      <c r="AB2407">
        <f>_xlfn.XLOOKUP(A2407, [1]Sheet1!A:A, [1]Sheet1!J:J, "Nicht gefunden")</f>
        <v>0.73564614050303556</v>
      </c>
      <c r="AC2407">
        <v>3</v>
      </c>
      <c r="AD2407">
        <v>6</v>
      </c>
      <c r="AE2407">
        <v>0</v>
      </c>
      <c r="AF2407">
        <v>4</v>
      </c>
      <c r="AG2407">
        <v>3</v>
      </c>
      <c r="AH2407">
        <v>15</v>
      </c>
      <c r="AI2407">
        <v>1</v>
      </c>
      <c r="AJ2407">
        <v>0</v>
      </c>
    </row>
    <row r="2408" spans="1:36" x14ac:dyDescent="0.3">
      <c r="A2408" t="s">
        <v>6620</v>
      </c>
      <c r="B2408">
        <v>2024</v>
      </c>
      <c r="C2408" t="s">
        <v>6621</v>
      </c>
      <c r="D2408" t="s">
        <v>6622</v>
      </c>
      <c r="E2408" t="s">
        <v>35</v>
      </c>
      <c r="F2408" t="s">
        <v>36</v>
      </c>
      <c r="G2408" t="s">
        <v>37</v>
      </c>
      <c r="H2408" s="1">
        <v>36291</v>
      </c>
      <c r="I2408" s="4">
        <f>IF(AND(ISNUMBER(H2408), ISNUMBER(O2408)), YEAR(O2408) - YEAR(H2408), "")</f>
        <v>25</v>
      </c>
      <c r="J2408" t="s">
        <v>38</v>
      </c>
      <c r="K2408" t="s">
        <v>38</v>
      </c>
      <c r="L2408" t="s">
        <v>38</v>
      </c>
      <c r="M2408" t="s">
        <v>38</v>
      </c>
      <c r="N2408">
        <v>352</v>
      </c>
      <c r="O2408" s="1">
        <v>45393</v>
      </c>
      <c r="P2408" t="s">
        <v>69</v>
      </c>
      <c r="Q2408">
        <v>36</v>
      </c>
      <c r="R2408">
        <v>3</v>
      </c>
      <c r="S2408">
        <v>0.90288713910761154</v>
      </c>
      <c r="T2408" t="s">
        <v>40</v>
      </c>
      <c r="U2408" t="s">
        <v>41</v>
      </c>
      <c r="V2408" t="s">
        <v>99</v>
      </c>
      <c r="W2408">
        <f t="shared" si="111"/>
        <v>1</v>
      </c>
      <c r="X2408">
        <v>1</v>
      </c>
      <c r="Y2408">
        <f>IFERROR(ROUND((X2408/N2408)*100, 2), "")</f>
        <v>0.28000000000000003</v>
      </c>
      <c r="Z2408" t="str">
        <f t="shared" si="112"/>
        <v>Light</v>
      </c>
      <c r="AA2408">
        <f>_xlfn.XLOOKUP(A2408, [1]Sheet1!A:A, [1]Sheet1!I:I, "Nicht gefunden")</f>
        <v>3</v>
      </c>
      <c r="AB2408">
        <f>_xlfn.XLOOKUP(A2408, [1]Sheet1!A:A, [1]Sheet1!J:J, "Nicht gefunden")</f>
        <v>0.78907363420427545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1</v>
      </c>
      <c r="AJ2408">
        <v>0</v>
      </c>
    </row>
    <row r="2409" spans="1:36" x14ac:dyDescent="0.3">
      <c r="A2409" t="s">
        <v>6623</v>
      </c>
      <c r="B2409">
        <v>2024</v>
      </c>
      <c r="C2409" t="s">
        <v>6624</v>
      </c>
      <c r="D2409" t="s">
        <v>6625</v>
      </c>
      <c r="E2409" t="s">
        <v>35</v>
      </c>
      <c r="F2409" t="s">
        <v>55</v>
      </c>
      <c r="G2409" t="s">
        <v>37</v>
      </c>
      <c r="H2409" s="1">
        <v>36606</v>
      </c>
      <c r="I2409" s="4">
        <f>IF(AND(ISNUMBER(H2409), ISNUMBER(O2409)), YEAR(O2409) - YEAR(H2409), "")</f>
        <v>24</v>
      </c>
      <c r="J2409" t="s">
        <v>38</v>
      </c>
      <c r="K2409" t="s">
        <v>38</v>
      </c>
      <c r="L2409" t="s">
        <v>38</v>
      </c>
      <c r="M2409" t="s">
        <v>38</v>
      </c>
      <c r="N2409">
        <v>374</v>
      </c>
      <c r="O2409" s="1">
        <v>45408</v>
      </c>
      <c r="P2409" t="s">
        <v>56</v>
      </c>
      <c r="Q2409">
        <v>31</v>
      </c>
      <c r="R2409">
        <v>2</v>
      </c>
      <c r="S2409">
        <v>0.92481203007518797</v>
      </c>
      <c r="T2409" t="s">
        <v>40</v>
      </c>
      <c r="U2409" t="s">
        <v>41</v>
      </c>
      <c r="V2409" t="s">
        <v>6626</v>
      </c>
      <c r="W2409">
        <f t="shared" si="111"/>
        <v>1</v>
      </c>
      <c r="X2409">
        <v>13</v>
      </c>
      <c r="Y2409">
        <f>IFERROR(ROUND((X2409/N2409)*100, 2), "")</f>
        <v>3.48</v>
      </c>
      <c r="Z2409" t="str">
        <f t="shared" si="112"/>
        <v>Moderate</v>
      </c>
      <c r="AA2409">
        <f>_xlfn.XLOOKUP(A2409, [1]Sheet1!A:A, [1]Sheet1!I:I, "Nicht gefunden")</f>
        <v>3</v>
      </c>
      <c r="AB2409">
        <f>_xlfn.XLOOKUP(A2409, [1]Sheet1!A:A, [1]Sheet1!J:J, "Nicht gefunden")</f>
        <v>0.78288508557457215</v>
      </c>
      <c r="AC2409">
        <v>0</v>
      </c>
      <c r="AD2409">
        <v>0</v>
      </c>
      <c r="AE2409">
        <v>1</v>
      </c>
      <c r="AF2409">
        <v>0</v>
      </c>
      <c r="AG2409">
        <v>0</v>
      </c>
      <c r="AH2409">
        <v>0</v>
      </c>
      <c r="AI2409">
        <v>0</v>
      </c>
      <c r="AJ2409">
        <v>13</v>
      </c>
    </row>
    <row r="2410" spans="1:36" x14ac:dyDescent="0.3">
      <c r="A2410" t="s">
        <v>6627</v>
      </c>
      <c r="B2410">
        <v>2024</v>
      </c>
      <c r="C2410" t="s">
        <v>6529</v>
      </c>
      <c r="D2410" t="s">
        <v>6530</v>
      </c>
      <c r="E2410" t="s">
        <v>45</v>
      </c>
      <c r="F2410" t="s">
        <v>38</v>
      </c>
      <c r="G2410" t="s">
        <v>38</v>
      </c>
      <c r="H2410" t="s">
        <v>38</v>
      </c>
      <c r="I2410" s="4" t="s">
        <v>38</v>
      </c>
      <c r="J2410" t="s">
        <v>38</v>
      </c>
      <c r="K2410" t="s">
        <v>38</v>
      </c>
      <c r="L2410" t="s">
        <v>38</v>
      </c>
      <c r="M2410" t="s">
        <v>38</v>
      </c>
      <c r="N2410">
        <v>272</v>
      </c>
      <c r="O2410" s="1">
        <v>45163</v>
      </c>
      <c r="P2410" t="s">
        <v>39</v>
      </c>
      <c r="Q2410">
        <v>35</v>
      </c>
      <c r="R2410">
        <v>1</v>
      </c>
      <c r="S2410">
        <v>0.86206896551724133</v>
      </c>
      <c r="T2410" t="s">
        <v>40</v>
      </c>
      <c r="U2410" t="s">
        <v>389</v>
      </c>
      <c r="V2410" t="s">
        <v>1153</v>
      </c>
      <c r="W2410">
        <f t="shared" si="111"/>
        <v>1</v>
      </c>
      <c r="X2410">
        <v>2</v>
      </c>
      <c r="Y2410">
        <f>IFERROR(ROUND((X2410/N2410)*100, 2), "")</f>
        <v>0.74</v>
      </c>
      <c r="Z2410" t="str">
        <f t="shared" si="112"/>
        <v>Light</v>
      </c>
      <c r="AA2410">
        <v>5</v>
      </c>
      <c r="AB2410">
        <v>0.58095238095238089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2</v>
      </c>
    </row>
    <row r="2411" spans="1:36" x14ac:dyDescent="0.3">
      <c r="A2411" t="s">
        <v>6628</v>
      </c>
      <c r="B2411">
        <v>2024</v>
      </c>
      <c r="C2411" t="s">
        <v>6629</v>
      </c>
      <c r="D2411" t="s">
        <v>4199</v>
      </c>
      <c r="E2411" t="s">
        <v>35</v>
      </c>
      <c r="F2411" t="s">
        <v>55</v>
      </c>
      <c r="G2411" t="s">
        <v>354</v>
      </c>
      <c r="H2411" s="1">
        <v>32949</v>
      </c>
      <c r="I2411" s="4">
        <f>IF(AND(ISNUMBER(H2411), ISNUMBER(O2411)), YEAR(O2411) - YEAR(H2411), "")</f>
        <v>34</v>
      </c>
      <c r="J2411" t="s">
        <v>38</v>
      </c>
      <c r="K2411" t="s">
        <v>38</v>
      </c>
      <c r="L2411" t="s">
        <v>38</v>
      </c>
      <c r="M2411" t="s">
        <v>38</v>
      </c>
      <c r="N2411">
        <v>316</v>
      </c>
      <c r="O2411" s="1">
        <v>45373</v>
      </c>
      <c r="P2411" t="s">
        <v>46</v>
      </c>
      <c r="Q2411">
        <v>39</v>
      </c>
      <c r="R2411">
        <v>1</v>
      </c>
      <c r="S2411">
        <v>0.92151162790697672</v>
      </c>
      <c r="T2411" t="s">
        <v>40</v>
      </c>
      <c r="U2411" t="s">
        <v>41</v>
      </c>
      <c r="V2411" t="s">
        <v>38</v>
      </c>
      <c r="W2411">
        <f t="shared" si="111"/>
        <v>0</v>
      </c>
      <c r="X2411">
        <v>0</v>
      </c>
      <c r="Y2411">
        <f>IFERROR(ROUND((X2411/N2411)*100, 2), "")</f>
        <v>0</v>
      </c>
      <c r="Z2411" t="str">
        <f t="shared" si="112"/>
        <v>NA</v>
      </c>
      <c r="AA2411">
        <f>_xlfn.XLOOKUP(A2411, [1]Sheet1!A:A, [1]Sheet1!I:I, "Nicht gefunden")</f>
        <v>5</v>
      </c>
      <c r="AB2411">
        <f>_xlfn.XLOOKUP(A2411, [1]Sheet1!A:A, [1]Sheet1!J:J, "Nicht gefunden")</f>
        <v>0.57506775067750671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</row>
    <row r="2412" spans="1:36" x14ac:dyDescent="0.3">
      <c r="A2412" t="s">
        <v>6630</v>
      </c>
      <c r="B2412">
        <v>2024</v>
      </c>
      <c r="C2412" t="s">
        <v>6631</v>
      </c>
      <c r="D2412" t="s">
        <v>6632</v>
      </c>
      <c r="E2412" t="s">
        <v>35</v>
      </c>
      <c r="F2412" t="s">
        <v>55</v>
      </c>
      <c r="G2412" t="s">
        <v>37</v>
      </c>
      <c r="H2412" s="1">
        <v>35431</v>
      </c>
      <c r="I2412" s="4">
        <f>IF(AND(ISNUMBER(H2412), ISNUMBER(O2412)), YEAR(O2412) - YEAR(H2412), "")</f>
        <v>25</v>
      </c>
      <c r="J2412" t="s">
        <v>38</v>
      </c>
      <c r="K2412" t="s">
        <v>38</v>
      </c>
      <c r="L2412" t="s">
        <v>38</v>
      </c>
      <c r="M2412" t="s">
        <v>38</v>
      </c>
      <c r="N2412">
        <v>328</v>
      </c>
      <c r="O2412" s="1">
        <v>44750</v>
      </c>
      <c r="P2412" t="s">
        <v>3561</v>
      </c>
      <c r="Q2412">
        <v>40</v>
      </c>
      <c r="R2412">
        <v>9</v>
      </c>
      <c r="S2412">
        <v>0.9028571428571428</v>
      </c>
      <c r="T2412" t="s">
        <v>40</v>
      </c>
      <c r="U2412" t="s">
        <v>41</v>
      </c>
      <c r="V2412" t="s">
        <v>38</v>
      </c>
      <c r="W2412">
        <f t="shared" si="111"/>
        <v>0</v>
      </c>
      <c r="X2412">
        <v>0</v>
      </c>
      <c r="Y2412">
        <f>IFERROR(ROUND((X2412/N2412)*100, 2), "")</f>
        <v>0</v>
      </c>
      <c r="Z2412" t="str">
        <f t="shared" si="112"/>
        <v>NA</v>
      </c>
      <c r="AA2412">
        <f>_xlfn.XLOOKUP(A2412, [1]Sheet1!A:A, [1]Sheet1!I:I, "Nicht gefunden")</f>
        <v>4</v>
      </c>
      <c r="AB2412">
        <f>_xlfn.XLOOKUP(A2412, [1]Sheet1!A:A, [1]Sheet1!J:J, "Nicht gefunden")</f>
        <v>0.68918322295805734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</row>
    <row r="2413" spans="1:36" x14ac:dyDescent="0.3">
      <c r="A2413" t="s">
        <v>6633</v>
      </c>
      <c r="B2413">
        <v>2024</v>
      </c>
      <c r="C2413" t="s">
        <v>6381</v>
      </c>
      <c r="D2413" t="s">
        <v>2316</v>
      </c>
      <c r="E2413" t="s">
        <v>35</v>
      </c>
      <c r="F2413" t="s">
        <v>36</v>
      </c>
      <c r="G2413" t="s">
        <v>37</v>
      </c>
      <c r="H2413" s="1">
        <v>32855</v>
      </c>
      <c r="I2413" s="4">
        <f>IF(AND(ISNUMBER(H2413), ISNUMBER(O2413)), YEAR(O2413) - YEAR(H2413), "")</f>
        <v>30</v>
      </c>
      <c r="J2413" t="s">
        <v>38</v>
      </c>
      <c r="K2413" t="s">
        <v>38</v>
      </c>
      <c r="L2413" t="s">
        <v>38</v>
      </c>
      <c r="M2413" t="s">
        <v>38</v>
      </c>
      <c r="N2413">
        <v>376</v>
      </c>
      <c r="O2413" s="1">
        <v>43700</v>
      </c>
      <c r="P2413" t="s">
        <v>69</v>
      </c>
      <c r="Q2413">
        <v>21</v>
      </c>
      <c r="R2413">
        <v>1</v>
      </c>
      <c r="S2413">
        <v>0.92028985507246375</v>
      </c>
      <c r="T2413" t="s">
        <v>40</v>
      </c>
      <c r="U2413" t="s">
        <v>389</v>
      </c>
      <c r="V2413" t="s">
        <v>38</v>
      </c>
      <c r="W2413">
        <f t="shared" si="111"/>
        <v>0</v>
      </c>
      <c r="X2413">
        <v>0</v>
      </c>
      <c r="Y2413">
        <f>IFERROR(ROUND((X2413/N2413)*100, 2), "")</f>
        <v>0</v>
      </c>
      <c r="Z2413" t="str">
        <f t="shared" si="112"/>
        <v>NA</v>
      </c>
      <c r="AA2413">
        <v>5</v>
      </c>
      <c r="AB2413">
        <v>0.49106029106029098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</row>
    <row r="2414" spans="1:36" x14ac:dyDescent="0.3">
      <c r="A2414" t="s">
        <v>6634</v>
      </c>
      <c r="B2414">
        <v>2024</v>
      </c>
      <c r="C2414" t="s">
        <v>6635</v>
      </c>
      <c r="D2414" t="s">
        <v>5910</v>
      </c>
      <c r="E2414" t="s">
        <v>35</v>
      </c>
      <c r="F2414" t="s">
        <v>36</v>
      </c>
      <c r="G2414" t="s">
        <v>133</v>
      </c>
      <c r="H2414" s="1">
        <v>37803</v>
      </c>
      <c r="I2414" s="4">
        <f>IF(AND(ISNUMBER(H2414), ISNUMBER(O2414)), YEAR(O2414) - YEAR(H2414), "")</f>
        <v>20</v>
      </c>
      <c r="J2414" t="s">
        <v>38</v>
      </c>
      <c r="K2414" t="s">
        <v>38</v>
      </c>
      <c r="L2414" t="s">
        <v>38</v>
      </c>
      <c r="M2414" t="s">
        <v>38</v>
      </c>
      <c r="N2414">
        <v>258</v>
      </c>
      <c r="O2414" s="1">
        <v>45184</v>
      </c>
      <c r="P2414" t="s">
        <v>69</v>
      </c>
      <c r="Q2414">
        <v>28</v>
      </c>
      <c r="R2414">
        <v>3</v>
      </c>
      <c r="S2414">
        <v>0.91034482758620694</v>
      </c>
      <c r="T2414" t="s">
        <v>40</v>
      </c>
      <c r="U2414" t="s">
        <v>41</v>
      </c>
      <c r="V2414" t="s">
        <v>6636</v>
      </c>
      <c r="W2414">
        <f t="shared" si="111"/>
        <v>1</v>
      </c>
      <c r="X2414">
        <v>6</v>
      </c>
      <c r="Y2414">
        <f>IFERROR(ROUND((X2414/N2414)*100, 2), "")</f>
        <v>2.33</v>
      </c>
      <c r="Z2414" t="str">
        <f t="shared" si="112"/>
        <v>Moderate</v>
      </c>
      <c r="AA2414">
        <f>_xlfn.XLOOKUP(A2414, [1]Sheet1!A:A, [1]Sheet1!I:I, "Nicht gefunden")</f>
        <v>4</v>
      </c>
      <c r="AB2414">
        <f>_xlfn.XLOOKUP(A2414, [1]Sheet1!A:A, [1]Sheet1!J:J, "Nicht gefunden")</f>
        <v>0.60120120120120113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3</v>
      </c>
      <c r="AJ2414">
        <v>3</v>
      </c>
    </row>
    <row r="2415" spans="1:36" x14ac:dyDescent="0.3">
      <c r="A2415" t="s">
        <v>6637</v>
      </c>
      <c r="B2415">
        <v>2024</v>
      </c>
      <c r="C2415" t="s">
        <v>6638</v>
      </c>
      <c r="D2415" t="s">
        <v>6639</v>
      </c>
      <c r="E2415" t="s">
        <v>45</v>
      </c>
      <c r="F2415" t="s">
        <v>38</v>
      </c>
      <c r="G2415" t="s">
        <v>38</v>
      </c>
      <c r="H2415" t="s">
        <v>38</v>
      </c>
      <c r="I2415" s="4" t="s">
        <v>38</v>
      </c>
      <c r="J2415" t="s">
        <v>38</v>
      </c>
      <c r="K2415" t="s">
        <v>38</v>
      </c>
      <c r="L2415" t="s">
        <v>38</v>
      </c>
      <c r="M2415" t="s">
        <v>38</v>
      </c>
      <c r="N2415">
        <v>747</v>
      </c>
      <c r="O2415" s="1">
        <v>45373</v>
      </c>
      <c r="P2415" t="s">
        <v>137</v>
      </c>
      <c r="Q2415">
        <v>31</v>
      </c>
      <c r="R2415">
        <v>1</v>
      </c>
      <c r="S2415">
        <v>0.84467265725288831</v>
      </c>
      <c r="T2415" t="s">
        <v>40</v>
      </c>
      <c r="U2415" t="s">
        <v>41</v>
      </c>
      <c r="V2415" t="s">
        <v>6640</v>
      </c>
      <c r="W2415">
        <f t="shared" si="111"/>
        <v>1</v>
      </c>
      <c r="X2415">
        <v>32</v>
      </c>
      <c r="Y2415">
        <f>IFERROR(ROUND((X2415/N2415)*100, 2), "")</f>
        <v>4.28</v>
      </c>
      <c r="Z2415" t="str">
        <f t="shared" si="112"/>
        <v>Moderate</v>
      </c>
      <c r="AA2415">
        <f>_xlfn.XLOOKUP(A2415, [1]Sheet1!A:A, [1]Sheet1!I:I, "Nicht gefunden")</f>
        <v>2</v>
      </c>
      <c r="AB2415">
        <f>_xlfn.XLOOKUP(A2415, [1]Sheet1!A:A, [1]Sheet1!J:J, "Nicht gefunden")</f>
        <v>0.9498320268756999</v>
      </c>
      <c r="AC2415">
        <v>0</v>
      </c>
      <c r="AD2415">
        <v>8</v>
      </c>
      <c r="AE2415">
        <v>0</v>
      </c>
      <c r="AF2415">
        <v>3</v>
      </c>
      <c r="AG2415">
        <v>4</v>
      </c>
      <c r="AH2415">
        <v>12</v>
      </c>
      <c r="AI2415">
        <v>0</v>
      </c>
      <c r="AJ2415">
        <v>5</v>
      </c>
    </row>
    <row r="2416" spans="1:36" x14ac:dyDescent="0.3">
      <c r="A2416" t="s">
        <v>6641</v>
      </c>
      <c r="B2416">
        <v>2024</v>
      </c>
      <c r="C2416" t="s">
        <v>6642</v>
      </c>
      <c r="D2416" t="s">
        <v>5250</v>
      </c>
      <c r="E2416" t="s">
        <v>35</v>
      </c>
      <c r="F2416" t="s">
        <v>36</v>
      </c>
      <c r="G2416" t="s">
        <v>37</v>
      </c>
      <c r="H2416" s="1">
        <v>37243</v>
      </c>
      <c r="I2416" s="4">
        <f>IF(AND(ISNUMBER(H2416), ISNUMBER(O2416)), YEAR(O2416) - YEAR(H2416), "")</f>
        <v>23</v>
      </c>
      <c r="J2416" t="s">
        <v>38</v>
      </c>
      <c r="K2416" t="s">
        <v>38</v>
      </c>
      <c r="L2416" t="s">
        <v>38</v>
      </c>
      <c r="M2416" t="s">
        <v>38</v>
      </c>
      <c r="N2416">
        <v>324</v>
      </c>
      <c r="O2416" s="1">
        <v>45429</v>
      </c>
      <c r="P2416" t="s">
        <v>69</v>
      </c>
      <c r="Q2416">
        <v>31</v>
      </c>
      <c r="R2416">
        <v>2</v>
      </c>
      <c r="S2416">
        <v>0.92436974789915971</v>
      </c>
      <c r="T2416" t="s">
        <v>40</v>
      </c>
      <c r="U2416" t="s">
        <v>41</v>
      </c>
      <c r="V2416" t="s">
        <v>99</v>
      </c>
      <c r="W2416">
        <f t="shared" si="111"/>
        <v>1</v>
      </c>
      <c r="X2416">
        <v>1</v>
      </c>
      <c r="Y2416">
        <f>IFERROR(ROUND((X2416/N2416)*100, 2), "")</f>
        <v>0.31</v>
      </c>
      <c r="Z2416" t="str">
        <f t="shared" si="112"/>
        <v>Light</v>
      </c>
      <c r="AA2416">
        <f>_xlfn.XLOOKUP(A2416, [1]Sheet1!A:A, [1]Sheet1!I:I, "Nicht gefunden")</f>
        <v>4</v>
      </c>
      <c r="AB2416">
        <f>_xlfn.XLOOKUP(A2416, [1]Sheet1!A:A, [1]Sheet1!J:J, "Nicht gefunden")</f>
        <v>0.99018404907975455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1</v>
      </c>
      <c r="AJ2416">
        <v>0</v>
      </c>
    </row>
    <row r="2417" spans="1:36" x14ac:dyDescent="0.3">
      <c r="A2417" t="s">
        <v>6643</v>
      </c>
      <c r="B2417">
        <v>2024</v>
      </c>
      <c r="C2417" t="s">
        <v>6644</v>
      </c>
      <c r="D2417" t="s">
        <v>6622</v>
      </c>
      <c r="E2417" t="s">
        <v>35</v>
      </c>
      <c r="F2417" t="s">
        <v>36</v>
      </c>
      <c r="G2417" t="s">
        <v>37</v>
      </c>
      <c r="H2417" s="1">
        <v>36291</v>
      </c>
      <c r="I2417" s="4">
        <f>IF(AND(ISNUMBER(H2417), ISNUMBER(O2417)), YEAR(O2417) - YEAR(H2417), "")</f>
        <v>25</v>
      </c>
      <c r="J2417" t="s">
        <v>38</v>
      </c>
      <c r="K2417" t="s">
        <v>38</v>
      </c>
      <c r="L2417" t="s">
        <v>38</v>
      </c>
      <c r="M2417" t="s">
        <v>38</v>
      </c>
      <c r="N2417">
        <v>294</v>
      </c>
      <c r="O2417" s="1">
        <v>45449</v>
      </c>
      <c r="P2417" t="s">
        <v>69</v>
      </c>
      <c r="Q2417">
        <v>27</v>
      </c>
      <c r="R2417">
        <v>1</v>
      </c>
      <c r="S2417">
        <v>0.93577981651376152</v>
      </c>
      <c r="T2417" t="s">
        <v>40</v>
      </c>
      <c r="U2417" t="s">
        <v>41</v>
      </c>
      <c r="V2417" t="s">
        <v>6645</v>
      </c>
      <c r="W2417">
        <f t="shared" si="111"/>
        <v>1</v>
      </c>
      <c r="X2417">
        <v>2</v>
      </c>
      <c r="Y2417">
        <f>IFERROR(ROUND((X2417/N2417)*100, 2), "")</f>
        <v>0.68</v>
      </c>
      <c r="Z2417" t="str">
        <f t="shared" si="112"/>
        <v>Light</v>
      </c>
      <c r="AA2417">
        <f>_xlfn.XLOOKUP(A2417, [1]Sheet1!A:A, [1]Sheet1!I:I, "Nicht gefunden")</f>
        <v>4</v>
      </c>
      <c r="AB2417">
        <f>_xlfn.XLOOKUP(A2417, [1]Sheet1!A:A, [1]Sheet1!J:J, "Nicht gefunden")</f>
        <v>0.99845261121856876</v>
      </c>
      <c r="AC2417">
        <v>0</v>
      </c>
      <c r="AD2417">
        <v>0</v>
      </c>
      <c r="AE2417">
        <v>0</v>
      </c>
      <c r="AF2417">
        <v>2</v>
      </c>
      <c r="AG2417">
        <v>0</v>
      </c>
      <c r="AH2417">
        <v>0</v>
      </c>
      <c r="AI2417">
        <v>0</v>
      </c>
      <c r="AJ2417">
        <v>0</v>
      </c>
    </row>
    <row r="2418" spans="1:36" x14ac:dyDescent="0.3">
      <c r="A2418" t="s">
        <v>6646</v>
      </c>
      <c r="B2418">
        <v>2024</v>
      </c>
      <c r="C2418" t="s">
        <v>6647</v>
      </c>
      <c r="D2418" t="s">
        <v>5547</v>
      </c>
      <c r="E2418" t="s">
        <v>35</v>
      </c>
      <c r="F2418" t="s">
        <v>36</v>
      </c>
      <c r="G2418" t="s">
        <v>37</v>
      </c>
      <c r="H2418" s="1">
        <v>34993</v>
      </c>
      <c r="I2418" s="4">
        <f>IF(AND(ISNUMBER(H2418), ISNUMBER(O2418)), YEAR(O2418) - YEAR(H2418), "")</f>
        <v>28</v>
      </c>
      <c r="J2418" t="s">
        <v>38</v>
      </c>
      <c r="K2418" t="s">
        <v>38</v>
      </c>
      <c r="L2418" t="s">
        <v>38</v>
      </c>
      <c r="M2418" t="s">
        <v>38</v>
      </c>
      <c r="N2418">
        <v>560</v>
      </c>
      <c r="O2418" s="1">
        <v>45191</v>
      </c>
      <c r="P2418" t="s">
        <v>56</v>
      </c>
      <c r="Q2418">
        <v>26</v>
      </c>
      <c r="R2418">
        <v>7</v>
      </c>
      <c r="S2418">
        <v>0.90085470085470087</v>
      </c>
      <c r="T2418" t="s">
        <v>40</v>
      </c>
      <c r="U2418" t="s">
        <v>41</v>
      </c>
      <c r="V2418" t="s">
        <v>6648</v>
      </c>
      <c r="W2418">
        <f t="shared" si="111"/>
        <v>1</v>
      </c>
      <c r="X2418">
        <v>10</v>
      </c>
      <c r="Y2418">
        <f>IFERROR(ROUND((X2418/N2418)*100, 2), "")</f>
        <v>1.79</v>
      </c>
      <c r="Z2418" t="str">
        <f t="shared" si="112"/>
        <v>Light</v>
      </c>
      <c r="AA2418">
        <f>_xlfn.XLOOKUP(A2418, [1]Sheet1!A:A, [1]Sheet1!I:I, "Nicht gefunden")</f>
        <v>2</v>
      </c>
      <c r="AB2418">
        <f>_xlfn.XLOOKUP(A2418, [1]Sheet1!A:A, [1]Sheet1!J:J, "Nicht gefunden")</f>
        <v>0.67646129541864142</v>
      </c>
      <c r="AC2418">
        <v>1</v>
      </c>
      <c r="AD2418">
        <v>0</v>
      </c>
      <c r="AE2418">
        <v>1</v>
      </c>
      <c r="AF2418">
        <v>4</v>
      </c>
      <c r="AG2418">
        <v>0</v>
      </c>
      <c r="AH2418">
        <v>0</v>
      </c>
      <c r="AI2418">
        <v>2</v>
      </c>
      <c r="AJ2418">
        <v>3</v>
      </c>
    </row>
    <row r="2419" spans="1:36" x14ac:dyDescent="0.3">
      <c r="A2419" t="s">
        <v>6649</v>
      </c>
      <c r="B2419">
        <v>2024</v>
      </c>
      <c r="C2419" t="s">
        <v>6650</v>
      </c>
      <c r="D2419" t="s">
        <v>6651</v>
      </c>
      <c r="E2419" t="s">
        <v>35</v>
      </c>
      <c r="F2419" t="s">
        <v>36</v>
      </c>
      <c r="G2419" t="s">
        <v>37</v>
      </c>
      <c r="H2419" s="1">
        <v>35845</v>
      </c>
      <c r="I2419" s="4">
        <f>IF(AND(ISNUMBER(H2419), ISNUMBER(O2419)), YEAR(O2419) - YEAR(H2419), "")</f>
        <v>26</v>
      </c>
      <c r="J2419" t="s">
        <v>38</v>
      </c>
      <c r="K2419" t="s">
        <v>38</v>
      </c>
      <c r="L2419" t="s">
        <v>38</v>
      </c>
      <c r="M2419" t="s">
        <v>38</v>
      </c>
      <c r="N2419">
        <v>368</v>
      </c>
      <c r="O2419" s="1">
        <v>45387</v>
      </c>
      <c r="P2419" t="s">
        <v>69</v>
      </c>
      <c r="Q2419">
        <v>37</v>
      </c>
      <c r="R2419">
        <v>4</v>
      </c>
      <c r="S2419">
        <v>0.95876288659793818</v>
      </c>
      <c r="T2419" t="s">
        <v>40</v>
      </c>
      <c r="U2419" t="s">
        <v>41</v>
      </c>
      <c r="V2419" t="s">
        <v>38</v>
      </c>
      <c r="W2419">
        <f t="shared" si="111"/>
        <v>0</v>
      </c>
      <c r="X2419">
        <v>0</v>
      </c>
      <c r="Y2419">
        <f>IFERROR(ROUND((X2419/N2419)*100, 2), "")</f>
        <v>0</v>
      </c>
      <c r="Z2419" t="str">
        <f t="shared" si="112"/>
        <v>NA</v>
      </c>
      <c r="AA2419">
        <f>_xlfn.XLOOKUP(A2419, [1]Sheet1!A:A, [1]Sheet1!I:I, "Nicht gefunden")</f>
        <v>4</v>
      </c>
      <c r="AB2419">
        <f>_xlfn.XLOOKUP(A2419, [1]Sheet1!A:A, [1]Sheet1!J:J, "Nicht gefunden")</f>
        <v>0.54285714285714282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</row>
    <row r="2420" spans="1:36" x14ac:dyDescent="0.3">
      <c r="A2420" t="s">
        <v>6652</v>
      </c>
      <c r="B2420">
        <v>2024</v>
      </c>
      <c r="C2420" t="s">
        <v>6653</v>
      </c>
      <c r="D2420" t="s">
        <v>5955</v>
      </c>
      <c r="E2420" t="s">
        <v>35</v>
      </c>
      <c r="F2420" t="s">
        <v>36</v>
      </c>
      <c r="G2420" t="s">
        <v>37</v>
      </c>
      <c r="H2420" s="1">
        <v>32820</v>
      </c>
      <c r="I2420" s="4">
        <f>IF(AND(ISNUMBER(H2420), ISNUMBER(O2420)), YEAR(O2420) - YEAR(H2420), "")</f>
        <v>35</v>
      </c>
      <c r="J2420" t="s">
        <v>38</v>
      </c>
      <c r="K2420" t="s">
        <v>38</v>
      </c>
      <c r="L2420" t="s">
        <v>38</v>
      </c>
      <c r="M2420" t="s">
        <v>38</v>
      </c>
      <c r="N2420">
        <v>294</v>
      </c>
      <c r="O2420" s="1">
        <v>45344</v>
      </c>
      <c r="P2420" t="s">
        <v>56</v>
      </c>
      <c r="Q2420">
        <v>35</v>
      </c>
      <c r="R2420">
        <v>6</v>
      </c>
      <c r="S2420">
        <v>0.83809523809523812</v>
      </c>
      <c r="T2420" t="s">
        <v>40</v>
      </c>
      <c r="U2420" t="s">
        <v>41</v>
      </c>
      <c r="V2420" t="s">
        <v>38</v>
      </c>
      <c r="W2420">
        <f t="shared" si="111"/>
        <v>0</v>
      </c>
      <c r="X2420">
        <v>0</v>
      </c>
      <c r="Y2420">
        <f>IFERROR(ROUND((X2420/N2420)*100, 2), "")</f>
        <v>0</v>
      </c>
      <c r="Z2420" t="str">
        <f t="shared" si="112"/>
        <v>NA</v>
      </c>
      <c r="AA2420">
        <f>_xlfn.XLOOKUP(A2420, [1]Sheet1!A:A, [1]Sheet1!I:I, "Nicht gefunden")</f>
        <v>4</v>
      </c>
      <c r="AB2420">
        <f>_xlfn.XLOOKUP(A2420, [1]Sheet1!A:A, [1]Sheet1!J:J, "Nicht gefunden")</f>
        <v>0.99785522788203751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</row>
    <row r="2421" spans="1:36" x14ac:dyDescent="0.3">
      <c r="A2421" t="s">
        <v>6654</v>
      </c>
      <c r="B2421">
        <v>2024</v>
      </c>
      <c r="C2421" t="s">
        <v>6365</v>
      </c>
      <c r="D2421" t="s">
        <v>5955</v>
      </c>
      <c r="E2421" t="s">
        <v>35</v>
      </c>
      <c r="F2421" t="s">
        <v>36</v>
      </c>
      <c r="G2421" t="s">
        <v>37</v>
      </c>
      <c r="H2421" s="1">
        <v>32820</v>
      </c>
      <c r="I2421" s="4">
        <f>IF(AND(ISNUMBER(H2421), ISNUMBER(O2421)), YEAR(O2421) - YEAR(H2421), "")</f>
        <v>33</v>
      </c>
      <c r="J2421" t="s">
        <v>38</v>
      </c>
      <c r="K2421" t="s">
        <v>38</v>
      </c>
      <c r="L2421" t="s">
        <v>38</v>
      </c>
      <c r="M2421" t="s">
        <v>38</v>
      </c>
      <c r="N2421">
        <v>430</v>
      </c>
      <c r="O2421" s="1">
        <v>44904</v>
      </c>
      <c r="P2421" t="s">
        <v>56</v>
      </c>
      <c r="Q2421">
        <v>16</v>
      </c>
      <c r="R2421">
        <v>2</v>
      </c>
      <c r="S2421">
        <v>0.91466083150984678</v>
      </c>
      <c r="T2421" t="s">
        <v>40</v>
      </c>
      <c r="U2421" t="s">
        <v>389</v>
      </c>
      <c r="V2421" t="s">
        <v>6366</v>
      </c>
      <c r="W2421">
        <f t="shared" si="111"/>
        <v>1</v>
      </c>
      <c r="X2421">
        <v>4</v>
      </c>
      <c r="Y2421">
        <f>IFERROR(ROUND((X2421/N2421)*100, 2), "")</f>
        <v>0.93</v>
      </c>
      <c r="Z2421" t="str">
        <f t="shared" si="112"/>
        <v>Light</v>
      </c>
      <c r="AA2421">
        <v>3</v>
      </c>
      <c r="AB2421">
        <v>0.64949290060851927</v>
      </c>
      <c r="AC2421">
        <v>0</v>
      </c>
      <c r="AD2421">
        <v>2</v>
      </c>
      <c r="AE2421">
        <v>0</v>
      </c>
      <c r="AF2421">
        <v>0</v>
      </c>
      <c r="AG2421">
        <v>0</v>
      </c>
      <c r="AH2421">
        <v>0</v>
      </c>
      <c r="AI2421">
        <v>2</v>
      </c>
      <c r="AJ2421">
        <v>0</v>
      </c>
    </row>
    <row r="2422" spans="1:36" x14ac:dyDescent="0.3">
      <c r="A2422" t="s">
        <v>6655</v>
      </c>
      <c r="B2422">
        <v>2024</v>
      </c>
      <c r="C2422" t="s">
        <v>6480</v>
      </c>
      <c r="D2422" t="s">
        <v>5547</v>
      </c>
      <c r="E2422" t="s">
        <v>35</v>
      </c>
      <c r="F2422" t="s">
        <v>36</v>
      </c>
      <c r="G2422" t="s">
        <v>37</v>
      </c>
      <c r="H2422" s="1">
        <v>34993</v>
      </c>
      <c r="I2422" s="4">
        <f>IF(AND(ISNUMBER(H2422), ISNUMBER(O2422)), YEAR(O2422) - YEAR(H2422), "")</f>
        <v>28</v>
      </c>
      <c r="J2422" t="s">
        <v>38</v>
      </c>
      <c r="K2422" t="s">
        <v>38</v>
      </c>
      <c r="L2422" t="s">
        <v>38</v>
      </c>
      <c r="M2422" t="s">
        <v>38</v>
      </c>
      <c r="N2422">
        <v>445</v>
      </c>
      <c r="O2422" s="1">
        <v>45142</v>
      </c>
      <c r="P2422" t="s">
        <v>137</v>
      </c>
      <c r="Q2422">
        <v>17</v>
      </c>
      <c r="R2422">
        <v>1</v>
      </c>
      <c r="S2422">
        <v>0.92016806722689071</v>
      </c>
      <c r="T2422" t="s">
        <v>40</v>
      </c>
      <c r="U2422" t="s">
        <v>389</v>
      </c>
      <c r="V2422" t="s">
        <v>6481</v>
      </c>
      <c r="W2422">
        <f t="shared" si="111"/>
        <v>1</v>
      </c>
      <c r="X2422">
        <v>11</v>
      </c>
      <c r="Y2422">
        <f>IFERROR(ROUND((X2422/N2422)*100, 2), "")</f>
        <v>2.4700000000000002</v>
      </c>
      <c r="Z2422" t="str">
        <f t="shared" si="112"/>
        <v>Moderate</v>
      </c>
      <c r="AA2422">
        <v>2</v>
      </c>
      <c r="AB2422">
        <v>0.42639109697933231</v>
      </c>
      <c r="AC2422">
        <v>0</v>
      </c>
      <c r="AD2422">
        <v>8</v>
      </c>
      <c r="AE2422">
        <v>0</v>
      </c>
      <c r="AF2422">
        <v>0</v>
      </c>
      <c r="AG2422">
        <v>0</v>
      </c>
      <c r="AH2422">
        <v>0</v>
      </c>
      <c r="AI2422">
        <v>2</v>
      </c>
      <c r="AJ2422">
        <v>1</v>
      </c>
    </row>
    <row r="2423" spans="1:36" x14ac:dyDescent="0.3">
      <c r="A2423" t="s">
        <v>6656</v>
      </c>
      <c r="B2423">
        <v>2024</v>
      </c>
      <c r="C2423" t="s">
        <v>6657</v>
      </c>
      <c r="D2423" t="s">
        <v>6658</v>
      </c>
      <c r="E2423" t="s">
        <v>45</v>
      </c>
      <c r="F2423" t="s">
        <v>38</v>
      </c>
      <c r="G2423" t="s">
        <v>38</v>
      </c>
      <c r="H2423" t="s">
        <v>38</v>
      </c>
      <c r="I2423" s="4" t="s">
        <v>38</v>
      </c>
      <c r="J2423" t="s">
        <v>38</v>
      </c>
      <c r="K2423" t="s">
        <v>38</v>
      </c>
      <c r="L2423" t="s">
        <v>38</v>
      </c>
      <c r="M2423" t="s">
        <v>38</v>
      </c>
      <c r="N2423">
        <v>289</v>
      </c>
      <c r="O2423" s="1">
        <v>45401</v>
      </c>
      <c r="P2423" t="s">
        <v>69</v>
      </c>
      <c r="Q2423">
        <v>20</v>
      </c>
      <c r="R2423">
        <v>1</v>
      </c>
      <c r="S2423">
        <v>0.92131147540983604</v>
      </c>
      <c r="T2423" t="s">
        <v>40</v>
      </c>
      <c r="U2423" t="s">
        <v>41</v>
      </c>
      <c r="V2423" t="s">
        <v>38</v>
      </c>
      <c r="W2423">
        <f t="shared" si="111"/>
        <v>0</v>
      </c>
      <c r="X2423">
        <v>0</v>
      </c>
      <c r="Y2423">
        <f>IFERROR(ROUND((X2423/N2423)*100, 2), "")</f>
        <v>0</v>
      </c>
      <c r="Z2423" t="str">
        <f t="shared" si="112"/>
        <v>NA</v>
      </c>
      <c r="AA2423">
        <f>_xlfn.XLOOKUP(A2423, [1]Sheet1!A:A, [1]Sheet1!I:I, "Nicht gefunden")</f>
        <v>4</v>
      </c>
      <c r="AB2423">
        <f>_xlfn.XLOOKUP(A2423, [1]Sheet1!A:A, [1]Sheet1!J:J, "Nicht gefunden")</f>
        <v>0.84945295404814003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</row>
    <row r="2424" spans="1:36" x14ac:dyDescent="0.3">
      <c r="A2424" t="s">
        <v>6659</v>
      </c>
      <c r="B2424">
        <v>2024</v>
      </c>
      <c r="C2424" t="s">
        <v>6363</v>
      </c>
      <c r="D2424" t="s">
        <v>4905</v>
      </c>
      <c r="E2424" t="s">
        <v>35</v>
      </c>
      <c r="F2424" t="s">
        <v>55</v>
      </c>
      <c r="G2424" t="s">
        <v>37</v>
      </c>
      <c r="H2424" s="1">
        <v>32934</v>
      </c>
      <c r="I2424" s="4">
        <f>IF(AND(ISNUMBER(H2424), ISNUMBER(O2424)), YEAR(O2424) - YEAR(H2424), "")</f>
        <v>33</v>
      </c>
      <c r="J2424" t="s">
        <v>38</v>
      </c>
      <c r="K2424" t="s">
        <v>38</v>
      </c>
      <c r="L2424" t="s">
        <v>38</v>
      </c>
      <c r="M2424" t="s">
        <v>38</v>
      </c>
      <c r="N2424">
        <v>424</v>
      </c>
      <c r="O2424" s="1">
        <v>45009</v>
      </c>
      <c r="P2424" t="s">
        <v>39</v>
      </c>
      <c r="Q2424">
        <v>17</v>
      </c>
      <c r="R2424">
        <v>2</v>
      </c>
      <c r="S2424">
        <v>0.92027334851936216</v>
      </c>
      <c r="T2424" t="s">
        <v>40</v>
      </c>
      <c r="U2424" t="s">
        <v>389</v>
      </c>
      <c r="V2424" t="s">
        <v>38</v>
      </c>
      <c r="W2424">
        <f t="shared" si="111"/>
        <v>0</v>
      </c>
      <c r="X2424">
        <v>0</v>
      </c>
      <c r="Y2424">
        <f>IFERROR(ROUND((X2424/N2424)*100, 2), "")</f>
        <v>0</v>
      </c>
      <c r="Z2424" t="str">
        <f t="shared" si="112"/>
        <v>NA</v>
      </c>
      <c r="AA2424">
        <v>4</v>
      </c>
      <c r="AB2424">
        <v>0.71854014598540139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</row>
    <row r="2425" spans="1:36" x14ac:dyDescent="0.3">
      <c r="A2425" t="s">
        <v>6660</v>
      </c>
      <c r="B2425">
        <v>2024</v>
      </c>
      <c r="C2425" t="s">
        <v>6661</v>
      </c>
      <c r="D2425" t="s">
        <v>6662</v>
      </c>
      <c r="E2425" t="s">
        <v>35</v>
      </c>
      <c r="F2425" t="s">
        <v>36</v>
      </c>
      <c r="G2425" t="s">
        <v>6663</v>
      </c>
      <c r="H2425" s="1">
        <v>37286</v>
      </c>
      <c r="I2425" s="4">
        <f>IF(AND(ISNUMBER(H2425), ISNUMBER(O2425)), YEAR(O2425) - YEAR(H2425), "")</f>
        <v>21</v>
      </c>
      <c r="J2425" t="s">
        <v>38</v>
      </c>
      <c r="K2425" t="s">
        <v>38</v>
      </c>
      <c r="L2425" t="s">
        <v>38</v>
      </c>
      <c r="M2425" t="s">
        <v>38</v>
      </c>
      <c r="N2425">
        <v>336</v>
      </c>
      <c r="O2425" s="1">
        <v>45135</v>
      </c>
      <c r="P2425" t="s">
        <v>56</v>
      </c>
      <c r="Q2425">
        <v>17</v>
      </c>
      <c r="R2425">
        <v>7</v>
      </c>
      <c r="S2425">
        <v>0.95362318840579707</v>
      </c>
      <c r="T2425" t="s">
        <v>40</v>
      </c>
      <c r="U2425" t="s">
        <v>41</v>
      </c>
      <c r="V2425" t="s">
        <v>38</v>
      </c>
      <c r="W2425">
        <f t="shared" si="111"/>
        <v>0</v>
      </c>
      <c r="X2425">
        <v>0</v>
      </c>
      <c r="Y2425">
        <f>IFERROR(ROUND((X2425/N2425)*100, 2), "")</f>
        <v>0</v>
      </c>
      <c r="Z2425" t="str">
        <f t="shared" si="112"/>
        <v>NA</v>
      </c>
      <c r="AA2425">
        <f>_xlfn.XLOOKUP(A2425, [1]Sheet1!A:A, [1]Sheet1!I:I, "Nicht gefunden")</f>
        <v>5</v>
      </c>
      <c r="AB2425">
        <f>_xlfn.XLOOKUP(A2425, [1]Sheet1!A:A, [1]Sheet1!J:J, "Nicht gefunden")</f>
        <v>0.50870588235294112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</row>
    <row r="2426" spans="1:36" x14ac:dyDescent="0.3">
      <c r="A2426" t="s">
        <v>6664</v>
      </c>
      <c r="B2426">
        <v>2024</v>
      </c>
      <c r="C2426" t="s">
        <v>6665</v>
      </c>
      <c r="D2426" t="s">
        <v>6622</v>
      </c>
      <c r="E2426" t="s">
        <v>35</v>
      </c>
      <c r="F2426" t="s">
        <v>36</v>
      </c>
      <c r="G2426" t="s">
        <v>37</v>
      </c>
      <c r="H2426" s="1">
        <v>36291</v>
      </c>
      <c r="I2426" s="4">
        <f>IF(AND(ISNUMBER(H2426), ISNUMBER(O2426)), YEAR(O2426) - YEAR(H2426), "")</f>
        <v>24</v>
      </c>
      <c r="J2426" t="s">
        <v>38</v>
      </c>
      <c r="K2426" t="s">
        <v>38</v>
      </c>
      <c r="L2426" t="s">
        <v>38</v>
      </c>
      <c r="M2426" t="s">
        <v>38</v>
      </c>
      <c r="N2426">
        <v>372</v>
      </c>
      <c r="O2426" s="1">
        <v>45002</v>
      </c>
      <c r="P2426" t="s">
        <v>69</v>
      </c>
      <c r="Q2426">
        <v>34</v>
      </c>
      <c r="R2426">
        <v>21</v>
      </c>
      <c r="S2426">
        <v>0.96371882086167804</v>
      </c>
      <c r="T2426" t="s">
        <v>40</v>
      </c>
      <c r="U2426" t="s">
        <v>41</v>
      </c>
      <c r="V2426" t="s">
        <v>3576</v>
      </c>
      <c r="W2426">
        <f t="shared" si="111"/>
        <v>1</v>
      </c>
      <c r="X2426">
        <v>3</v>
      </c>
      <c r="Y2426">
        <f>IFERROR(ROUND((X2426/N2426)*100, 2), "")</f>
        <v>0.81</v>
      </c>
      <c r="Z2426" t="str">
        <f t="shared" si="112"/>
        <v>Light</v>
      </c>
      <c r="AA2426">
        <f>_xlfn.XLOOKUP(A2426, [1]Sheet1!A:A, [1]Sheet1!I:I, "Nicht gefunden")</f>
        <v>4</v>
      </c>
      <c r="AB2426">
        <f>_xlfn.XLOOKUP(A2426, [1]Sheet1!A:A, [1]Sheet1!J:J, "Nicht gefunden")</f>
        <v>0.87461368653421634</v>
      </c>
      <c r="AC2426">
        <v>0</v>
      </c>
      <c r="AD2426">
        <v>3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</row>
    <row r="2427" spans="1:36" x14ac:dyDescent="0.3">
      <c r="A2427" t="s">
        <v>6666</v>
      </c>
      <c r="B2427">
        <v>2024</v>
      </c>
      <c r="C2427" t="s">
        <v>6667</v>
      </c>
      <c r="D2427" t="s">
        <v>4340</v>
      </c>
      <c r="E2427" t="s">
        <v>35</v>
      </c>
      <c r="F2427" t="s">
        <v>36</v>
      </c>
      <c r="G2427" t="s">
        <v>37</v>
      </c>
      <c r="H2427" s="1">
        <v>34146</v>
      </c>
      <c r="I2427" s="4">
        <f>IF(AND(ISNUMBER(H2427), ISNUMBER(O2427)), YEAR(O2427) - YEAR(H2427), "")</f>
        <v>31</v>
      </c>
      <c r="J2427" t="s">
        <v>38</v>
      </c>
      <c r="K2427" t="s">
        <v>38</v>
      </c>
      <c r="L2427" t="s">
        <v>38</v>
      </c>
      <c r="M2427" t="s">
        <v>38</v>
      </c>
      <c r="N2427">
        <v>258</v>
      </c>
      <c r="O2427" s="1">
        <v>45359</v>
      </c>
      <c r="P2427" t="s">
        <v>69</v>
      </c>
      <c r="Q2427">
        <v>24</v>
      </c>
      <c r="R2427">
        <v>1</v>
      </c>
      <c r="S2427">
        <v>0.91095890410958902</v>
      </c>
      <c r="T2427" t="s">
        <v>40</v>
      </c>
      <c r="U2427" t="s">
        <v>41</v>
      </c>
      <c r="V2427" t="s">
        <v>38</v>
      </c>
      <c r="W2427">
        <f t="shared" si="111"/>
        <v>0</v>
      </c>
      <c r="X2427">
        <v>0</v>
      </c>
      <c r="Y2427">
        <f>IFERROR(ROUND((X2427/N2427)*100, 2), "")</f>
        <v>0</v>
      </c>
      <c r="Z2427" t="str">
        <f t="shared" si="112"/>
        <v>NA</v>
      </c>
      <c r="AA2427">
        <f>_xlfn.XLOOKUP(A2427, [1]Sheet1!A:A, [1]Sheet1!I:I, "Nicht gefunden")</f>
        <v>4</v>
      </c>
      <c r="AB2427">
        <f>_xlfn.XLOOKUP(A2427, [1]Sheet1!A:A, [1]Sheet1!J:J, "Nicht gefunden")</f>
        <v>0.76193771626297568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</row>
    <row r="2428" spans="1:36" x14ac:dyDescent="0.3">
      <c r="A2428" t="s">
        <v>6668</v>
      </c>
      <c r="B2428">
        <v>2024</v>
      </c>
      <c r="C2428" t="s">
        <v>581</v>
      </c>
      <c r="D2428" t="s">
        <v>6669</v>
      </c>
      <c r="E2428" t="s">
        <v>35</v>
      </c>
      <c r="F2428" t="s">
        <v>36</v>
      </c>
      <c r="G2428" t="s">
        <v>37</v>
      </c>
      <c r="H2428" s="1">
        <v>36583</v>
      </c>
      <c r="I2428" s="4">
        <f>IF(AND(ISNUMBER(H2428), ISNUMBER(O2428)), YEAR(O2428) - YEAR(H2428), "")</f>
        <v>21</v>
      </c>
      <c r="J2428" t="s">
        <v>38</v>
      </c>
      <c r="K2428" t="s">
        <v>38</v>
      </c>
      <c r="L2428" t="s">
        <v>38</v>
      </c>
      <c r="M2428" t="s">
        <v>38</v>
      </c>
      <c r="N2428">
        <v>264</v>
      </c>
      <c r="O2428" s="1">
        <v>44393</v>
      </c>
      <c r="P2428" t="s">
        <v>39</v>
      </c>
      <c r="Q2428">
        <v>36</v>
      </c>
      <c r="R2428">
        <v>18</v>
      </c>
      <c r="S2428">
        <v>0.88652482269503541</v>
      </c>
      <c r="T2428" t="s">
        <v>40</v>
      </c>
      <c r="U2428" t="s">
        <v>41</v>
      </c>
      <c r="V2428" t="s">
        <v>1206</v>
      </c>
      <c r="W2428">
        <f t="shared" si="111"/>
        <v>1</v>
      </c>
      <c r="X2428">
        <v>2</v>
      </c>
      <c r="Y2428">
        <f>IFERROR(ROUND((X2428/N2428)*100, 2), "")</f>
        <v>0.76</v>
      </c>
      <c r="Z2428" t="str">
        <f t="shared" si="112"/>
        <v>Light</v>
      </c>
      <c r="AA2428">
        <f>_xlfn.XLOOKUP(A2428, [1]Sheet1!A:A, [1]Sheet1!I:I, "Nicht gefunden")</f>
        <v>4</v>
      </c>
      <c r="AB2428">
        <f>_xlfn.XLOOKUP(A2428, [1]Sheet1!A:A, [1]Sheet1!J:J, "Nicht gefunden")</f>
        <v>0.5930864197530864</v>
      </c>
      <c r="AC2428">
        <v>0</v>
      </c>
      <c r="AD2428">
        <v>0</v>
      </c>
      <c r="AE2428">
        <v>1</v>
      </c>
      <c r="AF2428">
        <v>0</v>
      </c>
      <c r="AG2428">
        <v>0</v>
      </c>
      <c r="AH2428">
        <v>0</v>
      </c>
      <c r="AI2428">
        <v>1</v>
      </c>
      <c r="AJ2428">
        <v>1</v>
      </c>
    </row>
    <row r="2429" spans="1:36" x14ac:dyDescent="0.3">
      <c r="A2429" t="s">
        <v>6670</v>
      </c>
      <c r="B2429">
        <v>2024</v>
      </c>
      <c r="C2429" t="s">
        <v>2186</v>
      </c>
      <c r="D2429" t="s">
        <v>5386</v>
      </c>
      <c r="E2429" t="s">
        <v>35</v>
      </c>
      <c r="F2429" t="s">
        <v>55</v>
      </c>
      <c r="G2429" t="s">
        <v>37</v>
      </c>
      <c r="H2429" s="1">
        <v>34102</v>
      </c>
      <c r="I2429" s="4">
        <f>IF(AND(ISNUMBER(H2429), ISNUMBER(O2429)), YEAR(O2429) - YEAR(H2429), "")</f>
        <v>30</v>
      </c>
      <c r="J2429" t="s">
        <v>38</v>
      </c>
      <c r="K2429" t="s">
        <v>38</v>
      </c>
      <c r="L2429" t="s">
        <v>38</v>
      </c>
      <c r="M2429" t="s">
        <v>38</v>
      </c>
      <c r="N2429">
        <v>320</v>
      </c>
      <c r="O2429" s="1">
        <v>44957</v>
      </c>
      <c r="P2429" t="s">
        <v>39</v>
      </c>
      <c r="Q2429">
        <v>13</v>
      </c>
      <c r="R2429">
        <v>1</v>
      </c>
      <c r="S2429">
        <v>0.91394658753709201</v>
      </c>
      <c r="T2429" t="s">
        <v>40</v>
      </c>
      <c r="U2429" t="s">
        <v>389</v>
      </c>
      <c r="V2429" t="s">
        <v>1350</v>
      </c>
      <c r="W2429">
        <f t="shared" si="111"/>
        <v>1</v>
      </c>
      <c r="X2429">
        <v>3</v>
      </c>
      <c r="Y2429">
        <f>IFERROR(ROUND((X2429/N2429)*100, 2), "")</f>
        <v>0.94</v>
      </c>
      <c r="Z2429" t="str">
        <f t="shared" si="112"/>
        <v>Light</v>
      </c>
      <c r="AA2429">
        <v>4</v>
      </c>
      <c r="AB2429">
        <v>0.43466666666666659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2</v>
      </c>
      <c r="AJ2429">
        <v>1</v>
      </c>
    </row>
    <row r="2430" spans="1:36" x14ac:dyDescent="0.3">
      <c r="A2430" t="s">
        <v>6671</v>
      </c>
      <c r="B2430">
        <v>2024</v>
      </c>
      <c r="C2430" t="s">
        <v>6672</v>
      </c>
      <c r="D2430" t="s">
        <v>6673</v>
      </c>
      <c r="E2430" t="s">
        <v>45</v>
      </c>
      <c r="F2430" t="s">
        <v>38</v>
      </c>
      <c r="G2430" t="s">
        <v>38</v>
      </c>
      <c r="H2430" t="s">
        <v>38</v>
      </c>
      <c r="I2430" s="4" t="s">
        <v>38</v>
      </c>
      <c r="J2430" t="s">
        <v>38</v>
      </c>
      <c r="K2430" t="s">
        <v>38</v>
      </c>
      <c r="L2430" t="s">
        <v>38</v>
      </c>
      <c r="M2430" t="s">
        <v>38</v>
      </c>
      <c r="N2430">
        <v>236</v>
      </c>
      <c r="O2430" s="1">
        <v>44988</v>
      </c>
      <c r="P2430" t="s">
        <v>39</v>
      </c>
      <c r="Q2430">
        <v>29</v>
      </c>
      <c r="R2430">
        <v>12</v>
      </c>
      <c r="S2430">
        <v>0.876</v>
      </c>
      <c r="T2430" t="s">
        <v>40</v>
      </c>
      <c r="U2430" t="s">
        <v>41</v>
      </c>
      <c r="V2430" t="s">
        <v>38</v>
      </c>
      <c r="W2430">
        <f t="shared" si="111"/>
        <v>0</v>
      </c>
      <c r="X2430">
        <v>0</v>
      </c>
      <c r="Y2430">
        <f>IFERROR(ROUND((X2430/N2430)*100, 2), "")</f>
        <v>0</v>
      </c>
      <c r="Z2430" t="str">
        <f t="shared" si="112"/>
        <v>NA</v>
      </c>
      <c r="AA2430">
        <f>_xlfn.XLOOKUP(A2430, [1]Sheet1!A:A, [1]Sheet1!I:I, "Nicht gefunden")</f>
        <v>5</v>
      </c>
      <c r="AB2430">
        <f>_xlfn.XLOOKUP(A2430, [1]Sheet1!A:A, [1]Sheet1!J:J, "Nicht gefunden")</f>
        <v>0.77435897435897438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</row>
    <row r="2431" spans="1:36" x14ac:dyDescent="0.3">
      <c r="A2431" t="s">
        <v>6674</v>
      </c>
      <c r="B2431">
        <v>2024</v>
      </c>
      <c r="C2431" t="s">
        <v>6675</v>
      </c>
      <c r="D2431" t="s">
        <v>6190</v>
      </c>
      <c r="E2431" t="s">
        <v>35</v>
      </c>
      <c r="F2431" t="s">
        <v>55</v>
      </c>
      <c r="G2431" t="s">
        <v>37</v>
      </c>
      <c r="H2431" s="1">
        <v>35157</v>
      </c>
      <c r="I2431" s="4">
        <f>IF(AND(ISNUMBER(H2431), ISNUMBER(O2431)), YEAR(O2431) - YEAR(H2431), "")</f>
        <v>28</v>
      </c>
      <c r="J2431" t="s">
        <v>38</v>
      </c>
      <c r="K2431" t="s">
        <v>38</v>
      </c>
      <c r="L2431" t="s">
        <v>38</v>
      </c>
      <c r="M2431" t="s">
        <v>38</v>
      </c>
      <c r="N2431">
        <v>182</v>
      </c>
      <c r="O2431" s="1">
        <v>45436</v>
      </c>
      <c r="P2431" t="s">
        <v>39</v>
      </c>
      <c r="Q2431">
        <v>25</v>
      </c>
      <c r="R2431">
        <v>6</v>
      </c>
      <c r="S2431">
        <v>0.88020833333333337</v>
      </c>
      <c r="T2431" t="s">
        <v>40</v>
      </c>
      <c r="U2431" t="s">
        <v>41</v>
      </c>
      <c r="V2431" t="s">
        <v>38</v>
      </c>
      <c r="W2431">
        <f t="shared" si="111"/>
        <v>0</v>
      </c>
      <c r="X2431">
        <v>0</v>
      </c>
      <c r="Y2431">
        <f>IFERROR(ROUND((X2431/N2431)*100, 2), "")</f>
        <v>0</v>
      </c>
      <c r="Z2431" t="str">
        <f t="shared" si="112"/>
        <v>NA</v>
      </c>
      <c r="AA2431">
        <f>_xlfn.XLOOKUP(A2431, [1]Sheet1!A:A, [1]Sheet1!I:I, "Nicht gefunden")</f>
        <v>5</v>
      </c>
      <c r="AB2431">
        <f>_xlfn.XLOOKUP(A2431, [1]Sheet1!A:A, [1]Sheet1!J:J, "Nicht gefunden")</f>
        <v>0.57833935018050542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</row>
    <row r="2432" spans="1:36" x14ac:dyDescent="0.3">
      <c r="A2432" t="s">
        <v>6676</v>
      </c>
      <c r="B2432">
        <v>2024</v>
      </c>
      <c r="C2432" t="s">
        <v>6383</v>
      </c>
      <c r="D2432" t="s">
        <v>5386</v>
      </c>
      <c r="E2432" t="s">
        <v>35</v>
      </c>
      <c r="F2432" t="s">
        <v>55</v>
      </c>
      <c r="G2432" t="s">
        <v>37</v>
      </c>
      <c r="H2432" s="1">
        <v>34102</v>
      </c>
      <c r="I2432" s="4">
        <f>IF(AND(ISNUMBER(H2432), ISNUMBER(O2432)), YEAR(O2432) - YEAR(H2432), "")</f>
        <v>30</v>
      </c>
      <c r="J2432" t="s">
        <v>38</v>
      </c>
      <c r="K2432" t="s">
        <v>38</v>
      </c>
      <c r="L2432" t="s">
        <v>38</v>
      </c>
      <c r="M2432" t="s">
        <v>38</v>
      </c>
      <c r="N2432">
        <v>336</v>
      </c>
      <c r="O2432" s="1">
        <v>44988</v>
      </c>
      <c r="P2432" t="s">
        <v>39</v>
      </c>
      <c r="Q2432">
        <v>13</v>
      </c>
      <c r="R2432">
        <v>7</v>
      </c>
      <c r="S2432">
        <v>0.87771739130434778</v>
      </c>
      <c r="T2432" t="s">
        <v>40</v>
      </c>
      <c r="U2432" t="s">
        <v>389</v>
      </c>
      <c r="V2432" t="s">
        <v>1662</v>
      </c>
      <c r="W2432">
        <f t="shared" si="111"/>
        <v>1</v>
      </c>
      <c r="X2432">
        <v>2</v>
      </c>
      <c r="Y2432">
        <f>IFERROR(ROUND((X2432/N2432)*100, 2), "")</f>
        <v>0.6</v>
      </c>
      <c r="Z2432" t="str">
        <f t="shared" si="112"/>
        <v>Light</v>
      </c>
      <c r="AA2432">
        <v>3</v>
      </c>
      <c r="AB2432">
        <v>0.76304985337243403</v>
      </c>
      <c r="AC2432">
        <v>0</v>
      </c>
      <c r="AD2432">
        <v>0</v>
      </c>
      <c r="AE2432">
        <v>1</v>
      </c>
      <c r="AF2432">
        <v>0</v>
      </c>
      <c r="AG2432">
        <v>0</v>
      </c>
      <c r="AH2432">
        <v>0</v>
      </c>
      <c r="AI2432">
        <v>0</v>
      </c>
      <c r="AJ2432">
        <v>2</v>
      </c>
    </row>
    <row r="2433" spans="1:36" x14ac:dyDescent="0.3">
      <c r="A2433" t="s">
        <v>6677</v>
      </c>
      <c r="B2433">
        <v>2024</v>
      </c>
      <c r="C2433" t="s">
        <v>6678</v>
      </c>
      <c r="D2433" t="s">
        <v>1281</v>
      </c>
      <c r="E2433" t="s">
        <v>35</v>
      </c>
      <c r="F2433" t="s">
        <v>36</v>
      </c>
      <c r="G2433" t="s">
        <v>37</v>
      </c>
      <c r="H2433" s="1">
        <v>29833</v>
      </c>
      <c r="I2433" s="4">
        <f>IF(AND(ISNUMBER(H2433), ISNUMBER(O2433)), YEAR(O2433) - YEAR(H2433), "")</f>
        <v>43</v>
      </c>
      <c r="J2433" t="s">
        <v>38</v>
      </c>
      <c r="K2433" t="s">
        <v>38</v>
      </c>
      <c r="L2433" t="s">
        <v>38</v>
      </c>
      <c r="M2433" t="s">
        <v>38</v>
      </c>
      <c r="N2433">
        <v>510</v>
      </c>
      <c r="O2433" s="1">
        <v>45333</v>
      </c>
      <c r="P2433" t="s">
        <v>39</v>
      </c>
      <c r="Q2433">
        <v>20</v>
      </c>
      <c r="R2433">
        <v>1</v>
      </c>
      <c r="S2433">
        <v>0.88309352517985606</v>
      </c>
      <c r="T2433" t="s">
        <v>40</v>
      </c>
      <c r="U2433" t="s">
        <v>41</v>
      </c>
      <c r="V2433" t="s">
        <v>6679</v>
      </c>
      <c r="W2433">
        <f t="shared" si="111"/>
        <v>1</v>
      </c>
      <c r="X2433">
        <v>6</v>
      </c>
      <c r="Y2433">
        <f>IFERROR(ROUND((X2433/N2433)*100, 2), "")</f>
        <v>1.18</v>
      </c>
      <c r="Z2433" t="str">
        <f t="shared" si="112"/>
        <v>Light</v>
      </c>
      <c r="AA2433">
        <f>_xlfn.XLOOKUP(A2433, [1]Sheet1!A:A, [1]Sheet1!I:I, "Nicht gefunden")</f>
        <v>5</v>
      </c>
      <c r="AB2433">
        <f>_xlfn.XLOOKUP(A2433, [1]Sheet1!A:A, [1]Sheet1!J:J, "Nicht gefunden")</f>
        <v>0.99873617693522909</v>
      </c>
      <c r="AC2433">
        <v>0</v>
      </c>
      <c r="AD2433">
        <v>4</v>
      </c>
      <c r="AE2433">
        <v>0</v>
      </c>
      <c r="AF2433">
        <v>0</v>
      </c>
      <c r="AG2433">
        <v>0</v>
      </c>
      <c r="AH2433">
        <v>0</v>
      </c>
      <c r="AI2433">
        <v>2</v>
      </c>
      <c r="AJ2433">
        <v>0</v>
      </c>
    </row>
    <row r="2434" spans="1:36" x14ac:dyDescent="0.3">
      <c r="A2434" t="s">
        <v>6680</v>
      </c>
      <c r="B2434">
        <v>2024</v>
      </c>
      <c r="C2434" t="s">
        <v>6681</v>
      </c>
      <c r="D2434" t="s">
        <v>2316</v>
      </c>
      <c r="E2434" t="s">
        <v>35</v>
      </c>
      <c r="F2434" t="s">
        <v>36</v>
      </c>
      <c r="G2434" t="s">
        <v>37</v>
      </c>
      <c r="H2434" s="1">
        <v>32855</v>
      </c>
      <c r="I2434" s="4">
        <f>IF(AND(ISNUMBER(H2434), ISNUMBER(O2434)), YEAR(O2434) - YEAR(H2434), "")</f>
        <v>34</v>
      </c>
      <c r="J2434" t="s">
        <v>38</v>
      </c>
      <c r="K2434" t="s">
        <v>38</v>
      </c>
      <c r="L2434" t="s">
        <v>38</v>
      </c>
      <c r="M2434" t="s">
        <v>38</v>
      </c>
      <c r="N2434">
        <v>359</v>
      </c>
      <c r="O2434" s="1">
        <v>45226</v>
      </c>
      <c r="P2434" t="s">
        <v>69</v>
      </c>
      <c r="Q2434">
        <v>8</v>
      </c>
      <c r="R2434">
        <v>1</v>
      </c>
      <c r="S2434">
        <v>0.88157894736842102</v>
      </c>
      <c r="T2434" t="s">
        <v>40</v>
      </c>
      <c r="U2434" t="s">
        <v>41</v>
      </c>
      <c r="V2434" t="s">
        <v>38</v>
      </c>
      <c r="W2434">
        <f t="shared" si="111"/>
        <v>0</v>
      </c>
      <c r="X2434">
        <v>0</v>
      </c>
      <c r="Y2434">
        <f>IFERROR(ROUND((X2434/N2434)*100, 2), "")</f>
        <v>0</v>
      </c>
      <c r="Z2434" t="str">
        <f t="shared" si="112"/>
        <v>NA</v>
      </c>
      <c r="AA2434">
        <f>_xlfn.XLOOKUP(A2434, [1]Sheet1!A:A, [1]Sheet1!I:I, "Nicht gefunden")</f>
        <v>4</v>
      </c>
      <c r="AB2434">
        <f>_xlfn.XLOOKUP(A2434, [1]Sheet1!A:A, [1]Sheet1!J:J, "Nicht gefunden")</f>
        <v>0.47484662576687109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</row>
    <row r="2435" spans="1:36" x14ac:dyDescent="0.3">
      <c r="A2435" t="s">
        <v>6682</v>
      </c>
      <c r="B2435">
        <v>2024</v>
      </c>
      <c r="C2435" t="s">
        <v>6683</v>
      </c>
      <c r="D2435" t="s">
        <v>5491</v>
      </c>
      <c r="E2435" t="s">
        <v>45</v>
      </c>
      <c r="F2435" t="s">
        <v>38</v>
      </c>
      <c r="G2435" t="s">
        <v>38</v>
      </c>
      <c r="H2435" t="s">
        <v>38</v>
      </c>
      <c r="I2435" s="4" t="s">
        <v>38</v>
      </c>
      <c r="J2435" t="s">
        <v>38</v>
      </c>
      <c r="K2435" t="s">
        <v>38</v>
      </c>
      <c r="L2435" t="s">
        <v>38</v>
      </c>
      <c r="M2435" t="s">
        <v>38</v>
      </c>
      <c r="N2435">
        <v>278</v>
      </c>
      <c r="O2435" s="1">
        <v>45415</v>
      </c>
      <c r="P2435" t="s">
        <v>39</v>
      </c>
      <c r="Q2435">
        <v>29</v>
      </c>
      <c r="R2435">
        <v>15</v>
      </c>
      <c r="S2435">
        <v>0.92123287671232879</v>
      </c>
      <c r="T2435" t="s">
        <v>40</v>
      </c>
      <c r="U2435" t="s">
        <v>41</v>
      </c>
      <c r="V2435" t="s">
        <v>38</v>
      </c>
      <c r="W2435">
        <f t="shared" ref="W2435:W2498" si="114">IF(V2435="NA", 0, 1)</f>
        <v>0</v>
      </c>
      <c r="X2435">
        <v>0</v>
      </c>
      <c r="Y2435">
        <f>IFERROR(ROUND((X2435/N2435)*100, 2), "")</f>
        <v>0</v>
      </c>
      <c r="Z2435" t="str">
        <f t="shared" ref="Z2435:Z2498" si="115">IF(Y2435&gt;=5, "Heavy", IF(Y2435&gt;=2, "Moderate", IF(Y2435&gt;0, "Light", "NA")))</f>
        <v>NA</v>
      </c>
      <c r="AA2435">
        <f>_xlfn.XLOOKUP(A2435, [1]Sheet1!A:A, [1]Sheet1!I:I, "Nicht gefunden")</f>
        <v>5</v>
      </c>
      <c r="AB2435">
        <f>_xlfn.XLOOKUP(A2435, [1]Sheet1!A:A, [1]Sheet1!J:J, "Nicht gefunden")</f>
        <v>0.7214814814814815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</row>
    <row r="2436" spans="1:36" x14ac:dyDescent="0.3">
      <c r="A2436" t="s">
        <v>6684</v>
      </c>
      <c r="B2436">
        <v>2024</v>
      </c>
      <c r="C2436" t="s">
        <v>6685</v>
      </c>
      <c r="D2436" t="s">
        <v>2316</v>
      </c>
      <c r="E2436" t="s">
        <v>35</v>
      </c>
      <c r="F2436" t="s">
        <v>36</v>
      </c>
      <c r="G2436" t="s">
        <v>37</v>
      </c>
      <c r="H2436" s="1">
        <v>32855</v>
      </c>
      <c r="I2436" s="4">
        <f>IF(AND(ISNUMBER(H2436), ISNUMBER(O2436)), YEAR(O2436) - YEAR(H2436), "")</f>
        <v>35</v>
      </c>
      <c r="J2436" t="s">
        <v>38</v>
      </c>
      <c r="K2436" t="s">
        <v>38</v>
      </c>
      <c r="L2436" t="s">
        <v>38</v>
      </c>
      <c r="M2436" t="s">
        <v>38</v>
      </c>
      <c r="N2436">
        <v>334</v>
      </c>
      <c r="O2436" s="1">
        <v>45401</v>
      </c>
      <c r="P2436" t="s">
        <v>69</v>
      </c>
      <c r="Q2436">
        <v>31</v>
      </c>
      <c r="R2436">
        <v>3</v>
      </c>
      <c r="S2436">
        <v>0.9185393258426966</v>
      </c>
      <c r="T2436" t="s">
        <v>40</v>
      </c>
      <c r="U2436" t="s">
        <v>41</v>
      </c>
      <c r="V2436" t="s">
        <v>6686</v>
      </c>
      <c r="W2436">
        <f t="shared" si="114"/>
        <v>1</v>
      </c>
      <c r="X2436">
        <v>3</v>
      </c>
      <c r="Y2436">
        <f>IFERROR(ROUND((X2436/N2436)*100, 2), "")</f>
        <v>0.9</v>
      </c>
      <c r="Z2436" t="str">
        <f t="shared" si="115"/>
        <v>Light</v>
      </c>
      <c r="AA2436">
        <f>_xlfn.XLOOKUP(A2436, [1]Sheet1!A:A, [1]Sheet1!I:I, "Nicht gefunden")</f>
        <v>4</v>
      </c>
      <c r="AB2436">
        <f>_xlfn.XLOOKUP(A2436, [1]Sheet1!A:A, [1]Sheet1!J:J, "Nicht gefunden")</f>
        <v>0.52033542976939196</v>
      </c>
      <c r="AC2436">
        <v>0</v>
      </c>
      <c r="AD2436">
        <v>2</v>
      </c>
      <c r="AE2436">
        <v>0</v>
      </c>
      <c r="AF2436">
        <v>0</v>
      </c>
      <c r="AG2436">
        <v>0</v>
      </c>
      <c r="AH2436">
        <v>0</v>
      </c>
      <c r="AI2436">
        <v>1</v>
      </c>
      <c r="AJ2436">
        <v>0</v>
      </c>
    </row>
    <row r="2437" spans="1:36" x14ac:dyDescent="0.3">
      <c r="A2437" t="s">
        <v>6687</v>
      </c>
      <c r="B2437">
        <v>2024</v>
      </c>
      <c r="C2437" t="s">
        <v>3410</v>
      </c>
      <c r="D2437" t="s">
        <v>6688</v>
      </c>
      <c r="E2437" t="s">
        <v>45</v>
      </c>
      <c r="F2437" t="s">
        <v>38</v>
      </c>
      <c r="G2437" t="s">
        <v>38</v>
      </c>
      <c r="H2437" t="s">
        <v>38</v>
      </c>
      <c r="I2437" s="4" t="s">
        <v>38</v>
      </c>
      <c r="J2437" t="s">
        <v>38</v>
      </c>
      <c r="K2437" t="s">
        <v>38</v>
      </c>
      <c r="L2437" t="s">
        <v>38</v>
      </c>
      <c r="M2437" t="s">
        <v>38</v>
      </c>
      <c r="N2437">
        <v>308</v>
      </c>
      <c r="O2437" s="1">
        <v>45205</v>
      </c>
      <c r="P2437" t="s">
        <v>39</v>
      </c>
      <c r="Q2437">
        <v>26</v>
      </c>
      <c r="R2437">
        <v>35</v>
      </c>
      <c r="S2437">
        <v>0.85626911314984711</v>
      </c>
      <c r="T2437" t="s">
        <v>40</v>
      </c>
      <c r="U2437" t="s">
        <v>41</v>
      </c>
      <c r="V2437" t="s">
        <v>6689</v>
      </c>
      <c r="W2437">
        <f t="shared" si="114"/>
        <v>1</v>
      </c>
      <c r="X2437">
        <v>1</v>
      </c>
      <c r="Y2437">
        <f>IFERROR(ROUND((X2437/N2437)*100, 2), "")</f>
        <v>0.32</v>
      </c>
      <c r="Z2437" t="str">
        <f t="shared" si="115"/>
        <v>Light</v>
      </c>
      <c r="AA2437">
        <f>_xlfn.XLOOKUP(A2437, [1]Sheet1!A:A, [1]Sheet1!I:I, "Nicht gefunden")</f>
        <v>5</v>
      </c>
      <c r="AB2437">
        <f>_xlfn.XLOOKUP(A2437, [1]Sheet1!A:A, [1]Sheet1!J:J, "Nicht gefunden")</f>
        <v>0.61854304635761592</v>
      </c>
      <c r="AC2437">
        <v>0</v>
      </c>
      <c r="AD2437">
        <v>1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</row>
    <row r="2438" spans="1:36" x14ac:dyDescent="0.3">
      <c r="A2438" t="s">
        <v>6690</v>
      </c>
      <c r="B2438">
        <v>2024</v>
      </c>
      <c r="C2438" t="s">
        <v>6691</v>
      </c>
      <c r="D2438" t="s">
        <v>4905</v>
      </c>
      <c r="E2438" t="s">
        <v>35</v>
      </c>
      <c r="F2438" t="s">
        <v>55</v>
      </c>
      <c r="G2438" t="s">
        <v>37</v>
      </c>
      <c r="H2438" s="1">
        <v>32934</v>
      </c>
      <c r="I2438" s="4">
        <f>IF(AND(ISNUMBER(H2438), ISNUMBER(O2438)), YEAR(O2438) - YEAR(H2438), "")</f>
        <v>34</v>
      </c>
      <c r="J2438" t="s">
        <v>38</v>
      </c>
      <c r="K2438" t="s">
        <v>38</v>
      </c>
      <c r="L2438" t="s">
        <v>38</v>
      </c>
      <c r="M2438" t="s">
        <v>38</v>
      </c>
      <c r="N2438">
        <v>180</v>
      </c>
      <c r="O2438" s="1">
        <v>45428</v>
      </c>
      <c r="P2438" t="s">
        <v>39</v>
      </c>
      <c r="Q2438">
        <v>27</v>
      </c>
      <c r="R2438">
        <v>13</v>
      </c>
      <c r="S2438">
        <v>0.93333333333333335</v>
      </c>
      <c r="T2438" t="s">
        <v>40</v>
      </c>
      <c r="U2438" t="s">
        <v>41</v>
      </c>
      <c r="V2438" t="s">
        <v>38</v>
      </c>
      <c r="W2438">
        <f t="shared" si="114"/>
        <v>0</v>
      </c>
      <c r="X2438">
        <v>0</v>
      </c>
      <c r="Y2438">
        <f>IFERROR(ROUND((X2438/N2438)*100, 2), "")</f>
        <v>0</v>
      </c>
      <c r="Z2438" t="str">
        <f t="shared" si="115"/>
        <v>NA</v>
      </c>
      <c r="AA2438">
        <f>_xlfn.XLOOKUP(A2438, [1]Sheet1!A:A, [1]Sheet1!I:I, "Nicht gefunden")</f>
        <v>5</v>
      </c>
      <c r="AB2438">
        <f>_xlfn.XLOOKUP(A2438, [1]Sheet1!A:A, [1]Sheet1!J:J, "Nicht gefunden")</f>
        <v>0.58538205980066438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</row>
    <row r="2439" spans="1:36" x14ac:dyDescent="0.3">
      <c r="A2439" t="s">
        <v>6692</v>
      </c>
      <c r="B2439">
        <v>2024</v>
      </c>
      <c r="C2439" t="s">
        <v>6693</v>
      </c>
      <c r="D2439" t="s">
        <v>6694</v>
      </c>
      <c r="E2439" t="s">
        <v>45</v>
      </c>
      <c r="F2439" t="s">
        <v>38</v>
      </c>
      <c r="G2439" t="s">
        <v>38</v>
      </c>
      <c r="H2439" t="s">
        <v>38</v>
      </c>
      <c r="I2439" s="4" t="s">
        <v>38</v>
      </c>
      <c r="J2439" t="s">
        <v>38</v>
      </c>
      <c r="K2439" t="s">
        <v>38</v>
      </c>
      <c r="L2439" t="s">
        <v>38</v>
      </c>
      <c r="M2439" t="s">
        <v>38</v>
      </c>
      <c r="N2439">
        <v>778</v>
      </c>
      <c r="O2439" s="1">
        <v>45332</v>
      </c>
      <c r="P2439" t="s">
        <v>137</v>
      </c>
      <c r="Q2439">
        <v>15</v>
      </c>
      <c r="R2439">
        <v>1</v>
      </c>
      <c r="S2439">
        <v>0.86463414634146341</v>
      </c>
      <c r="T2439" t="s">
        <v>40</v>
      </c>
      <c r="U2439" t="s">
        <v>41</v>
      </c>
      <c r="V2439" t="s">
        <v>6695</v>
      </c>
      <c r="W2439">
        <f t="shared" si="114"/>
        <v>1</v>
      </c>
      <c r="X2439">
        <v>36</v>
      </c>
      <c r="Y2439">
        <f>IFERROR(ROUND((X2439/N2439)*100, 2), "")</f>
        <v>4.63</v>
      </c>
      <c r="Z2439" t="str">
        <f t="shared" si="115"/>
        <v>Moderate</v>
      </c>
      <c r="AA2439">
        <f>_xlfn.XLOOKUP(A2439, [1]Sheet1!A:A, [1]Sheet1!I:I, "Nicht gefunden")</f>
        <v>2</v>
      </c>
      <c r="AB2439">
        <f>_xlfn.XLOOKUP(A2439, [1]Sheet1!A:A, [1]Sheet1!J:J, "Nicht gefunden")</f>
        <v>0.85641025641025648</v>
      </c>
      <c r="AC2439">
        <v>1</v>
      </c>
      <c r="AD2439">
        <v>6</v>
      </c>
      <c r="AE2439">
        <v>0</v>
      </c>
      <c r="AF2439">
        <v>3</v>
      </c>
      <c r="AG2439">
        <v>9</v>
      </c>
      <c r="AH2439">
        <v>2</v>
      </c>
      <c r="AI2439">
        <v>2</v>
      </c>
      <c r="AJ2439">
        <v>13</v>
      </c>
    </row>
    <row r="2440" spans="1:36" x14ac:dyDescent="0.3">
      <c r="A2440" t="s">
        <v>6696</v>
      </c>
      <c r="B2440">
        <v>2024</v>
      </c>
      <c r="C2440" t="s">
        <v>6697</v>
      </c>
      <c r="D2440" t="s">
        <v>205</v>
      </c>
      <c r="E2440" t="s">
        <v>35</v>
      </c>
      <c r="F2440" t="s">
        <v>55</v>
      </c>
      <c r="G2440" t="s">
        <v>37</v>
      </c>
      <c r="H2440" s="1">
        <v>26589</v>
      </c>
      <c r="I2440" s="4">
        <f>IF(AND(ISNUMBER(H2440), ISNUMBER(O2440)), YEAR(O2440) - YEAR(H2440), "")</f>
        <v>52</v>
      </c>
      <c r="J2440" t="s">
        <v>38</v>
      </c>
      <c r="K2440" t="s">
        <v>38</v>
      </c>
      <c r="L2440" t="s">
        <v>38</v>
      </c>
      <c r="M2440" t="s">
        <v>38</v>
      </c>
      <c r="N2440">
        <v>760</v>
      </c>
      <c r="O2440" s="1">
        <v>45443</v>
      </c>
      <c r="P2440" t="s">
        <v>137</v>
      </c>
      <c r="Q2440">
        <v>20</v>
      </c>
      <c r="R2440">
        <v>2</v>
      </c>
      <c r="S2440">
        <v>0.88424821002386633</v>
      </c>
      <c r="T2440" t="s">
        <v>40</v>
      </c>
      <c r="U2440" t="s">
        <v>41</v>
      </c>
      <c r="V2440" t="s">
        <v>6698</v>
      </c>
      <c r="W2440">
        <f t="shared" si="114"/>
        <v>1</v>
      </c>
      <c r="X2440">
        <v>21</v>
      </c>
      <c r="Y2440">
        <f>IFERROR(ROUND((X2440/N2440)*100, 2), "")</f>
        <v>2.76</v>
      </c>
      <c r="Z2440" t="str">
        <f t="shared" si="115"/>
        <v>Moderate</v>
      </c>
      <c r="AA2440">
        <f>_xlfn.XLOOKUP(A2440, [1]Sheet1!A:A, [1]Sheet1!I:I, "Nicht gefunden")</f>
        <v>2</v>
      </c>
      <c r="AB2440">
        <f>_xlfn.XLOOKUP(A2440, [1]Sheet1!A:A, [1]Sheet1!J:J, "Nicht gefunden")</f>
        <v>0.63063263041065487</v>
      </c>
      <c r="AC2440">
        <v>0</v>
      </c>
      <c r="AD2440">
        <v>1</v>
      </c>
      <c r="AE2440">
        <v>0</v>
      </c>
      <c r="AF2440">
        <v>8</v>
      </c>
      <c r="AG2440">
        <v>0</v>
      </c>
      <c r="AH2440">
        <v>0</v>
      </c>
      <c r="AI2440">
        <v>7</v>
      </c>
      <c r="AJ2440">
        <v>5</v>
      </c>
    </row>
    <row r="2441" spans="1:36" x14ac:dyDescent="0.3">
      <c r="A2441" t="s">
        <v>6699</v>
      </c>
      <c r="B2441">
        <v>2024</v>
      </c>
      <c r="C2441" t="s">
        <v>6700</v>
      </c>
      <c r="D2441" t="s">
        <v>6701</v>
      </c>
      <c r="E2441" t="s">
        <v>45</v>
      </c>
      <c r="F2441" t="s">
        <v>38</v>
      </c>
      <c r="G2441" t="s">
        <v>38</v>
      </c>
      <c r="H2441" t="s">
        <v>38</v>
      </c>
      <c r="I2441" s="4" t="s">
        <v>38</v>
      </c>
      <c r="J2441" t="s">
        <v>38</v>
      </c>
      <c r="K2441" t="s">
        <v>38</v>
      </c>
      <c r="L2441" t="s">
        <v>38</v>
      </c>
      <c r="M2441" t="s">
        <v>38</v>
      </c>
      <c r="N2441">
        <v>594</v>
      </c>
      <c r="O2441" s="1">
        <v>45387</v>
      </c>
      <c r="P2441" t="s">
        <v>137</v>
      </c>
      <c r="Q2441">
        <v>24</v>
      </c>
      <c r="R2441">
        <v>11</v>
      </c>
      <c r="S2441">
        <v>0.82615384615384613</v>
      </c>
      <c r="T2441" t="s">
        <v>40</v>
      </c>
      <c r="U2441" t="s">
        <v>41</v>
      </c>
      <c r="V2441" t="s">
        <v>6702</v>
      </c>
      <c r="W2441">
        <f t="shared" si="114"/>
        <v>1</v>
      </c>
      <c r="X2441">
        <v>33</v>
      </c>
      <c r="Y2441">
        <f>IFERROR(ROUND((X2441/N2441)*100, 2), "")</f>
        <v>5.56</v>
      </c>
      <c r="Z2441" t="str">
        <f t="shared" si="115"/>
        <v>Heavy</v>
      </c>
      <c r="AA2441">
        <f>_xlfn.XLOOKUP(A2441, [1]Sheet1!A:A, [1]Sheet1!I:I, "Nicht gefunden")</f>
        <v>2</v>
      </c>
      <c r="AB2441">
        <f>_xlfn.XLOOKUP(A2441, [1]Sheet1!A:A, [1]Sheet1!J:J, "Nicht gefunden")</f>
        <v>0.71517730496453902</v>
      </c>
      <c r="AC2441">
        <v>3</v>
      </c>
      <c r="AD2441">
        <v>6</v>
      </c>
      <c r="AE2441">
        <v>0</v>
      </c>
      <c r="AF2441">
        <v>3</v>
      </c>
      <c r="AG2441">
        <v>5</v>
      </c>
      <c r="AH2441">
        <v>13</v>
      </c>
      <c r="AI2441">
        <v>2</v>
      </c>
      <c r="AJ2441">
        <v>1</v>
      </c>
    </row>
    <row r="2442" spans="1:36" x14ac:dyDescent="0.3">
      <c r="A2442" t="s">
        <v>6703</v>
      </c>
      <c r="B2442">
        <v>2024</v>
      </c>
      <c r="C2442" t="s">
        <v>6704</v>
      </c>
      <c r="D2442" t="s">
        <v>6610</v>
      </c>
      <c r="E2442" t="s">
        <v>35</v>
      </c>
      <c r="F2442" t="s">
        <v>55</v>
      </c>
      <c r="G2442" t="s">
        <v>37</v>
      </c>
      <c r="H2442" s="1">
        <v>37432</v>
      </c>
      <c r="I2442" s="4">
        <f>IF(AND(ISNUMBER(H2442), ISNUMBER(O2442)), YEAR(O2442) - YEAR(H2442), "")</f>
        <v>22</v>
      </c>
      <c r="J2442" t="s">
        <v>38</v>
      </c>
      <c r="K2442" t="s">
        <v>38</v>
      </c>
      <c r="L2442" t="s">
        <v>38</v>
      </c>
      <c r="M2442" t="s">
        <v>38</v>
      </c>
      <c r="N2442">
        <v>258</v>
      </c>
      <c r="O2442" s="1">
        <v>45372</v>
      </c>
      <c r="P2442" t="s">
        <v>69</v>
      </c>
      <c r="Q2442">
        <v>29</v>
      </c>
      <c r="R2442">
        <v>32</v>
      </c>
      <c r="S2442">
        <v>0.8951048951048951</v>
      </c>
      <c r="T2442" t="s">
        <v>40</v>
      </c>
      <c r="U2442" t="s">
        <v>41</v>
      </c>
      <c r="V2442" t="s">
        <v>38</v>
      </c>
      <c r="W2442">
        <f t="shared" si="114"/>
        <v>0</v>
      </c>
      <c r="X2442">
        <v>0</v>
      </c>
      <c r="Y2442">
        <f>IFERROR(ROUND((X2442/N2442)*100, 2), "")</f>
        <v>0</v>
      </c>
      <c r="Z2442" t="str">
        <f t="shared" si="115"/>
        <v>NA</v>
      </c>
      <c r="AA2442">
        <f>_xlfn.XLOOKUP(A2442, [1]Sheet1!A:A, [1]Sheet1!I:I, "Nicht gefunden")</f>
        <v>4</v>
      </c>
      <c r="AB2442">
        <f>_xlfn.XLOOKUP(A2442, [1]Sheet1!A:A, [1]Sheet1!J:J, "Nicht gefunden")</f>
        <v>0.6577903682719547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</row>
    <row r="2443" spans="1:36" x14ac:dyDescent="0.3">
      <c r="A2443" t="s">
        <v>6705</v>
      </c>
      <c r="B2443">
        <v>2024</v>
      </c>
      <c r="C2443" t="s">
        <v>6706</v>
      </c>
      <c r="D2443" t="s">
        <v>4824</v>
      </c>
      <c r="E2443" t="s">
        <v>35</v>
      </c>
      <c r="F2443" t="s">
        <v>55</v>
      </c>
      <c r="G2443" t="s">
        <v>40</v>
      </c>
      <c r="H2443" s="1">
        <v>33899</v>
      </c>
      <c r="I2443" s="4">
        <f>IF(AND(ISNUMBER(H2443), ISNUMBER(O2443)), YEAR(O2443) - YEAR(H2443), "")</f>
        <v>32</v>
      </c>
      <c r="J2443" t="s">
        <v>38</v>
      </c>
      <c r="K2443" t="s">
        <v>38</v>
      </c>
      <c r="L2443" t="s">
        <v>38</v>
      </c>
      <c r="M2443" t="s">
        <v>38</v>
      </c>
      <c r="N2443">
        <v>576</v>
      </c>
      <c r="O2443" s="1">
        <v>45303</v>
      </c>
      <c r="P2443" t="s">
        <v>137</v>
      </c>
      <c r="Q2443">
        <v>20</v>
      </c>
      <c r="R2443">
        <v>5</v>
      </c>
      <c r="S2443">
        <v>0.78998384491114704</v>
      </c>
      <c r="T2443" t="s">
        <v>40</v>
      </c>
      <c r="U2443" t="s">
        <v>41</v>
      </c>
      <c r="V2443" t="s">
        <v>6707</v>
      </c>
      <c r="W2443">
        <f t="shared" si="114"/>
        <v>1</v>
      </c>
      <c r="X2443">
        <v>24</v>
      </c>
      <c r="Y2443">
        <f>IFERROR(ROUND((X2443/N2443)*100, 2), "")</f>
        <v>4.17</v>
      </c>
      <c r="Z2443" t="str">
        <f t="shared" si="115"/>
        <v>Moderate</v>
      </c>
      <c r="AA2443">
        <f>_xlfn.XLOOKUP(A2443, [1]Sheet1!A:A, [1]Sheet1!I:I, "Nicht gefunden")</f>
        <v>2</v>
      </c>
      <c r="AB2443">
        <f>_xlfn.XLOOKUP(A2443, [1]Sheet1!A:A, [1]Sheet1!J:J, "Nicht gefunden")</f>
        <v>0.92010512483574247</v>
      </c>
      <c r="AC2443">
        <v>3</v>
      </c>
      <c r="AD2443">
        <v>1</v>
      </c>
      <c r="AE2443">
        <v>0</v>
      </c>
      <c r="AF2443">
        <v>0</v>
      </c>
      <c r="AG2443">
        <v>2</v>
      </c>
      <c r="AH2443">
        <v>7</v>
      </c>
      <c r="AI2443">
        <v>1</v>
      </c>
      <c r="AJ2443">
        <v>10</v>
      </c>
    </row>
    <row r="2444" spans="1:36" x14ac:dyDescent="0.3">
      <c r="A2444" t="s">
        <v>6708</v>
      </c>
      <c r="B2444">
        <v>2024</v>
      </c>
      <c r="C2444" t="s">
        <v>6697</v>
      </c>
      <c r="D2444" t="s">
        <v>5017</v>
      </c>
      <c r="E2444" t="s">
        <v>35</v>
      </c>
      <c r="F2444" t="s">
        <v>36</v>
      </c>
      <c r="G2444" t="s">
        <v>40</v>
      </c>
      <c r="H2444" s="1">
        <v>34933</v>
      </c>
      <c r="I2444" s="4">
        <f>IF(AND(ISNUMBER(H2444), ISNUMBER(O2444)), YEAR(O2444) - YEAR(H2444), "")</f>
        <v>28</v>
      </c>
      <c r="J2444" t="s">
        <v>38</v>
      </c>
      <c r="K2444" t="s">
        <v>38</v>
      </c>
      <c r="L2444" t="s">
        <v>38</v>
      </c>
      <c r="M2444" t="s">
        <v>38</v>
      </c>
      <c r="N2444">
        <v>310</v>
      </c>
      <c r="O2444" s="1">
        <v>45239</v>
      </c>
      <c r="P2444" t="s">
        <v>69</v>
      </c>
      <c r="Q2444">
        <v>17</v>
      </c>
      <c r="R2444">
        <v>11</v>
      </c>
      <c r="S2444">
        <v>0.91021671826625383</v>
      </c>
      <c r="T2444" t="s">
        <v>40</v>
      </c>
      <c r="U2444" t="s">
        <v>41</v>
      </c>
      <c r="V2444" t="s">
        <v>38</v>
      </c>
      <c r="W2444">
        <f t="shared" si="114"/>
        <v>0</v>
      </c>
      <c r="X2444">
        <v>0</v>
      </c>
      <c r="Y2444">
        <f>IFERROR(ROUND((X2444/N2444)*100, 2), "")</f>
        <v>0</v>
      </c>
      <c r="Z2444" t="str">
        <f t="shared" si="115"/>
        <v>NA</v>
      </c>
      <c r="AA2444">
        <f>_xlfn.XLOOKUP(A2444, [1]Sheet1!A:A, [1]Sheet1!I:I, "Nicht gefunden")</f>
        <v>3</v>
      </c>
      <c r="AB2444">
        <f>_xlfn.XLOOKUP(A2444, [1]Sheet1!A:A, [1]Sheet1!J:J, "Nicht gefunden")</f>
        <v>0.78243626062322946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</row>
    <row r="2445" spans="1:36" x14ac:dyDescent="0.3">
      <c r="A2445" t="s">
        <v>6709</v>
      </c>
      <c r="B2445">
        <v>2024</v>
      </c>
      <c r="C2445" t="s">
        <v>6710</v>
      </c>
      <c r="D2445" t="s">
        <v>6711</v>
      </c>
      <c r="E2445" t="s">
        <v>35</v>
      </c>
      <c r="F2445" t="s">
        <v>36</v>
      </c>
      <c r="G2445" t="s">
        <v>37</v>
      </c>
      <c r="H2445" s="1">
        <v>36369</v>
      </c>
      <c r="I2445" s="4">
        <f>IF(AND(ISNUMBER(H2445), ISNUMBER(O2445)), YEAR(O2445) - YEAR(H2445), "")</f>
        <v>25</v>
      </c>
      <c r="J2445" t="s">
        <v>38</v>
      </c>
      <c r="K2445" t="s">
        <v>38</v>
      </c>
      <c r="L2445" t="s">
        <v>38</v>
      </c>
      <c r="M2445" t="s">
        <v>38</v>
      </c>
      <c r="N2445">
        <v>394</v>
      </c>
      <c r="O2445" s="1">
        <v>45331</v>
      </c>
      <c r="P2445" t="s">
        <v>137</v>
      </c>
      <c r="Q2445">
        <v>25</v>
      </c>
      <c r="R2445">
        <v>28</v>
      </c>
      <c r="S2445">
        <v>0.80097087378640774</v>
      </c>
      <c r="T2445" t="s">
        <v>40</v>
      </c>
      <c r="U2445" t="s">
        <v>41</v>
      </c>
      <c r="V2445" t="s">
        <v>6712</v>
      </c>
      <c r="W2445">
        <f t="shared" si="114"/>
        <v>1</v>
      </c>
      <c r="X2445">
        <v>32</v>
      </c>
      <c r="Y2445">
        <f>IFERROR(ROUND((X2445/N2445)*100, 2), "")</f>
        <v>8.1199999999999992</v>
      </c>
      <c r="Z2445" t="str">
        <f t="shared" si="115"/>
        <v>Heavy</v>
      </c>
      <c r="AA2445">
        <f>_xlfn.XLOOKUP(A2445, [1]Sheet1!A:A, [1]Sheet1!I:I, "Nicht gefunden")</f>
        <v>2</v>
      </c>
      <c r="AB2445">
        <f>_xlfn.XLOOKUP(A2445, [1]Sheet1!A:A, [1]Sheet1!J:J, "Nicht gefunden")</f>
        <v>0.99026369168356998</v>
      </c>
      <c r="AC2445">
        <v>1</v>
      </c>
      <c r="AD2445">
        <v>8</v>
      </c>
      <c r="AE2445">
        <v>0</v>
      </c>
      <c r="AF2445">
        <v>2</v>
      </c>
      <c r="AG2445">
        <v>15</v>
      </c>
      <c r="AH2445">
        <v>0</v>
      </c>
      <c r="AI2445">
        <v>5</v>
      </c>
      <c r="AJ2445">
        <v>1</v>
      </c>
    </row>
    <row r="2446" spans="1:36" x14ac:dyDescent="0.3">
      <c r="A2446" t="s">
        <v>6713</v>
      </c>
      <c r="B2446">
        <v>2024</v>
      </c>
      <c r="C2446" t="s">
        <v>6714</v>
      </c>
      <c r="D2446" t="s">
        <v>6715</v>
      </c>
      <c r="E2446" t="s">
        <v>45</v>
      </c>
      <c r="F2446" t="s">
        <v>38</v>
      </c>
      <c r="G2446" t="s">
        <v>38</v>
      </c>
      <c r="H2446" t="s">
        <v>38</v>
      </c>
      <c r="I2446" s="4" t="s">
        <v>38</v>
      </c>
      <c r="J2446" t="s">
        <v>38</v>
      </c>
      <c r="K2446" t="s">
        <v>38</v>
      </c>
      <c r="L2446" t="s">
        <v>38</v>
      </c>
      <c r="M2446" t="s">
        <v>38</v>
      </c>
      <c r="N2446">
        <v>715</v>
      </c>
      <c r="O2446" s="1">
        <v>45205</v>
      </c>
      <c r="P2446" t="s">
        <v>137</v>
      </c>
      <c r="Q2446">
        <v>11</v>
      </c>
      <c r="R2446">
        <v>11</v>
      </c>
      <c r="S2446">
        <v>0.89905787348586808</v>
      </c>
      <c r="T2446" t="s">
        <v>40</v>
      </c>
      <c r="U2446" t="s">
        <v>41</v>
      </c>
      <c r="V2446" t="s">
        <v>6716</v>
      </c>
      <c r="W2446">
        <f t="shared" si="114"/>
        <v>1</v>
      </c>
      <c r="X2446">
        <v>38</v>
      </c>
      <c r="Y2446">
        <f>IFERROR(ROUND((X2446/N2446)*100, 2), "")</f>
        <v>5.31</v>
      </c>
      <c r="Z2446" t="str">
        <f t="shared" si="115"/>
        <v>Heavy</v>
      </c>
      <c r="AA2446">
        <f>_xlfn.XLOOKUP(A2446, [1]Sheet1!A:A, [1]Sheet1!I:I, "Nicht gefunden")</f>
        <v>4</v>
      </c>
      <c r="AB2446">
        <f>_xlfn.XLOOKUP(A2446, [1]Sheet1!A:A, [1]Sheet1!J:J, "Nicht gefunden")</f>
        <v>0.47502799552071667</v>
      </c>
      <c r="AC2446">
        <v>20</v>
      </c>
      <c r="AD2446">
        <v>6</v>
      </c>
      <c r="AE2446">
        <v>2</v>
      </c>
      <c r="AF2446">
        <v>2</v>
      </c>
      <c r="AG2446">
        <v>0</v>
      </c>
      <c r="AH2446">
        <v>0</v>
      </c>
      <c r="AI2446">
        <v>2</v>
      </c>
      <c r="AJ2446">
        <v>8</v>
      </c>
    </row>
    <row r="2447" spans="1:36" x14ac:dyDescent="0.3">
      <c r="A2447" t="s">
        <v>6717</v>
      </c>
      <c r="B2447">
        <v>2024</v>
      </c>
      <c r="C2447" t="s">
        <v>6547</v>
      </c>
      <c r="D2447" t="s">
        <v>5250</v>
      </c>
      <c r="E2447" t="s">
        <v>35</v>
      </c>
      <c r="F2447" t="s">
        <v>36</v>
      </c>
      <c r="G2447" t="s">
        <v>37</v>
      </c>
      <c r="H2447" s="1">
        <v>37243</v>
      </c>
      <c r="I2447" s="4">
        <f>IF(AND(ISNUMBER(H2447), ISNUMBER(O2447)), YEAR(O2447) - YEAR(H2447), "")</f>
        <v>22</v>
      </c>
      <c r="J2447" t="s">
        <v>38</v>
      </c>
      <c r="K2447" t="s">
        <v>38</v>
      </c>
      <c r="L2447" t="s">
        <v>38</v>
      </c>
      <c r="M2447" t="s">
        <v>38</v>
      </c>
      <c r="N2447">
        <v>178</v>
      </c>
      <c r="O2447" s="1">
        <v>45120</v>
      </c>
      <c r="P2447" t="s">
        <v>69</v>
      </c>
      <c r="Q2447">
        <v>12</v>
      </c>
      <c r="R2447">
        <v>14</v>
      </c>
      <c r="S2447">
        <v>0.9015544041450777</v>
      </c>
      <c r="T2447" t="s">
        <v>40</v>
      </c>
      <c r="U2447" t="s">
        <v>389</v>
      </c>
      <c r="V2447" t="s">
        <v>38</v>
      </c>
      <c r="W2447">
        <f t="shared" si="114"/>
        <v>0</v>
      </c>
      <c r="X2447">
        <v>0</v>
      </c>
      <c r="Y2447">
        <f>IFERROR(ROUND((X2447/N2447)*100, 2), "")</f>
        <v>0</v>
      </c>
      <c r="Z2447" t="str">
        <f t="shared" si="115"/>
        <v>NA</v>
      </c>
      <c r="AA2447">
        <v>4</v>
      </c>
      <c r="AB2447">
        <v>0.8773722627737226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</row>
    <row r="2448" spans="1:36" x14ac:dyDescent="0.3">
      <c r="A2448" t="s">
        <v>6718</v>
      </c>
      <c r="B2448">
        <v>2024</v>
      </c>
      <c r="C2448" t="s">
        <v>6719</v>
      </c>
      <c r="D2448" t="s">
        <v>6720</v>
      </c>
      <c r="E2448" t="s">
        <v>35</v>
      </c>
      <c r="F2448" t="s">
        <v>55</v>
      </c>
      <c r="G2448" t="s">
        <v>37</v>
      </c>
      <c r="H2448" s="1">
        <v>33718</v>
      </c>
      <c r="I2448" s="4">
        <f>IF(AND(ISNUMBER(H2448), ISNUMBER(O2448)), YEAR(O2448) - YEAR(H2448), "")</f>
        <v>30</v>
      </c>
      <c r="J2448" t="s">
        <v>38</v>
      </c>
      <c r="K2448" t="s">
        <v>38</v>
      </c>
      <c r="L2448" t="s">
        <v>38</v>
      </c>
      <c r="M2448" t="s">
        <v>38</v>
      </c>
      <c r="N2448">
        <v>210</v>
      </c>
      <c r="O2448" s="1">
        <v>44820</v>
      </c>
      <c r="P2448" t="s">
        <v>46</v>
      </c>
      <c r="Q2448">
        <v>21</v>
      </c>
      <c r="R2448">
        <v>11</v>
      </c>
      <c r="S2448">
        <v>0.89497716894977164</v>
      </c>
      <c r="T2448" t="s">
        <v>40</v>
      </c>
      <c r="U2448" t="s">
        <v>41</v>
      </c>
      <c r="V2448" t="s">
        <v>38</v>
      </c>
      <c r="W2448">
        <f t="shared" si="114"/>
        <v>0</v>
      </c>
      <c r="X2448">
        <v>0</v>
      </c>
      <c r="Y2448">
        <f>IFERROR(ROUND((X2448/N2448)*100, 2), "")</f>
        <v>0</v>
      </c>
      <c r="Z2448" t="str">
        <f t="shared" si="115"/>
        <v>NA</v>
      </c>
      <c r="AA2448">
        <f>_xlfn.XLOOKUP(A2448, [1]Sheet1!A:A, [1]Sheet1!I:I, "Nicht gefunden")</f>
        <v>4</v>
      </c>
      <c r="AB2448">
        <f>_xlfn.XLOOKUP(A2448, [1]Sheet1!A:A, [1]Sheet1!J:J, "Nicht gefunden")</f>
        <v>0.57406143344709892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</row>
    <row r="2449" spans="1:36" x14ac:dyDescent="0.3">
      <c r="A2449" t="s">
        <v>6721</v>
      </c>
      <c r="B2449">
        <v>2024</v>
      </c>
      <c r="C2449" t="s">
        <v>6722</v>
      </c>
      <c r="D2449" t="s">
        <v>5250</v>
      </c>
      <c r="E2449" t="s">
        <v>35</v>
      </c>
      <c r="F2449" t="s">
        <v>36</v>
      </c>
      <c r="G2449" t="s">
        <v>37</v>
      </c>
      <c r="H2449" s="1">
        <v>37243</v>
      </c>
      <c r="I2449" s="4">
        <f>IF(AND(ISNUMBER(H2449), ISNUMBER(O2449)), YEAR(O2449) - YEAR(H2449), "")</f>
        <v>23</v>
      </c>
      <c r="J2449" t="s">
        <v>38</v>
      </c>
      <c r="K2449" t="s">
        <v>38</v>
      </c>
      <c r="L2449" t="s">
        <v>38</v>
      </c>
      <c r="M2449" t="s">
        <v>38</v>
      </c>
      <c r="N2449">
        <v>296</v>
      </c>
      <c r="O2449" s="1">
        <v>45429</v>
      </c>
      <c r="P2449" t="s">
        <v>69</v>
      </c>
      <c r="Q2449">
        <v>20</v>
      </c>
      <c r="R2449">
        <v>5</v>
      </c>
      <c r="S2449">
        <v>0.91823899371069184</v>
      </c>
      <c r="T2449" t="s">
        <v>40</v>
      </c>
      <c r="U2449" t="s">
        <v>41</v>
      </c>
      <c r="V2449" t="s">
        <v>38</v>
      </c>
      <c r="W2449">
        <f t="shared" si="114"/>
        <v>0</v>
      </c>
      <c r="X2449">
        <v>0</v>
      </c>
      <c r="Y2449">
        <f>IFERROR(ROUND((X2449/N2449)*100, 2), "")</f>
        <v>0</v>
      </c>
      <c r="Z2449" t="str">
        <f t="shared" si="115"/>
        <v>NA</v>
      </c>
      <c r="AA2449">
        <f>_xlfn.XLOOKUP(A2449, [1]Sheet1!A:A, [1]Sheet1!I:I, "Nicht gefunden")</f>
        <v>3</v>
      </c>
      <c r="AB2449">
        <f>_xlfn.XLOOKUP(A2449, [1]Sheet1!A:A, [1]Sheet1!J:J, "Nicht gefunden")</f>
        <v>0.54945848375451256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</row>
    <row r="2450" spans="1:36" x14ac:dyDescent="0.3">
      <c r="A2450" t="s">
        <v>6723</v>
      </c>
      <c r="B2450">
        <v>2024</v>
      </c>
      <c r="C2450" t="s">
        <v>6724</v>
      </c>
      <c r="D2450" t="s">
        <v>6725</v>
      </c>
      <c r="E2450" t="s">
        <v>35</v>
      </c>
      <c r="F2450" t="s">
        <v>36</v>
      </c>
      <c r="G2450" t="s">
        <v>37</v>
      </c>
      <c r="H2450" s="1">
        <v>36534</v>
      </c>
      <c r="I2450" s="4">
        <f>IF(AND(ISNUMBER(H2450), ISNUMBER(O2450)), YEAR(O2450) - YEAR(H2450), "")</f>
        <v>23</v>
      </c>
      <c r="J2450" t="s">
        <v>38</v>
      </c>
      <c r="K2450" t="s">
        <v>38</v>
      </c>
      <c r="L2450" t="s">
        <v>38</v>
      </c>
      <c r="M2450" t="s">
        <v>38</v>
      </c>
      <c r="N2450">
        <v>350</v>
      </c>
      <c r="O2450" s="1">
        <v>45261</v>
      </c>
      <c r="P2450" t="s">
        <v>137</v>
      </c>
      <c r="Q2450">
        <v>20</v>
      </c>
      <c r="R2450">
        <v>15</v>
      </c>
      <c r="S2450">
        <v>0.88739946380697055</v>
      </c>
      <c r="T2450" t="s">
        <v>40</v>
      </c>
      <c r="U2450" t="s">
        <v>41</v>
      </c>
      <c r="V2450" t="s">
        <v>6726</v>
      </c>
      <c r="W2450">
        <f t="shared" si="114"/>
        <v>1</v>
      </c>
      <c r="X2450">
        <v>19</v>
      </c>
      <c r="Y2450">
        <f>IFERROR(ROUND((X2450/N2450)*100, 2), "")</f>
        <v>5.43</v>
      </c>
      <c r="Z2450" t="str">
        <f t="shared" si="115"/>
        <v>Heavy</v>
      </c>
      <c r="AA2450">
        <f>_xlfn.XLOOKUP(A2450, [1]Sheet1!A:A, [1]Sheet1!I:I, "Nicht gefunden")</f>
        <v>2</v>
      </c>
      <c r="AB2450">
        <f>_xlfn.XLOOKUP(A2450, [1]Sheet1!A:A, [1]Sheet1!J:J, "Nicht gefunden")</f>
        <v>0.5720930232558139</v>
      </c>
      <c r="AC2450">
        <v>0</v>
      </c>
      <c r="AD2450">
        <v>7</v>
      </c>
      <c r="AE2450">
        <v>0</v>
      </c>
      <c r="AF2450">
        <v>3</v>
      </c>
      <c r="AG2450">
        <v>4</v>
      </c>
      <c r="AH2450">
        <v>2</v>
      </c>
      <c r="AI2450">
        <v>0</v>
      </c>
      <c r="AJ2450">
        <v>3</v>
      </c>
    </row>
    <row r="2451" spans="1:36" x14ac:dyDescent="0.3">
      <c r="A2451" t="s">
        <v>6727</v>
      </c>
      <c r="B2451">
        <v>2024</v>
      </c>
      <c r="C2451" t="s">
        <v>6728</v>
      </c>
      <c r="D2451" t="s">
        <v>5386</v>
      </c>
      <c r="E2451" t="s">
        <v>35</v>
      </c>
      <c r="F2451" t="s">
        <v>55</v>
      </c>
      <c r="G2451" t="s">
        <v>37</v>
      </c>
      <c r="H2451" s="1">
        <v>34102</v>
      </c>
      <c r="I2451" s="4">
        <f>IF(AND(ISNUMBER(H2451), ISNUMBER(O2451)), YEAR(O2451) - YEAR(H2451), "")</f>
        <v>31</v>
      </c>
      <c r="J2451" t="s">
        <v>38</v>
      </c>
      <c r="K2451" t="s">
        <v>38</v>
      </c>
      <c r="L2451" t="s">
        <v>38</v>
      </c>
      <c r="M2451" t="s">
        <v>38</v>
      </c>
      <c r="N2451">
        <v>276</v>
      </c>
      <c r="O2451" s="1">
        <v>45478</v>
      </c>
      <c r="P2451" t="s">
        <v>39</v>
      </c>
      <c r="Q2451">
        <v>21</v>
      </c>
      <c r="R2451">
        <v>7</v>
      </c>
      <c r="S2451">
        <v>0.81164383561643838</v>
      </c>
      <c r="T2451" t="s">
        <v>40</v>
      </c>
      <c r="U2451" t="s">
        <v>41</v>
      </c>
      <c r="V2451" t="s">
        <v>1662</v>
      </c>
      <c r="W2451">
        <f t="shared" si="114"/>
        <v>1</v>
      </c>
      <c r="X2451">
        <v>2</v>
      </c>
      <c r="Y2451">
        <f>IFERROR(ROUND((X2451/N2451)*100, 2), "")</f>
        <v>0.72</v>
      </c>
      <c r="Z2451" t="str">
        <f t="shared" si="115"/>
        <v>Light</v>
      </c>
      <c r="AA2451">
        <f>_xlfn.XLOOKUP(A2451, [1]Sheet1!A:A, [1]Sheet1!I:I, "Nicht gefunden")</f>
        <v>4</v>
      </c>
      <c r="AB2451">
        <f>_xlfn.XLOOKUP(A2451, [1]Sheet1!A:A, [1]Sheet1!J:J, "Nicht gefunden")</f>
        <v>0.99818594104308389</v>
      </c>
      <c r="AC2451">
        <v>0</v>
      </c>
      <c r="AD2451">
        <v>0</v>
      </c>
      <c r="AE2451">
        <v>1</v>
      </c>
      <c r="AF2451">
        <v>0</v>
      </c>
      <c r="AG2451">
        <v>0</v>
      </c>
      <c r="AH2451">
        <v>0</v>
      </c>
      <c r="AI2451">
        <v>0</v>
      </c>
      <c r="AJ2451">
        <v>2</v>
      </c>
    </row>
    <row r="2452" spans="1:36" x14ac:dyDescent="0.3">
      <c r="A2452" t="s">
        <v>6729</v>
      </c>
      <c r="B2452">
        <v>2024</v>
      </c>
      <c r="C2452" t="s">
        <v>6730</v>
      </c>
      <c r="D2452" t="s">
        <v>6731</v>
      </c>
      <c r="E2452" t="s">
        <v>45</v>
      </c>
      <c r="F2452" t="s">
        <v>38</v>
      </c>
      <c r="G2452" t="s">
        <v>38</v>
      </c>
      <c r="H2452" t="s">
        <v>38</v>
      </c>
      <c r="I2452" s="4" t="s">
        <v>38</v>
      </c>
      <c r="J2452" t="s">
        <v>38</v>
      </c>
      <c r="K2452" t="s">
        <v>38</v>
      </c>
      <c r="L2452" t="s">
        <v>38</v>
      </c>
      <c r="M2452" t="s">
        <v>38</v>
      </c>
      <c r="N2452">
        <v>684</v>
      </c>
      <c r="O2452" s="1">
        <v>45373</v>
      </c>
      <c r="P2452" t="s">
        <v>137</v>
      </c>
      <c r="Q2452">
        <v>20</v>
      </c>
      <c r="R2452">
        <v>2</v>
      </c>
      <c r="S2452">
        <v>0.77291960507757407</v>
      </c>
      <c r="T2452" t="s">
        <v>40</v>
      </c>
      <c r="U2452" t="s">
        <v>41</v>
      </c>
      <c r="V2452" t="s">
        <v>6732</v>
      </c>
      <c r="W2452">
        <f t="shared" si="114"/>
        <v>1</v>
      </c>
      <c r="X2452">
        <v>77</v>
      </c>
      <c r="Y2452">
        <f>IFERROR(ROUND((X2452/N2452)*100, 2), "")</f>
        <v>11.26</v>
      </c>
      <c r="Z2452" t="str">
        <f t="shared" si="115"/>
        <v>Heavy</v>
      </c>
      <c r="AA2452">
        <f>_xlfn.XLOOKUP(A2452, [1]Sheet1!A:A, [1]Sheet1!I:I, "Nicht gefunden")</f>
        <v>2</v>
      </c>
      <c r="AB2452">
        <f>_xlfn.XLOOKUP(A2452, [1]Sheet1!A:A, [1]Sheet1!J:J, "Nicht gefunden")</f>
        <v>0.96367226061204347</v>
      </c>
      <c r="AC2452">
        <v>1</v>
      </c>
      <c r="AD2452">
        <v>5</v>
      </c>
      <c r="AE2452">
        <v>0</v>
      </c>
      <c r="AF2452">
        <v>4</v>
      </c>
      <c r="AG2452">
        <v>5</v>
      </c>
      <c r="AH2452">
        <v>5</v>
      </c>
      <c r="AI2452">
        <v>55</v>
      </c>
      <c r="AJ2452">
        <v>2</v>
      </c>
    </row>
    <row r="2453" spans="1:36" x14ac:dyDescent="0.3">
      <c r="A2453" t="s">
        <v>6733</v>
      </c>
      <c r="B2453">
        <v>2024</v>
      </c>
      <c r="C2453" t="s">
        <v>6734</v>
      </c>
      <c r="D2453" t="s">
        <v>6735</v>
      </c>
      <c r="E2453" t="s">
        <v>45</v>
      </c>
      <c r="F2453" t="s">
        <v>38</v>
      </c>
      <c r="G2453" t="s">
        <v>38</v>
      </c>
      <c r="H2453" t="s">
        <v>38</v>
      </c>
      <c r="I2453" s="4" t="s">
        <v>38</v>
      </c>
      <c r="J2453" t="s">
        <v>38</v>
      </c>
      <c r="K2453" t="s">
        <v>38</v>
      </c>
      <c r="L2453" t="s">
        <v>38</v>
      </c>
      <c r="M2453" t="s">
        <v>38</v>
      </c>
      <c r="N2453">
        <v>401</v>
      </c>
      <c r="O2453" s="1">
        <v>45324</v>
      </c>
      <c r="P2453" t="s">
        <v>51</v>
      </c>
      <c r="Q2453">
        <v>26</v>
      </c>
      <c r="R2453">
        <v>27</v>
      </c>
      <c r="S2453">
        <v>0.50235849056603776</v>
      </c>
      <c r="T2453" t="s">
        <v>40</v>
      </c>
      <c r="U2453" t="s">
        <v>41</v>
      </c>
      <c r="V2453" t="s">
        <v>38</v>
      </c>
      <c r="W2453">
        <f t="shared" si="114"/>
        <v>0</v>
      </c>
      <c r="X2453">
        <v>0</v>
      </c>
      <c r="Y2453">
        <f>IFERROR(ROUND((X2453/N2453)*100, 2), "")</f>
        <v>0</v>
      </c>
      <c r="Z2453" t="str">
        <f t="shared" si="115"/>
        <v>NA</v>
      </c>
      <c r="AA2453">
        <f>_xlfn.XLOOKUP(A2453, [1]Sheet1!A:A, [1]Sheet1!I:I, "Nicht gefunden")</f>
        <v>1</v>
      </c>
      <c r="AB2453">
        <f>_xlfn.XLOOKUP(A2453, [1]Sheet1!A:A, [1]Sheet1!J:J, "Nicht gefunden")</f>
        <v>0.99846449136276405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</row>
    <row r="2454" spans="1:36" x14ac:dyDescent="0.3">
      <c r="A2454" t="s">
        <v>6736</v>
      </c>
      <c r="B2454">
        <v>2024</v>
      </c>
      <c r="C2454" t="s">
        <v>6737</v>
      </c>
      <c r="D2454" t="s">
        <v>6651</v>
      </c>
      <c r="E2454" t="s">
        <v>35</v>
      </c>
      <c r="F2454" t="s">
        <v>36</v>
      </c>
      <c r="G2454" t="s">
        <v>37</v>
      </c>
      <c r="H2454" s="1">
        <v>35845</v>
      </c>
      <c r="I2454" s="4">
        <f>IF(AND(ISNUMBER(H2454), ISNUMBER(O2454)), YEAR(O2454) - YEAR(H2454), "")</f>
        <v>25</v>
      </c>
      <c r="J2454" t="s">
        <v>38</v>
      </c>
      <c r="K2454" t="s">
        <v>38</v>
      </c>
      <c r="L2454" t="s">
        <v>38</v>
      </c>
      <c r="M2454" t="s">
        <v>38</v>
      </c>
      <c r="N2454">
        <v>328</v>
      </c>
      <c r="O2454" s="1">
        <v>45149</v>
      </c>
      <c r="P2454" t="s">
        <v>69</v>
      </c>
      <c r="Q2454">
        <v>25</v>
      </c>
      <c r="R2454">
        <v>15</v>
      </c>
      <c r="S2454">
        <v>0.96626506024096381</v>
      </c>
      <c r="T2454" t="s">
        <v>40</v>
      </c>
      <c r="U2454" t="s">
        <v>41</v>
      </c>
      <c r="V2454" t="s">
        <v>47</v>
      </c>
      <c r="W2454">
        <f t="shared" si="114"/>
        <v>1</v>
      </c>
      <c r="X2454">
        <v>1</v>
      </c>
      <c r="Y2454">
        <f>IFERROR(ROUND((X2454/N2454)*100, 2), "")</f>
        <v>0.3</v>
      </c>
      <c r="Z2454" t="str">
        <f t="shared" si="115"/>
        <v>Light</v>
      </c>
      <c r="AA2454">
        <f>_xlfn.XLOOKUP(A2454, [1]Sheet1!A:A, [1]Sheet1!I:I, "Nicht gefunden")</f>
        <v>2</v>
      </c>
      <c r="AB2454">
        <f>_xlfn.XLOOKUP(A2454, [1]Sheet1!A:A, [1]Sheet1!J:J, "Nicht gefunden")</f>
        <v>0.28888888888888892</v>
      </c>
      <c r="AC2454">
        <v>0</v>
      </c>
      <c r="AD2454">
        <v>0</v>
      </c>
      <c r="AE2454">
        <v>1</v>
      </c>
      <c r="AF2454">
        <v>0</v>
      </c>
      <c r="AG2454">
        <v>0</v>
      </c>
      <c r="AH2454">
        <v>0</v>
      </c>
      <c r="AI2454">
        <v>0</v>
      </c>
      <c r="AJ2454">
        <v>1</v>
      </c>
    </row>
    <row r="2455" spans="1:36" x14ac:dyDescent="0.3">
      <c r="A2455" t="s">
        <v>6738</v>
      </c>
      <c r="B2455">
        <v>2024</v>
      </c>
      <c r="C2455" t="s">
        <v>5707</v>
      </c>
      <c r="D2455" t="s">
        <v>1501</v>
      </c>
      <c r="E2455" t="s">
        <v>35</v>
      </c>
      <c r="F2455" t="s">
        <v>36</v>
      </c>
      <c r="G2455" t="s">
        <v>37</v>
      </c>
      <c r="H2455" s="1">
        <v>25289</v>
      </c>
      <c r="I2455" s="4">
        <f>IF(AND(ISNUMBER(H2455), ISNUMBER(O2455)), YEAR(O2455) - YEAR(H2455), "")</f>
        <v>25</v>
      </c>
      <c r="J2455" t="s">
        <v>38</v>
      </c>
      <c r="K2455" t="s">
        <v>38</v>
      </c>
      <c r="L2455" t="s">
        <v>38</v>
      </c>
      <c r="M2455" t="s">
        <v>38</v>
      </c>
      <c r="N2455">
        <v>420</v>
      </c>
      <c r="O2455" s="1">
        <v>34636</v>
      </c>
      <c r="P2455" t="s">
        <v>5708</v>
      </c>
      <c r="Q2455">
        <v>6</v>
      </c>
      <c r="R2455">
        <v>1</v>
      </c>
      <c r="S2455">
        <v>0.91055045871559637</v>
      </c>
      <c r="T2455" t="s">
        <v>40</v>
      </c>
      <c r="U2455" t="s">
        <v>389</v>
      </c>
      <c r="V2455" t="s">
        <v>38</v>
      </c>
      <c r="W2455">
        <f t="shared" si="114"/>
        <v>0</v>
      </c>
      <c r="X2455">
        <v>0</v>
      </c>
      <c r="Y2455">
        <f>IFERROR(ROUND((X2455/N2455)*100, 2), "")</f>
        <v>0</v>
      </c>
      <c r="Z2455" t="str">
        <f t="shared" si="115"/>
        <v>NA</v>
      </c>
      <c r="AA2455">
        <v>4</v>
      </c>
      <c r="AB2455">
        <v>0.32259332023575638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</row>
    <row r="2456" spans="1:36" x14ac:dyDescent="0.3">
      <c r="A2456" t="s">
        <v>6739</v>
      </c>
      <c r="B2456">
        <v>2024</v>
      </c>
      <c r="C2456" t="s">
        <v>6740</v>
      </c>
      <c r="D2456" t="s">
        <v>6741</v>
      </c>
      <c r="E2456" t="s">
        <v>35</v>
      </c>
      <c r="F2456" t="s">
        <v>36</v>
      </c>
      <c r="G2456" t="s">
        <v>37</v>
      </c>
      <c r="H2456" s="1">
        <v>35900</v>
      </c>
      <c r="I2456" s="4">
        <f>IF(AND(ISNUMBER(H2456), ISNUMBER(O2456)), YEAR(O2456) - YEAR(H2456), "")</f>
        <v>26</v>
      </c>
      <c r="J2456" t="s">
        <v>38</v>
      </c>
      <c r="K2456" t="s">
        <v>38</v>
      </c>
      <c r="L2456" t="s">
        <v>38</v>
      </c>
      <c r="M2456" t="s">
        <v>38</v>
      </c>
      <c r="N2456">
        <v>386</v>
      </c>
      <c r="O2456" s="1">
        <v>45366</v>
      </c>
      <c r="P2456" t="s">
        <v>137</v>
      </c>
      <c r="Q2456">
        <v>20</v>
      </c>
      <c r="R2456">
        <v>20</v>
      </c>
      <c r="S2456">
        <v>0.66004962779156329</v>
      </c>
      <c r="T2456" t="s">
        <v>40</v>
      </c>
      <c r="U2456" t="s">
        <v>41</v>
      </c>
      <c r="V2456" t="s">
        <v>6742</v>
      </c>
      <c r="W2456">
        <f t="shared" si="114"/>
        <v>1</v>
      </c>
      <c r="X2456">
        <v>19</v>
      </c>
      <c r="Y2456">
        <f>IFERROR(ROUND((X2456/N2456)*100, 2), "")</f>
        <v>4.92</v>
      </c>
      <c r="Z2456" t="str">
        <f t="shared" si="115"/>
        <v>Moderate</v>
      </c>
      <c r="AA2456">
        <f>_xlfn.XLOOKUP(A2456, [1]Sheet1!A:A, [1]Sheet1!I:I, "Nicht gefunden")</f>
        <v>2</v>
      </c>
      <c r="AB2456">
        <f>_xlfn.XLOOKUP(A2456, [1]Sheet1!A:A, [1]Sheet1!J:J, "Nicht gefunden")</f>
        <v>0.87766599597585515</v>
      </c>
      <c r="AC2456">
        <v>2</v>
      </c>
      <c r="AD2456">
        <v>2</v>
      </c>
      <c r="AE2456">
        <v>0</v>
      </c>
      <c r="AF2456">
        <v>3</v>
      </c>
      <c r="AG2456">
        <v>3</v>
      </c>
      <c r="AH2456">
        <v>5</v>
      </c>
      <c r="AI2456">
        <v>1</v>
      </c>
      <c r="AJ2456">
        <v>3</v>
      </c>
    </row>
    <row r="2457" spans="1:36" x14ac:dyDescent="0.3">
      <c r="A2457" t="s">
        <v>6743</v>
      </c>
      <c r="B2457">
        <v>2024</v>
      </c>
      <c r="C2457" t="s">
        <v>6744</v>
      </c>
      <c r="D2457" t="s">
        <v>6238</v>
      </c>
      <c r="E2457" t="s">
        <v>35</v>
      </c>
      <c r="F2457" t="s">
        <v>36</v>
      </c>
      <c r="G2457" t="s">
        <v>37</v>
      </c>
      <c r="H2457" s="1">
        <v>32400</v>
      </c>
      <c r="I2457" s="4">
        <f>IF(AND(ISNUMBER(H2457), ISNUMBER(O2457)), YEAR(O2457) - YEAR(H2457), "")</f>
        <v>35</v>
      </c>
      <c r="J2457" t="s">
        <v>38</v>
      </c>
      <c r="K2457" t="s">
        <v>38</v>
      </c>
      <c r="L2457" t="s">
        <v>38</v>
      </c>
      <c r="M2457" t="s">
        <v>38</v>
      </c>
      <c r="N2457">
        <v>224</v>
      </c>
      <c r="O2457" s="1">
        <v>45184</v>
      </c>
      <c r="P2457" t="s">
        <v>56</v>
      </c>
      <c r="Q2457">
        <v>22</v>
      </c>
      <c r="R2457">
        <v>20</v>
      </c>
      <c r="S2457">
        <v>0.93534482758620685</v>
      </c>
      <c r="T2457" t="s">
        <v>40</v>
      </c>
      <c r="U2457" t="s">
        <v>41</v>
      </c>
      <c r="V2457" t="s">
        <v>38</v>
      </c>
      <c r="W2457">
        <f t="shared" si="114"/>
        <v>0</v>
      </c>
      <c r="X2457">
        <v>0</v>
      </c>
      <c r="Y2457">
        <f>IFERROR(ROUND((X2457/N2457)*100, 2), "")</f>
        <v>0</v>
      </c>
      <c r="Z2457" t="str">
        <f t="shared" si="115"/>
        <v>NA</v>
      </c>
      <c r="AA2457">
        <f>_xlfn.XLOOKUP(A2457, [1]Sheet1!A:A, [1]Sheet1!I:I, "Nicht gefunden")</f>
        <v>4</v>
      </c>
      <c r="AB2457">
        <f>_xlfn.XLOOKUP(A2457, [1]Sheet1!A:A, [1]Sheet1!J:J, "Nicht gefunden")</f>
        <v>0.62311111111111106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</row>
    <row r="2458" spans="1:36" x14ac:dyDescent="0.3">
      <c r="A2458" t="s">
        <v>6745</v>
      </c>
      <c r="B2458">
        <v>2024</v>
      </c>
      <c r="C2458" t="s">
        <v>6414</v>
      </c>
      <c r="D2458" t="s">
        <v>5814</v>
      </c>
      <c r="E2458" t="s">
        <v>35</v>
      </c>
      <c r="F2458" t="s">
        <v>36</v>
      </c>
      <c r="G2458" t="s">
        <v>37</v>
      </c>
      <c r="H2458" s="1">
        <v>37672</v>
      </c>
      <c r="I2458" s="4">
        <f>IF(AND(ISNUMBER(H2458), ISNUMBER(O2458)), YEAR(O2458) - YEAR(H2458), "")</f>
        <v>20</v>
      </c>
      <c r="J2458" t="s">
        <v>38</v>
      </c>
      <c r="K2458" t="s">
        <v>38</v>
      </c>
      <c r="L2458" t="s">
        <v>38</v>
      </c>
      <c r="M2458" t="s">
        <v>38</v>
      </c>
      <c r="N2458">
        <v>306</v>
      </c>
      <c r="O2458" s="1">
        <v>45107</v>
      </c>
      <c r="P2458" t="s">
        <v>69</v>
      </c>
      <c r="Q2458">
        <v>12</v>
      </c>
      <c r="R2458">
        <v>1</v>
      </c>
      <c r="S2458">
        <v>0.89589905362776023</v>
      </c>
      <c r="T2458" t="s">
        <v>40</v>
      </c>
      <c r="U2458" t="s">
        <v>389</v>
      </c>
      <c r="V2458" t="s">
        <v>6415</v>
      </c>
      <c r="W2458">
        <f t="shared" si="114"/>
        <v>1</v>
      </c>
      <c r="X2458">
        <v>8</v>
      </c>
      <c r="Y2458">
        <f>IFERROR(ROUND((X2458/N2458)*100, 2), "")</f>
        <v>2.61</v>
      </c>
      <c r="Z2458" t="str">
        <f t="shared" si="115"/>
        <v>Moderate</v>
      </c>
      <c r="AA2458">
        <v>4</v>
      </c>
      <c r="AB2458">
        <v>0.72949640287769779</v>
      </c>
      <c r="AC2458">
        <v>0</v>
      </c>
      <c r="AD2458">
        <v>0</v>
      </c>
      <c r="AE2458">
        <v>4</v>
      </c>
      <c r="AF2458">
        <v>4</v>
      </c>
      <c r="AG2458">
        <v>0</v>
      </c>
      <c r="AH2458">
        <v>0</v>
      </c>
      <c r="AI2458">
        <v>0</v>
      </c>
      <c r="AJ2458">
        <v>0</v>
      </c>
    </row>
    <row r="2459" spans="1:36" x14ac:dyDescent="0.3">
      <c r="A2459" t="s">
        <v>6746</v>
      </c>
      <c r="B2459">
        <v>2024</v>
      </c>
      <c r="C2459" t="s">
        <v>6747</v>
      </c>
      <c r="D2459" t="s">
        <v>4519</v>
      </c>
      <c r="E2459" t="s">
        <v>35</v>
      </c>
      <c r="F2459" t="s">
        <v>55</v>
      </c>
      <c r="G2459" t="s">
        <v>37</v>
      </c>
      <c r="H2459" s="1">
        <v>33971</v>
      </c>
      <c r="I2459" s="4">
        <f>IF(AND(ISNUMBER(H2459), ISNUMBER(O2459)), YEAR(O2459) - YEAR(H2459), "")</f>
        <v>31</v>
      </c>
      <c r="J2459" t="s">
        <v>38</v>
      </c>
      <c r="K2459" t="s">
        <v>38</v>
      </c>
      <c r="L2459" t="s">
        <v>38</v>
      </c>
      <c r="M2459" t="s">
        <v>38</v>
      </c>
      <c r="N2459">
        <v>434</v>
      </c>
      <c r="O2459" s="1">
        <v>45335</v>
      </c>
      <c r="P2459" t="s">
        <v>56</v>
      </c>
      <c r="Q2459">
        <v>20</v>
      </c>
      <c r="R2459">
        <v>19</v>
      </c>
      <c r="S2459">
        <v>0.86652542372881358</v>
      </c>
      <c r="T2459" t="s">
        <v>40</v>
      </c>
      <c r="U2459" t="s">
        <v>41</v>
      </c>
      <c r="V2459" t="s">
        <v>6748</v>
      </c>
      <c r="W2459">
        <f t="shared" si="114"/>
        <v>1</v>
      </c>
      <c r="X2459">
        <v>16</v>
      </c>
      <c r="Y2459">
        <f>IFERROR(ROUND((X2459/N2459)*100, 2), "")</f>
        <v>3.69</v>
      </c>
      <c r="Z2459" t="str">
        <f t="shared" si="115"/>
        <v>Moderate</v>
      </c>
      <c r="AA2459">
        <f>_xlfn.XLOOKUP(A2459, [1]Sheet1!A:A, [1]Sheet1!I:I, "Nicht gefunden")</f>
        <v>2</v>
      </c>
      <c r="AB2459">
        <f>_xlfn.XLOOKUP(A2459, [1]Sheet1!A:A, [1]Sheet1!J:J, "Nicht gefunden")</f>
        <v>0.8036511156186612</v>
      </c>
      <c r="AC2459">
        <v>5</v>
      </c>
      <c r="AD2459">
        <v>0</v>
      </c>
      <c r="AE2459">
        <v>1</v>
      </c>
      <c r="AF2459">
        <v>2</v>
      </c>
      <c r="AG2459">
        <v>0</v>
      </c>
      <c r="AH2459">
        <v>3</v>
      </c>
      <c r="AI2459">
        <v>2</v>
      </c>
      <c r="AJ2459">
        <v>4</v>
      </c>
    </row>
    <row r="2460" spans="1:36" x14ac:dyDescent="0.3">
      <c r="A2460" t="s">
        <v>6749</v>
      </c>
      <c r="B2460">
        <v>2024</v>
      </c>
      <c r="C2460" t="s">
        <v>6067</v>
      </c>
      <c r="D2460" t="s">
        <v>6068</v>
      </c>
      <c r="E2460" t="s">
        <v>35</v>
      </c>
      <c r="F2460" t="s">
        <v>36</v>
      </c>
      <c r="G2460" t="s">
        <v>37</v>
      </c>
      <c r="H2460" s="1">
        <v>16417</v>
      </c>
      <c r="I2460" s="4">
        <f>IF(AND(ISNUMBER(H2460), ISNUMBER(O2460)), YEAR(O2460) - YEAR(H2460), "")</f>
        <v>14</v>
      </c>
      <c r="J2460" t="s">
        <v>38</v>
      </c>
      <c r="K2460" t="s">
        <v>38</v>
      </c>
      <c r="L2460" t="s">
        <v>38</v>
      </c>
      <c r="M2460" t="s">
        <v>38</v>
      </c>
      <c r="N2460">
        <v>150</v>
      </c>
      <c r="O2460" s="1">
        <v>21506</v>
      </c>
      <c r="P2460" t="s">
        <v>5708</v>
      </c>
      <c r="Q2460">
        <v>6</v>
      </c>
      <c r="R2460">
        <v>1</v>
      </c>
      <c r="S2460">
        <v>0.83229813664596275</v>
      </c>
      <c r="T2460" t="s">
        <v>40</v>
      </c>
      <c r="U2460" t="s">
        <v>389</v>
      </c>
      <c r="V2460" t="s">
        <v>38</v>
      </c>
      <c r="W2460">
        <f t="shared" si="114"/>
        <v>0</v>
      </c>
      <c r="X2460">
        <v>0</v>
      </c>
      <c r="Y2460">
        <f>IFERROR(ROUND((X2460/N2460)*100, 2), "")</f>
        <v>0</v>
      </c>
      <c r="Z2460" t="str">
        <f t="shared" si="115"/>
        <v>NA</v>
      </c>
      <c r="AA2460">
        <v>1</v>
      </c>
      <c r="AB2460">
        <v>0.94491803278688524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</row>
    <row r="2461" spans="1:36" x14ac:dyDescent="0.3">
      <c r="A2461" t="s">
        <v>6750</v>
      </c>
      <c r="B2461">
        <v>2024</v>
      </c>
      <c r="C2461" t="s">
        <v>6751</v>
      </c>
      <c r="D2461" t="s">
        <v>6752</v>
      </c>
      <c r="E2461" t="s">
        <v>35</v>
      </c>
      <c r="F2461" t="s">
        <v>55</v>
      </c>
      <c r="G2461" t="s">
        <v>37</v>
      </c>
      <c r="H2461" s="1">
        <v>36286</v>
      </c>
      <c r="I2461" s="4">
        <f>IF(AND(ISNUMBER(H2461), ISNUMBER(O2461)), YEAR(O2461) - YEAR(H2461), "")</f>
        <v>24</v>
      </c>
      <c r="J2461" t="s">
        <v>38</v>
      </c>
      <c r="K2461" t="s">
        <v>38</v>
      </c>
      <c r="L2461" t="s">
        <v>38</v>
      </c>
      <c r="M2461" t="s">
        <v>38</v>
      </c>
      <c r="N2461">
        <v>212</v>
      </c>
      <c r="O2461" s="1">
        <v>45002</v>
      </c>
      <c r="P2461" t="s">
        <v>39</v>
      </c>
      <c r="Q2461">
        <v>13</v>
      </c>
      <c r="R2461">
        <v>19</v>
      </c>
      <c r="S2461">
        <v>0.92173913043478262</v>
      </c>
      <c r="T2461" t="s">
        <v>40</v>
      </c>
      <c r="U2461" t="s">
        <v>41</v>
      </c>
      <c r="V2461" t="s">
        <v>47</v>
      </c>
      <c r="W2461">
        <f t="shared" si="114"/>
        <v>1</v>
      </c>
      <c r="X2461">
        <v>1</v>
      </c>
      <c r="Y2461">
        <f>IFERROR(ROUND((X2461/N2461)*100, 2), "")</f>
        <v>0.47</v>
      </c>
      <c r="Z2461" t="str">
        <f t="shared" si="115"/>
        <v>Light</v>
      </c>
      <c r="AA2461">
        <f>_xlfn.XLOOKUP(A2461, [1]Sheet1!A:A, [1]Sheet1!I:I, "Nicht gefunden")</f>
        <v>5</v>
      </c>
      <c r="AB2461">
        <f>_xlfn.XLOOKUP(A2461, [1]Sheet1!A:A, [1]Sheet1!J:J, "Nicht gefunden")</f>
        <v>0.63891050583657583</v>
      </c>
      <c r="AC2461">
        <v>0</v>
      </c>
      <c r="AD2461">
        <v>0</v>
      </c>
      <c r="AE2461">
        <v>1</v>
      </c>
      <c r="AF2461">
        <v>0</v>
      </c>
      <c r="AG2461">
        <v>0</v>
      </c>
      <c r="AH2461">
        <v>0</v>
      </c>
      <c r="AI2461">
        <v>0</v>
      </c>
      <c r="AJ2461">
        <v>1</v>
      </c>
    </row>
    <row r="2462" spans="1:36" x14ac:dyDescent="0.3">
      <c r="A2462" t="s">
        <v>6753</v>
      </c>
      <c r="B2462">
        <v>2024</v>
      </c>
      <c r="C2462" t="s">
        <v>6754</v>
      </c>
      <c r="D2462" t="s">
        <v>6755</v>
      </c>
      <c r="E2462" t="s">
        <v>45</v>
      </c>
      <c r="F2462" t="s">
        <v>38</v>
      </c>
      <c r="G2462" t="s">
        <v>38</v>
      </c>
      <c r="H2462" t="s">
        <v>38</v>
      </c>
      <c r="I2462" s="4" t="s">
        <v>38</v>
      </c>
      <c r="J2462" t="s">
        <v>38</v>
      </c>
      <c r="K2462" t="s">
        <v>38</v>
      </c>
      <c r="L2462" t="s">
        <v>38</v>
      </c>
      <c r="M2462" t="s">
        <v>38</v>
      </c>
      <c r="N2462">
        <v>812</v>
      </c>
      <c r="O2462" s="1">
        <v>45205</v>
      </c>
      <c r="P2462" t="s">
        <v>137</v>
      </c>
      <c r="Q2462">
        <v>9</v>
      </c>
      <c r="R2462">
        <v>1</v>
      </c>
      <c r="S2462">
        <v>0.86498855835240274</v>
      </c>
      <c r="T2462" t="s">
        <v>40</v>
      </c>
      <c r="U2462" t="s">
        <v>41</v>
      </c>
      <c r="V2462" t="s">
        <v>6756</v>
      </c>
      <c r="W2462">
        <f t="shared" si="114"/>
        <v>1</v>
      </c>
      <c r="X2462">
        <v>20</v>
      </c>
      <c r="Y2462">
        <f>IFERROR(ROUND((X2462/N2462)*100, 2), "")</f>
        <v>2.46</v>
      </c>
      <c r="Z2462" t="str">
        <f t="shared" si="115"/>
        <v>Moderate</v>
      </c>
      <c r="AA2462">
        <f>_xlfn.XLOOKUP(A2462, [1]Sheet1!A:A, [1]Sheet1!I:I, "Nicht gefunden")</f>
        <v>2</v>
      </c>
      <c r="AB2462">
        <f>_xlfn.XLOOKUP(A2462, [1]Sheet1!A:A, [1]Sheet1!J:J, "Nicht gefunden")</f>
        <v>0.83608562691131505</v>
      </c>
      <c r="AC2462">
        <v>0</v>
      </c>
      <c r="AD2462">
        <v>2</v>
      </c>
      <c r="AE2462">
        <v>1</v>
      </c>
      <c r="AF2462">
        <v>3</v>
      </c>
      <c r="AG2462">
        <v>1</v>
      </c>
      <c r="AH2462">
        <v>5</v>
      </c>
      <c r="AI2462">
        <v>8</v>
      </c>
      <c r="AJ2462">
        <v>1</v>
      </c>
    </row>
    <row r="2463" spans="1:36" x14ac:dyDescent="0.3">
      <c r="A2463" t="s">
        <v>6757</v>
      </c>
      <c r="B2463">
        <v>2024</v>
      </c>
      <c r="C2463" t="s">
        <v>6758</v>
      </c>
      <c r="D2463" t="s">
        <v>6759</v>
      </c>
      <c r="E2463" t="s">
        <v>45</v>
      </c>
      <c r="F2463" t="s">
        <v>38</v>
      </c>
      <c r="G2463" t="s">
        <v>38</v>
      </c>
      <c r="H2463" t="s">
        <v>38</v>
      </c>
      <c r="I2463" s="4" t="s">
        <v>38</v>
      </c>
      <c r="J2463" t="s">
        <v>38</v>
      </c>
      <c r="K2463" t="s">
        <v>38</v>
      </c>
      <c r="L2463" t="s">
        <v>38</v>
      </c>
      <c r="M2463" t="s">
        <v>38</v>
      </c>
      <c r="N2463">
        <v>224</v>
      </c>
      <c r="O2463" s="1">
        <v>45520</v>
      </c>
      <c r="P2463" t="s">
        <v>69</v>
      </c>
      <c r="Q2463">
        <v>18</v>
      </c>
      <c r="R2463">
        <v>2</v>
      </c>
      <c r="S2463">
        <v>0.88888888888888884</v>
      </c>
      <c r="T2463" t="s">
        <v>40</v>
      </c>
      <c r="U2463" t="s">
        <v>41</v>
      </c>
      <c r="V2463" t="s">
        <v>38</v>
      </c>
      <c r="W2463">
        <f t="shared" si="114"/>
        <v>0</v>
      </c>
      <c r="X2463">
        <v>0</v>
      </c>
      <c r="Y2463">
        <f>IFERROR(ROUND((X2463/N2463)*100, 2), "")</f>
        <v>0</v>
      </c>
      <c r="Z2463" t="str">
        <f t="shared" si="115"/>
        <v>NA</v>
      </c>
      <c r="AA2463">
        <f>_xlfn.XLOOKUP(A2463, [1]Sheet1!A:A, [1]Sheet1!I:I, "Nicht gefunden")</f>
        <v>4</v>
      </c>
      <c r="AB2463">
        <f>_xlfn.XLOOKUP(A2463, [1]Sheet1!A:A, [1]Sheet1!J:J, "Nicht gefunden")</f>
        <v>0.94940711462450589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</row>
    <row r="2464" spans="1:36" x14ac:dyDescent="0.3">
      <c r="A2464" t="s">
        <v>6760</v>
      </c>
      <c r="B2464">
        <v>2024</v>
      </c>
      <c r="C2464" t="s">
        <v>6761</v>
      </c>
      <c r="D2464" t="s">
        <v>6762</v>
      </c>
      <c r="E2464" t="s">
        <v>35</v>
      </c>
      <c r="F2464" t="s">
        <v>55</v>
      </c>
      <c r="G2464" t="s">
        <v>40</v>
      </c>
      <c r="H2464" s="1">
        <v>36426</v>
      </c>
      <c r="I2464" s="4">
        <f>IF(AND(ISNUMBER(H2464), ISNUMBER(O2464)), YEAR(O2464) - YEAR(H2464), "")</f>
        <v>25</v>
      </c>
      <c r="J2464" t="s">
        <v>38</v>
      </c>
      <c r="K2464" t="s">
        <v>38</v>
      </c>
      <c r="L2464" t="s">
        <v>38</v>
      </c>
      <c r="M2464" t="s">
        <v>38</v>
      </c>
      <c r="N2464">
        <v>280</v>
      </c>
      <c r="O2464" s="1">
        <v>45370</v>
      </c>
      <c r="P2464" t="s">
        <v>69</v>
      </c>
      <c r="Q2464">
        <v>20</v>
      </c>
      <c r="R2464">
        <v>12</v>
      </c>
      <c r="S2464">
        <v>0.83498349834983498</v>
      </c>
      <c r="T2464" t="s">
        <v>40</v>
      </c>
      <c r="U2464" t="s">
        <v>41</v>
      </c>
      <c r="V2464" t="s">
        <v>38</v>
      </c>
      <c r="W2464">
        <f t="shared" si="114"/>
        <v>0</v>
      </c>
      <c r="X2464">
        <v>0</v>
      </c>
      <c r="Y2464">
        <f>IFERROR(ROUND((X2464/N2464)*100, 2), "")</f>
        <v>0</v>
      </c>
      <c r="Z2464" t="str">
        <f t="shared" si="115"/>
        <v>NA</v>
      </c>
      <c r="AA2464">
        <f>_xlfn.XLOOKUP(A2464, [1]Sheet1!A:A, [1]Sheet1!I:I, "Nicht gefunden")</f>
        <v>5</v>
      </c>
      <c r="AB2464">
        <f>_xlfn.XLOOKUP(A2464, [1]Sheet1!A:A, [1]Sheet1!J:J, "Nicht gefunden")</f>
        <v>0.77599999999999991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</row>
    <row r="2465" spans="1:36" x14ac:dyDescent="0.3">
      <c r="A2465" t="s">
        <v>6763</v>
      </c>
      <c r="B2465">
        <v>2024</v>
      </c>
      <c r="C2465" t="s">
        <v>6428</v>
      </c>
      <c r="D2465" t="s">
        <v>6429</v>
      </c>
      <c r="E2465" t="s">
        <v>35</v>
      </c>
      <c r="F2465" t="s">
        <v>55</v>
      </c>
      <c r="G2465" t="s">
        <v>37</v>
      </c>
      <c r="H2465" s="1">
        <v>31020</v>
      </c>
      <c r="I2465" s="4">
        <f>IF(AND(ISNUMBER(H2465), ISNUMBER(O2465)), YEAR(O2465) - YEAR(H2465), "")</f>
        <v>38</v>
      </c>
      <c r="J2465" t="s">
        <v>38</v>
      </c>
      <c r="K2465" t="s">
        <v>38</v>
      </c>
      <c r="L2465" t="s">
        <v>38</v>
      </c>
      <c r="M2465" t="s">
        <v>38</v>
      </c>
      <c r="N2465">
        <v>290</v>
      </c>
      <c r="O2465" s="1">
        <v>44904</v>
      </c>
      <c r="P2465" t="s">
        <v>39</v>
      </c>
      <c r="Q2465">
        <v>10</v>
      </c>
      <c r="R2465">
        <v>13</v>
      </c>
      <c r="S2465">
        <v>0.92333333333333334</v>
      </c>
      <c r="T2465" t="s">
        <v>40</v>
      </c>
      <c r="U2465" t="s">
        <v>389</v>
      </c>
      <c r="V2465" t="s">
        <v>6764</v>
      </c>
      <c r="W2465">
        <f t="shared" si="114"/>
        <v>1</v>
      </c>
      <c r="X2465">
        <v>4</v>
      </c>
      <c r="Y2465">
        <f>IFERROR(ROUND((X2465/N2465)*100, 2), "")</f>
        <v>1.38</v>
      </c>
      <c r="Z2465" t="str">
        <f t="shared" si="115"/>
        <v>Light</v>
      </c>
      <c r="AA2465">
        <v>5</v>
      </c>
      <c r="AB2465">
        <v>0.55399610136452238</v>
      </c>
      <c r="AC2465">
        <v>1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3</v>
      </c>
    </row>
    <row r="2466" spans="1:36" x14ac:dyDescent="0.3">
      <c r="A2466" t="s">
        <v>6765</v>
      </c>
      <c r="B2466">
        <v>2024</v>
      </c>
      <c r="C2466" t="s">
        <v>6766</v>
      </c>
      <c r="D2466" t="s">
        <v>6767</v>
      </c>
      <c r="E2466" t="s">
        <v>45</v>
      </c>
      <c r="F2466" t="s">
        <v>38</v>
      </c>
      <c r="G2466" t="s">
        <v>38</v>
      </c>
      <c r="H2466" t="s">
        <v>38</v>
      </c>
      <c r="I2466" s="4" t="s">
        <v>38</v>
      </c>
      <c r="J2466" t="s">
        <v>38</v>
      </c>
      <c r="K2466" t="s">
        <v>38</v>
      </c>
      <c r="L2466" t="s">
        <v>38</v>
      </c>
      <c r="M2466" t="s">
        <v>38</v>
      </c>
      <c r="N2466">
        <v>165</v>
      </c>
      <c r="O2466" s="1">
        <v>43998</v>
      </c>
      <c r="P2466" t="s">
        <v>39</v>
      </c>
      <c r="Q2466">
        <v>12</v>
      </c>
      <c r="R2466">
        <v>19</v>
      </c>
      <c r="S2466">
        <v>0.83798882681564246</v>
      </c>
      <c r="T2466" t="s">
        <v>40</v>
      </c>
      <c r="U2466" t="s">
        <v>41</v>
      </c>
      <c r="V2466" t="s">
        <v>79</v>
      </c>
      <c r="W2466">
        <f t="shared" si="114"/>
        <v>1</v>
      </c>
      <c r="X2466">
        <v>1</v>
      </c>
      <c r="Y2466">
        <f>IFERROR(ROUND((X2466/N2466)*100, 2), "")</f>
        <v>0.61</v>
      </c>
      <c r="Z2466" t="str">
        <f t="shared" si="115"/>
        <v>Light</v>
      </c>
      <c r="AA2466">
        <f>_xlfn.XLOOKUP(A2466, [1]Sheet1!A:A, [1]Sheet1!I:I, "Nicht gefunden")</f>
        <v>4</v>
      </c>
      <c r="AB2466">
        <f>_xlfn.XLOOKUP(A2466, [1]Sheet1!A:A, [1]Sheet1!J:J, "Nicht gefunden")</f>
        <v>0.78050541516245486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1</v>
      </c>
    </row>
    <row r="2467" spans="1:36" x14ac:dyDescent="0.3">
      <c r="A2467" t="s">
        <v>6768</v>
      </c>
      <c r="B2467">
        <v>2024</v>
      </c>
      <c r="C2467" t="s">
        <v>6769</v>
      </c>
      <c r="D2467" t="s">
        <v>3844</v>
      </c>
      <c r="E2467" t="s">
        <v>35</v>
      </c>
      <c r="F2467" t="s">
        <v>55</v>
      </c>
      <c r="G2467" t="s">
        <v>37</v>
      </c>
      <c r="H2467" s="1">
        <v>31945</v>
      </c>
      <c r="I2467" s="4">
        <f>IF(AND(ISNUMBER(H2467), ISNUMBER(O2467)), YEAR(O2467) - YEAR(H2467), "")</f>
        <v>37</v>
      </c>
      <c r="J2467" t="s">
        <v>38</v>
      </c>
      <c r="K2467" t="s">
        <v>38</v>
      </c>
      <c r="L2467" t="s">
        <v>38</v>
      </c>
      <c r="M2467" t="s">
        <v>38</v>
      </c>
      <c r="N2467">
        <v>1442</v>
      </c>
      <c r="O2467" s="1">
        <v>45412</v>
      </c>
      <c r="P2467" t="s">
        <v>137</v>
      </c>
      <c r="Q2467">
        <v>16</v>
      </c>
      <c r="R2467">
        <v>3</v>
      </c>
      <c r="S2467">
        <v>0.86511024643320367</v>
      </c>
      <c r="T2467" t="s">
        <v>40</v>
      </c>
      <c r="U2467" t="s">
        <v>41</v>
      </c>
      <c r="V2467" t="s">
        <v>6770</v>
      </c>
      <c r="W2467">
        <f t="shared" si="114"/>
        <v>1</v>
      </c>
      <c r="X2467">
        <v>46</v>
      </c>
      <c r="Y2467">
        <f>IFERROR(ROUND((X2467/N2467)*100, 2), "")</f>
        <v>3.19</v>
      </c>
      <c r="Z2467" t="str">
        <f t="shared" si="115"/>
        <v>Moderate</v>
      </c>
      <c r="AA2467">
        <f>_xlfn.XLOOKUP(A2467, [1]Sheet1!A:A, [1]Sheet1!I:I, "Nicht gefunden")</f>
        <v>2</v>
      </c>
      <c r="AB2467">
        <f>_xlfn.XLOOKUP(A2467, [1]Sheet1!A:A, [1]Sheet1!J:J, "Nicht gefunden")</f>
        <v>0.67174785100286538</v>
      </c>
      <c r="AC2467">
        <v>1</v>
      </c>
      <c r="AD2467">
        <v>3</v>
      </c>
      <c r="AE2467">
        <v>0</v>
      </c>
      <c r="AF2467">
        <v>8</v>
      </c>
      <c r="AG2467">
        <v>1</v>
      </c>
      <c r="AH2467">
        <v>24</v>
      </c>
      <c r="AI2467">
        <v>8</v>
      </c>
      <c r="AJ2467">
        <v>1</v>
      </c>
    </row>
    <row r="2468" spans="1:36" x14ac:dyDescent="0.3">
      <c r="A2468" t="s">
        <v>6771</v>
      </c>
      <c r="B2468">
        <v>2024</v>
      </c>
      <c r="C2468" t="s">
        <v>6772</v>
      </c>
      <c r="D2468" t="s">
        <v>6773</v>
      </c>
      <c r="E2468" t="s">
        <v>35</v>
      </c>
      <c r="F2468" t="s">
        <v>55</v>
      </c>
      <c r="G2468" t="s">
        <v>37</v>
      </c>
      <c r="H2468" s="1">
        <v>33129</v>
      </c>
      <c r="I2468" s="4">
        <f>IF(AND(ISNUMBER(H2468), ISNUMBER(O2468)), YEAR(O2468) - YEAR(H2468), "")</f>
        <v>32</v>
      </c>
      <c r="J2468" t="s">
        <v>38</v>
      </c>
      <c r="K2468" t="s">
        <v>38</v>
      </c>
      <c r="L2468" t="s">
        <v>38</v>
      </c>
      <c r="M2468" t="s">
        <v>38</v>
      </c>
      <c r="N2468">
        <v>310</v>
      </c>
      <c r="O2468" s="1">
        <v>44844</v>
      </c>
      <c r="P2468" t="s">
        <v>39</v>
      </c>
      <c r="Q2468">
        <v>14</v>
      </c>
      <c r="R2468">
        <v>27</v>
      </c>
      <c r="S2468">
        <v>0.95911949685534592</v>
      </c>
      <c r="T2468" t="s">
        <v>40</v>
      </c>
      <c r="U2468" t="s">
        <v>41</v>
      </c>
      <c r="V2468" t="s">
        <v>4082</v>
      </c>
      <c r="W2468">
        <f t="shared" si="114"/>
        <v>1</v>
      </c>
      <c r="X2468">
        <v>1</v>
      </c>
      <c r="Y2468">
        <f>IFERROR(ROUND((X2468/N2468)*100, 2), "")</f>
        <v>0.32</v>
      </c>
      <c r="Z2468" t="str">
        <f t="shared" si="115"/>
        <v>Light</v>
      </c>
      <c r="AA2468">
        <f>_xlfn.XLOOKUP(A2468, [1]Sheet1!A:A, [1]Sheet1!I:I, "Nicht gefunden")</f>
        <v>5</v>
      </c>
      <c r="AB2468">
        <f>_xlfn.XLOOKUP(A2468, [1]Sheet1!A:A, [1]Sheet1!J:J, "Nicht gefunden")</f>
        <v>0.59720279720279723</v>
      </c>
      <c r="AC2468">
        <v>0</v>
      </c>
      <c r="AD2468">
        <v>0</v>
      </c>
      <c r="AE2468">
        <v>0</v>
      </c>
      <c r="AF2468">
        <v>1</v>
      </c>
      <c r="AG2468">
        <v>0</v>
      </c>
      <c r="AH2468">
        <v>0</v>
      </c>
      <c r="AI2468">
        <v>0</v>
      </c>
      <c r="AJ2468">
        <v>0</v>
      </c>
    </row>
    <row r="2469" spans="1:36" x14ac:dyDescent="0.3">
      <c r="A2469" t="s">
        <v>6774</v>
      </c>
      <c r="B2469">
        <v>2024</v>
      </c>
      <c r="C2469" t="s">
        <v>6308</v>
      </c>
      <c r="D2469" t="s">
        <v>6309</v>
      </c>
      <c r="E2469" t="s">
        <v>35</v>
      </c>
      <c r="F2469" t="s">
        <v>55</v>
      </c>
      <c r="G2469" t="s">
        <v>37</v>
      </c>
      <c r="H2469" s="1">
        <v>12281</v>
      </c>
      <c r="I2469" s="4">
        <f>IF(AND(ISNUMBER(H2469), ISNUMBER(O2469)), YEAR(O2469) - YEAR(H2469), "")</f>
        <v>24</v>
      </c>
      <c r="J2469" t="s">
        <v>38</v>
      </c>
      <c r="K2469" t="s">
        <v>38</v>
      </c>
      <c r="L2469" t="s">
        <v>38</v>
      </c>
      <c r="M2469" t="s">
        <v>38</v>
      </c>
      <c r="N2469">
        <v>198</v>
      </c>
      <c r="O2469" s="1">
        <v>21152</v>
      </c>
      <c r="P2469" t="s">
        <v>5708</v>
      </c>
      <c r="Q2469">
        <v>5</v>
      </c>
      <c r="R2469">
        <v>3</v>
      </c>
      <c r="S2469">
        <v>0.89099526066350709</v>
      </c>
      <c r="T2469" t="s">
        <v>40</v>
      </c>
      <c r="U2469" t="s">
        <v>389</v>
      </c>
      <c r="V2469" t="s">
        <v>38</v>
      </c>
      <c r="W2469">
        <f t="shared" si="114"/>
        <v>0</v>
      </c>
      <c r="X2469">
        <v>0</v>
      </c>
      <c r="Y2469">
        <f>IFERROR(ROUND((X2469/N2469)*100, 2), "")</f>
        <v>0</v>
      </c>
      <c r="Z2469" t="str">
        <f t="shared" si="115"/>
        <v>NA</v>
      </c>
      <c r="AA2469">
        <v>5</v>
      </c>
      <c r="AB2469">
        <v>0.99798488664987406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</row>
    <row r="2470" spans="1:36" x14ac:dyDescent="0.3">
      <c r="A2470" t="s">
        <v>6775</v>
      </c>
      <c r="B2470">
        <v>2024</v>
      </c>
      <c r="C2470" t="s">
        <v>6348</v>
      </c>
      <c r="D2470" t="s">
        <v>2415</v>
      </c>
      <c r="E2470" t="s">
        <v>35</v>
      </c>
      <c r="F2470" t="s">
        <v>36</v>
      </c>
      <c r="G2470" t="s">
        <v>37</v>
      </c>
      <c r="H2470" s="1">
        <v>33931</v>
      </c>
      <c r="I2470" s="4">
        <f>IF(AND(ISNUMBER(H2470), ISNUMBER(O2470)), YEAR(O2470) - YEAR(H2470), "")</f>
        <v>31</v>
      </c>
      <c r="J2470" t="s">
        <v>38</v>
      </c>
      <c r="K2470" t="s">
        <v>38</v>
      </c>
      <c r="L2470" t="s">
        <v>38</v>
      </c>
      <c r="M2470" t="s">
        <v>38</v>
      </c>
      <c r="N2470">
        <v>336</v>
      </c>
      <c r="O2470" s="1">
        <v>44939</v>
      </c>
      <c r="P2470" t="s">
        <v>69</v>
      </c>
      <c r="Q2470">
        <v>10</v>
      </c>
      <c r="R2470">
        <v>1</v>
      </c>
      <c r="S2470">
        <v>0.8968481375358166</v>
      </c>
      <c r="T2470" t="s">
        <v>40</v>
      </c>
      <c r="U2470" t="s">
        <v>389</v>
      </c>
      <c r="V2470" t="s">
        <v>38</v>
      </c>
      <c r="W2470">
        <f t="shared" si="114"/>
        <v>0</v>
      </c>
      <c r="X2470">
        <v>0</v>
      </c>
      <c r="Y2470">
        <f>IFERROR(ROUND((X2470/N2470)*100, 2), "")</f>
        <v>0</v>
      </c>
      <c r="Z2470" t="str">
        <f t="shared" si="115"/>
        <v>NA</v>
      </c>
      <c r="AA2470">
        <v>4</v>
      </c>
      <c r="AB2470">
        <v>0.57547568710359409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</row>
    <row r="2471" spans="1:36" x14ac:dyDescent="0.3">
      <c r="A2471" t="s">
        <v>6776</v>
      </c>
      <c r="B2471">
        <v>2024</v>
      </c>
      <c r="C2471" t="s">
        <v>6777</v>
      </c>
      <c r="D2471" t="s">
        <v>4905</v>
      </c>
      <c r="E2471" t="s">
        <v>35</v>
      </c>
      <c r="F2471" t="s">
        <v>55</v>
      </c>
      <c r="G2471" t="s">
        <v>37</v>
      </c>
      <c r="H2471" s="1">
        <v>32934</v>
      </c>
      <c r="I2471" s="4">
        <f>IF(AND(ISNUMBER(H2471), ISNUMBER(O2471)), YEAR(O2471) - YEAR(H2471), "")</f>
        <v>33</v>
      </c>
      <c r="J2471" t="s">
        <v>38</v>
      </c>
      <c r="K2471" t="s">
        <v>38</v>
      </c>
      <c r="L2471" t="s">
        <v>38</v>
      </c>
      <c r="M2471" t="s">
        <v>38</v>
      </c>
      <c r="N2471">
        <v>294</v>
      </c>
      <c r="O2471" s="1">
        <v>45009</v>
      </c>
      <c r="P2471" t="s">
        <v>39</v>
      </c>
      <c r="Q2471">
        <v>17</v>
      </c>
      <c r="R2471">
        <v>26</v>
      </c>
      <c r="S2471">
        <v>0.89320388349514568</v>
      </c>
      <c r="T2471" t="s">
        <v>40</v>
      </c>
      <c r="U2471" t="s">
        <v>41</v>
      </c>
      <c r="V2471" t="s">
        <v>38</v>
      </c>
      <c r="W2471">
        <f t="shared" si="114"/>
        <v>0</v>
      </c>
      <c r="X2471">
        <v>0</v>
      </c>
      <c r="Y2471">
        <f>IFERROR(ROUND((X2471/N2471)*100, 2), "")</f>
        <v>0</v>
      </c>
      <c r="Z2471" t="str">
        <f t="shared" si="115"/>
        <v>NA</v>
      </c>
      <c r="AA2471">
        <f>_xlfn.XLOOKUP(A2471, [1]Sheet1!A:A, [1]Sheet1!I:I, "Nicht gefunden")</f>
        <v>5</v>
      </c>
      <c r="AB2471">
        <f>_xlfn.XLOOKUP(A2471, [1]Sheet1!A:A, [1]Sheet1!J:J, "Nicht gefunden")</f>
        <v>0.86961770623742451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</row>
    <row r="2472" spans="1:36" x14ac:dyDescent="0.3">
      <c r="A2472" t="s">
        <v>6778</v>
      </c>
      <c r="B2472">
        <v>2024</v>
      </c>
      <c r="C2472" t="s">
        <v>6779</v>
      </c>
      <c r="D2472" t="s">
        <v>6780</v>
      </c>
      <c r="E2472" t="s">
        <v>45</v>
      </c>
      <c r="F2472" t="s">
        <v>38</v>
      </c>
      <c r="G2472" t="s">
        <v>38</v>
      </c>
      <c r="H2472" t="s">
        <v>38</v>
      </c>
      <c r="I2472" s="4" t="s">
        <v>38</v>
      </c>
      <c r="J2472" t="s">
        <v>38</v>
      </c>
      <c r="K2472" t="s">
        <v>38</v>
      </c>
      <c r="L2472" t="s">
        <v>38</v>
      </c>
      <c r="M2472" t="s">
        <v>38</v>
      </c>
      <c r="N2472">
        <v>636</v>
      </c>
      <c r="O2472" s="1">
        <v>45268</v>
      </c>
      <c r="P2472" t="s">
        <v>137</v>
      </c>
      <c r="Q2472">
        <v>18</v>
      </c>
      <c r="R2472">
        <v>24</v>
      </c>
      <c r="S2472">
        <v>0.88409703504043125</v>
      </c>
      <c r="T2472" t="s">
        <v>40</v>
      </c>
      <c r="U2472" t="s">
        <v>41</v>
      </c>
      <c r="V2472" t="s">
        <v>6781</v>
      </c>
      <c r="W2472">
        <f t="shared" si="114"/>
        <v>1</v>
      </c>
      <c r="X2472">
        <v>29</v>
      </c>
      <c r="Y2472">
        <f>IFERROR(ROUND((X2472/N2472)*100, 2), "")</f>
        <v>4.5599999999999996</v>
      </c>
      <c r="Z2472" t="str">
        <f t="shared" si="115"/>
        <v>Moderate</v>
      </c>
      <c r="AA2472">
        <f>_xlfn.XLOOKUP(A2472, [1]Sheet1!A:A, [1]Sheet1!I:I, "Nicht gefunden")</f>
        <v>1</v>
      </c>
      <c r="AB2472">
        <f>_xlfn.XLOOKUP(A2472, [1]Sheet1!A:A, [1]Sheet1!J:J, "Nicht gefunden")</f>
        <v>0.64062214089661484</v>
      </c>
      <c r="AC2472">
        <v>0</v>
      </c>
      <c r="AD2472">
        <v>8</v>
      </c>
      <c r="AE2472">
        <v>0</v>
      </c>
      <c r="AF2472">
        <v>6</v>
      </c>
      <c r="AG2472">
        <v>0</v>
      </c>
      <c r="AH2472">
        <v>9</v>
      </c>
      <c r="AI2472">
        <v>1</v>
      </c>
      <c r="AJ2472">
        <v>5</v>
      </c>
    </row>
    <row r="2473" spans="1:36" x14ac:dyDescent="0.3">
      <c r="A2473" t="s">
        <v>6782</v>
      </c>
      <c r="B2473">
        <v>2024</v>
      </c>
      <c r="C2473" t="s">
        <v>6783</v>
      </c>
      <c r="D2473" t="s">
        <v>6784</v>
      </c>
      <c r="E2473" t="s">
        <v>35</v>
      </c>
      <c r="F2473" t="s">
        <v>55</v>
      </c>
      <c r="G2473" t="s">
        <v>37</v>
      </c>
      <c r="H2473" s="1">
        <v>38112</v>
      </c>
      <c r="I2473" s="4">
        <f>IF(AND(ISNUMBER(H2473), ISNUMBER(O2473)), YEAR(O2473) - YEAR(H2473), "")</f>
        <v>19</v>
      </c>
      <c r="J2473" t="s">
        <v>38</v>
      </c>
      <c r="K2473" t="s">
        <v>38</v>
      </c>
      <c r="L2473" t="s">
        <v>38</v>
      </c>
      <c r="M2473" t="s">
        <v>38</v>
      </c>
      <c r="N2473">
        <v>128</v>
      </c>
      <c r="O2473" s="1">
        <v>45260</v>
      </c>
      <c r="P2473" t="s">
        <v>51</v>
      </c>
      <c r="Q2473">
        <v>19</v>
      </c>
      <c r="R2473">
        <v>20</v>
      </c>
      <c r="S2473">
        <v>0.4921875</v>
      </c>
      <c r="T2473" t="s">
        <v>3503</v>
      </c>
      <c r="U2473" t="s">
        <v>41</v>
      </c>
      <c r="V2473" t="s">
        <v>38</v>
      </c>
      <c r="W2473">
        <f t="shared" si="114"/>
        <v>0</v>
      </c>
      <c r="X2473">
        <v>0</v>
      </c>
      <c r="Y2473">
        <f>IFERROR(ROUND((X2473/N2473)*100, 2), "")</f>
        <v>0</v>
      </c>
      <c r="Z2473" t="str">
        <f t="shared" si="115"/>
        <v>NA</v>
      </c>
      <c r="AA2473" t="s">
        <v>38</v>
      </c>
      <c r="AB2473" t="s">
        <v>38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</row>
    <row r="2474" spans="1:36" x14ac:dyDescent="0.3">
      <c r="A2474" t="s">
        <v>6785</v>
      </c>
      <c r="B2474">
        <v>2024</v>
      </c>
      <c r="C2474" t="s">
        <v>6786</v>
      </c>
      <c r="D2474" t="s">
        <v>6787</v>
      </c>
      <c r="E2474" t="s">
        <v>35</v>
      </c>
      <c r="F2474" t="s">
        <v>55</v>
      </c>
      <c r="G2474" t="s">
        <v>40</v>
      </c>
      <c r="H2474" s="1">
        <v>35949</v>
      </c>
      <c r="I2474" s="4">
        <f>IF(AND(ISNUMBER(H2474), ISNUMBER(O2474)), YEAR(O2474) - YEAR(H2474), "")</f>
        <v>26</v>
      </c>
      <c r="J2474" t="s">
        <v>38</v>
      </c>
      <c r="K2474" t="s">
        <v>38</v>
      </c>
      <c r="L2474" t="s">
        <v>38</v>
      </c>
      <c r="M2474" t="s">
        <v>38</v>
      </c>
      <c r="N2474">
        <v>200</v>
      </c>
      <c r="O2474" s="1">
        <v>45422</v>
      </c>
      <c r="P2474" t="s">
        <v>69</v>
      </c>
      <c r="Q2474">
        <v>32</v>
      </c>
      <c r="R2474">
        <v>20</v>
      </c>
      <c r="S2474">
        <v>0.8545454545454545</v>
      </c>
      <c r="T2474" t="s">
        <v>40</v>
      </c>
      <c r="U2474" t="s">
        <v>41</v>
      </c>
      <c r="V2474" t="s">
        <v>38</v>
      </c>
      <c r="W2474">
        <f t="shared" si="114"/>
        <v>0</v>
      </c>
      <c r="X2474">
        <v>0</v>
      </c>
      <c r="Y2474">
        <f>IFERROR(ROUND((X2474/N2474)*100, 2), "")</f>
        <v>0</v>
      </c>
      <c r="Z2474" t="str">
        <f t="shared" si="115"/>
        <v>NA</v>
      </c>
      <c r="AA2474">
        <f>_xlfn.XLOOKUP(A2474, [1]Sheet1!A:A, [1]Sheet1!I:I, "Nicht gefunden")</f>
        <v>4</v>
      </c>
      <c r="AB2474">
        <f>_xlfn.XLOOKUP(A2474, [1]Sheet1!A:A, [1]Sheet1!J:J, "Nicht gefunden")</f>
        <v>0.99702602230483273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</row>
    <row r="2475" spans="1:36" x14ac:dyDescent="0.3">
      <c r="A2475" t="s">
        <v>6788</v>
      </c>
      <c r="B2475">
        <v>2024</v>
      </c>
      <c r="C2475" t="s">
        <v>6554</v>
      </c>
      <c r="D2475" t="s">
        <v>6555</v>
      </c>
      <c r="E2475" t="s">
        <v>60</v>
      </c>
      <c r="F2475" t="s">
        <v>38</v>
      </c>
      <c r="G2475" t="s">
        <v>38</v>
      </c>
      <c r="H2475" t="s">
        <v>38</v>
      </c>
      <c r="I2475" s="4" t="s">
        <v>38</v>
      </c>
      <c r="J2475">
        <v>1981</v>
      </c>
      <c r="K2475">
        <v>1986</v>
      </c>
      <c r="L2475">
        <f t="shared" ref="L2475" si="116">K2475-J2475</f>
        <v>5</v>
      </c>
      <c r="M2475" t="s">
        <v>152</v>
      </c>
      <c r="N2475">
        <v>478</v>
      </c>
      <c r="O2475" s="1">
        <v>31019</v>
      </c>
      <c r="P2475" t="s">
        <v>5708</v>
      </c>
      <c r="Q2475">
        <v>7</v>
      </c>
      <c r="R2475">
        <v>3</v>
      </c>
      <c r="S2475">
        <v>0.92524916943521596</v>
      </c>
      <c r="T2475" t="s">
        <v>40</v>
      </c>
      <c r="U2475" t="s">
        <v>389</v>
      </c>
      <c r="V2475" t="s">
        <v>38</v>
      </c>
      <c r="W2475">
        <f t="shared" si="114"/>
        <v>0</v>
      </c>
      <c r="X2475">
        <v>0</v>
      </c>
      <c r="Y2475">
        <f>IFERROR(ROUND((X2475/N2475)*100, 2), "")</f>
        <v>0</v>
      </c>
      <c r="Z2475" t="str">
        <f t="shared" si="115"/>
        <v>NA</v>
      </c>
      <c r="AA2475">
        <v>4</v>
      </c>
      <c r="AB2475">
        <v>0.8927167630057804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</row>
    <row r="2476" spans="1:36" x14ac:dyDescent="0.3">
      <c r="A2476" t="s">
        <v>6789</v>
      </c>
      <c r="B2476">
        <v>2024</v>
      </c>
      <c r="C2476" t="s">
        <v>6790</v>
      </c>
      <c r="D2476" t="s">
        <v>6429</v>
      </c>
      <c r="E2476" t="s">
        <v>35</v>
      </c>
      <c r="F2476" t="s">
        <v>55</v>
      </c>
      <c r="G2476" t="s">
        <v>37</v>
      </c>
      <c r="H2476" s="1">
        <v>31020</v>
      </c>
      <c r="I2476" s="4">
        <f>IF(AND(ISNUMBER(H2476), ISNUMBER(O2476)), YEAR(O2476) - YEAR(H2476), "")</f>
        <v>40</v>
      </c>
      <c r="J2476" t="s">
        <v>38</v>
      </c>
      <c r="K2476" t="s">
        <v>38</v>
      </c>
      <c r="L2476" t="s">
        <v>38</v>
      </c>
      <c r="M2476" t="s">
        <v>38</v>
      </c>
      <c r="N2476">
        <v>234</v>
      </c>
      <c r="O2476" s="1">
        <v>45455</v>
      </c>
      <c r="P2476" t="s">
        <v>39</v>
      </c>
      <c r="Q2476">
        <v>27</v>
      </c>
      <c r="R2476">
        <v>14</v>
      </c>
      <c r="S2476">
        <v>0.85984848484848486</v>
      </c>
      <c r="T2476" t="s">
        <v>40</v>
      </c>
      <c r="U2476" t="s">
        <v>41</v>
      </c>
      <c r="V2476" t="s">
        <v>38</v>
      </c>
      <c r="W2476">
        <f t="shared" si="114"/>
        <v>0</v>
      </c>
      <c r="X2476">
        <v>0</v>
      </c>
      <c r="Y2476">
        <f>IFERROR(ROUND((X2476/N2476)*100, 2), "")</f>
        <v>0</v>
      </c>
      <c r="Z2476" t="str">
        <f t="shared" si="115"/>
        <v>NA</v>
      </c>
      <c r="AA2476">
        <f>_xlfn.XLOOKUP(A2476, [1]Sheet1!A:A, [1]Sheet1!I:I, "Nicht gefunden")</f>
        <v>4</v>
      </c>
      <c r="AB2476">
        <f>_xlfn.XLOOKUP(A2476, [1]Sheet1!A:A, [1]Sheet1!J:J, "Nicht gefunden")</f>
        <v>0.99711191335740068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</row>
    <row r="2477" spans="1:36" x14ac:dyDescent="0.3">
      <c r="A2477" t="s">
        <v>6791</v>
      </c>
      <c r="B2477">
        <v>2024</v>
      </c>
      <c r="C2477" t="s">
        <v>6792</v>
      </c>
      <c r="D2477" t="s">
        <v>6793</v>
      </c>
      <c r="E2477" t="s">
        <v>45</v>
      </c>
      <c r="F2477" t="s">
        <v>38</v>
      </c>
      <c r="G2477" t="s">
        <v>38</v>
      </c>
      <c r="H2477" t="s">
        <v>38</v>
      </c>
      <c r="I2477" s="4" t="s">
        <v>38</v>
      </c>
      <c r="J2477" t="s">
        <v>38</v>
      </c>
      <c r="K2477" t="s">
        <v>38</v>
      </c>
      <c r="L2477" t="s">
        <v>38</v>
      </c>
      <c r="M2477" t="s">
        <v>38</v>
      </c>
      <c r="N2477">
        <v>276</v>
      </c>
      <c r="O2477" s="1">
        <v>45464</v>
      </c>
      <c r="P2477" t="s">
        <v>39</v>
      </c>
      <c r="Q2477">
        <v>20</v>
      </c>
      <c r="R2477">
        <v>12</v>
      </c>
      <c r="S2477">
        <v>0.89597315436241609</v>
      </c>
      <c r="T2477" t="s">
        <v>40</v>
      </c>
      <c r="U2477" t="s">
        <v>41</v>
      </c>
      <c r="V2477" t="s">
        <v>6794</v>
      </c>
      <c r="W2477">
        <f t="shared" si="114"/>
        <v>1</v>
      </c>
      <c r="X2477">
        <v>1</v>
      </c>
      <c r="Y2477">
        <f>IFERROR(ROUND((X2477/N2477)*100, 2), "")</f>
        <v>0.36</v>
      </c>
      <c r="Z2477" t="str">
        <f t="shared" si="115"/>
        <v>Light</v>
      </c>
      <c r="AA2477">
        <f>_xlfn.XLOOKUP(A2477, [1]Sheet1!A:A, [1]Sheet1!I:I, "Nicht gefunden")</f>
        <v>5</v>
      </c>
      <c r="AB2477">
        <f>_xlfn.XLOOKUP(A2477, [1]Sheet1!A:A, [1]Sheet1!J:J, "Nicht gefunden")</f>
        <v>0.42428256070640169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1</v>
      </c>
    </row>
    <row r="2478" spans="1:36" x14ac:dyDescent="0.3">
      <c r="A2478" t="s">
        <v>6795</v>
      </c>
      <c r="B2478">
        <v>2024</v>
      </c>
      <c r="C2478" t="s">
        <v>2793</v>
      </c>
      <c r="D2478" t="s">
        <v>5958</v>
      </c>
      <c r="E2478" t="s">
        <v>35</v>
      </c>
      <c r="F2478" t="s">
        <v>55</v>
      </c>
      <c r="G2478" t="s">
        <v>37</v>
      </c>
      <c r="H2478" s="1">
        <v>28595</v>
      </c>
      <c r="I2478" s="4">
        <f>IF(AND(ISNUMBER(H2478), ISNUMBER(O2478)), YEAR(O2478) - YEAR(H2478), "")</f>
        <v>45</v>
      </c>
      <c r="J2478" t="s">
        <v>38</v>
      </c>
      <c r="K2478" t="s">
        <v>38</v>
      </c>
      <c r="L2478" t="s">
        <v>38</v>
      </c>
      <c r="M2478" t="s">
        <v>38</v>
      </c>
      <c r="N2478">
        <v>162</v>
      </c>
      <c r="O2478" s="1">
        <v>45128</v>
      </c>
      <c r="P2478" t="s">
        <v>39</v>
      </c>
      <c r="Q2478">
        <v>7</v>
      </c>
      <c r="R2478">
        <v>12</v>
      </c>
      <c r="S2478">
        <v>0.88397790055248615</v>
      </c>
      <c r="T2478" t="s">
        <v>40</v>
      </c>
      <c r="U2478" t="s">
        <v>41</v>
      </c>
      <c r="V2478" t="s">
        <v>38</v>
      </c>
      <c r="W2478">
        <f t="shared" si="114"/>
        <v>0</v>
      </c>
      <c r="X2478">
        <v>0</v>
      </c>
      <c r="Y2478">
        <f>IFERROR(ROUND((X2478/N2478)*100, 2), "")</f>
        <v>0</v>
      </c>
      <c r="Z2478" t="str">
        <f t="shared" si="115"/>
        <v>NA</v>
      </c>
      <c r="AA2478">
        <f>_xlfn.XLOOKUP(A2478, [1]Sheet1!A:A, [1]Sheet1!I:I, "Nicht gefunden")</f>
        <v>5</v>
      </c>
      <c r="AB2478">
        <f>_xlfn.XLOOKUP(A2478, [1]Sheet1!A:A, [1]Sheet1!J:J, "Nicht gefunden")</f>
        <v>0.76195121951219502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</row>
    <row r="2479" spans="1:36" x14ac:dyDescent="0.3">
      <c r="A2479" t="s">
        <v>6796</v>
      </c>
      <c r="B2479">
        <v>2024</v>
      </c>
      <c r="C2479" t="s">
        <v>6797</v>
      </c>
      <c r="D2479" t="s">
        <v>6798</v>
      </c>
      <c r="E2479" t="s">
        <v>35</v>
      </c>
      <c r="F2479" t="s">
        <v>55</v>
      </c>
      <c r="G2479" t="s">
        <v>37</v>
      </c>
      <c r="H2479" s="1">
        <v>35762</v>
      </c>
      <c r="I2479" s="4">
        <f>IF(AND(ISNUMBER(H2479), ISNUMBER(O2479)), YEAR(O2479) - YEAR(H2479), "")</f>
        <v>26</v>
      </c>
      <c r="J2479" t="s">
        <v>38</v>
      </c>
      <c r="K2479" t="s">
        <v>38</v>
      </c>
      <c r="L2479" t="s">
        <v>38</v>
      </c>
      <c r="M2479" t="s">
        <v>38</v>
      </c>
      <c r="N2479">
        <v>300</v>
      </c>
      <c r="O2479" s="1">
        <v>45156</v>
      </c>
      <c r="P2479" t="s">
        <v>69</v>
      </c>
      <c r="Q2479">
        <v>7</v>
      </c>
      <c r="R2479">
        <v>14</v>
      </c>
      <c r="S2479">
        <v>0.89665653495440734</v>
      </c>
      <c r="T2479" t="s">
        <v>40</v>
      </c>
      <c r="U2479" t="s">
        <v>41</v>
      </c>
      <c r="V2479" t="s">
        <v>38</v>
      </c>
      <c r="W2479">
        <f t="shared" si="114"/>
        <v>0</v>
      </c>
      <c r="X2479">
        <v>0</v>
      </c>
      <c r="Y2479">
        <f>IFERROR(ROUND((X2479/N2479)*100, 2), "")</f>
        <v>0</v>
      </c>
      <c r="Z2479" t="str">
        <f t="shared" si="115"/>
        <v>NA</v>
      </c>
      <c r="AA2479">
        <f>_xlfn.XLOOKUP(A2479, [1]Sheet1!A:A, [1]Sheet1!I:I, "Nicht gefunden")</f>
        <v>2</v>
      </c>
      <c r="AB2479">
        <f>_xlfn.XLOOKUP(A2479, [1]Sheet1!A:A, [1]Sheet1!J:J, "Nicht gefunden")</f>
        <v>0.47178082191780818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</row>
    <row r="2480" spans="1:36" x14ac:dyDescent="0.3">
      <c r="A2480" t="s">
        <v>6799</v>
      </c>
      <c r="B2480">
        <v>2024</v>
      </c>
      <c r="C2480" t="s">
        <v>6800</v>
      </c>
      <c r="D2480" t="s">
        <v>6801</v>
      </c>
      <c r="E2480" t="s">
        <v>45</v>
      </c>
      <c r="F2480" t="s">
        <v>38</v>
      </c>
      <c r="G2480" t="s">
        <v>38</v>
      </c>
      <c r="H2480" t="s">
        <v>38</v>
      </c>
      <c r="I2480" s="4" t="s">
        <v>38</v>
      </c>
      <c r="J2480" t="s">
        <v>38</v>
      </c>
      <c r="K2480" t="s">
        <v>38</v>
      </c>
      <c r="L2480" t="s">
        <v>38</v>
      </c>
      <c r="M2480" t="s">
        <v>38</v>
      </c>
      <c r="N2480">
        <v>661</v>
      </c>
      <c r="O2480" s="1">
        <v>45142</v>
      </c>
      <c r="P2480" t="s">
        <v>56</v>
      </c>
      <c r="Q2480">
        <v>19</v>
      </c>
      <c r="R2480">
        <v>25</v>
      </c>
      <c r="S2480">
        <v>0.89958734525447037</v>
      </c>
      <c r="T2480" t="s">
        <v>40</v>
      </c>
      <c r="U2480" t="s">
        <v>41</v>
      </c>
      <c r="V2480" t="s">
        <v>99</v>
      </c>
      <c r="W2480">
        <f t="shared" si="114"/>
        <v>1</v>
      </c>
      <c r="X2480">
        <v>1</v>
      </c>
      <c r="Y2480">
        <f>IFERROR(ROUND((X2480/N2480)*100, 2), "")</f>
        <v>0.15</v>
      </c>
      <c r="Z2480" t="str">
        <f t="shared" si="115"/>
        <v>Light</v>
      </c>
      <c r="AA2480">
        <f>_xlfn.XLOOKUP(A2480, [1]Sheet1!A:A, [1]Sheet1!I:I, "Nicht gefunden")</f>
        <v>4</v>
      </c>
      <c r="AB2480">
        <f>_xlfn.XLOOKUP(A2480, [1]Sheet1!A:A, [1]Sheet1!J:J, "Nicht gefunden")</f>
        <v>0.92294043092522182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1</v>
      </c>
      <c r="AJ2480">
        <v>0</v>
      </c>
    </row>
    <row r="2481" spans="1:36" x14ac:dyDescent="0.3">
      <c r="A2481" t="s">
        <v>6802</v>
      </c>
      <c r="B2481">
        <v>2024</v>
      </c>
      <c r="C2481" t="s">
        <v>6803</v>
      </c>
      <c r="D2481" t="s">
        <v>6804</v>
      </c>
      <c r="E2481" t="s">
        <v>45</v>
      </c>
      <c r="F2481" t="s">
        <v>38</v>
      </c>
      <c r="G2481" t="s">
        <v>38</v>
      </c>
      <c r="H2481" t="s">
        <v>38</v>
      </c>
      <c r="I2481" s="4" t="s">
        <v>38</v>
      </c>
      <c r="J2481" t="s">
        <v>38</v>
      </c>
      <c r="K2481" t="s">
        <v>38</v>
      </c>
      <c r="L2481" t="s">
        <v>38</v>
      </c>
      <c r="M2481" t="s">
        <v>38</v>
      </c>
      <c r="N2481">
        <v>374</v>
      </c>
      <c r="O2481" s="1">
        <v>45359</v>
      </c>
      <c r="P2481" t="s">
        <v>137</v>
      </c>
      <c r="Q2481">
        <v>11</v>
      </c>
      <c r="R2481">
        <v>7</v>
      </c>
      <c r="S2481">
        <v>0.86616161616161613</v>
      </c>
      <c r="T2481" t="s">
        <v>40</v>
      </c>
      <c r="U2481" t="s">
        <v>41</v>
      </c>
      <c r="V2481" t="s">
        <v>6805</v>
      </c>
      <c r="W2481">
        <f t="shared" si="114"/>
        <v>1</v>
      </c>
      <c r="X2481">
        <v>14</v>
      </c>
      <c r="Y2481">
        <f>IFERROR(ROUND((X2481/N2481)*100, 2), "")</f>
        <v>3.74</v>
      </c>
      <c r="Z2481" t="str">
        <f t="shared" si="115"/>
        <v>Moderate</v>
      </c>
      <c r="AA2481">
        <f>_xlfn.XLOOKUP(A2481, [1]Sheet1!A:A, [1]Sheet1!I:I, "Nicht gefunden")</f>
        <v>2</v>
      </c>
      <c r="AB2481">
        <f>_xlfn.XLOOKUP(A2481, [1]Sheet1!A:A, [1]Sheet1!J:J, "Nicht gefunden")</f>
        <v>0.61516966067864265</v>
      </c>
      <c r="AC2481">
        <v>2</v>
      </c>
      <c r="AD2481">
        <v>0</v>
      </c>
      <c r="AE2481">
        <v>0</v>
      </c>
      <c r="AF2481">
        <v>7</v>
      </c>
      <c r="AG2481">
        <v>0</v>
      </c>
      <c r="AH2481">
        <v>2</v>
      </c>
      <c r="AI2481">
        <v>2</v>
      </c>
      <c r="AJ2481">
        <v>1</v>
      </c>
    </row>
    <row r="2482" spans="1:36" x14ac:dyDescent="0.3">
      <c r="A2482" t="s">
        <v>6806</v>
      </c>
      <c r="B2482">
        <v>2024</v>
      </c>
      <c r="C2482" t="s">
        <v>6807</v>
      </c>
      <c r="D2482" t="s">
        <v>6808</v>
      </c>
      <c r="E2482" t="s">
        <v>45</v>
      </c>
      <c r="F2482" t="s">
        <v>38</v>
      </c>
      <c r="G2482" t="s">
        <v>38</v>
      </c>
      <c r="H2482" t="s">
        <v>38</v>
      </c>
      <c r="I2482" s="4" t="s">
        <v>38</v>
      </c>
      <c r="J2482" t="s">
        <v>38</v>
      </c>
      <c r="K2482" t="s">
        <v>38</v>
      </c>
      <c r="L2482" t="s">
        <v>38</v>
      </c>
      <c r="M2482" t="s">
        <v>38</v>
      </c>
      <c r="N2482">
        <v>244</v>
      </c>
      <c r="O2482" s="1">
        <v>45450</v>
      </c>
      <c r="P2482" t="s">
        <v>39</v>
      </c>
      <c r="Q2482">
        <v>28</v>
      </c>
      <c r="R2482">
        <v>22</v>
      </c>
      <c r="S2482">
        <v>0.9580152671755725</v>
      </c>
      <c r="T2482" t="s">
        <v>40</v>
      </c>
      <c r="U2482" t="s">
        <v>41</v>
      </c>
      <c r="V2482" t="s">
        <v>1379</v>
      </c>
      <c r="W2482">
        <f t="shared" si="114"/>
        <v>1</v>
      </c>
      <c r="X2482">
        <v>2</v>
      </c>
      <c r="Y2482">
        <f>IFERROR(ROUND((X2482/N2482)*100, 2), "")</f>
        <v>0.82</v>
      </c>
      <c r="Z2482" t="str">
        <f t="shared" si="115"/>
        <v>Light</v>
      </c>
      <c r="AA2482">
        <f>_xlfn.XLOOKUP(A2482, [1]Sheet1!A:A, [1]Sheet1!I:I, "Nicht gefunden")</f>
        <v>5</v>
      </c>
      <c r="AB2482">
        <f>_xlfn.XLOOKUP(A2482, [1]Sheet1!A:A, [1]Sheet1!J:J, "Nicht gefunden")</f>
        <v>0.53139158576051782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2</v>
      </c>
      <c r="AJ2482">
        <v>0</v>
      </c>
    </row>
    <row r="2483" spans="1:36" x14ac:dyDescent="0.3">
      <c r="A2483" t="s">
        <v>6809</v>
      </c>
      <c r="B2483">
        <v>2024</v>
      </c>
      <c r="C2483" t="s">
        <v>6810</v>
      </c>
      <c r="D2483" t="s">
        <v>6042</v>
      </c>
      <c r="E2483" t="s">
        <v>35</v>
      </c>
      <c r="F2483" t="s">
        <v>55</v>
      </c>
      <c r="G2483" t="s">
        <v>2004</v>
      </c>
      <c r="H2483" s="1">
        <v>34403</v>
      </c>
      <c r="I2483" s="4">
        <f>IF(AND(ISNUMBER(H2483), ISNUMBER(O2483)), YEAR(O2483) - YEAR(H2483), "")</f>
        <v>29</v>
      </c>
      <c r="J2483" t="s">
        <v>38</v>
      </c>
      <c r="K2483" t="s">
        <v>38</v>
      </c>
      <c r="L2483" t="s">
        <v>38</v>
      </c>
      <c r="M2483" t="s">
        <v>38</v>
      </c>
      <c r="N2483">
        <v>505</v>
      </c>
      <c r="O2483" s="1">
        <v>45212</v>
      </c>
      <c r="P2483" t="s">
        <v>51</v>
      </c>
      <c r="Q2483">
        <v>10</v>
      </c>
      <c r="R2483">
        <v>5</v>
      </c>
      <c r="S2483">
        <v>0.45935727788279768</v>
      </c>
      <c r="T2483" t="s">
        <v>3503</v>
      </c>
      <c r="U2483" t="s">
        <v>41</v>
      </c>
      <c r="V2483" t="s">
        <v>38</v>
      </c>
      <c r="W2483">
        <f t="shared" si="114"/>
        <v>0</v>
      </c>
      <c r="X2483">
        <v>0</v>
      </c>
      <c r="Y2483">
        <f>IFERROR(ROUND((X2483/N2483)*100, 2), "")</f>
        <v>0</v>
      </c>
      <c r="Z2483" t="str">
        <f t="shared" si="115"/>
        <v>NA</v>
      </c>
      <c r="AA2483" t="s">
        <v>38</v>
      </c>
      <c r="AB2483" t="s">
        <v>38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</row>
    <row r="2484" spans="1:36" x14ac:dyDescent="0.3">
      <c r="A2484" t="s">
        <v>6811</v>
      </c>
      <c r="B2484">
        <v>2024</v>
      </c>
      <c r="C2484" t="s">
        <v>5237</v>
      </c>
      <c r="D2484" t="s">
        <v>6812</v>
      </c>
      <c r="E2484" t="s">
        <v>45</v>
      </c>
      <c r="F2484" t="s">
        <v>38</v>
      </c>
      <c r="G2484" t="s">
        <v>38</v>
      </c>
      <c r="H2484" t="s">
        <v>38</v>
      </c>
      <c r="I2484" s="4" t="s">
        <v>38</v>
      </c>
      <c r="J2484" t="s">
        <v>38</v>
      </c>
      <c r="K2484" t="s">
        <v>38</v>
      </c>
      <c r="L2484" t="s">
        <v>38</v>
      </c>
      <c r="M2484" t="s">
        <v>38</v>
      </c>
      <c r="N2484">
        <v>624</v>
      </c>
      <c r="O2484" s="1">
        <v>45205</v>
      </c>
      <c r="P2484" t="s">
        <v>137</v>
      </c>
      <c r="Q2484">
        <v>9</v>
      </c>
      <c r="R2484">
        <v>2</v>
      </c>
      <c r="S2484">
        <v>0.88379204892966357</v>
      </c>
      <c r="T2484" t="s">
        <v>40</v>
      </c>
      <c r="U2484" t="s">
        <v>41</v>
      </c>
      <c r="V2484" t="s">
        <v>6813</v>
      </c>
      <c r="W2484">
        <f t="shared" si="114"/>
        <v>1</v>
      </c>
      <c r="X2484">
        <v>12</v>
      </c>
      <c r="Y2484">
        <f>IFERROR(ROUND((X2484/N2484)*100, 2), "")</f>
        <v>1.92</v>
      </c>
      <c r="Z2484" t="str">
        <f t="shared" si="115"/>
        <v>Light</v>
      </c>
      <c r="AA2484">
        <f>_xlfn.XLOOKUP(A2484, [1]Sheet1!A:A, [1]Sheet1!I:I, "Nicht gefunden")</f>
        <v>2</v>
      </c>
      <c r="AB2484">
        <f>_xlfn.XLOOKUP(A2484, [1]Sheet1!A:A, [1]Sheet1!J:J, "Nicht gefunden")</f>
        <v>0.81140684410646391</v>
      </c>
      <c r="AC2484">
        <v>0</v>
      </c>
      <c r="AD2484">
        <v>3</v>
      </c>
      <c r="AE2484">
        <v>0</v>
      </c>
      <c r="AF2484">
        <v>8</v>
      </c>
      <c r="AG2484">
        <v>0</v>
      </c>
      <c r="AH2484">
        <v>0</v>
      </c>
      <c r="AI2484">
        <v>1</v>
      </c>
      <c r="AJ2484">
        <v>0</v>
      </c>
    </row>
    <row r="2485" spans="1:36" x14ac:dyDescent="0.3">
      <c r="A2485" t="s">
        <v>6814</v>
      </c>
      <c r="B2485">
        <v>2024</v>
      </c>
      <c r="C2485" t="s">
        <v>3637</v>
      </c>
      <c r="D2485" t="s">
        <v>6558</v>
      </c>
      <c r="E2485" t="s">
        <v>35</v>
      </c>
      <c r="F2485" t="s">
        <v>55</v>
      </c>
      <c r="G2485" t="s">
        <v>37</v>
      </c>
      <c r="H2485" s="1">
        <v>33770</v>
      </c>
      <c r="I2485" s="4">
        <f>IF(AND(ISNUMBER(H2485), ISNUMBER(O2485)), YEAR(O2485) - YEAR(H2485), "")</f>
        <v>31</v>
      </c>
      <c r="J2485" t="s">
        <v>38</v>
      </c>
      <c r="K2485" t="s">
        <v>38</v>
      </c>
      <c r="L2485" t="s">
        <v>38</v>
      </c>
      <c r="M2485" t="s">
        <v>38</v>
      </c>
      <c r="N2485">
        <v>228</v>
      </c>
      <c r="O2485" s="1">
        <v>45058</v>
      </c>
      <c r="P2485" t="s">
        <v>39</v>
      </c>
      <c r="Q2485">
        <v>16</v>
      </c>
      <c r="R2485">
        <v>42</v>
      </c>
      <c r="S2485">
        <v>0.95338983050847459</v>
      </c>
      <c r="T2485" t="s">
        <v>40</v>
      </c>
      <c r="U2485" t="s">
        <v>41</v>
      </c>
      <c r="V2485" t="s">
        <v>38</v>
      </c>
      <c r="W2485">
        <f t="shared" si="114"/>
        <v>0</v>
      </c>
      <c r="X2485">
        <v>0</v>
      </c>
      <c r="Y2485">
        <f>IFERROR(ROUND((X2485/N2485)*100, 2), "")</f>
        <v>0</v>
      </c>
      <c r="Z2485" t="str">
        <f t="shared" si="115"/>
        <v>NA</v>
      </c>
      <c r="AA2485">
        <f>_xlfn.XLOOKUP(A2485, [1]Sheet1!A:A, [1]Sheet1!I:I, "Nicht gefunden")</f>
        <v>5</v>
      </c>
      <c r="AB2485">
        <f>_xlfn.XLOOKUP(A2485, [1]Sheet1!A:A, [1]Sheet1!J:J, "Nicht gefunden")</f>
        <v>0.67081339712918653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</row>
    <row r="2486" spans="1:36" x14ac:dyDescent="0.3">
      <c r="A2486" t="s">
        <v>6815</v>
      </c>
      <c r="B2486">
        <v>2024</v>
      </c>
      <c r="C2486" t="s">
        <v>6417</v>
      </c>
      <c r="D2486" t="s">
        <v>6418</v>
      </c>
      <c r="E2486" t="s">
        <v>35</v>
      </c>
      <c r="F2486" t="s">
        <v>55</v>
      </c>
      <c r="G2486" t="s">
        <v>37</v>
      </c>
      <c r="H2486" s="1">
        <v>34134</v>
      </c>
      <c r="I2486" s="4">
        <f>IF(AND(ISNUMBER(H2486), ISNUMBER(O2486)), YEAR(O2486) - YEAR(H2486), "")</f>
        <v>30</v>
      </c>
      <c r="J2486" t="s">
        <v>38</v>
      </c>
      <c r="K2486" t="s">
        <v>38</v>
      </c>
      <c r="L2486" t="s">
        <v>38</v>
      </c>
      <c r="M2486" t="s">
        <v>38</v>
      </c>
      <c r="N2486">
        <v>306</v>
      </c>
      <c r="O2486" s="1">
        <v>45093</v>
      </c>
      <c r="P2486" t="s">
        <v>137</v>
      </c>
      <c r="Q2486">
        <v>6</v>
      </c>
      <c r="R2486">
        <v>4</v>
      </c>
      <c r="S2486">
        <v>0.87037037037037035</v>
      </c>
      <c r="T2486" t="s">
        <v>40</v>
      </c>
      <c r="U2486" t="s">
        <v>389</v>
      </c>
      <c r="V2486" t="s">
        <v>6419</v>
      </c>
      <c r="W2486">
        <f t="shared" si="114"/>
        <v>1</v>
      </c>
      <c r="X2486">
        <v>10</v>
      </c>
      <c r="Y2486">
        <f>IFERROR(ROUND((X2486/N2486)*100, 2), "")</f>
        <v>3.27</v>
      </c>
      <c r="Z2486" t="str">
        <f t="shared" si="115"/>
        <v>Moderate</v>
      </c>
      <c r="AA2486">
        <v>2</v>
      </c>
      <c r="AB2486">
        <v>0.95196304849884528</v>
      </c>
      <c r="AC2486">
        <v>0</v>
      </c>
      <c r="AD2486">
        <v>3</v>
      </c>
      <c r="AE2486">
        <v>0</v>
      </c>
      <c r="AF2486">
        <v>2</v>
      </c>
      <c r="AG2486">
        <v>2</v>
      </c>
      <c r="AH2486">
        <v>0</v>
      </c>
      <c r="AI2486">
        <v>1</v>
      </c>
      <c r="AJ2486">
        <v>2</v>
      </c>
    </row>
    <row r="2487" spans="1:36" x14ac:dyDescent="0.3">
      <c r="A2487" t="s">
        <v>6816</v>
      </c>
      <c r="B2487">
        <v>2024</v>
      </c>
      <c r="C2487" t="s">
        <v>5049</v>
      </c>
      <c r="D2487" t="s">
        <v>6622</v>
      </c>
      <c r="E2487" t="s">
        <v>35</v>
      </c>
      <c r="F2487" t="s">
        <v>36</v>
      </c>
      <c r="G2487" t="s">
        <v>37</v>
      </c>
      <c r="H2487" s="1">
        <v>36291</v>
      </c>
      <c r="I2487" s="4">
        <f>IF(AND(ISNUMBER(H2487), ISNUMBER(O2487)), YEAR(O2487) - YEAR(H2487), "")</f>
        <v>25</v>
      </c>
      <c r="J2487" t="s">
        <v>38</v>
      </c>
      <c r="K2487" t="s">
        <v>38</v>
      </c>
      <c r="L2487" t="s">
        <v>38</v>
      </c>
      <c r="M2487" t="s">
        <v>38</v>
      </c>
      <c r="N2487">
        <v>249</v>
      </c>
      <c r="O2487" s="1">
        <v>45527</v>
      </c>
      <c r="P2487" t="s">
        <v>69</v>
      </c>
      <c r="Q2487">
        <v>17</v>
      </c>
      <c r="R2487">
        <v>2</v>
      </c>
      <c r="S2487">
        <v>0.90365448504983392</v>
      </c>
      <c r="T2487" t="s">
        <v>40</v>
      </c>
      <c r="U2487" t="s">
        <v>41</v>
      </c>
      <c r="V2487" t="s">
        <v>38</v>
      </c>
      <c r="W2487">
        <f t="shared" si="114"/>
        <v>0</v>
      </c>
      <c r="X2487">
        <v>0</v>
      </c>
      <c r="Y2487">
        <f>IFERROR(ROUND((X2487/N2487)*100, 2), "")</f>
        <v>0</v>
      </c>
      <c r="Z2487" t="str">
        <f t="shared" si="115"/>
        <v>NA</v>
      </c>
      <c r="AA2487">
        <f>_xlfn.XLOOKUP(A2487, [1]Sheet1!A:A, [1]Sheet1!I:I, "Nicht gefunden")</f>
        <v>4</v>
      </c>
      <c r="AB2487">
        <f>_xlfn.XLOOKUP(A2487, [1]Sheet1!A:A, [1]Sheet1!J:J, "Nicht gefunden")</f>
        <v>0.72785923753665682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</row>
    <row r="2488" spans="1:36" x14ac:dyDescent="0.3">
      <c r="A2488" t="s">
        <v>6817</v>
      </c>
      <c r="B2488">
        <v>2024</v>
      </c>
      <c r="C2488" t="s">
        <v>6818</v>
      </c>
      <c r="D2488" t="s">
        <v>6228</v>
      </c>
      <c r="E2488" t="s">
        <v>35</v>
      </c>
      <c r="F2488" t="s">
        <v>55</v>
      </c>
      <c r="G2488" t="s">
        <v>37</v>
      </c>
      <c r="H2488" s="1">
        <v>36552</v>
      </c>
      <c r="I2488" s="4">
        <f>IF(AND(ISNUMBER(H2488), ISNUMBER(O2488)), YEAR(O2488) - YEAR(H2488), "")</f>
        <v>22</v>
      </c>
      <c r="J2488" t="s">
        <v>38</v>
      </c>
      <c r="K2488" t="s">
        <v>38</v>
      </c>
      <c r="L2488" t="s">
        <v>38</v>
      </c>
      <c r="M2488" t="s">
        <v>38</v>
      </c>
      <c r="N2488">
        <v>242</v>
      </c>
      <c r="O2488" s="1">
        <v>44792</v>
      </c>
      <c r="P2488" t="s">
        <v>39</v>
      </c>
      <c r="Q2488">
        <v>22</v>
      </c>
      <c r="R2488">
        <v>32</v>
      </c>
      <c r="S2488">
        <v>0.88047808764940239</v>
      </c>
      <c r="T2488" t="s">
        <v>40</v>
      </c>
      <c r="U2488" t="s">
        <v>41</v>
      </c>
      <c r="V2488" t="s">
        <v>38</v>
      </c>
      <c r="W2488">
        <f t="shared" si="114"/>
        <v>0</v>
      </c>
      <c r="X2488">
        <v>0</v>
      </c>
      <c r="Y2488">
        <f>IFERROR(ROUND((X2488/N2488)*100, 2), "")</f>
        <v>0</v>
      </c>
      <c r="Z2488" t="str">
        <f t="shared" si="115"/>
        <v>NA</v>
      </c>
      <c r="AA2488">
        <f>_xlfn.XLOOKUP(A2488, [1]Sheet1!A:A, [1]Sheet1!I:I, "Nicht gefunden")</f>
        <v>4</v>
      </c>
      <c r="AB2488">
        <f>_xlfn.XLOOKUP(A2488, [1]Sheet1!A:A, [1]Sheet1!J:J, "Nicht gefunden")</f>
        <v>0.97665782493368702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</row>
    <row r="2489" spans="1:36" x14ac:dyDescent="0.3">
      <c r="A2489" t="s">
        <v>6819</v>
      </c>
      <c r="B2489">
        <v>2024</v>
      </c>
      <c r="C2489" t="s">
        <v>6820</v>
      </c>
      <c r="D2489" t="s">
        <v>3031</v>
      </c>
      <c r="E2489" t="s">
        <v>35</v>
      </c>
      <c r="F2489" t="s">
        <v>36</v>
      </c>
      <c r="G2489" t="s">
        <v>3032</v>
      </c>
      <c r="H2489" s="1">
        <v>30293</v>
      </c>
      <c r="I2489" s="4">
        <f>IF(AND(ISNUMBER(H2489), ISNUMBER(O2489)), YEAR(O2489) - YEAR(H2489), "")</f>
        <v>41</v>
      </c>
      <c r="J2489" t="s">
        <v>38</v>
      </c>
      <c r="K2489" t="s">
        <v>38</v>
      </c>
      <c r="L2489" t="s">
        <v>38</v>
      </c>
      <c r="M2489" t="s">
        <v>38</v>
      </c>
      <c r="N2489">
        <v>381</v>
      </c>
      <c r="O2489" s="1">
        <v>45268</v>
      </c>
      <c r="P2489" t="s">
        <v>137</v>
      </c>
      <c r="Q2489">
        <v>18</v>
      </c>
      <c r="R2489">
        <v>15</v>
      </c>
      <c r="S2489">
        <v>0.75959079283887465</v>
      </c>
      <c r="T2489" t="s">
        <v>40</v>
      </c>
      <c r="U2489" t="s">
        <v>41</v>
      </c>
      <c r="V2489" t="s">
        <v>6821</v>
      </c>
      <c r="W2489">
        <f t="shared" si="114"/>
        <v>1</v>
      </c>
      <c r="X2489">
        <v>29</v>
      </c>
      <c r="Y2489">
        <f>IFERROR(ROUND((X2489/N2489)*100, 2), "")</f>
        <v>7.61</v>
      </c>
      <c r="Z2489" t="str">
        <f t="shared" si="115"/>
        <v>Heavy</v>
      </c>
      <c r="AA2489">
        <f>_xlfn.XLOOKUP(A2489, [1]Sheet1!A:A, [1]Sheet1!I:I, "Nicht gefunden")</f>
        <v>2</v>
      </c>
      <c r="AB2489">
        <f>_xlfn.XLOOKUP(A2489, [1]Sheet1!A:A, [1]Sheet1!J:J, "Nicht gefunden")</f>
        <v>0.81226215644820299</v>
      </c>
      <c r="AC2489">
        <v>0</v>
      </c>
      <c r="AD2489">
        <v>6</v>
      </c>
      <c r="AE2489">
        <v>0</v>
      </c>
      <c r="AF2489">
        <v>18</v>
      </c>
      <c r="AG2489">
        <v>0</v>
      </c>
      <c r="AH2489">
        <v>4</v>
      </c>
      <c r="AI2489">
        <v>0</v>
      </c>
      <c r="AJ2489">
        <v>1</v>
      </c>
    </row>
    <row r="2490" spans="1:36" x14ac:dyDescent="0.3">
      <c r="A2490" t="s">
        <v>6822</v>
      </c>
      <c r="B2490">
        <v>2024</v>
      </c>
      <c r="C2490" t="s">
        <v>6823</v>
      </c>
      <c r="D2490" t="s">
        <v>5250</v>
      </c>
      <c r="E2490" t="s">
        <v>35</v>
      </c>
      <c r="F2490" t="s">
        <v>36</v>
      </c>
      <c r="G2490" t="s">
        <v>37</v>
      </c>
      <c r="H2490" s="1">
        <v>37243</v>
      </c>
      <c r="I2490" s="4">
        <f>IF(AND(ISNUMBER(H2490), ISNUMBER(O2490)), YEAR(O2490) - YEAR(H2490), "")</f>
        <v>23</v>
      </c>
      <c r="J2490" t="s">
        <v>38</v>
      </c>
      <c r="K2490" t="s">
        <v>38</v>
      </c>
      <c r="L2490" t="s">
        <v>38</v>
      </c>
      <c r="M2490" t="s">
        <v>38</v>
      </c>
      <c r="N2490">
        <v>296</v>
      </c>
      <c r="O2490" s="1">
        <v>45429</v>
      </c>
      <c r="P2490" t="s">
        <v>69</v>
      </c>
      <c r="Q2490">
        <v>28</v>
      </c>
      <c r="R2490">
        <v>17</v>
      </c>
      <c r="S2490">
        <v>0.92604501607717038</v>
      </c>
      <c r="T2490" t="s">
        <v>40</v>
      </c>
      <c r="U2490" t="s">
        <v>41</v>
      </c>
      <c r="V2490" t="s">
        <v>38</v>
      </c>
      <c r="W2490">
        <f t="shared" si="114"/>
        <v>0</v>
      </c>
      <c r="X2490">
        <v>0</v>
      </c>
      <c r="Y2490">
        <f>IFERROR(ROUND((X2490/N2490)*100, 2), "")</f>
        <v>0</v>
      </c>
      <c r="Z2490" t="str">
        <f t="shared" si="115"/>
        <v>NA</v>
      </c>
      <c r="AA2490">
        <f>_xlfn.XLOOKUP(A2490, [1]Sheet1!A:A, [1]Sheet1!I:I, "Nicht gefunden")</f>
        <v>4</v>
      </c>
      <c r="AB2490">
        <f>_xlfn.XLOOKUP(A2490, [1]Sheet1!A:A, [1]Sheet1!J:J, "Nicht gefunden")</f>
        <v>0.98802992518703237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</row>
    <row r="2491" spans="1:36" x14ac:dyDescent="0.3">
      <c r="A2491" t="s">
        <v>6824</v>
      </c>
      <c r="B2491">
        <v>2024</v>
      </c>
      <c r="C2491" t="s">
        <v>6825</v>
      </c>
      <c r="D2491" t="s">
        <v>6826</v>
      </c>
      <c r="E2491" t="s">
        <v>35</v>
      </c>
      <c r="F2491" t="s">
        <v>55</v>
      </c>
      <c r="G2491" t="s">
        <v>37</v>
      </c>
      <c r="H2491" s="1">
        <v>27377</v>
      </c>
      <c r="I2491" s="4">
        <f>IF(AND(ISNUMBER(H2491), ISNUMBER(O2491)), YEAR(O2491) - YEAR(H2491), "")</f>
        <v>49</v>
      </c>
      <c r="J2491" t="s">
        <v>38</v>
      </c>
      <c r="K2491" t="s">
        <v>38</v>
      </c>
      <c r="L2491" t="s">
        <v>38</v>
      </c>
      <c r="M2491" t="s">
        <v>38</v>
      </c>
      <c r="N2491">
        <v>222</v>
      </c>
      <c r="O2491" s="1">
        <v>45044</v>
      </c>
      <c r="P2491" t="s">
        <v>39</v>
      </c>
      <c r="Q2491">
        <v>12</v>
      </c>
      <c r="R2491">
        <v>21</v>
      </c>
      <c r="S2491">
        <v>0.95378151260504207</v>
      </c>
      <c r="T2491" t="s">
        <v>40</v>
      </c>
      <c r="U2491" t="s">
        <v>41</v>
      </c>
      <c r="V2491" t="s">
        <v>38</v>
      </c>
      <c r="W2491">
        <f t="shared" si="114"/>
        <v>0</v>
      </c>
      <c r="X2491">
        <v>0</v>
      </c>
      <c r="Y2491">
        <f>IFERROR(ROUND((X2491/N2491)*100, 2), "")</f>
        <v>0</v>
      </c>
      <c r="Z2491" t="str">
        <f t="shared" si="115"/>
        <v>NA</v>
      </c>
      <c r="AA2491">
        <f>_xlfn.XLOOKUP(A2491, [1]Sheet1!A:A, [1]Sheet1!I:I, "Nicht gefunden")</f>
        <v>5</v>
      </c>
      <c r="AB2491">
        <f>_xlfn.XLOOKUP(A2491, [1]Sheet1!A:A, [1]Sheet1!J:J, "Nicht gefunden")</f>
        <v>0.59369085173501579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</row>
    <row r="2492" spans="1:36" x14ac:dyDescent="0.3">
      <c r="A2492" t="s">
        <v>6827</v>
      </c>
      <c r="B2492">
        <v>2024</v>
      </c>
      <c r="C2492" t="s">
        <v>6828</v>
      </c>
      <c r="D2492" t="s">
        <v>6829</v>
      </c>
      <c r="E2492" t="s">
        <v>35</v>
      </c>
      <c r="F2492" t="s">
        <v>36</v>
      </c>
      <c r="G2492" t="s">
        <v>37</v>
      </c>
      <c r="H2492" s="1">
        <v>32629</v>
      </c>
      <c r="I2492" s="4">
        <f>IF(AND(ISNUMBER(H2492), ISNUMBER(O2492)), YEAR(O2492) - YEAR(H2492), "")</f>
        <v>34</v>
      </c>
      <c r="J2492" t="s">
        <v>38</v>
      </c>
      <c r="K2492" t="s">
        <v>38</v>
      </c>
      <c r="L2492" t="s">
        <v>38</v>
      </c>
      <c r="M2492" t="s">
        <v>38</v>
      </c>
      <c r="N2492">
        <v>426</v>
      </c>
      <c r="O2492" s="1">
        <v>45093</v>
      </c>
      <c r="P2492" t="s">
        <v>56</v>
      </c>
      <c r="Q2492">
        <v>11</v>
      </c>
      <c r="R2492">
        <v>33</v>
      </c>
      <c r="S2492">
        <v>0.92760180995475117</v>
      </c>
      <c r="T2492" t="s">
        <v>40</v>
      </c>
      <c r="U2492" t="s">
        <v>41</v>
      </c>
      <c r="V2492" t="s">
        <v>4082</v>
      </c>
      <c r="W2492">
        <f t="shared" si="114"/>
        <v>1</v>
      </c>
      <c r="X2492">
        <v>1</v>
      </c>
      <c r="Y2492">
        <f>IFERROR(ROUND((X2492/N2492)*100, 2), "")</f>
        <v>0.23</v>
      </c>
      <c r="Z2492" t="str">
        <f t="shared" si="115"/>
        <v>Light</v>
      </c>
      <c r="AA2492">
        <f>_xlfn.XLOOKUP(A2492, [1]Sheet1!A:A, [1]Sheet1!I:I, "Nicht gefunden")</f>
        <v>2</v>
      </c>
      <c r="AB2492">
        <f>_xlfn.XLOOKUP(A2492, [1]Sheet1!A:A, [1]Sheet1!J:J, "Nicht gefunden")</f>
        <v>0.61458733205374283</v>
      </c>
      <c r="AC2492">
        <v>0</v>
      </c>
      <c r="AD2492">
        <v>0</v>
      </c>
      <c r="AE2492">
        <v>0</v>
      </c>
      <c r="AF2492">
        <v>1</v>
      </c>
      <c r="AG2492">
        <v>0</v>
      </c>
      <c r="AH2492">
        <v>0</v>
      </c>
      <c r="AI2492">
        <v>0</v>
      </c>
      <c r="AJ2492">
        <v>0</v>
      </c>
    </row>
    <row r="2493" spans="1:36" x14ac:dyDescent="0.3">
      <c r="A2493" t="s">
        <v>6830</v>
      </c>
      <c r="B2493">
        <v>2024</v>
      </c>
      <c r="C2493" t="s">
        <v>6831</v>
      </c>
      <c r="D2493" t="s">
        <v>4340</v>
      </c>
      <c r="E2493" t="s">
        <v>35</v>
      </c>
      <c r="F2493" t="s">
        <v>36</v>
      </c>
      <c r="G2493" t="s">
        <v>37</v>
      </c>
      <c r="H2493" s="1">
        <v>34146</v>
      </c>
      <c r="I2493" s="4">
        <f>IF(AND(ISNUMBER(H2493), ISNUMBER(O2493)), YEAR(O2493) - YEAR(H2493), "")</f>
        <v>31</v>
      </c>
      <c r="J2493" t="s">
        <v>38</v>
      </c>
      <c r="K2493" t="s">
        <v>38</v>
      </c>
      <c r="L2493" t="s">
        <v>38</v>
      </c>
      <c r="M2493" t="s">
        <v>38</v>
      </c>
      <c r="N2493">
        <v>340</v>
      </c>
      <c r="O2493" s="1">
        <v>45303</v>
      </c>
      <c r="P2493" t="s">
        <v>69</v>
      </c>
      <c r="Q2493">
        <v>13</v>
      </c>
      <c r="R2493">
        <v>1</v>
      </c>
      <c r="S2493">
        <v>0.93036211699164351</v>
      </c>
      <c r="T2493" t="s">
        <v>40</v>
      </c>
      <c r="U2493" t="s">
        <v>41</v>
      </c>
      <c r="V2493" t="s">
        <v>6832</v>
      </c>
      <c r="W2493">
        <f t="shared" si="114"/>
        <v>1</v>
      </c>
      <c r="X2493">
        <v>14</v>
      </c>
      <c r="Y2493">
        <f>IFERROR(ROUND((X2493/N2493)*100, 2), "")</f>
        <v>4.12</v>
      </c>
      <c r="Z2493" t="str">
        <f t="shared" si="115"/>
        <v>Moderate</v>
      </c>
      <c r="AA2493">
        <f>_xlfn.XLOOKUP(A2493, [1]Sheet1!A:A, [1]Sheet1!I:I, "Nicht gefunden")</f>
        <v>4</v>
      </c>
      <c r="AB2493">
        <f>_xlfn.XLOOKUP(A2493, [1]Sheet1!A:A, [1]Sheet1!J:J, "Nicht gefunden")</f>
        <v>0.50839002267573696</v>
      </c>
      <c r="AC2493">
        <v>0</v>
      </c>
      <c r="AD2493">
        <v>0</v>
      </c>
      <c r="AE2493">
        <v>0</v>
      </c>
      <c r="AF2493">
        <v>4</v>
      </c>
      <c r="AG2493">
        <v>0</v>
      </c>
      <c r="AH2493">
        <v>0</v>
      </c>
      <c r="AI2493">
        <v>10</v>
      </c>
      <c r="AJ2493">
        <v>0</v>
      </c>
    </row>
    <row r="2494" spans="1:36" x14ac:dyDescent="0.3">
      <c r="A2494" t="s">
        <v>6833</v>
      </c>
      <c r="B2494">
        <v>2024</v>
      </c>
      <c r="C2494" t="s">
        <v>6834</v>
      </c>
      <c r="D2494" t="s">
        <v>5910</v>
      </c>
      <c r="E2494" t="s">
        <v>35</v>
      </c>
      <c r="F2494" t="s">
        <v>36</v>
      </c>
      <c r="G2494" t="s">
        <v>133</v>
      </c>
      <c r="H2494" s="1">
        <v>37803</v>
      </c>
      <c r="I2494" s="4">
        <f>IF(AND(ISNUMBER(H2494), ISNUMBER(O2494)), YEAR(O2494) - YEAR(H2494), "")</f>
        <v>20</v>
      </c>
      <c r="J2494" t="s">
        <v>38</v>
      </c>
      <c r="K2494" t="s">
        <v>38</v>
      </c>
      <c r="L2494" t="s">
        <v>38</v>
      </c>
      <c r="M2494" t="s">
        <v>38</v>
      </c>
      <c r="N2494">
        <v>414</v>
      </c>
      <c r="O2494" s="1">
        <v>45247</v>
      </c>
      <c r="P2494" t="s">
        <v>69</v>
      </c>
      <c r="Q2494">
        <v>15</v>
      </c>
      <c r="R2494">
        <v>34</v>
      </c>
      <c r="S2494">
        <v>0.90889830508474578</v>
      </c>
      <c r="T2494" t="s">
        <v>40</v>
      </c>
      <c r="U2494" t="s">
        <v>41</v>
      </c>
      <c r="V2494" t="s">
        <v>6835</v>
      </c>
      <c r="W2494">
        <f t="shared" si="114"/>
        <v>1</v>
      </c>
      <c r="X2494">
        <v>3</v>
      </c>
      <c r="Y2494">
        <f>IFERROR(ROUND((X2494/N2494)*100, 2), "")</f>
        <v>0.72</v>
      </c>
      <c r="Z2494" t="str">
        <f t="shared" si="115"/>
        <v>Light</v>
      </c>
      <c r="AA2494">
        <f>_xlfn.XLOOKUP(A2494, [1]Sheet1!A:A, [1]Sheet1!I:I, "Nicht gefunden")</f>
        <v>4</v>
      </c>
      <c r="AB2494">
        <f>_xlfn.XLOOKUP(A2494, [1]Sheet1!A:A, [1]Sheet1!J:J, "Nicht gefunden")</f>
        <v>0.84</v>
      </c>
      <c r="AC2494">
        <v>0</v>
      </c>
      <c r="AD2494">
        <v>0</v>
      </c>
      <c r="AE2494">
        <v>1</v>
      </c>
      <c r="AF2494">
        <v>0</v>
      </c>
      <c r="AG2494">
        <v>0</v>
      </c>
      <c r="AH2494">
        <v>0</v>
      </c>
      <c r="AI2494">
        <v>2</v>
      </c>
      <c r="AJ2494">
        <v>1</v>
      </c>
    </row>
    <row r="2495" spans="1:36" x14ac:dyDescent="0.3">
      <c r="A2495" t="s">
        <v>6836</v>
      </c>
      <c r="B2495">
        <v>2024</v>
      </c>
      <c r="C2495" t="s">
        <v>6316</v>
      </c>
      <c r="D2495" t="s">
        <v>6317</v>
      </c>
      <c r="E2495" t="s">
        <v>35</v>
      </c>
      <c r="F2495" t="s">
        <v>55</v>
      </c>
      <c r="G2495" t="s">
        <v>37</v>
      </c>
      <c r="H2495" s="1">
        <v>3453</v>
      </c>
      <c r="I2495" s="4">
        <f>IF(AND(ISNUMBER(H2495), ISNUMBER(O2495)), YEAR(O2495) - YEAR(H2495), "")</f>
        <v>55</v>
      </c>
      <c r="J2495" t="s">
        <v>38</v>
      </c>
      <c r="K2495" t="s">
        <v>38</v>
      </c>
      <c r="L2495" t="s">
        <v>38</v>
      </c>
      <c r="M2495" t="s">
        <v>38</v>
      </c>
      <c r="N2495">
        <v>202</v>
      </c>
      <c r="O2495" s="1">
        <v>23682</v>
      </c>
      <c r="P2495" t="s">
        <v>5708</v>
      </c>
      <c r="Q2495">
        <v>6</v>
      </c>
      <c r="R2495">
        <v>4</v>
      </c>
      <c r="S2495">
        <v>0.91836734693877553</v>
      </c>
      <c r="T2495" t="s">
        <v>40</v>
      </c>
      <c r="U2495" t="s">
        <v>389</v>
      </c>
      <c r="V2495" t="s">
        <v>38</v>
      </c>
      <c r="W2495">
        <f t="shared" si="114"/>
        <v>0</v>
      </c>
      <c r="X2495">
        <v>0</v>
      </c>
      <c r="Y2495">
        <f>IFERROR(ROUND((X2495/N2495)*100, 2), "")</f>
        <v>0</v>
      </c>
      <c r="Z2495" t="str">
        <f t="shared" si="115"/>
        <v>NA</v>
      </c>
      <c r="AA2495">
        <v>1</v>
      </c>
      <c r="AB2495">
        <v>0.66208651399491092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</row>
    <row r="2496" spans="1:36" x14ac:dyDescent="0.3">
      <c r="A2496" t="s">
        <v>6837</v>
      </c>
      <c r="B2496">
        <v>2024</v>
      </c>
      <c r="C2496" t="s">
        <v>6838</v>
      </c>
      <c r="D2496" t="s">
        <v>6839</v>
      </c>
      <c r="E2496" t="s">
        <v>35</v>
      </c>
      <c r="F2496" t="s">
        <v>55</v>
      </c>
      <c r="G2496" t="s">
        <v>37</v>
      </c>
      <c r="H2496" s="1">
        <v>36469</v>
      </c>
      <c r="I2496" s="4">
        <f>IF(AND(ISNUMBER(H2496), ISNUMBER(O2496)), YEAR(O2496) - YEAR(H2496), "")</f>
        <v>25</v>
      </c>
      <c r="J2496" t="s">
        <v>38</v>
      </c>
      <c r="K2496" t="s">
        <v>38</v>
      </c>
      <c r="L2496" t="s">
        <v>38</v>
      </c>
      <c r="M2496" t="s">
        <v>38</v>
      </c>
      <c r="N2496">
        <v>288</v>
      </c>
      <c r="O2496" s="1">
        <v>45380</v>
      </c>
      <c r="P2496" t="s">
        <v>39</v>
      </c>
      <c r="Q2496">
        <v>38</v>
      </c>
      <c r="R2496">
        <v>40</v>
      </c>
      <c r="S2496">
        <v>0.87540983606557377</v>
      </c>
      <c r="T2496" t="s">
        <v>40</v>
      </c>
      <c r="U2496" t="s">
        <v>41</v>
      </c>
      <c r="V2496" t="s">
        <v>99</v>
      </c>
      <c r="W2496">
        <f t="shared" si="114"/>
        <v>1</v>
      </c>
      <c r="X2496">
        <v>1</v>
      </c>
      <c r="Y2496">
        <f>IFERROR(ROUND((X2496/N2496)*100, 2), "")</f>
        <v>0.35</v>
      </c>
      <c r="Z2496" t="str">
        <f t="shared" si="115"/>
        <v>Light</v>
      </c>
      <c r="AA2496">
        <f>_xlfn.XLOOKUP(A2496, [1]Sheet1!A:A, [1]Sheet1!I:I, "Nicht gefunden")</f>
        <v>4</v>
      </c>
      <c r="AB2496">
        <f>_xlfn.XLOOKUP(A2496, [1]Sheet1!A:A, [1]Sheet1!J:J, "Nicht gefunden")</f>
        <v>0.51072463768115939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1</v>
      </c>
      <c r="AJ2496">
        <v>0</v>
      </c>
    </row>
    <row r="2497" spans="1:36" x14ac:dyDescent="0.3">
      <c r="A2497" t="s">
        <v>6840</v>
      </c>
      <c r="B2497">
        <v>2024</v>
      </c>
      <c r="C2497" t="s">
        <v>2965</v>
      </c>
      <c r="D2497" t="s">
        <v>6826</v>
      </c>
      <c r="E2497" t="s">
        <v>35</v>
      </c>
      <c r="F2497" t="s">
        <v>55</v>
      </c>
      <c r="G2497" t="s">
        <v>37</v>
      </c>
      <c r="H2497" s="1">
        <v>27377</v>
      </c>
      <c r="I2497" s="4">
        <f>IF(AND(ISNUMBER(H2497), ISNUMBER(O2497)), YEAR(O2497) - YEAR(H2497), "")</f>
        <v>50</v>
      </c>
      <c r="J2497" t="s">
        <v>38</v>
      </c>
      <c r="K2497" t="s">
        <v>38</v>
      </c>
      <c r="L2497" t="s">
        <v>38</v>
      </c>
      <c r="M2497" t="s">
        <v>38</v>
      </c>
      <c r="N2497">
        <v>214</v>
      </c>
      <c r="O2497" s="1">
        <v>45331</v>
      </c>
      <c r="P2497" t="s">
        <v>39</v>
      </c>
      <c r="Q2497">
        <v>20</v>
      </c>
      <c r="R2497">
        <v>37</v>
      </c>
      <c r="S2497">
        <v>0.83539094650205759</v>
      </c>
      <c r="T2497" t="s">
        <v>40</v>
      </c>
      <c r="U2497" t="s">
        <v>41</v>
      </c>
      <c r="V2497" t="s">
        <v>38</v>
      </c>
      <c r="W2497">
        <f t="shared" si="114"/>
        <v>0</v>
      </c>
      <c r="X2497">
        <v>0</v>
      </c>
      <c r="Y2497">
        <f>IFERROR(ROUND((X2497/N2497)*100, 2), "")</f>
        <v>0</v>
      </c>
      <c r="Z2497" t="str">
        <f t="shared" si="115"/>
        <v>NA</v>
      </c>
      <c r="AA2497">
        <f>_xlfn.XLOOKUP(A2497, [1]Sheet1!A:A, [1]Sheet1!I:I, "Nicht gefunden")</f>
        <v>5</v>
      </c>
      <c r="AB2497">
        <f>_xlfn.XLOOKUP(A2497, [1]Sheet1!A:A, [1]Sheet1!J:J, "Nicht gefunden")</f>
        <v>0.55710144927536231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</row>
    <row r="2498" spans="1:36" x14ac:dyDescent="0.3">
      <c r="A2498" t="s">
        <v>6841</v>
      </c>
      <c r="B2498">
        <v>2024</v>
      </c>
      <c r="C2498" t="s">
        <v>6842</v>
      </c>
      <c r="D2498" t="s">
        <v>6843</v>
      </c>
      <c r="E2498" t="s">
        <v>45</v>
      </c>
      <c r="F2498" t="s">
        <v>38</v>
      </c>
      <c r="G2498" t="s">
        <v>38</v>
      </c>
      <c r="H2498" t="s">
        <v>38</v>
      </c>
      <c r="I2498" s="4" t="s">
        <v>38</v>
      </c>
      <c r="J2498" t="s">
        <v>38</v>
      </c>
      <c r="K2498" t="s">
        <v>38</v>
      </c>
      <c r="L2498" t="s">
        <v>38</v>
      </c>
      <c r="M2498" t="s">
        <v>38</v>
      </c>
      <c r="N2498">
        <v>514</v>
      </c>
      <c r="O2498" s="1">
        <v>45135</v>
      </c>
      <c r="P2498" t="s">
        <v>137</v>
      </c>
      <c r="Q2498">
        <v>23</v>
      </c>
      <c r="R2498">
        <v>5</v>
      </c>
      <c r="S2498">
        <v>0.82343234323432346</v>
      </c>
      <c r="T2498" t="s">
        <v>40</v>
      </c>
      <c r="U2498" t="s">
        <v>41</v>
      </c>
      <c r="V2498" t="s">
        <v>6844</v>
      </c>
      <c r="W2498">
        <f t="shared" si="114"/>
        <v>1</v>
      </c>
      <c r="X2498">
        <v>20</v>
      </c>
      <c r="Y2498">
        <f>IFERROR(ROUND((X2498/N2498)*100, 2), "")</f>
        <v>3.89</v>
      </c>
      <c r="Z2498" t="str">
        <f t="shared" si="115"/>
        <v>Moderate</v>
      </c>
      <c r="AA2498">
        <f>_xlfn.XLOOKUP(A2498, [1]Sheet1!A:A, [1]Sheet1!I:I, "Nicht gefunden")</f>
        <v>2</v>
      </c>
      <c r="AB2498">
        <f>_xlfn.XLOOKUP(A2498, [1]Sheet1!A:A, [1]Sheet1!J:J, "Nicht gefunden")</f>
        <v>0.96100957354221062</v>
      </c>
      <c r="AC2498">
        <v>0</v>
      </c>
      <c r="AD2498">
        <v>4</v>
      </c>
      <c r="AE2498">
        <v>0</v>
      </c>
      <c r="AF2498">
        <v>3</v>
      </c>
      <c r="AG2498">
        <v>8</v>
      </c>
      <c r="AH2498">
        <v>3</v>
      </c>
      <c r="AI2498">
        <v>2</v>
      </c>
      <c r="AJ2498">
        <v>0</v>
      </c>
    </row>
    <row r="2499" spans="1:36" x14ac:dyDescent="0.3">
      <c r="A2499" t="s">
        <v>6845</v>
      </c>
      <c r="B2499">
        <v>2024</v>
      </c>
      <c r="C2499" t="s">
        <v>6846</v>
      </c>
      <c r="D2499" t="s">
        <v>6180</v>
      </c>
      <c r="E2499" t="s">
        <v>35</v>
      </c>
      <c r="F2499" t="s">
        <v>55</v>
      </c>
      <c r="G2499" t="s">
        <v>37</v>
      </c>
      <c r="H2499" s="1">
        <v>31918</v>
      </c>
      <c r="I2499" s="4">
        <f>IF(AND(ISNUMBER(H2499), ISNUMBER(O2499)), YEAR(O2499) - YEAR(H2499), "")</f>
        <v>36</v>
      </c>
      <c r="J2499" t="s">
        <v>38</v>
      </c>
      <c r="K2499" t="s">
        <v>38</v>
      </c>
      <c r="L2499" t="s">
        <v>38</v>
      </c>
      <c r="M2499" t="s">
        <v>38</v>
      </c>
      <c r="N2499">
        <v>224</v>
      </c>
      <c r="O2499" s="1">
        <v>45149</v>
      </c>
      <c r="P2499" t="s">
        <v>39</v>
      </c>
      <c r="Q2499">
        <v>12</v>
      </c>
      <c r="R2499">
        <v>25</v>
      </c>
      <c r="S2499">
        <v>0.92796610169491522</v>
      </c>
      <c r="T2499" t="s">
        <v>40</v>
      </c>
      <c r="U2499" t="s">
        <v>41</v>
      </c>
      <c r="V2499" t="s">
        <v>38</v>
      </c>
      <c r="W2499">
        <f t="shared" ref="W2499:W2501" si="117">IF(V2499="NA", 0, 1)</f>
        <v>0</v>
      </c>
      <c r="X2499">
        <v>0</v>
      </c>
      <c r="Y2499">
        <f>IFERROR(ROUND((X2499/N2499)*100, 2), "")</f>
        <v>0</v>
      </c>
      <c r="Z2499" t="str">
        <f t="shared" ref="Z2499:Z2501" si="118">IF(Y2499&gt;=5, "Heavy", IF(Y2499&gt;=2, "Moderate", IF(Y2499&gt;0, "Light", "NA")))</f>
        <v>NA</v>
      </c>
      <c r="AA2499">
        <f>_xlfn.XLOOKUP(A2499, [1]Sheet1!A:A, [1]Sheet1!I:I, "Nicht gefunden")</f>
        <v>5</v>
      </c>
      <c r="AB2499">
        <f>_xlfn.XLOOKUP(A2499, [1]Sheet1!A:A, [1]Sheet1!J:J, "Nicht gefunden")</f>
        <v>0.5444759206798867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</row>
    <row r="2500" spans="1:36" x14ac:dyDescent="0.3">
      <c r="A2500" t="s">
        <v>6847</v>
      </c>
      <c r="B2500">
        <v>2024</v>
      </c>
      <c r="C2500" t="s">
        <v>6848</v>
      </c>
      <c r="D2500" t="s">
        <v>2316</v>
      </c>
      <c r="E2500" t="s">
        <v>35</v>
      </c>
      <c r="F2500" t="s">
        <v>36</v>
      </c>
      <c r="G2500" t="s">
        <v>37</v>
      </c>
      <c r="H2500" s="1">
        <v>32855</v>
      </c>
      <c r="I2500" s="4">
        <f>IF(AND(ISNUMBER(H2500), ISNUMBER(O2500)), YEAR(O2500) - YEAR(H2500), "")</f>
        <v>35</v>
      </c>
      <c r="J2500" t="s">
        <v>38</v>
      </c>
      <c r="K2500" t="s">
        <v>38</v>
      </c>
      <c r="L2500" t="s">
        <v>38</v>
      </c>
      <c r="M2500" t="s">
        <v>38</v>
      </c>
      <c r="N2500">
        <v>438</v>
      </c>
      <c r="O2500" s="1">
        <v>45401</v>
      </c>
      <c r="P2500" t="s">
        <v>69</v>
      </c>
      <c r="Q2500">
        <v>12</v>
      </c>
      <c r="R2500">
        <v>2</v>
      </c>
      <c r="S2500">
        <v>0.90537634408602152</v>
      </c>
      <c r="T2500" t="s">
        <v>40</v>
      </c>
      <c r="U2500" t="s">
        <v>41</v>
      </c>
      <c r="V2500" t="s">
        <v>2058</v>
      </c>
      <c r="W2500">
        <f t="shared" si="117"/>
        <v>1</v>
      </c>
      <c r="X2500">
        <v>3</v>
      </c>
      <c r="Y2500">
        <f>IFERROR(ROUND((X2500/N2500)*100, 2), "")</f>
        <v>0.68</v>
      </c>
      <c r="Z2500" t="str">
        <f t="shared" si="118"/>
        <v>Light</v>
      </c>
      <c r="AA2500">
        <f>_xlfn.XLOOKUP(A2500, [1]Sheet1!A:A, [1]Sheet1!I:I, "Nicht gefunden")</f>
        <v>4</v>
      </c>
      <c r="AB2500">
        <f>_xlfn.XLOOKUP(A2500, [1]Sheet1!A:A, [1]Sheet1!J:J, "Nicht gefunden")</f>
        <v>0.83341902313624672</v>
      </c>
      <c r="AC2500">
        <v>0</v>
      </c>
      <c r="AD2500">
        <v>0</v>
      </c>
      <c r="AE2500">
        <v>0</v>
      </c>
      <c r="AF2500">
        <v>3</v>
      </c>
      <c r="AG2500">
        <v>0</v>
      </c>
      <c r="AH2500">
        <v>0</v>
      </c>
      <c r="AI2500">
        <v>0</v>
      </c>
      <c r="AJ2500">
        <v>0</v>
      </c>
    </row>
    <row r="2501" spans="1:36" x14ac:dyDescent="0.3">
      <c r="A2501" t="s">
        <v>6849</v>
      </c>
      <c r="B2501">
        <v>2024</v>
      </c>
      <c r="C2501" t="s">
        <v>6432</v>
      </c>
      <c r="D2501" t="s">
        <v>5017</v>
      </c>
      <c r="E2501" t="s">
        <v>35</v>
      </c>
      <c r="F2501" t="s">
        <v>36</v>
      </c>
      <c r="G2501" t="s">
        <v>40</v>
      </c>
      <c r="H2501" s="1">
        <v>34933</v>
      </c>
      <c r="I2501" s="4">
        <f>IF(AND(ISNUMBER(H2501), ISNUMBER(O2501)), YEAR(O2501) - YEAR(H2501), "")</f>
        <v>28</v>
      </c>
      <c r="J2501" t="s">
        <v>38</v>
      </c>
      <c r="K2501" t="s">
        <v>38</v>
      </c>
      <c r="L2501" t="s">
        <v>38</v>
      </c>
      <c r="M2501" t="s">
        <v>38</v>
      </c>
      <c r="N2501">
        <v>350</v>
      </c>
      <c r="O2501" s="1">
        <v>45072</v>
      </c>
      <c r="P2501" t="s">
        <v>69</v>
      </c>
      <c r="Q2501">
        <v>9</v>
      </c>
      <c r="R2501">
        <v>6</v>
      </c>
      <c r="S2501">
        <v>0.8936170212765957</v>
      </c>
      <c r="T2501" t="s">
        <v>40</v>
      </c>
      <c r="U2501" t="s">
        <v>389</v>
      </c>
      <c r="V2501" t="s">
        <v>47</v>
      </c>
      <c r="W2501">
        <f t="shared" si="117"/>
        <v>1</v>
      </c>
      <c r="X2501">
        <v>1</v>
      </c>
      <c r="Y2501">
        <f>IFERROR(ROUND((X2501/N2501)*100, 2), "")</f>
        <v>0.28999999999999998</v>
      </c>
      <c r="Z2501" t="str">
        <f t="shared" si="118"/>
        <v>Light</v>
      </c>
      <c r="AA2501">
        <v>4</v>
      </c>
      <c r="AB2501">
        <v>0.47868284228769498</v>
      </c>
      <c r="AC2501">
        <v>0</v>
      </c>
      <c r="AD2501">
        <v>0</v>
      </c>
      <c r="AE2501">
        <v>1</v>
      </c>
      <c r="AF2501">
        <v>0</v>
      </c>
      <c r="AG2501">
        <v>0</v>
      </c>
      <c r="AH2501">
        <v>0</v>
      </c>
      <c r="AI2501">
        <v>0</v>
      </c>
      <c r="AJ2501">
        <v>1</v>
      </c>
    </row>
    <row r="2502" spans="1:36" x14ac:dyDescent="0.3">
      <c r="AC2502">
        <v>670</v>
      </c>
      <c r="AD2502">
        <v>1459</v>
      </c>
      <c r="AE2502">
        <v>466</v>
      </c>
      <c r="AF2502">
        <v>1770</v>
      </c>
      <c r="AG2502">
        <v>563</v>
      </c>
      <c r="AH2502">
        <v>1992</v>
      </c>
      <c r="AI2502">
        <v>1552</v>
      </c>
      <c r="AJ2502">
        <v>1691</v>
      </c>
    </row>
  </sheetData>
  <autoFilter ref="A1:AJ250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Lara Putensen</cp:lastModifiedBy>
  <cp:revision/>
  <dcterms:created xsi:type="dcterms:W3CDTF">2025-03-03T18:39:03Z</dcterms:created>
  <dcterms:modified xsi:type="dcterms:W3CDTF">2025-05-09T14:43:54Z</dcterms:modified>
  <cp:category/>
  <cp:contentStatus/>
</cp:coreProperties>
</file>