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nita\Desktop\"/>
    </mc:Choice>
  </mc:AlternateContent>
  <xr:revisionPtr revIDLastSave="0" documentId="13_ncr:1_{3C106AD7-F7F7-475C-9FB4-CD6E797C635F}" xr6:coauthVersionLast="47" xr6:coauthVersionMax="47" xr10:uidLastSave="{00000000-0000-0000-0000-000000000000}"/>
  <bookViews>
    <workbookView xWindow="0" yWindow="0" windowWidth="19200" windowHeight="21000" activeTab="5" xr2:uid="{BF38515E-A55D-4E69-830D-151682ED0262}"/>
    <workbookView xWindow="-110" yWindow="-110" windowWidth="38620" windowHeight="21220" activeTab="4" xr2:uid="{B74306E5-A1F5-4793-9C8D-944861716125}"/>
  </bookViews>
  <sheets>
    <sheet name="Sheet1" sheetId="1" r:id="rId1"/>
    <sheet name="Sheet3" sheetId="3" r:id="rId2"/>
    <sheet name="Sheet2" sheetId="2" r:id="rId3"/>
    <sheet name="raw data VW cars (don't edit)" sheetId="4" r:id="rId4"/>
    <sheet name="RAW DATA VW" sheetId="5" r:id="rId5"/>
    <sheet name="Sheet6"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3" i="6" l="1"/>
  <c r="M133" i="5"/>
  <c r="X3" i="6"/>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alcChain>
</file>

<file path=xl/sharedStrings.xml><?xml version="1.0" encoding="utf-8"?>
<sst xmlns="http://schemas.openxmlformats.org/spreadsheetml/2006/main" count="1555" uniqueCount="306">
  <si>
    <t xml:space="preserve">Annual sales </t>
  </si>
  <si>
    <t>Type of vehicle</t>
  </si>
  <si>
    <t>4.7 million vehicles in 1998 = 11.4% world market share</t>
  </si>
  <si>
    <t>year</t>
  </si>
  <si>
    <t>113.2 billion</t>
  </si>
  <si>
    <t>number of units sold</t>
  </si>
  <si>
    <t>https://en.wikipedia.org/wiki/List_of_Volkswagen_Group_factories</t>
  </si>
  <si>
    <t>Q4 2021</t>
  </si>
  <si>
    <t>Q4 2020</t>
  </si>
  <si>
    <t>Yr/Yr%</t>
  </si>
  <si>
    <t>YTD 2021</t>
  </si>
  <si>
    <t>YTD 2020</t>
  </si>
  <si>
    <t> Golf</t>
  </si>
  <si>
    <t>6 </t>
  </si>
  <si>
    <t>-99.7% </t>
  </si>
  <si>
    <t>2,941 </t>
  </si>
  <si>
    <t>6,063 </t>
  </si>
  <si>
    <t>-51.5% </t>
  </si>
  <si>
    <t> GTI</t>
  </si>
  <si>
    <t>781 </t>
  </si>
  <si>
    <t>2,600 </t>
  </si>
  <si>
    <t>-70.0% </t>
  </si>
  <si>
    <t>6,183 </t>
  </si>
  <si>
    <t>11,461 </t>
  </si>
  <si>
    <t>-46.1% </t>
  </si>
  <si>
    <t> Golf R</t>
  </si>
  <si>
    <t>22 </t>
  </si>
  <si>
    <t>1 </t>
  </si>
  <si>
    <t>2100.0% </t>
  </si>
  <si>
    <t>27 </t>
  </si>
  <si>
    <t>1,193 </t>
  </si>
  <si>
    <t>-97.7% </t>
  </si>
  <si>
    <t> Jetta</t>
  </si>
  <si>
    <t>9,246 </t>
  </si>
  <si>
    <t>25,182 </t>
  </si>
  <si>
    <t>-63.3% </t>
  </si>
  <si>
    <t>61,967 </t>
  </si>
  <si>
    <t>82,662 </t>
  </si>
  <si>
    <t>-25.0% </t>
  </si>
  <si>
    <t> Passat</t>
  </si>
  <si>
    <t>7,892 </t>
  </si>
  <si>
    <t>6,774 </t>
  </si>
  <si>
    <t>16.5% </t>
  </si>
  <si>
    <t>24,396 </t>
  </si>
  <si>
    <t>22,964 </t>
  </si>
  <si>
    <t>6.2% </t>
  </si>
  <si>
    <t> Arteon</t>
  </si>
  <si>
    <t>672 </t>
  </si>
  <si>
    <t>961 </t>
  </si>
  <si>
    <t>-30.1% </t>
  </si>
  <si>
    <t>5,537 </t>
  </si>
  <si>
    <t>3,602 </t>
  </si>
  <si>
    <t>53.7% </t>
  </si>
  <si>
    <t> ID.4</t>
  </si>
  <si>
    <t>4,463 </t>
  </si>
  <si>
    <t>- </t>
  </si>
  <si>
    <t>N/A </t>
  </si>
  <si>
    <t>16,742 </t>
  </si>
  <si>
    <t> Taos</t>
  </si>
  <si>
    <t>13,639 </t>
  </si>
  <si>
    <t>31,682 </t>
  </si>
  <si>
    <t> Tiguan</t>
  </si>
  <si>
    <t>24,743 </t>
  </si>
  <si>
    <t>25,124 </t>
  </si>
  <si>
    <t>-1.5% </t>
  </si>
  <si>
    <t>109,743 </t>
  </si>
  <si>
    <t>100,687 </t>
  </si>
  <si>
    <t>9.0% </t>
  </si>
  <si>
    <t> Atlas</t>
  </si>
  <si>
    <t>14,656 </t>
  </si>
  <si>
    <t>20,366 </t>
  </si>
  <si>
    <t>-28.0% </t>
  </si>
  <si>
    <t>72,384 </t>
  </si>
  <si>
    <t>58,293 </t>
  </si>
  <si>
    <t>24.2% </t>
  </si>
  <si>
    <t> Atlas Cross Sport</t>
  </si>
  <si>
    <t>8,216 </t>
  </si>
  <si>
    <t>11,079 </t>
  </si>
  <si>
    <t>-25.8% </t>
  </si>
  <si>
    <t>43,303 </t>
  </si>
  <si>
    <t>29,069 </t>
  </si>
  <si>
    <t>49.0% </t>
  </si>
  <si>
    <t> Total Atlas</t>
  </si>
  <si>
    <t>22,872 </t>
  </si>
  <si>
    <t>31,445 </t>
  </si>
  <si>
    <t>-27.3% </t>
  </si>
  <si>
    <t>115,687 </t>
  </si>
  <si>
    <t>87,362 </t>
  </si>
  <si>
    <t>32.4% </t>
  </si>
  <si>
    <r>
      <t> </t>
    </r>
    <r>
      <rPr>
        <i/>
        <sz val="10"/>
        <color rgb="FFFFFFFF"/>
        <rFont val="Arial"/>
        <family val="2"/>
      </rPr>
      <t>Discontinued   models*</t>
    </r>
  </si>
  <si>
    <t>0 </t>
  </si>
  <si>
    <t>280 </t>
  </si>
  <si>
    <t>125 </t>
  </si>
  <si>
    <t>9,790 </t>
  </si>
  <si>
    <t>-98.7% </t>
  </si>
  <si>
    <t> Total Car</t>
  </si>
  <si>
    <t>18,619 </t>
  </si>
  <si>
    <t>37,745 </t>
  </si>
  <si>
    <t>-50.7% </t>
  </si>
  <si>
    <t>101,167 </t>
  </si>
  <si>
    <t>137,663 </t>
  </si>
  <si>
    <t>-26.5% </t>
  </si>
  <si>
    <t> Total SUV</t>
  </si>
  <si>
    <t>65,717 </t>
  </si>
  <si>
    <t>56,585 </t>
  </si>
  <si>
    <t>16.1% </t>
  </si>
  <si>
    <t>273,864 </t>
  </si>
  <si>
    <t>188,121 </t>
  </si>
  <si>
    <t>45.6% </t>
  </si>
  <si>
    <t> TOTAL </t>
  </si>
  <si>
    <t>84,336 </t>
  </si>
  <si>
    <t>94,330 </t>
  </si>
  <si>
    <t>-10.6% </t>
  </si>
  <si>
    <t>375,030 </t>
  </si>
  <si>
    <t>325,784 </t>
  </si>
  <si>
    <t>15.1% </t>
  </si>
  <si>
    <r>
      <t> </t>
    </r>
    <r>
      <rPr>
        <sz val="10"/>
        <color rgb="FF000000"/>
        <rFont val="Arial"/>
        <family val="2"/>
      </rPr>
      <t>Volkswagen of America Q4 2021 Sales</t>
    </r>
  </si>
  <si>
    <t>Audi A3 Sales</t>
  </si>
  <si>
    <t>Year</t>
  </si>
  <si>
    <t>Europe</t>
  </si>
  <si>
    <t>United States</t>
  </si>
  <si>
    <t>China</t>
  </si>
  <si>
    <t xml:space="preserve">VW </t>
  </si>
  <si>
    <t>Models:</t>
  </si>
  <si>
    <t>Sedan</t>
  </si>
  <si>
    <t>Arteon</t>
  </si>
  <si>
    <t>Jetta Sedan</t>
  </si>
  <si>
    <t>SUV</t>
  </si>
  <si>
    <t>Tiguan</t>
  </si>
  <si>
    <t>Atlas</t>
  </si>
  <si>
    <t>Atlass Cross Sport</t>
  </si>
  <si>
    <t>Taos</t>
  </si>
  <si>
    <t>ID.4</t>
  </si>
  <si>
    <t>Performance</t>
  </si>
  <si>
    <t>Golf GTI</t>
  </si>
  <si>
    <t>Golf R</t>
  </si>
  <si>
    <t>Jetta GLI</t>
  </si>
  <si>
    <t>Calendar Year</t>
  </si>
  <si>
    <t>Total American sales</t>
  </si>
  <si>
    <t>569,696[16]</t>
  </si>
  <si>
    <t>⋮</t>
  </si>
  <si>
    <t>137,885[17]</t>
  </si>
  <si>
    <t>219,679[18]</t>
  </si>
  <si>
    <t>315,563[19]</t>
  </si>
  <si>
    <t>2000[20]</t>
  </si>
  <si>
    <t>2002[21]</t>
  </si>
  <si>
    <t>2004[22]</t>
  </si>
  <si>
    <t>2005[23]</t>
  </si>
  <si>
    <t>2007[24]</t>
  </si>
  <si>
    <t>2008[25]</t>
  </si>
  <si>
    <t>2009[26]</t>
  </si>
  <si>
    <t>2010[27]</t>
  </si>
  <si>
    <t>2011[28]</t>
  </si>
  <si>
    <t>2012[29]</t>
  </si>
  <si>
    <t>2013[30]</t>
  </si>
  <si>
    <t>2014[31]</t>
  </si>
  <si>
    <t>2017[32]</t>
  </si>
  <si>
    <t>2018[33]</t>
  </si>
  <si>
    <t>363,322[34]</t>
  </si>
  <si>
    <t>325,784[35]</t>
  </si>
  <si>
    <t>375,030 [36]</t>
  </si>
  <si>
    <t>Sales[edit]</t>
  </si>
  <si>
    <t>The total number of new vehicle sales year-by-year in the U.S. market is as follows:</t>
  </si>
  <si>
    <t>Arteon Sales</t>
  </si>
  <si>
    <t>USA</t>
  </si>
  <si>
    <t>https://carsalesbase.com/us-volkswagen-arteon/</t>
  </si>
  <si>
    <t>https://carsalesbase.com/tag/volkswagen-model-sales/</t>
  </si>
  <si>
    <t>Monthly and annual sales figures for the Volkswagen ID.4 in the US.</t>
  </si>
  <si>
    <r>
      <t>Related models: </t>
    </r>
    <r>
      <rPr>
        <sz val="11"/>
        <color rgb="FF0CC4C6"/>
        <rFont val="Times New Roman"/>
        <family val="1"/>
      </rPr>
      <t>Audi Q4 e-Tron</t>
    </r>
    <r>
      <rPr>
        <sz val="11"/>
        <color rgb="FF444444"/>
        <rFont val="Times New Roman"/>
        <family val="1"/>
      </rPr>
      <t>, </t>
    </r>
    <r>
      <rPr>
        <sz val="11"/>
        <color rgb="FF0CC4C6"/>
        <rFont val="Times New Roman"/>
        <family val="1"/>
      </rPr>
      <t>Volkswagen ID.5</t>
    </r>
    <r>
      <rPr>
        <sz val="11"/>
        <color rgb="FF444444"/>
        <rFont val="Times New Roman"/>
        <family val="1"/>
      </rPr>
      <t> (Europe), </t>
    </r>
    <r>
      <rPr>
        <sz val="11"/>
        <color rgb="FF0CC4C6"/>
        <rFont val="Times New Roman"/>
        <family val="1"/>
      </rPr>
      <t>Skoda Enyaq</t>
    </r>
    <r>
      <rPr>
        <sz val="11"/>
        <color rgb="FF444444"/>
        <rFont val="Times New Roman"/>
        <family val="1"/>
      </rPr>
      <t> (Europe).</t>
    </r>
  </si>
  <si>
    <r>
      <t>See how Volkswagen ID.4 sales compare to the other models in the </t>
    </r>
    <r>
      <rPr>
        <sz val="11"/>
        <color rgb="FF0CC4C6"/>
        <rFont val="Times New Roman"/>
        <family val="1"/>
      </rPr>
      <t>US compact crossover segment</t>
    </r>
    <r>
      <rPr>
        <sz val="11"/>
        <color rgb="FF444444"/>
        <rFont val="Times New Roman"/>
        <family val="1"/>
      </rPr>
      <t>. Also find </t>
    </r>
    <r>
      <rPr>
        <sz val="11"/>
        <color rgb="FF0CC4C6"/>
        <rFont val="Times New Roman"/>
        <family val="1"/>
      </rPr>
      <t>Volkswagen ID.4 sales in Europe</t>
    </r>
    <r>
      <rPr>
        <sz val="11"/>
        <color rgb="FF444444"/>
        <rFont val="Times New Roman"/>
        <family val="1"/>
      </rPr>
      <t> and </t>
    </r>
    <r>
      <rPr>
        <sz val="11"/>
        <color rgb="FF0CC4C6"/>
        <rFont val="Times New Roman"/>
        <family val="1"/>
      </rPr>
      <t>Volkswagen ID.4 X</t>
    </r>
    <r>
      <rPr>
        <sz val="11"/>
        <color rgb="FF444444"/>
        <rFont val="Times New Roman"/>
        <family val="1"/>
      </rPr>
      <t> and </t>
    </r>
    <r>
      <rPr>
        <sz val="11"/>
        <color rgb="FF0CC4C6"/>
        <rFont val="Times New Roman"/>
        <family val="1"/>
      </rPr>
      <t>ID.4 Crozz</t>
    </r>
    <r>
      <rPr>
        <sz val="11"/>
        <color rgb="FF444444"/>
        <rFont val="Times New Roman"/>
        <family val="1"/>
      </rPr>
      <t> China sales figures.</t>
    </r>
  </si>
  <si>
    <t>Volkswagen</t>
  </si>
  <si>
    <t>January</t>
  </si>
  <si>
    <t>February</t>
  </si>
  <si>
    <t>March</t>
  </si>
  <si>
    <t>April</t>
  </si>
  <si>
    <t>May</t>
  </si>
  <si>
    <t>June</t>
  </si>
  <si>
    <t>July</t>
  </si>
  <si>
    <t>August</t>
  </si>
  <si>
    <t>September</t>
  </si>
  <si>
    <t>October</t>
  </si>
  <si>
    <t>November</t>
  </si>
  <si>
    <t>December</t>
  </si>
  <si>
    <t>Use the dropdown at the top right of this page to find sales figures for any other car model sold in the US since the early 2000’s.</t>
  </si>
  <si>
    <t>Sources: Manufacturers, ANDC</t>
  </si>
  <si>
    <t>https://carsalesbase.com/us-volkswagen-id4/</t>
  </si>
  <si>
    <t>https://carsalesbase.com/us-volkswagen-taos/</t>
  </si>
  <si>
    <t>Monthly and annual sales figures for the Volkswagen Taos in the US. The Taos is sold as the Volkswagen Tharu in China.</t>
  </si>
  <si>
    <r>
      <t>Related models: </t>
    </r>
    <r>
      <rPr>
        <sz val="11"/>
        <color rgb="FF0CC4C6"/>
        <rFont val="Times New Roman"/>
        <family val="1"/>
      </rPr>
      <t>Seat Ateca</t>
    </r>
    <r>
      <rPr>
        <sz val="11"/>
        <color rgb="FF444444"/>
        <rFont val="Times New Roman"/>
        <family val="1"/>
      </rPr>
      <t> (Europe), </t>
    </r>
    <r>
      <rPr>
        <sz val="11"/>
        <color rgb="FF0CC4C6"/>
        <rFont val="Times New Roman"/>
        <family val="1"/>
      </rPr>
      <t>Skoda Karoq</t>
    </r>
    <r>
      <rPr>
        <sz val="11"/>
        <color rgb="FF444444"/>
        <rFont val="Times New Roman"/>
        <family val="1"/>
      </rPr>
      <t> (Europe), </t>
    </r>
    <r>
      <rPr>
        <sz val="11"/>
        <color rgb="FF0CC4C6"/>
        <rFont val="Times New Roman"/>
        <family val="1"/>
      </rPr>
      <t>Jetta VS5</t>
    </r>
    <r>
      <rPr>
        <sz val="11"/>
        <color rgb="FF444444"/>
        <rFont val="Times New Roman"/>
        <family val="1"/>
      </rPr>
      <t> (China).</t>
    </r>
  </si>
  <si>
    <r>
      <t>See how Volkswagen Taos sales compare to the other models in the </t>
    </r>
    <r>
      <rPr>
        <sz val="11"/>
        <color rgb="FF0CC4C6"/>
        <rFont val="Times New Roman"/>
        <family val="1"/>
      </rPr>
      <t>US subcompact crossover segment</t>
    </r>
    <r>
      <rPr>
        <sz val="11"/>
        <color rgb="FF444444"/>
        <rFont val="Times New Roman"/>
        <family val="1"/>
      </rPr>
      <t>. Also find </t>
    </r>
    <r>
      <rPr>
        <sz val="11"/>
        <color rgb="FF0CC4C6"/>
        <rFont val="Times New Roman"/>
        <family val="1"/>
      </rPr>
      <t>Volkswagen Tharu China sales figures</t>
    </r>
    <r>
      <rPr>
        <sz val="11"/>
        <color rgb="FF444444"/>
        <rFont val="Times New Roman"/>
        <family val="1"/>
      </rPr>
      <t>.</t>
    </r>
  </si>
  <si>
    <t>https://carsalesbase.com/us-volkswagen-atlas-cross-sport/</t>
  </si>
  <si>
    <t>Monthly and annual sales figures for the Volkswagen Atlas Cross Sport in the US.</t>
  </si>
  <si>
    <t>See how Volkswagen Atlas Cross Sport sales compare to the other models in the US mid-sized SUV segment.</t>
  </si>
  <si>
    <t>Atlas Cross Sport</t>
  </si>
  <si>
    <t>The Arteon replaced the Volkswagen CC in 2019.</t>
  </si>
  <si>
    <r>
      <t>See how Volkswagen Arteon sales compare to the other models in the US mid-sized car segment. Also find </t>
    </r>
    <r>
      <rPr>
        <sz val="11"/>
        <color rgb="FF0CC4C6"/>
        <rFont val="Times New Roman"/>
        <family val="1"/>
      </rPr>
      <t>Volkswagen Arteon sales figures in Europe</t>
    </r>
    <r>
      <rPr>
        <sz val="11"/>
        <color rgb="FF444444"/>
        <rFont val="Times New Roman"/>
        <family val="1"/>
      </rPr>
      <t> and </t>
    </r>
    <r>
      <rPr>
        <sz val="11"/>
        <color rgb="FF0CC4C6"/>
        <rFont val="Times New Roman"/>
        <family val="1"/>
      </rPr>
      <t>China sales figures for the Volkswagen CC</t>
    </r>
    <r>
      <rPr>
        <sz val="11"/>
        <color rgb="FF444444"/>
        <rFont val="Times New Roman"/>
        <family val="1"/>
      </rPr>
      <t> (2 generations).</t>
    </r>
  </si>
  <si>
    <t>Monthly and annual sales figures for the Volkswagen Tiguan 2018- in the US.</t>
  </si>
  <si>
    <r>
      <t>From Model Year 2018 the Volkswagen Tiguan is only available as a long wheel-base version in the US. This model is called </t>
    </r>
    <r>
      <rPr>
        <sz val="11"/>
        <color rgb="FF0CC4C6"/>
        <rFont val="Times New Roman"/>
        <family val="1"/>
      </rPr>
      <t>Tiguan L in China</t>
    </r>
    <r>
      <rPr>
        <sz val="11"/>
        <color rgb="FF444444"/>
        <rFont val="Times New Roman"/>
        <family val="1"/>
      </rPr>
      <t> and </t>
    </r>
    <r>
      <rPr>
        <sz val="11"/>
        <color rgb="FF0CC4C6"/>
        <rFont val="Times New Roman"/>
        <family val="1"/>
      </rPr>
      <t>Tiguan Allspace in Europe</t>
    </r>
    <r>
      <rPr>
        <sz val="11"/>
        <color rgb="FF444444"/>
        <rFont val="Times New Roman"/>
        <family val="1"/>
      </rPr>
      <t>. Since the regular wheel-base version won’t be sold in the US, is will just be named Tiguan. To differentiate it from the first generation in terms of sales, we’ll still call it Tiguan L on our pages, especially considering the </t>
    </r>
    <r>
      <rPr>
        <sz val="11"/>
        <color rgb="FF0CC4C6"/>
        <rFont val="Times New Roman"/>
        <family val="1"/>
      </rPr>
      <t>2017 Tiguan</t>
    </r>
    <r>
      <rPr>
        <sz val="11"/>
        <color rgb="FF444444"/>
        <rFont val="Times New Roman"/>
        <family val="1"/>
      </rPr>
      <t> will continue to be sold alongside the new generation for about a year.</t>
    </r>
  </si>
  <si>
    <r>
      <t>See how Volkswagen Tiguan sales compare to the other models in the US compact SUV segment. Also find </t>
    </r>
    <r>
      <rPr>
        <sz val="11"/>
        <color rgb="FF0CC4C6"/>
        <rFont val="Times New Roman"/>
        <family val="1"/>
      </rPr>
      <t>Volkswagen Tiguan sales figures in Europe</t>
    </r>
    <r>
      <rPr>
        <sz val="11"/>
        <color rgb="FF444444"/>
        <rFont val="Times New Roman"/>
        <family val="1"/>
      </rPr>
      <t> and </t>
    </r>
    <r>
      <rPr>
        <sz val="11"/>
        <color rgb="FF0CC4C6"/>
        <rFont val="Times New Roman"/>
        <family val="1"/>
      </rPr>
      <t>Volkswagen Tiguan China sales figures</t>
    </r>
    <r>
      <rPr>
        <sz val="11"/>
        <color rgb="FF444444"/>
        <rFont val="Times New Roman"/>
        <family val="1"/>
      </rPr>
      <t>.</t>
    </r>
  </si>
  <si>
    <t>Tiguan L (2018-)</t>
  </si>
  <si>
    <t>to note, some cars are usa excluse, some have changed names in various counteries</t>
  </si>
  <si>
    <t>https://carsalesbase.com/us-volkswagen-tiguan-l/</t>
  </si>
  <si>
    <t>https://carsalesbase.com/us-volkswagen-atlas/</t>
  </si>
  <si>
    <t>Monthly and annual sales figures for the Volkswagen Atlas in the US.</t>
  </si>
  <si>
    <t>These statistics only include sales figures of the regular three-row Volkswagen Atlas and exclude sales of the Volkswagen Atlas Cross Sport launched in 2020.</t>
  </si>
  <si>
    <t>See how Volkswagen Atlas sales compare to the other models in the US mid-sized SUV segment. Also find Volkswagen Teramont sales figures in China.</t>
  </si>
  <si>
    <r>
      <t>Related models: </t>
    </r>
    <r>
      <rPr>
        <sz val="11"/>
        <color rgb="FF0CC4C6"/>
        <rFont val="Times New Roman"/>
        <family val="1"/>
      </rPr>
      <t>Volkswagen Talagon (China)</t>
    </r>
    <r>
      <rPr>
        <sz val="11"/>
        <color rgb="FF444444"/>
        <rFont val="Times New Roman"/>
        <family val="1"/>
      </rPr>
      <t>, </t>
    </r>
    <r>
      <rPr>
        <sz val="11"/>
        <color rgb="FF0CC4C6"/>
        <rFont val="Times New Roman"/>
        <family val="1"/>
      </rPr>
      <t>Audi Q6 (China)</t>
    </r>
    <r>
      <rPr>
        <sz val="11"/>
        <color rgb="FF444444"/>
        <rFont val="Times New Roman"/>
        <family val="1"/>
      </rPr>
      <t>.</t>
    </r>
  </si>
  <si>
    <t>https://carsalesbase.com/us-volkswagen-quantum/</t>
  </si>
  <si>
    <t>Annual sales figures for the 1982-1989 Volkswagen Quantum in the US.</t>
  </si>
  <si>
    <t>The second generation Volkswagen Passat was sold as the Quantum in the United States. It replaced the Volkswagen Dasher in 1982. The third generation was introduced in 1990 and was finally renamed Passat.</t>
  </si>
  <si>
    <t>Quantum</t>
  </si>
  <si>
    <t>Annual sales figures for the 1979-1984 Volkswagen Rabbit Pickup in the US.</t>
  </si>
  <si>
    <t>The pickup version of the Volkswagen Rabbit (as the first generation VW Golf was named in the US) was produced at the Volkswagen Westmoreland Assembly Plant in Pennsylvania. It remains the only pickup ever sold in the United States by Volkswagen.</t>
  </si>
  <si>
    <t>Rabbit Pickup</t>
  </si>
  <si>
    <t>https://carsalesbase.com/us-volkswagen-rabbit-pickup/</t>
  </si>
  <si>
    <t>https://carsalesbase.com/us-volkswagen-scirocco/</t>
  </si>
  <si>
    <t>The Scirocco was replaced in 1989 by the more expensive Volkswagen Corrado.</t>
  </si>
  <si>
    <t>Scirocco</t>
  </si>
  <si>
    <t>First generation:</t>
  </si>
  <si>
    <t>Annual sales figures for the 1975-1981 and 1982-1988 Volkswagen Scirocco in the US.</t>
  </si>
  <si>
    <t>https://carsalesbase.com/us-volkswagen-eurovan/</t>
  </si>
  <si>
    <t>Annual sales figures for the 1992-2003 Volkswagen Eurovan in the US.</t>
  </si>
  <si>
    <t>The Volkswagen Transporter T4 was imported to the United States as the Eurovan to replace the Volkswagen Vanagon. It no longer had an air-cooled engine in the rear, nor rear-wheel drive.</t>
  </si>
  <si>
    <r>
      <t>It was introduced with a 5-cylinder engine, but was more popular with the later VR6 engine. The Eurovan was discontinued in 2003 when the T4 was replaced by the T5, which hasn’t been sold in the US. Volkswagen did introduce a rebadged </t>
    </r>
    <r>
      <rPr>
        <sz val="11"/>
        <color rgb="FF0CC4C6"/>
        <rFont val="Times New Roman"/>
        <family val="1"/>
      </rPr>
      <t>Chrysler Town &amp; Country</t>
    </r>
    <r>
      <rPr>
        <sz val="11"/>
        <color rgb="FF444444"/>
        <rFont val="Times New Roman"/>
        <family val="1"/>
      </rPr>
      <t> in 2008 as the very unsuccessful </t>
    </r>
    <r>
      <rPr>
        <sz val="11"/>
        <color rgb="FF0CC4C6"/>
        <rFont val="Times New Roman"/>
        <family val="1"/>
      </rPr>
      <t>Routan</t>
    </r>
    <r>
      <rPr>
        <sz val="11"/>
        <color rgb="FF444444"/>
        <rFont val="Times New Roman"/>
        <family val="1"/>
      </rPr>
      <t>.</t>
    </r>
  </si>
  <si>
    <t>Eurovan</t>
  </si>
  <si>
    <t>If you have sales figures for the Eurovan before 1996, please get in touch.</t>
  </si>
  <si>
    <t>https://carsalesbase.com/us-volkswagen-cabriolet/</t>
  </si>
  <si>
    <t>Annual sales figures for the Volkswagen Cabriolet in the US.</t>
  </si>
  <si>
    <t>The Cabriolet was first sold in the United States as the Volkswagen Rabbit Convertible, but was renamed to VW Cabriolet in 1985. The first generation Cabriolet was discontinued in 1993, and VW introduced the Golf Mk3 Cabrio as the VW Cabrio in the US in 1995. This generation was sold until 2002 and was replaced in 2006 by the Volkswagen Eos.</t>
  </si>
  <si>
    <t>Cabriolet</t>
  </si>
  <si>
    <t>Annual sales figures for the 1989-1994 Volkswagen Corrado in the US.</t>
  </si>
  <si>
    <t>The Corrado replaced the Volkswagen Scirocco in 1989.</t>
  </si>
  <si>
    <t>Corrado</t>
  </si>
  <si>
    <t>https://carsalesbase.com/us-volkswagen-corrado/</t>
  </si>
  <si>
    <t>https://carsalesbase.com/us-volkswagen-fox/</t>
  </si>
  <si>
    <t>Annual sales figures for the 1987-1993 Volkswagen Fox in the US.</t>
  </si>
  <si>
    <t>The 1987-1993 Fox was a Brazilian-made Volkswagen Gol, imported to the United States as VW’s entry-level model below the Golf. It was available as two-door and four-door sedan and as a two-door wagon, which was discontinued at the end of 1990.</t>
  </si>
  <si>
    <t>Fox</t>
  </si>
  <si>
    <t>Annual sales figures for the Volkswagen Vanagon in the US.</t>
  </si>
  <si>
    <t>The three generations of the air-cooled, rear-engined Volkswagen Transporter, T1 to T3, were sold in the United States as the Vanagon. The T4, which had water-cooled engines in the front, was introduced in 1992 as the Volkswagen Eurovan. The T5 was no longer sold in North America.</t>
  </si>
  <si>
    <t>Vanagon</t>
  </si>
  <si>
    <t>https://carsalesbase.com/us-volkswagen-vanagon/</t>
  </si>
  <si>
    <t>https://carsalesbase.com/us-volkswagen-routan/</t>
  </si>
  <si>
    <t>Annual sales figures for the Volkswagen Routan in the US.</t>
  </si>
  <si>
    <r>
      <t>Related models: </t>
    </r>
    <r>
      <rPr>
        <sz val="11"/>
        <color rgb="FF0CC4C6"/>
        <rFont val="Times New Roman"/>
        <family val="1"/>
      </rPr>
      <t>Chrysler Town &amp; Country</t>
    </r>
    <r>
      <rPr>
        <sz val="11"/>
        <color rgb="FF444444"/>
        <rFont val="Times New Roman"/>
        <family val="1"/>
      </rPr>
      <t>, </t>
    </r>
    <r>
      <rPr>
        <sz val="11"/>
        <color rgb="FF0CC4C6"/>
        <rFont val="Times New Roman"/>
        <family val="1"/>
      </rPr>
      <t>Dodge Grand Caravan</t>
    </r>
    <r>
      <rPr>
        <sz val="11"/>
        <color rgb="FF444444"/>
        <rFont val="Times New Roman"/>
        <family val="1"/>
      </rPr>
      <t>, </t>
    </r>
    <r>
      <rPr>
        <sz val="11"/>
        <color rgb="FF0CC4C6"/>
        <rFont val="Times New Roman"/>
        <family val="1"/>
      </rPr>
      <t>Lancia Voyager (Europe)</t>
    </r>
    <r>
      <rPr>
        <sz val="11"/>
        <color rgb="FF444444"/>
        <rFont val="Times New Roman"/>
        <family val="1"/>
      </rPr>
      <t>.</t>
    </r>
  </si>
  <si>
    <t>Routan</t>
  </si>
  <si>
    <t>https://carsalesbase.com/us-volkswagen-phaeton/</t>
  </si>
  <si>
    <t>Annual sales figures for the Volkswagen Phaeton in the US.</t>
  </si>
  <si>
    <t>Also find Volkswagen Phaeton sales figures in Europe.</t>
  </si>
  <si>
    <t>Phaeton</t>
  </si>
  <si>
    <t>https://carsalesbase.com/us-volkswagen-touareg/</t>
  </si>
  <si>
    <t>Monthly and annual sales figures for the Volkswagen Touareg in the US.</t>
  </si>
  <si>
    <r>
      <t>Related models: </t>
    </r>
    <r>
      <rPr>
        <sz val="11"/>
        <color rgb="FF0CC4C6"/>
        <rFont val="Times New Roman"/>
        <family val="1"/>
      </rPr>
      <t>Audi Q7</t>
    </r>
    <r>
      <rPr>
        <sz val="11"/>
        <color rgb="FF444444"/>
        <rFont val="Times New Roman"/>
        <family val="1"/>
      </rPr>
      <t>, </t>
    </r>
    <r>
      <rPr>
        <sz val="11"/>
        <color rgb="FF0CC4C6"/>
        <rFont val="Times New Roman"/>
        <family val="1"/>
      </rPr>
      <t>Audi Q8</t>
    </r>
    <r>
      <rPr>
        <sz val="11"/>
        <color rgb="FF444444"/>
        <rFont val="Times New Roman"/>
        <family val="1"/>
      </rPr>
      <t>, </t>
    </r>
    <r>
      <rPr>
        <sz val="11"/>
        <color rgb="FF0CC4C6"/>
        <rFont val="Times New Roman"/>
        <family val="1"/>
      </rPr>
      <t>Porsche Cayenne</t>
    </r>
    <r>
      <rPr>
        <sz val="11"/>
        <color rgb="FF444444"/>
        <rFont val="Times New Roman"/>
        <family val="1"/>
      </rPr>
      <t>, </t>
    </r>
    <r>
      <rPr>
        <sz val="11"/>
        <color rgb="FF0CC4C6"/>
        <rFont val="Times New Roman"/>
        <family val="1"/>
      </rPr>
      <t>Bentley Bentayga</t>
    </r>
    <r>
      <rPr>
        <sz val="11"/>
        <color rgb="FF444444"/>
        <rFont val="Times New Roman"/>
        <family val="1"/>
      </rPr>
      <t>.</t>
    </r>
  </si>
  <si>
    <t>See how Volkswagen Touareg sales compare to the other models in the US mid-sized SUV segment. Also find Volkswagen Touareg sales figures in Europe.</t>
  </si>
  <si>
    <t>Touareg</t>
  </si>
  <si>
    <t>Previous generation:</t>
  </si>
  <si>
    <t>2002-2010 7L</t>
  </si>
  <si>
    <t>https://carsalesbase.com/us-volkswagen-tiguan/</t>
  </si>
  <si>
    <t>Monthly and annual sales figures for the Volkswagen Tiguan in the US.</t>
  </si>
  <si>
    <t>In July 2017, Volkswagen introduced the new generation Tiguan for the 2018 Model Year. This new model will only be available as a long wheel-base version in the US, while the 2017 Model Year Tiguan will remain on sale beside it. To separate the two models in terms of sales figures, we’ll call the 2018 generation Tiguan L.</t>
  </si>
  <si>
    <t>https://carsalesbase.com/us-volkswagen-cc/</t>
  </si>
  <si>
    <t>Monthly and annual sales figures for the Volkswagen CC in the US.</t>
  </si>
  <si>
    <t>The CC was replaced in 2019 by the Volkswagen Arteon.</t>
  </si>
  <si>
    <r>
      <t>See how Volkswagen CC sales compare to the other models in the US mid-sized car segment. Also find </t>
    </r>
    <r>
      <rPr>
        <sz val="11"/>
        <color rgb="FF0CC4C6"/>
        <rFont val="Times New Roman"/>
        <family val="1"/>
      </rPr>
      <t>Volkswagen CC sales figures in Europe</t>
    </r>
    <r>
      <rPr>
        <sz val="11"/>
        <color rgb="FF444444"/>
        <rFont val="Times New Roman"/>
        <family val="1"/>
      </rPr>
      <t> and </t>
    </r>
    <r>
      <rPr>
        <sz val="11"/>
        <color rgb="FF0CC4C6"/>
        <rFont val="Times New Roman"/>
        <family val="1"/>
      </rPr>
      <t>Volkswagen CC sales figures in China</t>
    </r>
    <r>
      <rPr>
        <sz val="11"/>
        <color rgb="FF444444"/>
        <rFont val="Times New Roman"/>
        <family val="1"/>
      </rPr>
      <t>.</t>
    </r>
  </si>
  <si>
    <t>CC</t>
  </si>
  <si>
    <t>https://carsalesbase.com/us-volkswagen-eos/</t>
  </si>
  <si>
    <t>Monthly and annual sales figures for the Volkswagen Eos in the US.</t>
  </si>
  <si>
    <t>Also find Volkswagen Eos sales figures in Europe.</t>
  </si>
  <si>
    <t>Eos</t>
  </si>
  <si>
    <t>Monthly and annual sales figures for the Volkswagen Passat in the US.</t>
  </si>
  <si>
    <r>
      <t>See how Volkswagen Passat sales compare to the other models in the US mid-sized car segment. Also find </t>
    </r>
    <r>
      <rPr>
        <sz val="11"/>
        <color rgb="FF0CC4C6"/>
        <rFont val="Times New Roman"/>
        <family val="1"/>
      </rPr>
      <t>Volkswagen Passat sales figures in Europe</t>
    </r>
    <r>
      <rPr>
        <sz val="11"/>
        <color rgb="FF444444"/>
        <rFont val="Times New Roman"/>
        <family val="1"/>
      </rPr>
      <t> and </t>
    </r>
    <r>
      <rPr>
        <sz val="11"/>
        <color rgb="FF0CC4C6"/>
        <rFont val="Times New Roman"/>
        <family val="1"/>
      </rPr>
      <t>Volkswagen Passat sales figures in China</t>
    </r>
    <r>
      <rPr>
        <sz val="11"/>
        <color rgb="FF444444"/>
        <rFont val="Times New Roman"/>
        <family val="1"/>
      </rPr>
      <t>.</t>
    </r>
  </si>
  <si>
    <t>Passat</t>
  </si>
  <si>
    <t>https://carsalesbase.com/us-volkswagen-passat/</t>
  </si>
  <si>
    <t>https://carsalesbase.com/us-volkswagen-jetta/</t>
  </si>
  <si>
    <t>Monthly and annual sales figures for the Volkswagen Jetta in the US.</t>
  </si>
  <si>
    <t>These statistics include sales data of the Volkswagen Jetta sedan and the station wagon until 2014, when the Sportwagen was relaunched under the Golf nameplate.</t>
  </si>
  <si>
    <r>
      <t>See how Volkswagen Jetta sales compare to the other models in the US compact car segment. Also find </t>
    </r>
    <r>
      <rPr>
        <sz val="11"/>
        <color rgb="FF0CC4C6"/>
        <rFont val="Times New Roman"/>
        <family val="1"/>
      </rPr>
      <t>Volkswagen Jetta sales figures in Europe</t>
    </r>
    <r>
      <rPr>
        <sz val="11"/>
        <color rgb="FF444444"/>
        <rFont val="Times New Roman"/>
        <family val="1"/>
      </rPr>
      <t> and </t>
    </r>
    <r>
      <rPr>
        <sz val="11"/>
        <color rgb="FF0CC4C6"/>
        <rFont val="Times New Roman"/>
        <family val="1"/>
      </rPr>
      <t>Volkswagen Sagitar (US-Jetta) sales figures in China</t>
    </r>
    <r>
      <rPr>
        <sz val="11"/>
        <color rgb="FF444444"/>
        <rFont val="Times New Roman"/>
        <family val="1"/>
      </rPr>
      <t>.</t>
    </r>
  </si>
  <si>
    <t>Jetta</t>
  </si>
  <si>
    <t>Previous generations:</t>
  </si>
  <si>
    <t>A6, Type 5C6 (2011-2018)</t>
  </si>
  <si>
    <t>A5, Type 1K5 (2006-2011)</t>
  </si>
  <si>
    <t>A4, Type 1J (1999-2005)</t>
  </si>
  <si>
    <t>A3, Type 1H (1992-1999)</t>
  </si>
  <si>
    <t>A2, Type 1G (1984-1992)</t>
  </si>
  <si>
    <t>A1, Type 16 (1980-1984)</t>
  </si>
  <si>
    <t>https://carsalesbase.com/us-volkswagen-golf/</t>
  </si>
  <si>
    <t>Monthly and annual sales figures for the Volkswagen Golf in the US.</t>
  </si>
  <si>
    <t>These statistics include sales data of the Volkswagen Golf hatchback, Golf GTI, Golf R and from the new generation in 2014 also the Golf Sportwagen.</t>
  </si>
  <si>
    <r>
      <t>See how Volkswagen Golf sales compare to the other models in the US compact car segment. Also find </t>
    </r>
    <r>
      <rPr>
        <sz val="11"/>
        <color rgb="FF0CC4C6"/>
        <rFont val="Times New Roman"/>
        <family val="1"/>
      </rPr>
      <t>Volkswagen Golf sales figures in Europe</t>
    </r>
    <r>
      <rPr>
        <sz val="11"/>
        <color rgb="FF444444"/>
        <rFont val="Times New Roman"/>
        <family val="1"/>
      </rPr>
      <t> and </t>
    </r>
    <r>
      <rPr>
        <sz val="11"/>
        <color rgb="FF0CC4C6"/>
        <rFont val="Times New Roman"/>
        <family val="1"/>
      </rPr>
      <t>Volkswagen Golf China sales figures</t>
    </r>
    <r>
      <rPr>
        <sz val="11"/>
        <color rgb="FF444444"/>
        <rFont val="Times New Roman"/>
        <family val="1"/>
      </rPr>
      <t>.</t>
    </r>
  </si>
  <si>
    <t>Golf</t>
  </si>
  <si>
    <t>Monthly and annual sales figures for the Volkswagen Beetle in the US.</t>
  </si>
  <si>
    <t>These statistics include sales data of the Volkswagen Beetle coupe and convertible.</t>
  </si>
  <si>
    <t>See how Volkswagen Beetle sales compare to the other models in the US compact car segment. Also find Volkswagen Beetle sales figures in Europe.</t>
  </si>
  <si>
    <t>Beetle</t>
  </si>
  <si>
    <t>https://carsalesbase.com/us-volkswagen-beetle/</t>
  </si>
  <si>
    <t>ID4</t>
  </si>
  <si>
    <t>Cross Sport</t>
  </si>
  <si>
    <t>TAOS</t>
  </si>
  <si>
    <t>EOS</t>
  </si>
  <si>
    <t>cc becomes arteon in 2019, columns are combined</t>
  </si>
  <si>
    <t>CC/Arteon</t>
  </si>
  <si>
    <t>https://en.wikipedia.org/wiki/Volkswagen_Routan</t>
  </si>
  <si>
    <t>DON'T EDIT</t>
  </si>
  <si>
    <t>unreleased</t>
  </si>
  <si>
    <t>discont</t>
  </si>
  <si>
    <t>TiguanLimited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</si>
</sst>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9C5700"/>
      <name val="Calibri"/>
      <family val="2"/>
      <scheme val="minor"/>
    </font>
    <font>
      <sz val="10"/>
      <color rgb="FF000000"/>
      <name val="Arial"/>
      <family val="2"/>
    </font>
    <font>
      <sz val="10"/>
      <color rgb="FFFFFFFF"/>
      <name val="Arial"/>
      <family val="2"/>
    </font>
    <font>
      <sz val="10"/>
      <color rgb="FFFFFFFF"/>
      <name val="Arial"/>
      <family val="2"/>
    </font>
    <font>
      <i/>
      <sz val="10"/>
      <color rgb="FFFFFFFF"/>
      <name val="Arial"/>
      <family val="2"/>
    </font>
    <font>
      <u/>
      <sz val="11"/>
      <color theme="10"/>
      <name val="Calibri"/>
      <family val="2"/>
      <scheme val="minor"/>
    </font>
    <font>
      <b/>
      <sz val="11"/>
      <color rgb="FF202122"/>
      <name val="Arial"/>
      <family val="2"/>
    </font>
    <font>
      <sz val="11"/>
      <color rgb="FF202122"/>
      <name val="Arial"/>
      <family val="2"/>
    </font>
    <font>
      <sz val="11"/>
      <color rgb="FF444444"/>
      <name val="Times New Roman"/>
      <family val="1"/>
    </font>
    <font>
      <sz val="11"/>
      <color rgb="FF0CC4C6"/>
      <name val="Times New Roman"/>
      <family val="1"/>
    </font>
    <font>
      <sz val="11"/>
      <color theme="1"/>
      <name val="Times New Roman"/>
      <family val="1"/>
    </font>
    <font>
      <b/>
      <sz val="14"/>
      <color rgb="FF111111"/>
      <name val="Arial"/>
      <family val="2"/>
    </font>
    <font>
      <sz val="11"/>
      <color theme="0" tint="-0.249977111117893"/>
      <name val="Calibri"/>
      <family val="2"/>
      <scheme val="minor"/>
    </font>
    <font>
      <sz val="8"/>
      <name val="Calibri"/>
      <family val="2"/>
      <scheme val="minor"/>
    </font>
  </fonts>
  <fills count="12">
    <fill>
      <patternFill patternType="none"/>
    </fill>
    <fill>
      <patternFill patternType="gray125"/>
    </fill>
    <fill>
      <patternFill patternType="solid">
        <fgColor rgb="FFFFEB9C"/>
      </patternFill>
    </fill>
    <fill>
      <patternFill patternType="solid">
        <fgColor theme="1" tint="0.34998626667073579"/>
        <bgColor indexed="64"/>
      </patternFill>
    </fill>
    <fill>
      <patternFill patternType="solid">
        <fgColor rgb="FFFFFFFF"/>
        <bgColor indexed="64"/>
      </patternFill>
    </fill>
    <fill>
      <patternFill patternType="solid">
        <fgColor rgb="FF00B2EC"/>
        <bgColor indexed="64"/>
      </patternFill>
    </fill>
    <fill>
      <patternFill patternType="solid">
        <fgColor rgb="FFE1EFFA"/>
        <bgColor indexed="64"/>
      </patternFill>
    </fill>
    <fill>
      <patternFill patternType="solid">
        <fgColor rgb="FFE8E8E8"/>
        <bgColor indexed="64"/>
      </patternFill>
    </fill>
    <fill>
      <patternFill patternType="solid">
        <fgColor rgb="FFF8F9FA"/>
        <bgColor indexed="64"/>
      </patternFill>
    </fill>
    <fill>
      <patternFill patternType="solid">
        <fgColor rgb="FFEAECF0"/>
        <bgColor indexed="64"/>
      </patternFill>
    </fill>
    <fill>
      <patternFill patternType="solid">
        <fgColor theme="1" tint="0.249977111117893"/>
        <bgColor indexed="64"/>
      </patternFill>
    </fill>
    <fill>
      <patternFill patternType="solid">
        <fgColor theme="1"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FFFF"/>
      </left>
      <right style="medium">
        <color rgb="FFFFFFFF"/>
      </right>
      <top style="medium">
        <color rgb="FFFFFFFF"/>
      </top>
      <bottom style="medium">
        <color rgb="FFFFFFFF"/>
      </bottom>
      <diagonal/>
    </border>
    <border>
      <left style="medium">
        <color rgb="FF000000"/>
      </left>
      <right style="medium">
        <color rgb="FF000000"/>
      </right>
      <top style="medium">
        <color rgb="FF000000"/>
      </top>
      <bottom style="medium">
        <color rgb="FFFFFFFF"/>
      </bottom>
      <diagonal/>
    </border>
    <border>
      <left style="medium">
        <color rgb="FFFFFFFF"/>
      </left>
      <right style="medium">
        <color rgb="FFFFFFFF"/>
      </right>
      <top style="medium">
        <color rgb="FFFFFFFF"/>
      </top>
      <bottom style="medium">
        <color rgb="FF000000"/>
      </bottom>
      <diagonal/>
    </border>
    <border>
      <left style="medium">
        <color rgb="FFA2A9B1"/>
      </left>
      <right style="medium">
        <color rgb="FFA2A9B1"/>
      </right>
      <top style="medium">
        <color rgb="FFA2A9B1"/>
      </top>
      <bottom style="medium">
        <color rgb="FFA2A9B1"/>
      </bottom>
      <diagonal/>
    </border>
    <border>
      <left style="medium">
        <color rgb="FFA2A9B1"/>
      </left>
      <right/>
      <top style="medium">
        <color rgb="FFA2A9B1"/>
      </top>
      <bottom/>
      <diagonal/>
    </border>
    <border>
      <left/>
      <right/>
      <top style="medium">
        <color rgb="FFA2A9B1"/>
      </top>
      <bottom/>
      <diagonal/>
    </border>
    <border>
      <left/>
      <right style="medium">
        <color rgb="FFA2A9B1"/>
      </right>
      <top style="medium">
        <color rgb="FFA2A9B1"/>
      </top>
      <bottom/>
      <diagonal/>
    </border>
    <border>
      <left/>
      <right style="medium">
        <color rgb="FFA2A9B1"/>
      </right>
      <top/>
      <bottom style="medium">
        <color rgb="FFA2A9B1"/>
      </bottom>
      <diagonal/>
    </border>
    <border>
      <left/>
      <right style="medium">
        <color rgb="FFA2A9B1"/>
      </right>
      <top/>
      <bottom/>
      <diagonal/>
    </border>
    <border>
      <left style="thin">
        <color rgb="FF000000"/>
      </left>
      <right style="thin">
        <color rgb="FF000000"/>
      </right>
      <top style="medium">
        <color rgb="FFF1F1F1"/>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medium">
        <color rgb="FFF1F1F1"/>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6" fillId="0" borderId="0" applyNumberFormat="0" applyFill="0" applyBorder="0" applyAlignment="0" applyProtection="0"/>
  </cellStyleXfs>
  <cellXfs count="52">
    <xf numFmtId="0" fontId="0" fillId="0" borderId="0" xfId="0"/>
    <xf numFmtId="0" fontId="0" fillId="3" borderId="1" xfId="0" applyFill="1" applyBorder="1"/>
    <xf numFmtId="0" fontId="3" fillId="4" borderId="2" xfId="0" applyFont="1" applyFill="1" applyBorder="1" applyAlignment="1">
      <alignment horizontal="right" vertical="center" wrapText="1"/>
    </xf>
    <xf numFmtId="0" fontId="4" fillId="5" borderId="2" xfId="0" applyFont="1" applyFill="1" applyBorder="1" applyAlignment="1">
      <alignment horizontal="center" vertical="center" wrapText="1"/>
    </xf>
    <xf numFmtId="0" fontId="6" fillId="6" borderId="3" xfId="2" applyFill="1" applyBorder="1" applyAlignment="1">
      <alignment horizontal="left" vertical="center" wrapText="1"/>
    </xf>
    <xf numFmtId="0" fontId="2" fillId="4" borderId="3" xfId="0" applyFont="1" applyFill="1" applyBorder="1" applyAlignment="1">
      <alignment horizontal="right" vertical="center" wrapText="1"/>
    </xf>
    <xf numFmtId="3" fontId="2" fillId="4" borderId="3" xfId="0" applyNumberFormat="1" applyFont="1" applyFill="1" applyBorder="1" applyAlignment="1">
      <alignment horizontal="right" vertical="center" wrapText="1"/>
    </xf>
    <xf numFmtId="0" fontId="4" fillId="5" borderId="4" xfId="0" applyFont="1" applyFill="1" applyBorder="1" applyAlignment="1">
      <alignment horizontal="left" vertical="center" wrapText="1"/>
    </xf>
    <xf numFmtId="0" fontId="2" fillId="7" borderId="3" xfId="0" applyFont="1" applyFill="1" applyBorder="1" applyAlignment="1">
      <alignment horizontal="right" vertical="center" wrapText="1"/>
    </xf>
    <xf numFmtId="0" fontId="2" fillId="7" borderId="5" xfId="0" applyFont="1" applyFill="1" applyBorder="1" applyAlignment="1">
      <alignment horizontal="right" vertical="center" wrapText="1"/>
    </xf>
    <xf numFmtId="0" fontId="4" fillId="5" borderId="6" xfId="0" applyFont="1" applyFill="1" applyBorder="1" applyAlignment="1">
      <alignment horizontal="right" vertical="center" wrapText="1"/>
    </xf>
    <xf numFmtId="0" fontId="2" fillId="0" borderId="0" xfId="0" applyFont="1"/>
    <xf numFmtId="0" fontId="2" fillId="0" borderId="0" xfId="0" applyFont="1" applyAlignment="1">
      <alignment vertical="center" wrapText="1"/>
    </xf>
    <xf numFmtId="0" fontId="7" fillId="9" borderId="7" xfId="0" applyFont="1" applyFill="1" applyBorder="1" applyAlignment="1">
      <alignment horizontal="center" vertical="center" wrapText="1"/>
    </xf>
    <xf numFmtId="0" fontId="8" fillId="8" borderId="7" xfId="0" applyFont="1" applyFill="1" applyBorder="1" applyAlignment="1">
      <alignment vertical="center" wrapText="1"/>
    </xf>
    <xf numFmtId="3" fontId="8" fillId="8" borderId="7" xfId="0" applyNumberFormat="1" applyFont="1" applyFill="1" applyBorder="1" applyAlignment="1">
      <alignment vertical="center" wrapText="1"/>
    </xf>
    <xf numFmtId="0" fontId="0" fillId="8" borderId="8" xfId="0" applyFill="1" applyBorder="1"/>
    <xf numFmtId="0" fontId="0" fillId="8" borderId="9" xfId="0" applyFill="1" applyBorder="1"/>
    <xf numFmtId="0" fontId="0" fillId="8" borderId="10" xfId="0" applyFill="1" applyBorder="1"/>
    <xf numFmtId="0" fontId="0" fillId="8" borderId="11" xfId="0" applyFill="1" applyBorder="1"/>
    <xf numFmtId="0" fontId="6" fillId="0" borderId="0" xfId="2" applyAlignment="1">
      <alignment vertical="center"/>
    </xf>
    <xf numFmtId="0" fontId="8" fillId="0" borderId="0" xfId="0" applyFont="1" applyAlignment="1">
      <alignment vertical="center"/>
    </xf>
    <xf numFmtId="0" fontId="7" fillId="9" borderId="7" xfId="0" applyFont="1" applyFill="1" applyBorder="1" applyAlignment="1">
      <alignment horizontal="left" vertical="center"/>
    </xf>
    <xf numFmtId="0" fontId="8" fillId="8" borderId="7" xfId="0" applyFont="1" applyFill="1" applyBorder="1" applyAlignment="1">
      <alignment vertical="center"/>
    </xf>
    <xf numFmtId="0" fontId="6" fillId="8" borderId="7" xfId="2" applyFill="1" applyBorder="1" applyAlignment="1">
      <alignment vertical="center"/>
    </xf>
    <xf numFmtId="0" fontId="0" fillId="8" borderId="12" xfId="0" applyFill="1" applyBorder="1"/>
    <xf numFmtId="0" fontId="6" fillId="8" borderId="7" xfId="2" applyFill="1" applyBorder="1" applyAlignment="1">
      <alignment horizontal="left" vertical="center"/>
    </xf>
    <xf numFmtId="3" fontId="8" fillId="8" borderId="7" xfId="0" applyNumberFormat="1" applyFont="1" applyFill="1" applyBorder="1" applyAlignment="1">
      <alignment horizontal="left" vertical="center"/>
    </xf>
    <xf numFmtId="0" fontId="8" fillId="8" borderId="7" xfId="0" applyFont="1" applyFill="1" applyBorder="1" applyAlignment="1">
      <alignment horizontal="left" vertical="center"/>
    </xf>
    <xf numFmtId="3" fontId="8" fillId="8" borderId="7" xfId="0" applyNumberFormat="1" applyFont="1" applyFill="1" applyBorder="1" applyAlignment="1">
      <alignment vertical="center"/>
    </xf>
    <xf numFmtId="0" fontId="13" fillId="10" borderId="1" xfId="0" applyFont="1" applyFill="1" applyBorder="1"/>
    <xf numFmtId="0" fontId="13" fillId="10" borderId="1" xfId="0" applyFont="1" applyFill="1" applyBorder="1" applyAlignment="1">
      <alignment horizontal="left" vertical="center"/>
    </xf>
    <xf numFmtId="0" fontId="13" fillId="11" borderId="1" xfId="0" applyFont="1" applyFill="1" applyBorder="1"/>
    <xf numFmtId="0" fontId="12" fillId="0" borderId="16" xfId="0" applyFont="1" applyBorder="1" applyAlignment="1">
      <alignment horizontal="center" vertical="center"/>
    </xf>
    <xf numFmtId="0" fontId="12" fillId="0" borderId="15" xfId="0" applyFont="1" applyBorder="1" applyAlignment="1">
      <alignment horizontal="center" vertical="center"/>
    </xf>
    <xf numFmtId="0" fontId="11" fillId="0" borderId="13" xfId="0" applyFont="1" applyBorder="1" applyAlignment="1">
      <alignment horizontal="left" vertical="center"/>
    </xf>
    <xf numFmtId="0" fontId="11" fillId="0" borderId="13" xfId="0" applyFont="1" applyBorder="1" applyAlignment="1">
      <alignment horizontal="right" vertical="center"/>
    </xf>
    <xf numFmtId="0" fontId="9" fillId="0" borderId="0" xfId="0" applyFont="1" applyAlignment="1">
      <alignment horizontal="left" vertical="center"/>
    </xf>
    <xf numFmtId="0" fontId="0" fillId="0" borderId="0" xfId="0" applyAlignment="1">
      <alignment horizontal="left" vertical="center"/>
    </xf>
    <xf numFmtId="0" fontId="6" fillId="0" borderId="0" xfId="2" applyAlignment="1">
      <alignment horizontal="left" vertical="center"/>
    </xf>
    <xf numFmtId="0" fontId="9" fillId="0" borderId="0" xfId="0" applyFont="1" applyAlignment="1">
      <alignment horizontal="center" vertical="center"/>
    </xf>
    <xf numFmtId="0" fontId="11" fillId="0" borderId="20" xfId="0" applyFont="1" applyBorder="1" applyAlignment="1">
      <alignment horizontal="left" vertical="center"/>
    </xf>
    <xf numFmtId="0" fontId="12" fillId="0" borderId="14" xfId="0" applyFont="1" applyBorder="1" applyAlignment="1">
      <alignment horizontal="center" vertical="center"/>
    </xf>
    <xf numFmtId="0" fontId="0" fillId="10" borderId="0" xfId="0" applyFill="1"/>
    <xf numFmtId="0" fontId="0" fillId="10" borderId="1" xfId="0" applyFill="1" applyBorder="1"/>
    <xf numFmtId="0" fontId="1" fillId="10" borderId="1" xfId="1" applyFill="1" applyBorder="1" applyAlignment="1"/>
    <xf numFmtId="0" fontId="13" fillId="10" borderId="21" xfId="0" applyFont="1" applyFill="1" applyBorder="1"/>
    <xf numFmtId="0" fontId="13" fillId="10" borderId="22" xfId="0" applyFont="1" applyFill="1" applyBorder="1"/>
    <xf numFmtId="0" fontId="13" fillId="10" borderId="23" xfId="0" applyFont="1" applyFill="1" applyBorder="1"/>
    <xf numFmtId="0" fontId="11" fillId="0" borderId="17" xfId="0" applyFont="1" applyBorder="1" applyAlignment="1">
      <alignment horizontal="left" vertical="center"/>
    </xf>
    <xf numFmtId="0" fontId="11" fillId="0" borderId="18" xfId="0" applyFont="1" applyBorder="1" applyAlignment="1">
      <alignment horizontal="left" vertical="center"/>
    </xf>
    <xf numFmtId="0" fontId="11" fillId="0" borderId="19" xfId="0" applyFont="1" applyBorder="1" applyAlignment="1">
      <alignment horizontal="left" vertical="center"/>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51</xdr:col>
      <xdr:colOff>0</xdr:colOff>
      <xdr:row>33</xdr:row>
      <xdr:rowOff>0</xdr:rowOff>
    </xdr:from>
    <xdr:to>
      <xdr:col>57</xdr:col>
      <xdr:colOff>152400</xdr:colOff>
      <xdr:row>43</xdr:row>
      <xdr:rowOff>190500</xdr:rowOff>
    </xdr:to>
    <xdr:pic>
      <xdr:nvPicPr>
        <xdr:cNvPr id="2" name="Picture 1" descr="Volkswagen_Scirocco-1975-1981-US-car-sales-statistics">
          <a:extLst>
            <a:ext uri="{FF2B5EF4-FFF2-40B4-BE49-F238E27FC236}">
              <a16:creationId xmlns:a16="http://schemas.microsoft.com/office/drawing/2014/main" id="{14169728-6AD4-88E0-3AC1-ECB52DD59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089600" y="37147500"/>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0</xdr:colOff>
      <xdr:row>35</xdr:row>
      <xdr:rowOff>0</xdr:rowOff>
    </xdr:from>
    <xdr:to>
      <xdr:col>57</xdr:col>
      <xdr:colOff>152400</xdr:colOff>
      <xdr:row>45</xdr:row>
      <xdr:rowOff>187325</xdr:rowOff>
    </xdr:to>
    <xdr:pic>
      <xdr:nvPicPr>
        <xdr:cNvPr id="3" name="Picture 2" descr="Volkswagen_Scirocco-1975-1981-US-car-sales-statistics">
          <a:extLst>
            <a:ext uri="{FF2B5EF4-FFF2-40B4-BE49-F238E27FC236}">
              <a16:creationId xmlns:a16="http://schemas.microsoft.com/office/drawing/2014/main" id="{538A71A9-4889-6117-3C44-6CB09B0EBD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089600" y="4039552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59</xdr:col>
      <xdr:colOff>0</xdr:colOff>
      <xdr:row>36</xdr:row>
      <xdr:rowOff>0</xdr:rowOff>
    </xdr:from>
    <xdr:to>
      <xdr:col>65</xdr:col>
      <xdr:colOff>152400</xdr:colOff>
      <xdr:row>46</xdr:row>
      <xdr:rowOff>190500</xdr:rowOff>
    </xdr:to>
    <xdr:pic>
      <xdr:nvPicPr>
        <xdr:cNvPr id="4" name="Picture 3" descr="Volkswagen_Cabriolet-US-car-sales-statistics">
          <a:extLst>
            <a:ext uri="{FF2B5EF4-FFF2-40B4-BE49-F238E27FC236}">
              <a16:creationId xmlns:a16="http://schemas.microsoft.com/office/drawing/2014/main" id="{2F1B4DAD-5384-6184-AE2D-77CB41A8DE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66400" y="45300900"/>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82</xdr:col>
      <xdr:colOff>0</xdr:colOff>
      <xdr:row>58</xdr:row>
      <xdr:rowOff>0</xdr:rowOff>
    </xdr:from>
    <xdr:to>
      <xdr:col>88</xdr:col>
      <xdr:colOff>152400</xdr:colOff>
      <xdr:row>68</xdr:row>
      <xdr:rowOff>149225</xdr:rowOff>
    </xdr:to>
    <xdr:pic>
      <xdr:nvPicPr>
        <xdr:cNvPr id="5" name="Picture 4" descr="Volkswagen_Touareg-first_generation-US-car-sales-statistics">
          <a:extLst>
            <a:ext uri="{FF2B5EF4-FFF2-40B4-BE49-F238E27FC236}">
              <a16:creationId xmlns:a16="http://schemas.microsoft.com/office/drawing/2014/main" id="{678CE42E-4A8B-AC5D-2781-F4F161ABE1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987200" y="76028550"/>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124</xdr:col>
      <xdr:colOff>0</xdr:colOff>
      <xdr:row>79</xdr:row>
      <xdr:rowOff>0</xdr:rowOff>
    </xdr:from>
    <xdr:to>
      <xdr:col>130</xdr:col>
      <xdr:colOff>152400</xdr:colOff>
      <xdr:row>90</xdr:row>
      <xdr:rowOff>187325</xdr:rowOff>
    </xdr:to>
    <xdr:pic>
      <xdr:nvPicPr>
        <xdr:cNvPr id="6" name="Picture 5" descr="Volkswagen_Jetta-US-car-sales-statistics">
          <a:extLst>
            <a:ext uri="{FF2B5EF4-FFF2-40B4-BE49-F238E27FC236}">
              <a16:creationId xmlns:a16="http://schemas.microsoft.com/office/drawing/2014/main" id="{818E8586-4CEA-A2FF-474B-2CE910E51BB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5590400" y="9920287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124</xdr:col>
      <xdr:colOff>0</xdr:colOff>
      <xdr:row>95</xdr:row>
      <xdr:rowOff>0</xdr:rowOff>
    </xdr:from>
    <xdr:to>
      <xdr:col>130</xdr:col>
      <xdr:colOff>152400</xdr:colOff>
      <xdr:row>107</xdr:row>
      <xdr:rowOff>111125</xdr:rowOff>
    </xdr:to>
    <xdr:pic>
      <xdr:nvPicPr>
        <xdr:cNvPr id="7" name="Picture 6" descr="Volkswagen_Jetta-1K5-US-car-sales-statistics">
          <a:extLst>
            <a:ext uri="{FF2B5EF4-FFF2-40B4-BE49-F238E27FC236}">
              <a16:creationId xmlns:a16="http://schemas.microsoft.com/office/drawing/2014/main" id="{ABB21BC6-3DE5-2FBA-42F4-1E4012A1110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5590400" y="10518457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124</xdr:col>
      <xdr:colOff>0</xdr:colOff>
      <xdr:row>111</xdr:row>
      <xdr:rowOff>0</xdr:rowOff>
    </xdr:from>
    <xdr:to>
      <xdr:col>130</xdr:col>
      <xdr:colOff>152400</xdr:colOff>
      <xdr:row>123</xdr:row>
      <xdr:rowOff>114300</xdr:rowOff>
    </xdr:to>
    <xdr:pic>
      <xdr:nvPicPr>
        <xdr:cNvPr id="8" name="Picture 7" descr="Volkswagen_Jetta-1J-US-car-sales-statistics">
          <a:extLst>
            <a:ext uri="{FF2B5EF4-FFF2-40B4-BE49-F238E27FC236}">
              <a16:creationId xmlns:a16="http://schemas.microsoft.com/office/drawing/2014/main" id="{361C9B11-1DDB-56C5-116C-3F08C411AD7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5590400" y="10876597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124</xdr:col>
      <xdr:colOff>0</xdr:colOff>
      <xdr:row>127</xdr:row>
      <xdr:rowOff>0</xdr:rowOff>
    </xdr:from>
    <xdr:to>
      <xdr:col>130</xdr:col>
      <xdr:colOff>152400</xdr:colOff>
      <xdr:row>139</xdr:row>
      <xdr:rowOff>130175</xdr:rowOff>
    </xdr:to>
    <xdr:pic>
      <xdr:nvPicPr>
        <xdr:cNvPr id="9" name="Picture 8" descr="Volkswagen_Jetta-1H-US-car-sales-statistics">
          <a:extLst>
            <a:ext uri="{FF2B5EF4-FFF2-40B4-BE49-F238E27FC236}">
              <a16:creationId xmlns:a16="http://schemas.microsoft.com/office/drawing/2014/main" id="{5DA4ED4D-AB34-4A33-BE43-3FE191739A4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5590400" y="112223550"/>
          <a:ext cx="3810000" cy="253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124</xdr:col>
      <xdr:colOff>0</xdr:colOff>
      <xdr:row>143</xdr:row>
      <xdr:rowOff>0</xdr:rowOff>
    </xdr:from>
    <xdr:to>
      <xdr:col>130</xdr:col>
      <xdr:colOff>152400</xdr:colOff>
      <xdr:row>156</xdr:row>
      <xdr:rowOff>73025</xdr:rowOff>
    </xdr:to>
    <xdr:pic>
      <xdr:nvPicPr>
        <xdr:cNvPr id="10" name="Picture 9" descr="Volkswagen_Jetta-1G-US-car-sales-statistics">
          <a:extLst>
            <a:ext uri="{FF2B5EF4-FFF2-40B4-BE49-F238E27FC236}">
              <a16:creationId xmlns:a16="http://schemas.microsoft.com/office/drawing/2014/main" id="{267A6146-99E3-8338-13B1-A178948884C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5590400" y="115652550"/>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124</xdr:col>
      <xdr:colOff>0</xdr:colOff>
      <xdr:row>159</xdr:row>
      <xdr:rowOff>0</xdr:rowOff>
    </xdr:from>
    <xdr:to>
      <xdr:col>130</xdr:col>
      <xdr:colOff>152400</xdr:colOff>
      <xdr:row>172</xdr:row>
      <xdr:rowOff>73025</xdr:rowOff>
    </xdr:to>
    <xdr:pic>
      <xdr:nvPicPr>
        <xdr:cNvPr id="11" name="Picture 10" descr="Volkswagen_Jetta-1981-US-car-sales-statistics">
          <a:extLst>
            <a:ext uri="{FF2B5EF4-FFF2-40B4-BE49-F238E27FC236}">
              <a16:creationId xmlns:a16="http://schemas.microsoft.com/office/drawing/2014/main" id="{18CB70DF-D488-9355-E79C-5E10BAA50A76}"/>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5590400" y="119081550"/>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dia.vw.com/en-us/models/taos" TargetMode="External"/><Relationship Id="rId3" Type="http://schemas.openxmlformats.org/officeDocument/2006/relationships/hyperlink" Target="https://media.vw.com/models/golf-r" TargetMode="External"/><Relationship Id="rId7" Type="http://schemas.openxmlformats.org/officeDocument/2006/relationships/hyperlink" Target="https://media.vw.com/en-us/models/id4" TargetMode="External"/><Relationship Id="rId2" Type="http://schemas.openxmlformats.org/officeDocument/2006/relationships/hyperlink" Target="https://media.vw.com/models/golf-gti" TargetMode="External"/><Relationship Id="rId1" Type="http://schemas.openxmlformats.org/officeDocument/2006/relationships/hyperlink" Target="https://media.vw.com/models/golf" TargetMode="External"/><Relationship Id="rId6" Type="http://schemas.openxmlformats.org/officeDocument/2006/relationships/hyperlink" Target="https://media.vw.com/models/arteon" TargetMode="External"/><Relationship Id="rId11" Type="http://schemas.openxmlformats.org/officeDocument/2006/relationships/hyperlink" Target="https://media.vw.com/models/atlas" TargetMode="External"/><Relationship Id="rId5" Type="http://schemas.openxmlformats.org/officeDocument/2006/relationships/hyperlink" Target="https://media.vw.com/models/passat" TargetMode="External"/><Relationship Id="rId10" Type="http://schemas.openxmlformats.org/officeDocument/2006/relationships/hyperlink" Target="https://media.vw.com/models/atlas" TargetMode="External"/><Relationship Id="rId4" Type="http://schemas.openxmlformats.org/officeDocument/2006/relationships/hyperlink" Target="https://media.vw.com/models/jetta" TargetMode="External"/><Relationship Id="rId9" Type="http://schemas.openxmlformats.org/officeDocument/2006/relationships/hyperlink" Target="https://media.vw.com/models/tigua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en.wikipedia.org/wiki/Volkswagen_Group_of_America" TargetMode="External"/><Relationship Id="rId13" Type="http://schemas.openxmlformats.org/officeDocument/2006/relationships/hyperlink" Target="https://en.wikipedia.org/wiki/Volkswagen_Group_of_America" TargetMode="External"/><Relationship Id="rId18" Type="http://schemas.openxmlformats.org/officeDocument/2006/relationships/hyperlink" Target="https://en.wikipedia.org/wiki/Volkswagen_Group_of_America" TargetMode="External"/><Relationship Id="rId3" Type="http://schemas.openxmlformats.org/officeDocument/2006/relationships/hyperlink" Target="https://en.wikipedia.org/wiki/Volkswagen_Group_of_America" TargetMode="External"/><Relationship Id="rId21" Type="http://schemas.openxmlformats.org/officeDocument/2006/relationships/hyperlink" Target="https://en.wikipedia.org/wiki/Volkswagen_Group_of_America" TargetMode="External"/><Relationship Id="rId7" Type="http://schemas.openxmlformats.org/officeDocument/2006/relationships/hyperlink" Target="https://en.wikipedia.org/wiki/Volkswagen_Group_of_America" TargetMode="External"/><Relationship Id="rId12" Type="http://schemas.openxmlformats.org/officeDocument/2006/relationships/hyperlink" Target="https://en.wikipedia.org/wiki/Volkswagen_Group_of_America" TargetMode="External"/><Relationship Id="rId17" Type="http://schemas.openxmlformats.org/officeDocument/2006/relationships/hyperlink" Target="https://en.wikipedia.org/wiki/Volkswagen_Group_of_America" TargetMode="External"/><Relationship Id="rId2" Type="http://schemas.openxmlformats.org/officeDocument/2006/relationships/hyperlink" Target="https://en.wikipedia.org/wiki/Volkswagen_Group_of_America" TargetMode="External"/><Relationship Id="rId16" Type="http://schemas.openxmlformats.org/officeDocument/2006/relationships/hyperlink" Target="https://en.wikipedia.org/wiki/Volkswagen_Group_of_America" TargetMode="External"/><Relationship Id="rId20" Type="http://schemas.openxmlformats.org/officeDocument/2006/relationships/hyperlink" Target="https://en.wikipedia.org/wiki/Volkswagen_Group_of_America" TargetMode="External"/><Relationship Id="rId1" Type="http://schemas.openxmlformats.org/officeDocument/2006/relationships/hyperlink" Target="https://en.wikipedia.org/wiki/Volkswagen_Group_of_America" TargetMode="External"/><Relationship Id="rId6" Type="http://schemas.openxmlformats.org/officeDocument/2006/relationships/hyperlink" Target="https://en.wikipedia.org/wiki/Volkswagen_Group_of_America" TargetMode="External"/><Relationship Id="rId11" Type="http://schemas.openxmlformats.org/officeDocument/2006/relationships/hyperlink" Target="https://en.wikipedia.org/wiki/Volkswagen_Group_of_America" TargetMode="External"/><Relationship Id="rId5" Type="http://schemas.openxmlformats.org/officeDocument/2006/relationships/hyperlink" Target="https://en.wikipedia.org/wiki/Volkswagen_Group_of_America" TargetMode="External"/><Relationship Id="rId15" Type="http://schemas.openxmlformats.org/officeDocument/2006/relationships/hyperlink" Target="https://en.wikipedia.org/wiki/Volkswagen_Group_of_America" TargetMode="External"/><Relationship Id="rId10" Type="http://schemas.openxmlformats.org/officeDocument/2006/relationships/hyperlink" Target="https://en.wikipedia.org/wiki/Volkswagen_Group_of_America" TargetMode="External"/><Relationship Id="rId19" Type="http://schemas.openxmlformats.org/officeDocument/2006/relationships/hyperlink" Target="https://en.wikipedia.org/wiki/Volkswagen_Group_of_America" TargetMode="External"/><Relationship Id="rId4" Type="http://schemas.openxmlformats.org/officeDocument/2006/relationships/hyperlink" Target="https://en.wikipedia.org/wiki/Volkswagen_Group_of_America" TargetMode="External"/><Relationship Id="rId9" Type="http://schemas.openxmlformats.org/officeDocument/2006/relationships/hyperlink" Target="https://en.wikipedia.org/wiki/Volkswagen_Group_of_America" TargetMode="External"/><Relationship Id="rId14" Type="http://schemas.openxmlformats.org/officeDocument/2006/relationships/hyperlink" Target="https://en.wikipedia.org/wiki/Volkswagen_Group_of_America" TargetMode="External"/><Relationship Id="rId22" Type="http://schemas.openxmlformats.org/officeDocument/2006/relationships/hyperlink" Target="https://en.wikipedia.org/w/index.php?title=Volkswagen_Group_of_America&amp;action=edit&amp;section=1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arsalesbase.com/us-car-sales-data/volkswagen/volkswagen-golf/" TargetMode="External"/><Relationship Id="rId13" Type="http://schemas.openxmlformats.org/officeDocument/2006/relationships/hyperlink" Target="https://carsalesbase.com/china-volkswagen-tharu/" TargetMode="External"/><Relationship Id="rId3" Type="http://schemas.openxmlformats.org/officeDocument/2006/relationships/hyperlink" Target="https://carsalesbase.com/china-car-sales-data/volkswagen/volkswagen-teramont/" TargetMode="External"/><Relationship Id="rId7" Type="http://schemas.openxmlformats.org/officeDocument/2006/relationships/hyperlink" Target="https://carsalesbase.com/us-car-sales-data/volkswagen/volkswagen-scirocco/" TargetMode="External"/><Relationship Id="rId12" Type="http://schemas.openxmlformats.org/officeDocument/2006/relationships/hyperlink" Target="https://carsalesbase.com/us-car-sales-data/volkswagen/volkswagen-arteon/" TargetMode="External"/><Relationship Id="rId2" Type="http://schemas.openxmlformats.org/officeDocument/2006/relationships/hyperlink" Target="https://carsalesbase.com/us-volkswagen-atlas-cross-sport/" TargetMode="External"/><Relationship Id="rId1" Type="http://schemas.openxmlformats.org/officeDocument/2006/relationships/hyperlink" Target="https://carsalesbase.com/us-car-sales-data/volkswagen/volkswagen-cc/" TargetMode="External"/><Relationship Id="rId6" Type="http://schemas.openxmlformats.org/officeDocument/2006/relationships/hyperlink" Target="https://carsalesbase.com/us-car-sales-data/volkswagen/volkswagen-eos/" TargetMode="External"/><Relationship Id="rId11" Type="http://schemas.openxmlformats.org/officeDocument/2006/relationships/hyperlink" Target="https://carsalesbase.com/us-car-sales-data/volkswagen/volkswagen-tiguan-l/" TargetMode="External"/><Relationship Id="rId5" Type="http://schemas.openxmlformats.org/officeDocument/2006/relationships/hyperlink" Target="https://carsalesbase.com/us-car-sales-data/volkswagen/volkswagen-vanagon/" TargetMode="External"/><Relationship Id="rId10" Type="http://schemas.openxmlformats.org/officeDocument/2006/relationships/hyperlink" Target="https://carsalesbase.com/european-car-sales-data/volkswagen/volkswagen-phaeton/" TargetMode="External"/><Relationship Id="rId4" Type="http://schemas.openxmlformats.org/officeDocument/2006/relationships/hyperlink" Target="https://carsalesbase.com/us-car-sales-data/volkswagen/volkswagen-corrado/" TargetMode="External"/><Relationship Id="rId9" Type="http://schemas.openxmlformats.org/officeDocument/2006/relationships/hyperlink" Target="https://carsalesbase.com/us-car-sales-data/volkswagen/volkswagen-eurova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arsalesbase.com/us-car-sales-data/volkswagen/volkswagen-scirocco/" TargetMode="External"/><Relationship Id="rId13" Type="http://schemas.openxmlformats.org/officeDocument/2006/relationships/hyperlink" Target="https://carsalesbase.com/us-car-sales-data/volkswagen/volkswagen-tiguan-l/" TargetMode="External"/><Relationship Id="rId3" Type="http://schemas.openxmlformats.org/officeDocument/2006/relationships/hyperlink" Target="https://carsalesbase.com/us-volkswagen-atlas-cross-sport/" TargetMode="External"/><Relationship Id="rId7" Type="http://schemas.openxmlformats.org/officeDocument/2006/relationships/hyperlink" Target="https://carsalesbase.com/us-car-sales-data/volkswagen/volkswagen-eos/" TargetMode="External"/><Relationship Id="rId12" Type="http://schemas.openxmlformats.org/officeDocument/2006/relationships/hyperlink" Target="https://carsalesbase.com/european-car-sales-data/volkswagen/volkswagen-touareg/" TargetMode="External"/><Relationship Id="rId17" Type="http://schemas.openxmlformats.org/officeDocument/2006/relationships/drawing" Target="../drawings/drawing1.xml"/><Relationship Id="rId2" Type="http://schemas.openxmlformats.org/officeDocument/2006/relationships/hyperlink" Target="https://carsalesbase.com/us-car-sales-data/volkswagen/volkswagen-cc/" TargetMode="External"/><Relationship Id="rId16" Type="http://schemas.openxmlformats.org/officeDocument/2006/relationships/hyperlink" Target="https://carsalesbase.com/european-car-sales-data/volkswagen/volkswagen-beetle/" TargetMode="External"/><Relationship Id="rId1" Type="http://schemas.openxmlformats.org/officeDocument/2006/relationships/hyperlink" Target="https://carsalesbase.com/china-volkswagen-tharu/" TargetMode="External"/><Relationship Id="rId6" Type="http://schemas.openxmlformats.org/officeDocument/2006/relationships/hyperlink" Target="https://carsalesbase.com/us-car-sales-data/volkswagen/volkswagen-vanagon/" TargetMode="External"/><Relationship Id="rId11" Type="http://schemas.openxmlformats.org/officeDocument/2006/relationships/hyperlink" Target="https://carsalesbase.com/european-car-sales-data/volkswagen/volkswagen-phaeton/" TargetMode="External"/><Relationship Id="rId5" Type="http://schemas.openxmlformats.org/officeDocument/2006/relationships/hyperlink" Target="https://carsalesbase.com/us-car-sales-data/volkswagen/volkswagen-corrado/" TargetMode="External"/><Relationship Id="rId15" Type="http://schemas.openxmlformats.org/officeDocument/2006/relationships/hyperlink" Target="https://carsalesbase.com/european-car-sales-data/volkswagen/volkswagen-eos/" TargetMode="External"/><Relationship Id="rId10" Type="http://schemas.openxmlformats.org/officeDocument/2006/relationships/hyperlink" Target="https://carsalesbase.com/us-car-sales-data/volkswagen/volkswagen-eurovan/" TargetMode="External"/><Relationship Id="rId4" Type="http://schemas.openxmlformats.org/officeDocument/2006/relationships/hyperlink" Target="https://carsalesbase.com/china-car-sales-data/volkswagen/volkswagen-teramont/" TargetMode="External"/><Relationship Id="rId9" Type="http://schemas.openxmlformats.org/officeDocument/2006/relationships/hyperlink" Target="https://carsalesbase.com/us-car-sales-data/volkswagen/volkswagen-golf/" TargetMode="External"/><Relationship Id="rId14" Type="http://schemas.openxmlformats.org/officeDocument/2006/relationships/hyperlink" Target="https://carsalesbase.com/us-car-sales-data/volkswagen/volkswagen-arte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arsalesbase.com/us-car-sales-data/volkswagen/volkswagen-golf/" TargetMode="External"/><Relationship Id="rId3" Type="http://schemas.openxmlformats.org/officeDocument/2006/relationships/hyperlink" Target="https://carsalesbase.com/china-car-sales-data/volkswagen/volkswagen-teramont/" TargetMode="External"/><Relationship Id="rId7" Type="http://schemas.openxmlformats.org/officeDocument/2006/relationships/hyperlink" Target="https://carsalesbase.com/us-car-sales-data/volkswagen/volkswagen-scirocco/" TargetMode="External"/><Relationship Id="rId12" Type="http://schemas.openxmlformats.org/officeDocument/2006/relationships/hyperlink" Target="https://carsalesbase.com/us-car-sales-data/volkswagen/volkswagen-arteon/" TargetMode="External"/><Relationship Id="rId2" Type="http://schemas.openxmlformats.org/officeDocument/2006/relationships/hyperlink" Target="https://carsalesbase.com/us-volkswagen-atlas-cross-sport/" TargetMode="External"/><Relationship Id="rId1" Type="http://schemas.openxmlformats.org/officeDocument/2006/relationships/hyperlink" Target="https://carsalesbase.com/us-car-sales-data/volkswagen/volkswagen-cc/" TargetMode="External"/><Relationship Id="rId6" Type="http://schemas.openxmlformats.org/officeDocument/2006/relationships/hyperlink" Target="https://carsalesbase.com/us-car-sales-data/volkswagen/volkswagen-eos/" TargetMode="External"/><Relationship Id="rId11" Type="http://schemas.openxmlformats.org/officeDocument/2006/relationships/hyperlink" Target="https://carsalesbase.com/us-car-sales-data/volkswagen/volkswagen-tiguan-l/" TargetMode="External"/><Relationship Id="rId5" Type="http://schemas.openxmlformats.org/officeDocument/2006/relationships/hyperlink" Target="https://carsalesbase.com/us-car-sales-data/volkswagen/volkswagen-vanagon/" TargetMode="External"/><Relationship Id="rId10" Type="http://schemas.openxmlformats.org/officeDocument/2006/relationships/hyperlink" Target="https://carsalesbase.com/european-car-sales-data/volkswagen/volkswagen-phaeton/" TargetMode="External"/><Relationship Id="rId4" Type="http://schemas.openxmlformats.org/officeDocument/2006/relationships/hyperlink" Target="https://carsalesbase.com/us-car-sales-data/volkswagen/volkswagen-corrado/" TargetMode="External"/><Relationship Id="rId9" Type="http://schemas.openxmlformats.org/officeDocument/2006/relationships/hyperlink" Target="https://carsalesbase.com/us-car-sales-data/volkswagen/volkswagen-eurova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carsalesbase.com/us-car-sales-data/volkswagen/volkswagen-golf/" TargetMode="External"/><Relationship Id="rId7" Type="http://schemas.openxmlformats.org/officeDocument/2006/relationships/hyperlink" Target="https://carsalesbase.com/us-car-sales-data/volkswagen/volkswagen-arteon/" TargetMode="External"/><Relationship Id="rId2" Type="http://schemas.openxmlformats.org/officeDocument/2006/relationships/hyperlink" Target="https://carsalesbase.com/us-car-sales-data/volkswagen/volkswagen-scirocco/" TargetMode="External"/><Relationship Id="rId1" Type="http://schemas.openxmlformats.org/officeDocument/2006/relationships/hyperlink" Target="https://carsalesbase.com/us-car-sales-data/volkswagen/volkswagen-cc/" TargetMode="External"/><Relationship Id="rId6" Type="http://schemas.openxmlformats.org/officeDocument/2006/relationships/hyperlink" Target="https://carsalesbase.com/us-car-sales-data/volkswagen/volkswagen-tiguan-l/" TargetMode="External"/><Relationship Id="rId5" Type="http://schemas.openxmlformats.org/officeDocument/2006/relationships/hyperlink" Target="https://carsalesbase.com/european-car-sales-data/volkswagen/volkswagen-phaeton/" TargetMode="External"/><Relationship Id="rId4" Type="http://schemas.openxmlformats.org/officeDocument/2006/relationships/hyperlink" Target="https://carsalesbase.com/us-car-sales-data/volkswagen/volkswagen-eurov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0E74-6027-4F8A-ADAD-4DD73EC84E18}">
  <dimension ref="C3:M76"/>
  <sheetViews>
    <sheetView topLeftCell="A46" workbookViewId="0">
      <selection activeCell="D93" sqref="D93"/>
    </sheetView>
    <sheetView workbookViewId="1"/>
  </sheetViews>
  <sheetFormatPr defaultColWidth="9.1796875" defaultRowHeight="14.5" x14ac:dyDescent="0.35"/>
  <cols>
    <col min="1" max="2" width="9.1796875" style="1"/>
    <col min="3" max="3" width="16.54296875" style="1" bestFit="1" customWidth="1"/>
    <col min="4" max="4" width="14.54296875" style="1" bestFit="1" customWidth="1"/>
    <col min="5" max="16384" width="9.1796875" style="1"/>
  </cols>
  <sheetData>
    <row r="3" spans="3:13" x14ac:dyDescent="0.35">
      <c r="C3" s="1" t="s">
        <v>3</v>
      </c>
      <c r="E3" s="1" t="s">
        <v>1</v>
      </c>
      <c r="G3" s="1" t="s">
        <v>0</v>
      </c>
      <c r="I3" s="1" t="s">
        <v>5</v>
      </c>
      <c r="M3" s="1" t="s">
        <v>2</v>
      </c>
    </row>
    <row r="5" spans="3:13" x14ac:dyDescent="0.35">
      <c r="C5" s="1">
        <v>1997</v>
      </c>
      <c r="G5" s="1" t="s">
        <v>4</v>
      </c>
      <c r="I5" s="1">
        <v>218000</v>
      </c>
    </row>
    <row r="29" spans="3:9" x14ac:dyDescent="0.35">
      <c r="C29" s="11" t="s">
        <v>116</v>
      </c>
    </row>
    <row r="31" spans="3:9" ht="15" thickBot="1" x14ac:dyDescent="0.4">
      <c r="C31" s="2"/>
      <c r="D31" s="3" t="s">
        <v>7</v>
      </c>
      <c r="E31" s="3" t="s">
        <v>8</v>
      </c>
      <c r="F31" s="3" t="s">
        <v>9</v>
      </c>
      <c r="G31" s="3" t="s">
        <v>10</v>
      </c>
      <c r="H31" s="3" t="s">
        <v>11</v>
      </c>
      <c r="I31" s="3" t="s">
        <v>9</v>
      </c>
    </row>
    <row r="32" spans="3:9" ht="15" thickBot="1" x14ac:dyDescent="0.4">
      <c r="C32" s="4" t="s">
        <v>12</v>
      </c>
      <c r="D32" s="5" t="s">
        <v>13</v>
      </c>
      <c r="E32" s="6">
        <v>1963</v>
      </c>
      <c r="F32" s="5" t="s">
        <v>14</v>
      </c>
      <c r="G32" s="5" t="s">
        <v>15</v>
      </c>
      <c r="H32" s="5" t="s">
        <v>16</v>
      </c>
      <c r="I32" s="5" t="s">
        <v>17</v>
      </c>
    </row>
    <row r="33" spans="3:9" ht="15" thickBot="1" x14ac:dyDescent="0.4">
      <c r="C33" s="4" t="s">
        <v>18</v>
      </c>
      <c r="D33" s="5" t="s">
        <v>19</v>
      </c>
      <c r="E33" s="5" t="s">
        <v>20</v>
      </c>
      <c r="F33" s="5" t="s">
        <v>21</v>
      </c>
      <c r="G33" s="5" t="s">
        <v>22</v>
      </c>
      <c r="H33" s="5" t="s">
        <v>23</v>
      </c>
      <c r="I33" s="5" t="s">
        <v>24</v>
      </c>
    </row>
    <row r="34" spans="3:9" ht="15" thickBot="1" x14ac:dyDescent="0.4">
      <c r="C34" s="4" t="s">
        <v>25</v>
      </c>
      <c r="D34" s="5" t="s">
        <v>26</v>
      </c>
      <c r="E34" s="5" t="s">
        <v>27</v>
      </c>
      <c r="F34" s="5" t="s">
        <v>28</v>
      </c>
      <c r="G34" s="5" t="s">
        <v>29</v>
      </c>
      <c r="H34" s="5" t="s">
        <v>30</v>
      </c>
      <c r="I34" s="5" t="s">
        <v>31</v>
      </c>
    </row>
    <row r="35" spans="3:9" ht="15" thickBot="1" x14ac:dyDescent="0.4">
      <c r="C35" s="4" t="s">
        <v>32</v>
      </c>
      <c r="D35" s="5" t="s">
        <v>33</v>
      </c>
      <c r="E35" s="5" t="s">
        <v>34</v>
      </c>
      <c r="F35" s="5" t="s">
        <v>35</v>
      </c>
      <c r="G35" s="5" t="s">
        <v>36</v>
      </c>
      <c r="H35" s="5" t="s">
        <v>37</v>
      </c>
      <c r="I35" s="5" t="s">
        <v>38</v>
      </c>
    </row>
    <row r="36" spans="3:9" ht="15" thickBot="1" x14ac:dyDescent="0.4">
      <c r="C36" s="4" t="s">
        <v>39</v>
      </c>
      <c r="D36" s="5" t="s">
        <v>40</v>
      </c>
      <c r="E36" s="5" t="s">
        <v>41</v>
      </c>
      <c r="F36" s="5" t="s">
        <v>42</v>
      </c>
      <c r="G36" s="5" t="s">
        <v>43</v>
      </c>
      <c r="H36" s="5" t="s">
        <v>44</v>
      </c>
      <c r="I36" s="5" t="s">
        <v>45</v>
      </c>
    </row>
    <row r="37" spans="3:9" ht="15" thickBot="1" x14ac:dyDescent="0.4">
      <c r="C37" s="4" t="s">
        <v>46</v>
      </c>
      <c r="D37" s="5" t="s">
        <v>47</v>
      </c>
      <c r="E37" s="5" t="s">
        <v>48</v>
      </c>
      <c r="F37" s="5" t="s">
        <v>49</v>
      </c>
      <c r="G37" s="5" t="s">
        <v>50</v>
      </c>
      <c r="H37" s="5" t="s">
        <v>51</v>
      </c>
      <c r="I37" s="5" t="s">
        <v>52</v>
      </c>
    </row>
    <row r="38" spans="3:9" ht="15" thickBot="1" x14ac:dyDescent="0.4">
      <c r="C38" s="4" t="s">
        <v>53</v>
      </c>
      <c r="D38" s="5" t="s">
        <v>54</v>
      </c>
      <c r="E38" s="5" t="s">
        <v>55</v>
      </c>
      <c r="F38" s="5" t="s">
        <v>56</v>
      </c>
      <c r="G38" s="5" t="s">
        <v>57</v>
      </c>
      <c r="H38" s="5" t="s">
        <v>55</v>
      </c>
      <c r="I38" s="5" t="s">
        <v>56</v>
      </c>
    </row>
    <row r="39" spans="3:9" ht="15" thickBot="1" x14ac:dyDescent="0.4">
      <c r="C39" s="4" t="s">
        <v>58</v>
      </c>
      <c r="D39" s="5" t="s">
        <v>59</v>
      </c>
      <c r="E39" s="5" t="s">
        <v>55</v>
      </c>
      <c r="F39" s="5" t="s">
        <v>56</v>
      </c>
      <c r="G39" s="5" t="s">
        <v>60</v>
      </c>
      <c r="H39" s="5" t="s">
        <v>55</v>
      </c>
      <c r="I39" s="5" t="s">
        <v>56</v>
      </c>
    </row>
    <row r="40" spans="3:9" ht="15" thickBot="1" x14ac:dyDescent="0.4">
      <c r="C40" s="4" t="s">
        <v>61</v>
      </c>
      <c r="D40" s="5" t="s">
        <v>62</v>
      </c>
      <c r="E40" s="5" t="s">
        <v>63</v>
      </c>
      <c r="F40" s="5" t="s">
        <v>64</v>
      </c>
      <c r="G40" s="5" t="s">
        <v>65</v>
      </c>
      <c r="H40" s="5" t="s">
        <v>66</v>
      </c>
      <c r="I40" s="5" t="s">
        <v>67</v>
      </c>
    </row>
    <row r="41" spans="3:9" ht="15" thickBot="1" x14ac:dyDescent="0.4">
      <c r="C41" s="4" t="s">
        <v>68</v>
      </c>
      <c r="D41" s="5" t="s">
        <v>69</v>
      </c>
      <c r="E41" s="5" t="s">
        <v>70</v>
      </c>
      <c r="F41" s="5" t="s">
        <v>71</v>
      </c>
      <c r="G41" s="5" t="s">
        <v>72</v>
      </c>
      <c r="H41" s="5" t="s">
        <v>73</v>
      </c>
      <c r="I41" s="5" t="s">
        <v>74</v>
      </c>
    </row>
    <row r="42" spans="3:9" ht="15" thickBot="1" x14ac:dyDescent="0.4">
      <c r="C42" s="4" t="s">
        <v>75</v>
      </c>
      <c r="D42" s="5" t="s">
        <v>76</v>
      </c>
      <c r="E42" s="5" t="s">
        <v>77</v>
      </c>
      <c r="F42" s="5" t="s">
        <v>78</v>
      </c>
      <c r="G42" s="5" t="s">
        <v>79</v>
      </c>
      <c r="H42" s="5" t="s">
        <v>80</v>
      </c>
      <c r="I42" s="5" t="s">
        <v>81</v>
      </c>
    </row>
    <row r="43" spans="3:9" ht="15" thickBot="1" x14ac:dyDescent="0.4">
      <c r="C43" s="7" t="s">
        <v>82</v>
      </c>
      <c r="D43" s="8" t="s">
        <v>83</v>
      </c>
      <c r="E43" s="8" t="s">
        <v>84</v>
      </c>
      <c r="F43" s="8" t="s">
        <v>85</v>
      </c>
      <c r="G43" s="8" t="s">
        <v>86</v>
      </c>
      <c r="H43" s="8" t="s">
        <v>87</v>
      </c>
      <c r="I43" s="8" t="s">
        <v>88</v>
      </c>
    </row>
    <row r="44" spans="3:9" ht="26.5" thickBot="1" x14ac:dyDescent="0.4">
      <c r="C44" s="7" t="s">
        <v>89</v>
      </c>
      <c r="D44" s="8" t="s">
        <v>90</v>
      </c>
      <c r="E44" s="8" t="s">
        <v>91</v>
      </c>
      <c r="F44" s="8" t="s">
        <v>56</v>
      </c>
      <c r="G44" s="8" t="s">
        <v>92</v>
      </c>
      <c r="H44" s="8" t="s">
        <v>93</v>
      </c>
      <c r="I44" s="8" t="s">
        <v>94</v>
      </c>
    </row>
    <row r="45" spans="3:9" ht="15" thickBot="1" x14ac:dyDescent="0.4">
      <c r="C45" s="7" t="s">
        <v>95</v>
      </c>
      <c r="D45" s="8" t="s">
        <v>96</v>
      </c>
      <c r="E45" s="8" t="s">
        <v>97</v>
      </c>
      <c r="F45" s="8" t="s">
        <v>98</v>
      </c>
      <c r="G45" s="8" t="s">
        <v>99</v>
      </c>
      <c r="H45" s="8" t="s">
        <v>100</v>
      </c>
      <c r="I45" s="8" t="s">
        <v>101</v>
      </c>
    </row>
    <row r="46" spans="3:9" ht="15" thickBot="1" x14ac:dyDescent="0.4">
      <c r="C46" s="7" t="s">
        <v>102</v>
      </c>
      <c r="D46" s="9" t="s">
        <v>103</v>
      </c>
      <c r="E46" s="9" t="s">
        <v>104</v>
      </c>
      <c r="F46" s="9" t="s">
        <v>105</v>
      </c>
      <c r="G46" s="9" t="s">
        <v>106</v>
      </c>
      <c r="H46" s="9" t="s">
        <v>107</v>
      </c>
      <c r="I46" s="9" t="s">
        <v>108</v>
      </c>
    </row>
    <row r="47" spans="3:9" ht="15" thickBot="1" x14ac:dyDescent="0.4">
      <c r="C47" s="10" t="s">
        <v>109</v>
      </c>
      <c r="D47" s="10" t="s">
        <v>110</v>
      </c>
      <c r="E47" s="10" t="s">
        <v>111</v>
      </c>
      <c r="F47" s="10" t="s">
        <v>112</v>
      </c>
      <c r="G47" s="10" t="s">
        <v>113</v>
      </c>
      <c r="H47" s="10" t="s">
        <v>114</v>
      </c>
      <c r="I47" s="10" t="s">
        <v>115</v>
      </c>
    </row>
    <row r="48" spans="3:9" x14ac:dyDescent="0.35">
      <c r="C48" s="12"/>
      <c r="D48"/>
      <c r="E48"/>
      <c r="F48"/>
      <c r="G48"/>
      <c r="H48"/>
      <c r="I48"/>
    </row>
    <row r="68" spans="3:6" ht="15" thickBot="1" x14ac:dyDescent="0.4">
      <c r="C68" s="1" t="s">
        <v>117</v>
      </c>
    </row>
    <row r="69" spans="3:6" ht="15" thickBot="1" x14ac:dyDescent="0.4">
      <c r="C69" s="16"/>
      <c r="D69" s="17"/>
      <c r="E69" s="17"/>
      <c r="F69" s="18"/>
    </row>
    <row r="70" spans="3:6" ht="28.5" thickBot="1" x14ac:dyDescent="0.4">
      <c r="C70" s="13" t="s">
        <v>118</v>
      </c>
      <c r="D70" s="13" t="s">
        <v>119</v>
      </c>
      <c r="E70" s="13" t="s">
        <v>120</v>
      </c>
      <c r="F70" s="13" t="s">
        <v>121</v>
      </c>
    </row>
    <row r="71" spans="3:6" ht="15" thickBot="1" x14ac:dyDescent="0.4">
      <c r="C71" s="14">
        <v>2017</v>
      </c>
      <c r="D71" s="14"/>
      <c r="E71" s="15">
        <v>23610</v>
      </c>
      <c r="F71" s="15">
        <v>82735</v>
      </c>
    </row>
    <row r="72" spans="3:6" ht="15" thickBot="1" x14ac:dyDescent="0.4">
      <c r="C72" s="14">
        <v>2018</v>
      </c>
      <c r="D72" s="14"/>
      <c r="E72" s="15">
        <v>18305</v>
      </c>
      <c r="F72" s="15">
        <v>92192</v>
      </c>
    </row>
    <row r="73" spans="3:6" ht="15" thickBot="1" x14ac:dyDescent="0.4">
      <c r="C73" s="14">
        <v>2019</v>
      </c>
      <c r="D73" s="14"/>
      <c r="E73" s="15">
        <v>10418</v>
      </c>
      <c r="F73" s="15">
        <v>84600</v>
      </c>
    </row>
    <row r="74" spans="3:6" ht="15" thickBot="1" x14ac:dyDescent="0.4">
      <c r="C74" s="14">
        <v>2020</v>
      </c>
      <c r="D74" s="14"/>
      <c r="E74" s="15">
        <v>9937</v>
      </c>
      <c r="F74" s="15">
        <v>76912</v>
      </c>
    </row>
    <row r="75" spans="3:6" ht="15" thickBot="1" x14ac:dyDescent="0.4">
      <c r="C75" s="14">
        <v>2021</v>
      </c>
      <c r="D75" s="14"/>
      <c r="E75" s="15">
        <v>2390</v>
      </c>
      <c r="F75" s="15">
        <v>60281</v>
      </c>
    </row>
    <row r="76" spans="3:6" ht="15" thickBot="1" x14ac:dyDescent="0.4">
      <c r="C76" s="14">
        <v>2022</v>
      </c>
      <c r="D76" s="15">
        <v>105709</v>
      </c>
      <c r="E76" s="14"/>
      <c r="F76" s="19"/>
    </row>
  </sheetData>
  <hyperlinks>
    <hyperlink ref="C32" r:id="rId1" display="https://media.vw.com/models/golf" xr:uid="{98D49584-BD55-4D59-9183-D6B2ED9749F1}"/>
    <hyperlink ref="C33" r:id="rId2" display="https://media.vw.com/models/golf-gti" xr:uid="{653B6B68-105D-418C-B4FB-70E5428EA65C}"/>
    <hyperlink ref="C34" r:id="rId3" display="https://media.vw.com/models/golf-r" xr:uid="{9FC8C2F7-0D61-423B-8E31-EC0A2FD6B693}"/>
    <hyperlink ref="C35" r:id="rId4" display="https://media.vw.com/models/jetta" xr:uid="{D4D08ED4-8685-49F7-AA59-07881F1CA7B4}"/>
    <hyperlink ref="C36" r:id="rId5" display="https://media.vw.com/models/passat" xr:uid="{CA2F0795-99DC-4431-A472-D8BB7D7E236E}"/>
    <hyperlink ref="C37" r:id="rId6" display="https://media.vw.com/models/arteon" xr:uid="{9C888C62-D7C9-4DF6-94EF-42F8843A8B81}"/>
    <hyperlink ref="C38" r:id="rId7" display="https://media.vw.com/en-us/models/id4" xr:uid="{89E0CEB2-7EA3-422C-9A00-0DD4A2504163}"/>
    <hyperlink ref="C39" r:id="rId8" display="https://media.vw.com/en-us/models/taos" xr:uid="{E99A5140-71B0-4E13-8232-BA30D3E599E9}"/>
    <hyperlink ref="C40" r:id="rId9" display="https://media.vw.com/models/tiguan" xr:uid="{5A3E3E29-04BD-402B-8BF9-0E3781E463E0}"/>
    <hyperlink ref="C41" r:id="rId10" display="https://media.vw.com/models/atlas" xr:uid="{FD9E5D95-09CF-4330-AF65-BBB34CD309E9}"/>
    <hyperlink ref="C42" r:id="rId11" display="https://media.vw.com/models/atlas" xr:uid="{31F56AA5-44AC-45EF-A1A8-B1DB79AA4D3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7352-E909-45B8-993F-3F9CAF5D590C}">
  <dimension ref="B2:L39"/>
  <sheetViews>
    <sheetView workbookViewId="0">
      <selection activeCell="B39" sqref="B39"/>
    </sheetView>
    <sheetView workbookViewId="1"/>
  </sheetViews>
  <sheetFormatPr defaultColWidth="9.1796875" defaultRowHeight="14.5" x14ac:dyDescent="0.35"/>
  <cols>
    <col min="1" max="1" width="9.1796875" style="1"/>
    <col min="2" max="2" width="14.81640625" style="1" customWidth="1"/>
    <col min="3" max="16384" width="9.1796875" style="1"/>
  </cols>
  <sheetData>
    <row r="2" spans="2:12" x14ac:dyDescent="0.35">
      <c r="B2" s="1" t="s">
        <v>122</v>
      </c>
      <c r="K2" s="20" t="s">
        <v>161</v>
      </c>
    </row>
    <row r="3" spans="2:12" ht="15" thickBot="1" x14ac:dyDescent="0.4">
      <c r="K3" s="21" t="s">
        <v>162</v>
      </c>
    </row>
    <row r="4" spans="2:12" ht="15" thickBot="1" x14ac:dyDescent="0.4">
      <c r="B4" s="1" t="s">
        <v>123</v>
      </c>
      <c r="K4" s="22" t="s">
        <v>137</v>
      </c>
      <c r="L4" s="22" t="s">
        <v>138</v>
      </c>
    </row>
    <row r="5" spans="2:12" ht="15" thickBot="1" x14ac:dyDescent="0.4">
      <c r="K5" s="23">
        <v>1970</v>
      </c>
      <c r="L5" s="24" t="s">
        <v>139</v>
      </c>
    </row>
    <row r="6" spans="2:12" ht="15" thickBot="1" x14ac:dyDescent="0.4">
      <c r="B6" s="1" t="s">
        <v>124</v>
      </c>
      <c r="C6" s="1" t="s">
        <v>125</v>
      </c>
      <c r="K6" s="23" t="s">
        <v>140</v>
      </c>
      <c r="L6" s="25"/>
    </row>
    <row r="7" spans="2:12" ht="15" thickBot="1" x14ac:dyDescent="0.4">
      <c r="C7" s="1" t="s">
        <v>126</v>
      </c>
      <c r="K7" s="23">
        <v>1997</v>
      </c>
      <c r="L7" s="24" t="s">
        <v>141</v>
      </c>
    </row>
    <row r="8" spans="2:12" ht="15" thickBot="1" x14ac:dyDescent="0.4">
      <c r="K8" s="23">
        <v>1998</v>
      </c>
      <c r="L8" s="24" t="s">
        <v>142</v>
      </c>
    </row>
    <row r="9" spans="2:12" ht="15" thickBot="1" x14ac:dyDescent="0.4">
      <c r="B9" s="1" t="s">
        <v>127</v>
      </c>
      <c r="C9" s="1" t="s">
        <v>128</v>
      </c>
      <c r="K9" s="23">
        <v>1999</v>
      </c>
      <c r="L9" s="24" t="s">
        <v>143</v>
      </c>
    </row>
    <row r="10" spans="2:12" ht="15" thickBot="1" x14ac:dyDescent="0.4">
      <c r="C10" s="1" t="s">
        <v>129</v>
      </c>
      <c r="K10" s="26" t="s">
        <v>144</v>
      </c>
      <c r="L10" s="27">
        <v>355479</v>
      </c>
    </row>
    <row r="11" spans="2:12" ht="15" thickBot="1" x14ac:dyDescent="0.4">
      <c r="C11" s="1" t="s">
        <v>130</v>
      </c>
      <c r="K11" s="28">
        <v>2001</v>
      </c>
      <c r="L11" s="27">
        <v>355648</v>
      </c>
    </row>
    <row r="12" spans="2:12" ht="15" thickBot="1" x14ac:dyDescent="0.4">
      <c r="C12" s="1" t="s">
        <v>131</v>
      </c>
      <c r="K12" s="26" t="s">
        <v>145</v>
      </c>
      <c r="L12" s="27">
        <v>338125</v>
      </c>
    </row>
    <row r="13" spans="2:12" ht="15" thickBot="1" x14ac:dyDescent="0.4">
      <c r="C13" s="1" t="s">
        <v>132</v>
      </c>
      <c r="K13" s="28">
        <v>2003</v>
      </c>
      <c r="L13" s="27">
        <v>302686</v>
      </c>
    </row>
    <row r="14" spans="2:12" ht="15" thickBot="1" x14ac:dyDescent="0.4">
      <c r="B14" s="1" t="s">
        <v>133</v>
      </c>
      <c r="C14" s="1" t="s">
        <v>134</v>
      </c>
      <c r="K14" s="26" t="s">
        <v>146</v>
      </c>
      <c r="L14" s="27">
        <v>256111</v>
      </c>
    </row>
    <row r="15" spans="2:12" ht="15" thickBot="1" x14ac:dyDescent="0.4">
      <c r="C15" s="1" t="s">
        <v>135</v>
      </c>
      <c r="K15" s="26" t="s">
        <v>147</v>
      </c>
      <c r="L15" s="27">
        <v>224195</v>
      </c>
    </row>
    <row r="16" spans="2:12" ht="15" thickBot="1" x14ac:dyDescent="0.4">
      <c r="C16" s="1" t="s">
        <v>136</v>
      </c>
      <c r="K16" s="28">
        <v>2006</v>
      </c>
      <c r="L16" s="27">
        <v>235140</v>
      </c>
    </row>
    <row r="17" spans="2:12" ht="15" thickBot="1" x14ac:dyDescent="0.4">
      <c r="K17" s="26" t="s">
        <v>148</v>
      </c>
      <c r="L17" s="27">
        <v>230572</v>
      </c>
    </row>
    <row r="18" spans="2:12" ht="15" thickBot="1" x14ac:dyDescent="0.4">
      <c r="K18" s="26" t="s">
        <v>149</v>
      </c>
      <c r="L18" s="27">
        <v>223128</v>
      </c>
    </row>
    <row r="19" spans="2:12" ht="15" thickBot="1" x14ac:dyDescent="0.4">
      <c r="K19" s="26" t="s">
        <v>150</v>
      </c>
      <c r="L19" s="27">
        <v>213454</v>
      </c>
    </row>
    <row r="20" spans="2:12" ht="15" thickBot="1" x14ac:dyDescent="0.4">
      <c r="K20" s="26" t="s">
        <v>151</v>
      </c>
      <c r="L20" s="27">
        <v>256830</v>
      </c>
    </row>
    <row r="21" spans="2:12" ht="15" thickBot="1" x14ac:dyDescent="0.4">
      <c r="K21" s="26" t="s">
        <v>152</v>
      </c>
      <c r="L21" s="27">
        <v>324402</v>
      </c>
    </row>
    <row r="22" spans="2:12" ht="15" thickBot="1" x14ac:dyDescent="0.4">
      <c r="K22" s="26" t="s">
        <v>153</v>
      </c>
      <c r="L22" s="27">
        <v>438133</v>
      </c>
    </row>
    <row r="23" spans="2:12" ht="15" thickBot="1" x14ac:dyDescent="0.4">
      <c r="K23" s="26" t="s">
        <v>154</v>
      </c>
      <c r="L23" s="27">
        <v>407704</v>
      </c>
    </row>
    <row r="24" spans="2:12" ht="15" thickBot="1" x14ac:dyDescent="0.4">
      <c r="B24" s="1" t="s">
        <v>163</v>
      </c>
      <c r="K24" s="26" t="s">
        <v>155</v>
      </c>
      <c r="L24" s="27">
        <v>366970</v>
      </c>
    </row>
    <row r="25" spans="2:12" ht="15" thickBot="1" x14ac:dyDescent="0.4">
      <c r="B25" s="1" t="s">
        <v>118</v>
      </c>
      <c r="C25" s="1" t="s">
        <v>119</v>
      </c>
      <c r="D25" s="1" t="s">
        <v>164</v>
      </c>
      <c r="E25" s="1" t="s">
        <v>121</v>
      </c>
      <c r="K25" s="28">
        <v>2015</v>
      </c>
      <c r="L25" s="27">
        <v>349440</v>
      </c>
    </row>
    <row r="26" spans="2:12" ht="15" thickBot="1" x14ac:dyDescent="0.4">
      <c r="B26" s="14">
        <v>2017</v>
      </c>
      <c r="C26" s="15">
        <v>9798</v>
      </c>
      <c r="D26" s="14"/>
      <c r="E26" s="15">
        <v>21472</v>
      </c>
      <c r="K26" s="28">
        <v>2016</v>
      </c>
      <c r="L26" s="27">
        <v>322948</v>
      </c>
    </row>
    <row r="27" spans="2:12" ht="15" thickBot="1" x14ac:dyDescent="0.4">
      <c r="B27" s="14">
        <v>2018</v>
      </c>
      <c r="C27" s="15">
        <v>21495</v>
      </c>
      <c r="D27" s="14"/>
      <c r="E27" s="15">
        <v>16065</v>
      </c>
      <c r="K27" s="24" t="s">
        <v>156</v>
      </c>
      <c r="L27" s="29">
        <v>339676</v>
      </c>
    </row>
    <row r="28" spans="2:12" ht="15" thickBot="1" x14ac:dyDescent="0.4">
      <c r="B28" s="14">
        <v>2019</v>
      </c>
      <c r="C28" s="15">
        <v>19408</v>
      </c>
      <c r="D28" s="15">
        <v>2449</v>
      </c>
      <c r="E28" s="15">
        <v>23807</v>
      </c>
      <c r="K28" s="24" t="s">
        <v>157</v>
      </c>
      <c r="L28" s="29">
        <v>354064</v>
      </c>
    </row>
    <row r="29" spans="2:12" ht="15" thickBot="1" x14ac:dyDescent="0.4">
      <c r="B29" s="14">
        <v>2020</v>
      </c>
      <c r="C29" s="15">
        <v>13582</v>
      </c>
      <c r="D29" s="15">
        <v>3602</v>
      </c>
      <c r="E29" s="15">
        <v>28428</v>
      </c>
      <c r="K29" s="23">
        <v>2019</v>
      </c>
      <c r="L29" s="24" t="s">
        <v>158</v>
      </c>
    </row>
    <row r="30" spans="2:12" ht="15" thickBot="1" x14ac:dyDescent="0.4">
      <c r="B30" s="14">
        <v>2021</v>
      </c>
      <c r="C30" s="15">
        <v>20994</v>
      </c>
      <c r="D30" s="15">
        <v>5537</v>
      </c>
      <c r="E30" s="15">
        <v>21081</v>
      </c>
      <c r="K30" s="23">
        <v>2020</v>
      </c>
      <c r="L30" s="24" t="s">
        <v>159</v>
      </c>
    </row>
    <row r="31" spans="2:12" ht="15" thickBot="1" x14ac:dyDescent="0.4">
      <c r="B31" s="1" t="s">
        <v>165</v>
      </c>
      <c r="K31" s="23">
        <v>2021</v>
      </c>
      <c r="L31" s="24" t="s">
        <v>160</v>
      </c>
    </row>
    <row r="39" spans="2:2" x14ac:dyDescent="0.35">
      <c r="B39" s="1" t="s">
        <v>165</v>
      </c>
    </row>
  </sheetData>
  <hyperlinks>
    <hyperlink ref="L5" r:id="rId1" location="cite_note-16" display="https://en.wikipedia.org/wiki/Volkswagen_Group_of_America - cite_note-16" xr:uid="{949A4460-FA3E-4FB0-BEF6-E011189840A1}"/>
    <hyperlink ref="L7" r:id="rId2" location="cite_note-17" display="https://en.wikipedia.org/wiki/Volkswagen_Group_of_America - cite_note-17" xr:uid="{9D5B284D-D7ED-4168-9295-48B1939F80BB}"/>
    <hyperlink ref="L8" r:id="rId3" location="cite_note-18" display="https://en.wikipedia.org/wiki/Volkswagen_Group_of_America - cite_note-18" xr:uid="{CC374179-ECB7-4346-9EFD-CD8570B4FFDC}"/>
    <hyperlink ref="L9" r:id="rId4" location="cite_note-19" display="https://en.wikipedia.org/wiki/Volkswagen_Group_of_America - cite_note-19" xr:uid="{169CA64D-F2A2-4C46-888C-42DC2427C0AC}"/>
    <hyperlink ref="K10" r:id="rId5" location="cite_note-20" display="https://en.wikipedia.org/wiki/Volkswagen_Group_of_America - cite_note-20" xr:uid="{F058B024-AA26-4C34-814F-3369CBFF7ED8}"/>
    <hyperlink ref="K12" r:id="rId6" location="cite_note-21" display="https://en.wikipedia.org/wiki/Volkswagen_Group_of_America - cite_note-21" xr:uid="{5750A665-7B01-4188-8C60-7D1DCCF4F0D1}"/>
    <hyperlink ref="K14" r:id="rId7" location="cite_note-22" display="https://en.wikipedia.org/wiki/Volkswagen_Group_of_America - cite_note-22" xr:uid="{766D2BAD-61AE-4671-9EFB-D5D1EC38140E}"/>
    <hyperlink ref="K15" r:id="rId8" location="cite_note-23" display="https://en.wikipedia.org/wiki/Volkswagen_Group_of_America - cite_note-23" xr:uid="{E0E5564F-8CB4-47AF-90C9-928B6B952956}"/>
    <hyperlink ref="K17" r:id="rId9" location="cite_note-24" display="https://en.wikipedia.org/wiki/Volkswagen_Group_of_America - cite_note-24" xr:uid="{0572388F-12AD-4B59-882A-BE2872F7FFA8}"/>
    <hyperlink ref="K18" r:id="rId10" location="cite_note-25" display="https://en.wikipedia.org/wiki/Volkswagen_Group_of_America - cite_note-25" xr:uid="{06CD9BF0-8FAC-4AF7-A420-A4B047779D4D}"/>
    <hyperlink ref="K19" r:id="rId11" location="cite_note-26" display="https://en.wikipedia.org/wiki/Volkswagen_Group_of_America - cite_note-26" xr:uid="{A5FCCC32-61B2-4555-9EB0-5ED104AF1465}"/>
    <hyperlink ref="K20" r:id="rId12" location="cite_note-27" display="https://en.wikipedia.org/wiki/Volkswagen_Group_of_America - cite_note-27" xr:uid="{A68AE4AA-1EDC-46FD-A8FB-ED75A5209D37}"/>
    <hyperlink ref="K21" r:id="rId13" location="cite_note-28" display="https://en.wikipedia.org/wiki/Volkswagen_Group_of_America - cite_note-28" xr:uid="{D8F885A5-E784-45CB-822A-23912ACCFE57}"/>
    <hyperlink ref="K22" r:id="rId14" location="cite_note-29" display="https://en.wikipedia.org/wiki/Volkswagen_Group_of_America - cite_note-29" xr:uid="{0BD7E7A4-9D64-4B29-9DB8-B11CBD042034}"/>
    <hyperlink ref="K23" r:id="rId15" location="cite_note-media.vw.com-30" display="https://en.wikipedia.org/wiki/Volkswagen_Group_of_America - cite_note-media.vw.com-30" xr:uid="{14DC07B8-9A7C-4CE2-8C74-F95B60E46FAA}"/>
    <hyperlink ref="K24" r:id="rId16" location="cite_note-31" display="https://en.wikipedia.org/wiki/Volkswagen_Group_of_America - cite_note-31" xr:uid="{68AACC84-93EB-451E-A581-0BFB344531EA}"/>
    <hyperlink ref="K27" r:id="rId17" location="cite_note-32" display="https://en.wikipedia.org/wiki/Volkswagen_Group_of_America - cite_note-32" xr:uid="{85F785B3-2FAE-412B-BE10-FB0B2A9FCC26}"/>
    <hyperlink ref="K28" r:id="rId18" location="cite_note-33" display="https://en.wikipedia.org/wiki/Volkswagen_Group_of_America - cite_note-33" xr:uid="{E3EEF369-85A0-4A36-B6E1-0A93F00D8057}"/>
    <hyperlink ref="L29" r:id="rId19" location="cite_note-34" display="https://en.wikipedia.org/wiki/Volkswagen_Group_of_America - cite_note-34" xr:uid="{B9F4F4E7-82DE-4895-903F-88DE900EA924}"/>
    <hyperlink ref="L30" r:id="rId20" location="cite_note-35" display="https://en.wikipedia.org/wiki/Volkswagen_Group_of_America - cite_note-35" xr:uid="{603D1B46-3BFB-45C4-B811-A0E810210402}"/>
    <hyperlink ref="L31" r:id="rId21" location="cite_note-36" display="https://en.wikipedia.org/wiki/Volkswagen_Group_of_America - cite_note-36" xr:uid="{A7AA2611-0C96-44FE-82BD-EB0BDF690EEB}"/>
    <hyperlink ref="K2" r:id="rId22" tooltip="Edit section: Sales" display="https://en.wikipedia.org/w/index.php?title=Volkswagen_Group_of_America&amp;action=edit&amp;section=13" xr:uid="{6E46BAB4-3967-4B57-B697-8137A91F1C5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CCBE-54CE-413D-90DF-220812A699C8}">
  <dimension ref="D4:DE20"/>
  <sheetViews>
    <sheetView workbookViewId="0">
      <selection activeCell="D13" sqref="D13:K118"/>
    </sheetView>
    <sheetView workbookViewId="1"/>
  </sheetViews>
  <sheetFormatPr defaultRowHeight="14.5" x14ac:dyDescent="0.35"/>
  <sheetData>
    <row r="4" spans="4:109" x14ac:dyDescent="0.35">
      <c r="D4" t="s">
        <v>6</v>
      </c>
    </row>
    <row r="13" spans="4:109" x14ac:dyDescent="0.35">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row>
    <row r="14" spans="4:109" x14ac:dyDescent="0.35">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row>
    <row r="15" spans="4:109" x14ac:dyDescent="0.35">
      <c r="D15" s="1"/>
      <c r="E15" s="1"/>
      <c r="F15" s="1" t="s">
        <v>185</v>
      </c>
      <c r="G15" s="1"/>
      <c r="H15" s="1"/>
      <c r="I15" s="1"/>
      <c r="J15" s="1"/>
      <c r="K15" s="1" t="s">
        <v>186</v>
      </c>
      <c r="L15" s="1"/>
      <c r="M15" s="1"/>
      <c r="N15" s="1"/>
      <c r="O15" s="1"/>
      <c r="P15" s="1" t="s">
        <v>190</v>
      </c>
      <c r="Q15" s="1"/>
      <c r="R15" s="1"/>
      <c r="S15" s="1"/>
      <c r="T15" s="1"/>
      <c r="U15" s="1"/>
      <c r="V15" s="1" t="s">
        <v>165</v>
      </c>
      <c r="W15" s="1"/>
      <c r="X15" s="1"/>
      <c r="Y15" s="1"/>
      <c r="Z15" s="1"/>
      <c r="AA15" s="1"/>
      <c r="AB15" s="1"/>
      <c r="AC15" s="1" t="s">
        <v>201</v>
      </c>
      <c r="AD15" s="1"/>
      <c r="AE15" s="1"/>
      <c r="AF15" s="1"/>
      <c r="AG15" s="1"/>
      <c r="AH15" s="1"/>
      <c r="AI15" s="1"/>
      <c r="AJ15" s="1"/>
      <c r="AK15" s="1"/>
      <c r="AL15" s="1" t="s">
        <v>202</v>
      </c>
      <c r="AM15" s="1"/>
      <c r="AN15" s="1"/>
      <c r="AO15" s="1"/>
      <c r="AP15" s="1"/>
      <c r="AQ15" s="1"/>
      <c r="AR15" s="1"/>
      <c r="AS15" s="1"/>
      <c r="AT15" s="1"/>
      <c r="AU15" s="1" t="s">
        <v>207</v>
      </c>
      <c r="AV15" s="1"/>
      <c r="AW15" s="1"/>
      <c r="AX15" s="1"/>
      <c r="AY15" s="1" t="s">
        <v>214</v>
      </c>
      <c r="AZ15" s="1"/>
      <c r="BA15" s="1"/>
      <c r="BB15" s="1"/>
      <c r="BC15" s="1" t="s">
        <v>215</v>
      </c>
      <c r="BD15" s="1"/>
      <c r="BE15" s="1"/>
      <c r="BF15" s="1"/>
      <c r="BG15" s="1" t="s">
        <v>220</v>
      </c>
      <c r="BH15" s="1"/>
      <c r="BI15" s="1"/>
      <c r="BJ15" s="1"/>
      <c r="BK15" s="1" t="s">
        <v>226</v>
      </c>
      <c r="BL15" s="1"/>
      <c r="BM15" s="1"/>
      <c r="BN15" s="1" t="s">
        <v>233</v>
      </c>
      <c r="BO15" s="1"/>
      <c r="BP15" s="1"/>
      <c r="BQ15" s="1"/>
      <c r="BR15" s="1" t="s">
        <v>234</v>
      </c>
      <c r="BS15" s="1"/>
      <c r="BT15" s="1"/>
      <c r="BU15" s="1"/>
      <c r="BV15" s="1" t="s">
        <v>241</v>
      </c>
      <c r="BW15" s="1"/>
      <c r="BX15" s="1"/>
      <c r="BY15" s="1"/>
      <c r="BZ15" s="1" t="s">
        <v>242</v>
      </c>
      <c r="CA15" s="1"/>
      <c r="CB15" s="1"/>
      <c r="CC15" s="1"/>
      <c r="CD15" s="1" t="s">
        <v>246</v>
      </c>
      <c r="CE15" s="1"/>
      <c r="CF15" s="1"/>
      <c r="CG15" s="1"/>
      <c r="CH15" s="1" t="s">
        <v>250</v>
      </c>
      <c r="CI15" s="1"/>
      <c r="CJ15" s="1"/>
      <c r="CK15" s="1"/>
      <c r="CL15" s="1"/>
      <c r="CM15" s="1"/>
      <c r="CN15" s="1"/>
      <c r="CO15" s="1"/>
      <c r="CP15" s="1" t="s">
        <v>257</v>
      </c>
      <c r="CQ15" s="1"/>
      <c r="CR15" s="1"/>
      <c r="CS15" s="1"/>
      <c r="CT15" s="1"/>
      <c r="CU15" s="1"/>
      <c r="CV15" s="1"/>
      <c r="CW15" s="1"/>
      <c r="CX15" s="1"/>
      <c r="CY15" s="1" t="s">
        <v>260</v>
      </c>
      <c r="CZ15" s="1"/>
      <c r="DA15" s="1"/>
      <c r="DB15" s="1"/>
      <c r="DC15" s="1"/>
      <c r="DD15" s="1"/>
      <c r="DE15" s="1"/>
    </row>
    <row r="16" spans="4:109" x14ac:dyDescent="0.35">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row>
    <row r="17" spans="4:103" x14ac:dyDescent="0.35">
      <c r="D17" s="1"/>
      <c r="E17" s="1"/>
      <c r="F17" s="37" t="s">
        <v>167</v>
      </c>
      <c r="I17" s="1"/>
      <c r="J17" s="1"/>
      <c r="K17" s="39" t="s">
        <v>187</v>
      </c>
      <c r="N17" s="1"/>
      <c r="O17" s="1"/>
      <c r="P17" s="40" t="s">
        <v>191</v>
      </c>
      <c r="T17" s="1"/>
      <c r="U17" s="1"/>
      <c r="V17" s="39" t="s">
        <v>194</v>
      </c>
      <c r="AA17" s="1"/>
      <c r="AB17" s="1"/>
      <c r="AC17" s="40" t="s">
        <v>196</v>
      </c>
      <c r="AJ17" s="1"/>
      <c r="AK17" s="1"/>
      <c r="AL17" s="37" t="s">
        <v>203</v>
      </c>
      <c r="AS17" s="1"/>
      <c r="AT17" s="1"/>
      <c r="AU17" s="40" t="s">
        <v>208</v>
      </c>
      <c r="AW17" s="1"/>
      <c r="AX17" s="1"/>
      <c r="AY17" s="40" t="s">
        <v>211</v>
      </c>
      <c r="BA17" s="1"/>
      <c r="BB17" s="1"/>
      <c r="BC17" s="40" t="s">
        <v>219</v>
      </c>
      <c r="BE17" s="1"/>
      <c r="BF17" s="1"/>
      <c r="BG17" s="40" t="s">
        <v>221</v>
      </c>
      <c r="BI17" s="1"/>
      <c r="BJ17" s="1"/>
      <c r="BK17" s="40" t="s">
        <v>227</v>
      </c>
      <c r="BM17" s="1"/>
      <c r="BN17" s="40" t="s">
        <v>230</v>
      </c>
      <c r="BP17" s="1"/>
      <c r="BQ17" s="1"/>
      <c r="BR17" s="40" t="s">
        <v>235</v>
      </c>
      <c r="BT17" s="1"/>
      <c r="BU17" s="1"/>
      <c r="BV17" s="40" t="s">
        <v>238</v>
      </c>
      <c r="BX17" s="1"/>
      <c r="BY17" s="1"/>
      <c r="BZ17" s="40" t="s">
        <v>243</v>
      </c>
      <c r="CB17" s="1"/>
      <c r="CC17" s="1"/>
      <c r="CD17" s="40" t="s">
        <v>247</v>
      </c>
      <c r="CF17" s="1"/>
      <c r="CG17" s="1"/>
      <c r="CH17" s="40" t="s">
        <v>251</v>
      </c>
      <c r="CO17" s="1"/>
      <c r="CP17" s="40" t="s">
        <v>258</v>
      </c>
      <c r="CW17" s="1"/>
      <c r="CX17" s="1"/>
      <c r="CY17" s="40" t="s">
        <v>261</v>
      </c>
    </row>
    <row r="18" spans="4:103" x14ac:dyDescent="0.35">
      <c r="D18" s="1"/>
      <c r="E18" s="1"/>
      <c r="I18" s="1"/>
      <c r="J18" s="1"/>
      <c r="N18" s="1"/>
      <c r="O18" s="1"/>
      <c r="T18" s="1"/>
      <c r="U18" s="1"/>
      <c r="V18" s="37"/>
      <c r="AA18" s="1"/>
      <c r="AB18" s="1"/>
      <c r="AJ18" s="1"/>
      <c r="AK18" s="1"/>
      <c r="AS18" s="1"/>
      <c r="AT18" s="1"/>
      <c r="AW18" s="1"/>
      <c r="AX18" s="1"/>
      <c r="BA18" s="1"/>
      <c r="BB18" s="1"/>
      <c r="BE18" s="1"/>
      <c r="BF18" s="1"/>
      <c r="BI18" s="1"/>
      <c r="BJ18" s="1"/>
      <c r="BM18" s="1"/>
      <c r="BP18" s="1"/>
      <c r="BQ18" s="1"/>
      <c r="BT18" s="1"/>
      <c r="BU18" s="1"/>
      <c r="BX18" s="1"/>
      <c r="BY18" s="1"/>
      <c r="CB18" s="1"/>
      <c r="CC18" s="1"/>
      <c r="CF18" s="1"/>
      <c r="CG18" s="1"/>
      <c r="CO18" s="1"/>
      <c r="CW18" s="1"/>
      <c r="CX18" s="1"/>
    </row>
    <row r="19" spans="4:103" x14ac:dyDescent="0.35">
      <c r="D19" s="1"/>
      <c r="E19" s="1"/>
      <c r="F19" s="37" t="s">
        <v>168</v>
      </c>
      <c r="I19" s="1"/>
      <c r="J19" s="1"/>
      <c r="K19" s="37" t="s">
        <v>188</v>
      </c>
      <c r="N19" s="1"/>
      <c r="O19" s="1"/>
      <c r="P19" s="37" t="s">
        <v>192</v>
      </c>
      <c r="T19" s="1"/>
      <c r="U19" s="1"/>
      <c r="V19" s="37" t="s">
        <v>195</v>
      </c>
      <c r="AA19" s="1"/>
      <c r="AB19" s="1"/>
      <c r="AC19" s="37" t="s">
        <v>197</v>
      </c>
      <c r="AJ19" s="1"/>
      <c r="AK19" s="1"/>
      <c r="AL19" s="39" t="s">
        <v>204</v>
      </c>
      <c r="AS19" s="1"/>
      <c r="AT19" s="1"/>
      <c r="AU19" s="37" t="s">
        <v>209</v>
      </c>
      <c r="AW19" s="1"/>
      <c r="AX19" s="1"/>
      <c r="AY19" s="37" t="s">
        <v>212</v>
      </c>
      <c r="BA19" s="1"/>
      <c r="BB19" s="1"/>
      <c r="BC19" s="39" t="s">
        <v>216</v>
      </c>
      <c r="BE19" s="1"/>
      <c r="BF19" s="1"/>
      <c r="BG19" s="39" t="s">
        <v>222</v>
      </c>
      <c r="BI19" s="1"/>
      <c r="BJ19" s="1"/>
      <c r="BK19" s="39" t="s">
        <v>228</v>
      </c>
      <c r="BM19" s="1"/>
      <c r="BN19" s="39" t="s">
        <v>231</v>
      </c>
      <c r="BP19" s="1"/>
      <c r="BQ19" s="1"/>
      <c r="BR19" s="39" t="s">
        <v>236</v>
      </c>
      <c r="BT19" s="1"/>
      <c r="BU19" s="1"/>
      <c r="BV19" s="39" t="s">
        <v>239</v>
      </c>
      <c r="BX19" s="1"/>
      <c r="BY19" s="1"/>
      <c r="BZ19" s="37" t="s">
        <v>244</v>
      </c>
      <c r="CB19" s="1"/>
      <c r="CC19" s="1"/>
      <c r="CD19" s="39" t="s">
        <v>248</v>
      </c>
      <c r="CF19" s="1"/>
      <c r="CG19" s="1"/>
      <c r="CH19" s="37" t="s">
        <v>252</v>
      </c>
      <c r="CO19" s="1"/>
      <c r="CP19" s="39" t="s">
        <v>259</v>
      </c>
      <c r="CW19" s="1"/>
      <c r="CX19" s="1"/>
      <c r="CY19" s="39" t="s">
        <v>262</v>
      </c>
    </row>
    <row r="20" spans="4:103" x14ac:dyDescent="0.35">
      <c r="D20" s="1"/>
      <c r="E20" s="1"/>
      <c r="F20" s="37" t="s">
        <v>169</v>
      </c>
      <c r="I20" s="1"/>
      <c r="J20" s="1"/>
      <c r="K20" s="37" t="s">
        <v>189</v>
      </c>
      <c r="N20" s="1"/>
      <c r="O20" s="1"/>
      <c r="P20" s="37"/>
      <c r="T20" s="1"/>
      <c r="U20" s="1"/>
      <c r="V20" s="37"/>
      <c r="AA20" s="1"/>
      <c r="AB20" s="1"/>
      <c r="AC20" s="37"/>
      <c r="AJ20" s="1"/>
      <c r="AK20" s="1"/>
      <c r="AL20" s="39" t="s">
        <v>205</v>
      </c>
      <c r="AS20" s="1"/>
      <c r="AT20" s="1"/>
      <c r="AU20" s="37"/>
      <c r="AW20" s="1"/>
      <c r="AX20" s="1"/>
      <c r="AY20" s="37"/>
      <c r="BA20" s="1"/>
      <c r="BB20" s="1"/>
      <c r="BC20" s="37"/>
      <c r="BE20" s="1"/>
      <c r="BF20" s="1"/>
      <c r="BG20" s="37" t="s">
        <v>223</v>
      </c>
      <c r="BI20" s="1"/>
      <c r="BJ20" s="1"/>
      <c r="BK20" s="37"/>
      <c r="BM20" s="1"/>
      <c r="BN20" s="37"/>
      <c r="BP20" s="1"/>
      <c r="BQ20" s="1"/>
      <c r="BR20" s="37"/>
      <c r="BT20" s="1"/>
      <c r="BU20" s="1"/>
      <c r="BV20" s="37"/>
      <c r="BX20" s="1"/>
      <c r="BY20" s="1"/>
      <c r="BZ20" s="37"/>
      <c r="CB20" s="1"/>
      <c r="CC20" s="1"/>
      <c r="CD20" s="37"/>
      <c r="CF20" s="1"/>
      <c r="CG20" s="1"/>
      <c r="CH20" s="37"/>
      <c r="CO20" s="1"/>
      <c r="CP20" s="37"/>
      <c r="CW20" s="1"/>
      <c r="CX20" s="1"/>
      <c r="CY20" s="37"/>
    </row>
  </sheetData>
  <hyperlinks>
    <hyperlink ref="V17" r:id="rId1" display="https://carsalesbase.com/us-car-sales-data/volkswagen/volkswagen-cc/" xr:uid="{51FFA11C-4E93-4202-BC7C-868493F71FFF}"/>
    <hyperlink ref="AL19" r:id="rId2" display="https://carsalesbase.com/us-volkswagen-atlas-cross-sport/" xr:uid="{8F72CA86-6F94-4A7F-8D13-14E8FC099966}"/>
    <hyperlink ref="AL20" r:id="rId3" display="https://carsalesbase.com/china-car-sales-data/volkswagen/volkswagen-teramont/" xr:uid="{C976F3B5-CB1D-4EC6-A091-66956C0D9523}"/>
    <hyperlink ref="BC19" r:id="rId4" display="https://carsalesbase.com/us-car-sales-data/volkswagen/volkswagen-corrado/" xr:uid="{DE89A1E4-6A3E-4F2D-A7CB-9F52387EC60B}"/>
    <hyperlink ref="BG19" r:id="rId5" display="https://carsalesbase.com/us-car-sales-data/volkswagen/volkswagen-vanagon/" xr:uid="{5FB8FF97-EA37-4980-ADA6-2F23EDA81440}"/>
    <hyperlink ref="BK19" r:id="rId6" display="https://carsalesbase.com/us-car-sales-data/volkswagen/volkswagen-eos/" xr:uid="{764DC95C-80C0-488F-8884-7FF2662B3B8C}"/>
    <hyperlink ref="BN19" r:id="rId7" display="https://carsalesbase.com/us-car-sales-data/volkswagen/volkswagen-scirocco/" xr:uid="{81123D78-BE5B-4B5D-964B-D132D22D18B5}"/>
    <hyperlink ref="BR19" r:id="rId8" display="https://carsalesbase.com/us-car-sales-data/volkswagen/volkswagen-golf/" xr:uid="{050CC125-2AD9-4B14-BDAE-522594F32610}"/>
    <hyperlink ref="BV19" r:id="rId9" display="https://carsalesbase.com/us-car-sales-data/volkswagen/volkswagen-eurovan/" xr:uid="{248BBCC9-CEA3-4A22-956B-45F670601534}"/>
    <hyperlink ref="CD19" r:id="rId10" display="https://carsalesbase.com/european-car-sales-data/volkswagen/volkswagen-phaeton/" xr:uid="{71A08241-160A-428F-B4DB-0E3ADFC4874E}"/>
    <hyperlink ref="CP19" r:id="rId11" display="https://carsalesbase.com/us-car-sales-data/volkswagen/volkswagen-tiguan-l/" xr:uid="{E4F4F91A-DE2D-43C1-A905-D940559F333A}"/>
    <hyperlink ref="CY19" r:id="rId12" display="https://carsalesbase.com/us-car-sales-data/volkswagen/volkswagen-arteon/" xr:uid="{BD66670A-18DA-4821-BA30-E850C36B4780}"/>
    <hyperlink ref="K17" r:id="rId13" display="https://carsalesbase.com/china-volkswagen-tharu/" xr:uid="{B1458B5D-53CD-4CD4-AD8B-5ECB2CD47C1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F993A-7256-482C-B589-825AA82CB614}">
  <dimension ref="C2:EV237"/>
  <sheetViews>
    <sheetView topLeftCell="CA20" workbookViewId="0">
      <selection activeCell="CM5" sqref="CM5"/>
    </sheetView>
    <sheetView workbookViewId="1"/>
  </sheetViews>
  <sheetFormatPr defaultColWidth="9.1796875" defaultRowHeight="14.5" x14ac:dyDescent="0.35"/>
  <cols>
    <col min="1" max="16384" width="9.1796875" style="1"/>
  </cols>
  <sheetData>
    <row r="2" spans="3:152" x14ac:dyDescent="0.35">
      <c r="C2" s="1" t="s">
        <v>166</v>
      </c>
      <c r="T2" s="1" t="s">
        <v>200</v>
      </c>
    </row>
    <row r="5" spans="3:152" x14ac:dyDescent="0.35">
      <c r="C5" s="1" t="s">
        <v>185</v>
      </c>
      <c r="H5" s="1" t="s">
        <v>186</v>
      </c>
      <c r="M5" s="1" t="s">
        <v>190</v>
      </c>
      <c r="S5" s="1" t="s">
        <v>165</v>
      </c>
      <c r="Z5" s="1" t="s">
        <v>201</v>
      </c>
      <c r="AI5" s="1" t="s">
        <v>202</v>
      </c>
      <c r="AR5" s="1" t="s">
        <v>207</v>
      </c>
      <c r="AV5" s="1" t="s">
        <v>214</v>
      </c>
      <c r="AZ5" s="1" t="s">
        <v>215</v>
      </c>
      <c r="BD5" s="1" t="s">
        <v>220</v>
      </c>
      <c r="BH5" s="1" t="s">
        <v>226</v>
      </c>
      <c r="BK5" s="1" t="s">
        <v>233</v>
      </c>
      <c r="BO5" s="1" t="s">
        <v>234</v>
      </c>
      <c r="BS5" s="1" t="s">
        <v>241</v>
      </c>
      <c r="BW5" s="1" t="s">
        <v>242</v>
      </c>
      <c r="CA5" s="1" t="s">
        <v>246</v>
      </c>
      <c r="CE5" s="1" t="s">
        <v>250</v>
      </c>
      <c r="CM5" s="1" t="s">
        <v>257</v>
      </c>
      <c r="CV5" s="1" t="s">
        <v>260</v>
      </c>
      <c r="DF5" s="1" t="s">
        <v>265</v>
      </c>
      <c r="DK5" s="1" t="s">
        <v>272</v>
      </c>
      <c r="DU5" s="1" t="s">
        <v>273</v>
      </c>
      <c r="EE5" s="1" t="s">
        <v>285</v>
      </c>
      <c r="EO5" s="1" t="s">
        <v>294</v>
      </c>
    </row>
    <row r="7" spans="3:152" x14ac:dyDescent="0.35">
      <c r="C7" s="37" t="s">
        <v>167</v>
      </c>
      <c r="D7"/>
      <c r="E7"/>
      <c r="H7" s="39" t="s">
        <v>187</v>
      </c>
      <c r="I7"/>
      <c r="J7"/>
      <c r="M7" s="40" t="s">
        <v>191</v>
      </c>
      <c r="N7"/>
      <c r="O7"/>
      <c r="P7"/>
      <c r="S7" s="39" t="s">
        <v>194</v>
      </c>
      <c r="T7"/>
      <c r="U7"/>
      <c r="V7"/>
      <c r="W7"/>
      <c r="Z7" s="40" t="s">
        <v>196</v>
      </c>
      <c r="AA7"/>
      <c r="AB7"/>
      <c r="AC7"/>
      <c r="AD7"/>
      <c r="AE7"/>
      <c r="AF7"/>
      <c r="AI7" s="37" t="s">
        <v>203</v>
      </c>
      <c r="AJ7"/>
      <c r="AK7"/>
      <c r="AL7"/>
      <c r="AM7"/>
      <c r="AN7"/>
      <c r="AO7"/>
      <c r="AR7" s="40" t="s">
        <v>208</v>
      </c>
      <c r="AS7"/>
      <c r="AV7" s="40" t="s">
        <v>211</v>
      </c>
      <c r="AW7"/>
      <c r="AZ7" s="40" t="s">
        <v>219</v>
      </c>
      <c r="BA7"/>
      <c r="BD7" s="40" t="s">
        <v>221</v>
      </c>
      <c r="BE7"/>
      <c r="BH7" s="40" t="s">
        <v>227</v>
      </c>
      <c r="BI7"/>
      <c r="BK7" s="40" t="s">
        <v>230</v>
      </c>
      <c r="BL7"/>
      <c r="BO7" s="40" t="s">
        <v>235</v>
      </c>
      <c r="BP7"/>
      <c r="BS7" s="40" t="s">
        <v>238</v>
      </c>
      <c r="BT7"/>
      <c r="BW7" s="40" t="s">
        <v>243</v>
      </c>
      <c r="BX7"/>
      <c r="CA7" s="40" t="s">
        <v>247</v>
      </c>
      <c r="CB7"/>
      <c r="CE7" s="40" t="s">
        <v>251</v>
      </c>
      <c r="CF7"/>
      <c r="CG7"/>
      <c r="CH7"/>
      <c r="CI7"/>
      <c r="CJ7"/>
      <c r="CK7"/>
      <c r="CM7" s="40" t="s">
        <v>258</v>
      </c>
      <c r="CN7"/>
      <c r="CO7"/>
      <c r="CP7"/>
      <c r="CQ7"/>
      <c r="CR7"/>
      <c r="CS7"/>
      <c r="CV7" s="40" t="s">
        <v>261</v>
      </c>
      <c r="CW7"/>
      <c r="CX7"/>
      <c r="CY7"/>
      <c r="CZ7"/>
      <c r="DA7"/>
      <c r="DB7"/>
      <c r="DC7"/>
      <c r="DF7" s="40" t="s">
        <v>266</v>
      </c>
      <c r="DG7"/>
      <c r="DH7"/>
      <c r="DK7" s="40" t="s">
        <v>269</v>
      </c>
      <c r="DL7"/>
      <c r="DM7"/>
      <c r="DN7"/>
      <c r="DO7"/>
      <c r="DP7"/>
      <c r="DQ7"/>
      <c r="DR7"/>
      <c r="DU7" s="40" t="s">
        <v>274</v>
      </c>
      <c r="DV7"/>
      <c r="DW7"/>
      <c r="DX7"/>
      <c r="DY7"/>
      <c r="DZ7"/>
      <c r="EA7"/>
      <c r="EB7"/>
      <c r="EE7" s="40" t="s">
        <v>286</v>
      </c>
      <c r="EF7"/>
      <c r="EG7"/>
      <c r="EH7"/>
      <c r="EI7"/>
      <c r="EJ7"/>
      <c r="EK7"/>
      <c r="EL7"/>
      <c r="EO7" s="40" t="s">
        <v>290</v>
      </c>
      <c r="EP7"/>
      <c r="EQ7"/>
      <c r="ER7"/>
      <c r="ES7"/>
      <c r="ET7"/>
      <c r="EU7"/>
      <c r="EV7"/>
    </row>
    <row r="8" spans="3:152" x14ac:dyDescent="0.35">
      <c r="C8"/>
      <c r="D8"/>
      <c r="E8"/>
      <c r="H8"/>
      <c r="I8"/>
      <c r="J8"/>
      <c r="M8"/>
      <c r="N8"/>
      <c r="O8"/>
      <c r="P8"/>
      <c r="S8" s="37"/>
      <c r="T8"/>
      <c r="U8"/>
      <c r="V8"/>
      <c r="W8"/>
      <c r="Z8"/>
      <c r="AA8"/>
      <c r="AB8"/>
      <c r="AC8"/>
      <c r="AD8"/>
      <c r="AE8"/>
      <c r="AF8"/>
      <c r="AI8"/>
      <c r="AJ8"/>
      <c r="AK8"/>
      <c r="AL8"/>
      <c r="AM8"/>
      <c r="AN8"/>
      <c r="AO8"/>
      <c r="AR8"/>
      <c r="AS8"/>
      <c r="AV8"/>
      <c r="AW8"/>
      <c r="AZ8"/>
      <c r="BA8"/>
      <c r="BD8"/>
      <c r="BE8"/>
      <c r="BH8"/>
      <c r="BI8"/>
      <c r="BK8"/>
      <c r="BL8"/>
      <c r="BO8"/>
      <c r="BP8"/>
      <c r="BS8"/>
      <c r="BT8"/>
      <c r="BW8"/>
      <c r="BX8"/>
      <c r="CA8"/>
      <c r="CB8"/>
      <c r="CE8"/>
      <c r="CF8"/>
      <c r="CG8"/>
      <c r="CH8"/>
      <c r="CI8"/>
      <c r="CJ8"/>
      <c r="CK8"/>
      <c r="CM8"/>
      <c r="CN8"/>
      <c r="CO8"/>
      <c r="CP8"/>
      <c r="CQ8"/>
      <c r="CR8"/>
      <c r="CS8"/>
      <c r="CV8"/>
      <c r="CW8"/>
      <c r="CX8"/>
      <c r="CY8"/>
      <c r="CZ8"/>
      <c r="DA8"/>
      <c r="DB8"/>
      <c r="DC8"/>
      <c r="DF8"/>
      <c r="DG8"/>
      <c r="DH8"/>
      <c r="DK8"/>
      <c r="DL8"/>
      <c r="DM8"/>
      <c r="DN8"/>
      <c r="DO8"/>
      <c r="DP8"/>
      <c r="DQ8"/>
      <c r="DR8"/>
      <c r="DU8"/>
      <c r="DV8"/>
      <c r="DW8"/>
      <c r="DX8"/>
      <c r="DY8"/>
      <c r="DZ8"/>
      <c r="EA8"/>
      <c r="EB8"/>
      <c r="EE8"/>
      <c r="EF8"/>
      <c r="EG8"/>
      <c r="EH8"/>
      <c r="EI8"/>
      <c r="EJ8"/>
      <c r="EK8"/>
      <c r="EL8"/>
      <c r="EO8"/>
      <c r="EP8"/>
      <c r="EQ8"/>
      <c r="ER8"/>
      <c r="ES8"/>
      <c r="ET8"/>
      <c r="EU8"/>
      <c r="EV8"/>
    </row>
    <row r="9" spans="3:152" x14ac:dyDescent="0.35">
      <c r="C9" s="37" t="s">
        <v>168</v>
      </c>
      <c r="D9"/>
      <c r="E9"/>
      <c r="H9" s="37" t="s">
        <v>188</v>
      </c>
      <c r="I9"/>
      <c r="J9"/>
      <c r="M9" s="37" t="s">
        <v>192</v>
      </c>
      <c r="N9"/>
      <c r="O9"/>
      <c r="P9"/>
      <c r="S9" s="37" t="s">
        <v>195</v>
      </c>
      <c r="T9"/>
      <c r="U9"/>
      <c r="V9"/>
      <c r="W9"/>
      <c r="Z9" s="37" t="s">
        <v>197</v>
      </c>
      <c r="AA9"/>
      <c r="AB9"/>
      <c r="AC9"/>
      <c r="AD9"/>
      <c r="AE9"/>
      <c r="AF9"/>
      <c r="AI9" s="39" t="s">
        <v>204</v>
      </c>
      <c r="AJ9"/>
      <c r="AK9"/>
      <c r="AL9"/>
      <c r="AM9"/>
      <c r="AN9"/>
      <c r="AO9"/>
      <c r="AR9" s="37" t="s">
        <v>209</v>
      </c>
      <c r="AS9"/>
      <c r="AV9" s="37" t="s">
        <v>212</v>
      </c>
      <c r="AW9"/>
      <c r="AZ9" s="39" t="s">
        <v>216</v>
      </c>
      <c r="BA9"/>
      <c r="BD9" s="39" t="s">
        <v>222</v>
      </c>
      <c r="BE9"/>
      <c r="BH9" s="39" t="s">
        <v>228</v>
      </c>
      <c r="BI9"/>
      <c r="BK9" s="39" t="s">
        <v>231</v>
      </c>
      <c r="BL9"/>
      <c r="BO9" s="39" t="s">
        <v>236</v>
      </c>
      <c r="BP9"/>
      <c r="BS9" s="39" t="s">
        <v>239</v>
      </c>
      <c r="BT9"/>
      <c r="BW9" s="37" t="s">
        <v>244</v>
      </c>
      <c r="BX9"/>
      <c r="CA9" s="39" t="s">
        <v>248</v>
      </c>
      <c r="CB9"/>
      <c r="CE9" s="37" t="s">
        <v>252</v>
      </c>
      <c r="CF9"/>
      <c r="CG9"/>
      <c r="CH9"/>
      <c r="CI9"/>
      <c r="CJ9"/>
      <c r="CK9"/>
      <c r="CM9" s="39" t="s">
        <v>259</v>
      </c>
      <c r="CN9"/>
      <c r="CO9"/>
      <c r="CP9"/>
      <c r="CQ9"/>
      <c r="CR9"/>
      <c r="CS9"/>
      <c r="CV9" s="39" t="s">
        <v>262</v>
      </c>
      <c r="CW9"/>
      <c r="CX9"/>
      <c r="CY9"/>
      <c r="CZ9"/>
      <c r="DA9"/>
      <c r="DB9"/>
      <c r="DC9"/>
      <c r="DF9" s="39" t="s">
        <v>267</v>
      </c>
      <c r="DG9"/>
      <c r="DH9"/>
      <c r="DK9" s="37" t="s">
        <v>270</v>
      </c>
      <c r="DL9"/>
      <c r="DM9"/>
      <c r="DN9"/>
      <c r="DO9"/>
      <c r="DP9"/>
      <c r="DQ9"/>
      <c r="DR9"/>
      <c r="DU9" s="37" t="s">
        <v>275</v>
      </c>
      <c r="DV9"/>
      <c r="DW9"/>
      <c r="DX9"/>
      <c r="DY9"/>
      <c r="DZ9"/>
      <c r="EA9"/>
      <c r="EB9"/>
      <c r="EE9" s="37" t="s">
        <v>287</v>
      </c>
      <c r="EF9"/>
      <c r="EG9"/>
      <c r="EH9"/>
      <c r="EI9"/>
      <c r="EJ9"/>
      <c r="EK9"/>
      <c r="EL9"/>
      <c r="EO9" s="37" t="s">
        <v>291</v>
      </c>
      <c r="EP9"/>
      <c r="EQ9"/>
      <c r="ER9"/>
      <c r="ES9"/>
      <c r="ET9"/>
      <c r="EU9"/>
      <c r="EV9"/>
    </row>
    <row r="10" spans="3:152" x14ac:dyDescent="0.35">
      <c r="C10" s="37" t="s">
        <v>169</v>
      </c>
      <c r="D10"/>
      <c r="E10"/>
      <c r="H10" s="37" t="s">
        <v>189</v>
      </c>
      <c r="I10"/>
      <c r="J10"/>
      <c r="M10" s="37"/>
      <c r="N10"/>
      <c r="O10"/>
      <c r="P10"/>
      <c r="S10" s="37"/>
      <c r="T10"/>
      <c r="U10"/>
      <c r="V10"/>
      <c r="W10"/>
      <c r="Z10" s="37"/>
      <c r="AA10"/>
      <c r="AB10"/>
      <c r="AC10"/>
      <c r="AD10"/>
      <c r="AE10"/>
      <c r="AF10"/>
      <c r="AI10" s="39" t="s">
        <v>205</v>
      </c>
      <c r="AJ10"/>
      <c r="AK10"/>
      <c r="AL10"/>
      <c r="AM10"/>
      <c r="AN10"/>
      <c r="AO10"/>
      <c r="AR10" s="37"/>
      <c r="AS10"/>
      <c r="AV10" s="37"/>
      <c r="AW10"/>
      <c r="AZ10" s="37"/>
      <c r="BA10"/>
      <c r="BD10" s="37" t="s">
        <v>223</v>
      </c>
      <c r="BE10"/>
      <c r="BH10" s="37"/>
      <c r="BI10"/>
      <c r="BK10" s="37"/>
      <c r="BL10"/>
      <c r="BO10" s="37"/>
      <c r="BP10"/>
      <c r="BS10" s="37"/>
      <c r="BT10"/>
      <c r="BW10" s="37"/>
      <c r="BX10"/>
      <c r="CA10" s="37"/>
      <c r="CB10"/>
      <c r="CE10" s="37"/>
      <c r="CF10"/>
      <c r="CG10"/>
      <c r="CH10"/>
      <c r="CI10"/>
      <c r="CJ10"/>
      <c r="CK10"/>
      <c r="CM10" s="37"/>
      <c r="CN10"/>
      <c r="CO10"/>
      <c r="CP10"/>
      <c r="CQ10"/>
      <c r="CR10"/>
      <c r="CS10"/>
      <c r="CV10" s="37"/>
      <c r="CW10"/>
      <c r="CX10"/>
      <c r="CY10"/>
      <c r="CZ10"/>
      <c r="DA10"/>
      <c r="DB10"/>
      <c r="DC10"/>
      <c r="DF10" s="37"/>
      <c r="DG10"/>
      <c r="DH10"/>
      <c r="DK10" s="37"/>
      <c r="DL10"/>
      <c r="DM10"/>
      <c r="DN10"/>
      <c r="DO10"/>
      <c r="DP10"/>
      <c r="DQ10"/>
      <c r="DR10"/>
      <c r="DU10" s="37"/>
      <c r="DV10"/>
      <c r="DW10"/>
      <c r="DX10"/>
      <c r="DY10"/>
      <c r="DZ10"/>
      <c r="EA10"/>
      <c r="EB10"/>
      <c r="EE10" s="37" t="s">
        <v>288</v>
      </c>
      <c r="EF10"/>
      <c r="EG10"/>
      <c r="EH10"/>
      <c r="EI10"/>
      <c r="EJ10"/>
      <c r="EK10"/>
      <c r="EL10"/>
      <c r="EO10" s="39" t="s">
        <v>292</v>
      </c>
      <c r="EP10"/>
      <c r="EQ10"/>
      <c r="ER10"/>
      <c r="ES10"/>
      <c r="ET10"/>
      <c r="EU10"/>
      <c r="EV10"/>
    </row>
    <row r="11" spans="3:152" ht="18" x14ac:dyDescent="0.35">
      <c r="C11" s="37"/>
      <c r="D11"/>
      <c r="E11"/>
      <c r="H11" s="37"/>
      <c r="I11"/>
      <c r="J11"/>
      <c r="M11" s="49"/>
      <c r="N11" s="33" t="s">
        <v>170</v>
      </c>
      <c r="O11" s="33" t="s">
        <v>170</v>
      </c>
      <c r="P11" s="33" t="s">
        <v>170</v>
      </c>
      <c r="S11" s="37"/>
      <c r="T11"/>
      <c r="U11"/>
      <c r="V11"/>
      <c r="W11"/>
      <c r="Z11" s="37" t="s">
        <v>198</v>
      </c>
      <c r="AA11"/>
      <c r="AB11"/>
      <c r="AC11"/>
      <c r="AD11"/>
      <c r="AE11"/>
      <c r="AF11"/>
      <c r="AI11" s="37" t="s">
        <v>206</v>
      </c>
      <c r="AJ11"/>
      <c r="AK11"/>
      <c r="AL11"/>
      <c r="AM11"/>
      <c r="AN11"/>
      <c r="AO11"/>
      <c r="AR11" s="41"/>
      <c r="AS11"/>
      <c r="AV11" s="41"/>
      <c r="AW11"/>
      <c r="AZ11" s="41"/>
      <c r="BA11"/>
      <c r="BD11" s="37"/>
      <c r="BE11"/>
      <c r="BH11" s="41"/>
      <c r="BI11"/>
      <c r="BK11" s="41"/>
      <c r="BL11"/>
      <c r="BO11" s="41"/>
      <c r="BP11"/>
      <c r="BS11" s="41"/>
      <c r="BT11"/>
      <c r="BW11" s="41"/>
      <c r="BX11"/>
      <c r="CA11" s="41"/>
      <c r="CB11"/>
      <c r="CE11" s="39" t="s">
        <v>253</v>
      </c>
      <c r="CF11"/>
      <c r="CG11"/>
      <c r="CH11"/>
      <c r="CI11"/>
      <c r="CJ11"/>
      <c r="CK11"/>
      <c r="CM11" s="37" t="s">
        <v>198</v>
      </c>
      <c r="CN11"/>
      <c r="CO11"/>
      <c r="CP11"/>
      <c r="CQ11"/>
      <c r="CR11"/>
      <c r="CS11"/>
      <c r="CV11" s="37" t="s">
        <v>263</v>
      </c>
      <c r="CW11"/>
      <c r="CX11"/>
      <c r="CY11"/>
      <c r="CZ11"/>
      <c r="DA11"/>
      <c r="DB11"/>
      <c r="DC11"/>
      <c r="DF11" s="49"/>
      <c r="DG11" s="33" t="s">
        <v>170</v>
      </c>
      <c r="DH11" s="33" t="s">
        <v>170</v>
      </c>
      <c r="DK11" s="49"/>
      <c r="DL11" s="33" t="s">
        <v>170</v>
      </c>
      <c r="DM11" s="33" t="s">
        <v>170</v>
      </c>
      <c r="DN11" s="33" t="s">
        <v>170</v>
      </c>
      <c r="DO11" s="33" t="s">
        <v>170</v>
      </c>
      <c r="DP11" s="33" t="s">
        <v>170</v>
      </c>
      <c r="DQ11" s="33" t="s">
        <v>170</v>
      </c>
      <c r="DR11" s="33" t="s">
        <v>170</v>
      </c>
      <c r="DU11" s="37" t="s">
        <v>276</v>
      </c>
      <c r="DV11"/>
      <c r="DW11"/>
      <c r="DX11"/>
      <c r="DY11"/>
      <c r="DZ11"/>
      <c r="EA11"/>
      <c r="EB11"/>
      <c r="EE11" s="37"/>
      <c r="EF11"/>
      <c r="EG11"/>
      <c r="EH11"/>
      <c r="EI11"/>
      <c r="EJ11"/>
      <c r="EK11"/>
      <c r="EL11"/>
      <c r="EO11" s="37"/>
      <c r="EP11"/>
      <c r="EQ11"/>
      <c r="ER11"/>
      <c r="ES11"/>
      <c r="ET11"/>
      <c r="EU11"/>
      <c r="EV11"/>
    </row>
    <row r="12" spans="3:152" ht="18" x14ac:dyDescent="0.35">
      <c r="C12" s="49"/>
      <c r="D12" s="33" t="s">
        <v>170</v>
      </c>
      <c r="E12" s="33" t="s">
        <v>170</v>
      </c>
      <c r="H12" s="49"/>
      <c r="I12" s="33" t="s">
        <v>170</v>
      </c>
      <c r="J12" s="33" t="s">
        <v>170</v>
      </c>
      <c r="M12" s="50"/>
      <c r="N12" s="42" t="s">
        <v>193</v>
      </c>
      <c r="O12" s="42" t="s">
        <v>193</v>
      </c>
      <c r="P12" s="42" t="s">
        <v>193</v>
      </c>
      <c r="S12" s="37"/>
      <c r="T12"/>
      <c r="U12"/>
      <c r="V12"/>
      <c r="W12"/>
      <c r="Z12" s="37"/>
      <c r="AA12"/>
      <c r="AB12"/>
      <c r="AC12"/>
      <c r="AD12"/>
      <c r="AE12"/>
      <c r="AF12"/>
      <c r="AI12" s="37"/>
      <c r="AJ12"/>
      <c r="AK12"/>
      <c r="AL12"/>
      <c r="AM12"/>
      <c r="AN12"/>
      <c r="AO12"/>
      <c r="AR12" s="37"/>
      <c r="AS12"/>
      <c r="AV12" s="37"/>
      <c r="AW12"/>
      <c r="AZ12" s="37"/>
      <c r="BA12"/>
      <c r="BD12" s="41"/>
      <c r="BE12"/>
      <c r="BH12" s="37"/>
      <c r="BI12"/>
      <c r="BK12" s="37"/>
      <c r="BL12"/>
      <c r="BO12" s="37"/>
      <c r="BP12"/>
      <c r="BS12" s="37"/>
      <c r="BT12"/>
      <c r="BW12" s="37"/>
      <c r="BX12"/>
      <c r="CA12" s="37"/>
      <c r="CB12"/>
      <c r="CE12" s="37"/>
      <c r="CF12"/>
      <c r="CG12"/>
      <c r="CH12"/>
      <c r="CI12"/>
      <c r="CJ12"/>
      <c r="CK12"/>
      <c r="CM12" s="37"/>
      <c r="CN12"/>
      <c r="CO12"/>
      <c r="CP12"/>
      <c r="CQ12"/>
      <c r="CR12"/>
      <c r="CS12"/>
      <c r="CV12" s="37"/>
      <c r="CW12"/>
      <c r="CX12"/>
      <c r="CY12"/>
      <c r="CZ12"/>
      <c r="DA12"/>
      <c r="DB12"/>
      <c r="DC12"/>
      <c r="DF12" s="50"/>
      <c r="DG12" s="42" t="s">
        <v>268</v>
      </c>
      <c r="DH12" s="42" t="s">
        <v>268</v>
      </c>
      <c r="DK12" s="50"/>
      <c r="DL12" s="42" t="s">
        <v>271</v>
      </c>
      <c r="DM12" s="42" t="s">
        <v>271</v>
      </c>
      <c r="DN12" s="42" t="s">
        <v>271</v>
      </c>
      <c r="DO12" s="42" t="s">
        <v>271</v>
      </c>
      <c r="DP12" s="42" t="s">
        <v>271</v>
      </c>
      <c r="DQ12" s="42" t="s">
        <v>271</v>
      </c>
      <c r="DR12" s="42" t="s">
        <v>271</v>
      </c>
      <c r="DU12" s="37"/>
      <c r="DV12"/>
      <c r="DW12"/>
      <c r="DX12"/>
      <c r="DY12"/>
      <c r="DZ12"/>
      <c r="EA12"/>
      <c r="EB12"/>
      <c r="EE12" s="49"/>
      <c r="EF12" s="33" t="s">
        <v>170</v>
      </c>
      <c r="EG12" s="33" t="s">
        <v>170</v>
      </c>
      <c r="EH12" s="33" t="s">
        <v>170</v>
      </c>
      <c r="EI12" s="33" t="s">
        <v>170</v>
      </c>
      <c r="EJ12" s="33" t="s">
        <v>170</v>
      </c>
      <c r="EK12" s="33" t="s">
        <v>170</v>
      </c>
      <c r="EL12" s="33" t="s">
        <v>170</v>
      </c>
      <c r="EO12" s="49"/>
      <c r="EP12" s="33" t="s">
        <v>170</v>
      </c>
      <c r="EQ12" s="33" t="s">
        <v>170</v>
      </c>
      <c r="ER12" s="33" t="s">
        <v>170</v>
      </c>
      <c r="ES12" s="33" t="s">
        <v>170</v>
      </c>
      <c r="ET12" s="33" t="s">
        <v>170</v>
      </c>
      <c r="EU12" s="33" t="s">
        <v>170</v>
      </c>
      <c r="EV12" s="33" t="s">
        <v>170</v>
      </c>
    </row>
    <row r="13" spans="3:152" ht="18.5" thickBot="1" x14ac:dyDescent="0.4">
      <c r="C13" s="50"/>
      <c r="D13" s="42" t="s">
        <v>132</v>
      </c>
      <c r="E13" s="42" t="s">
        <v>132</v>
      </c>
      <c r="H13" s="50"/>
      <c r="I13" s="42" t="s">
        <v>131</v>
      </c>
      <c r="J13" s="42" t="s">
        <v>131</v>
      </c>
      <c r="M13" s="51"/>
      <c r="N13" s="34">
        <v>2020</v>
      </c>
      <c r="O13" s="34">
        <v>2021</v>
      </c>
      <c r="P13" s="34">
        <v>2022</v>
      </c>
      <c r="S13" s="49"/>
      <c r="T13" s="33" t="s">
        <v>170</v>
      </c>
      <c r="U13" s="33" t="s">
        <v>170</v>
      </c>
      <c r="V13" s="33" t="s">
        <v>170</v>
      </c>
      <c r="W13" s="33" t="s">
        <v>170</v>
      </c>
      <c r="Z13" s="37"/>
      <c r="AA13"/>
      <c r="AB13"/>
      <c r="AC13"/>
      <c r="AD13"/>
      <c r="AE13"/>
      <c r="AF13"/>
      <c r="AI13" s="49"/>
      <c r="AJ13" s="33" t="s">
        <v>170</v>
      </c>
      <c r="AK13" s="33" t="s">
        <v>170</v>
      </c>
      <c r="AL13" s="33" t="s">
        <v>170</v>
      </c>
      <c r="AM13" s="33" t="s">
        <v>170</v>
      </c>
      <c r="AN13" s="33" t="s">
        <v>170</v>
      </c>
      <c r="AO13" s="33" t="s">
        <v>170</v>
      </c>
      <c r="AR13" s="49"/>
      <c r="AS13" s="33" t="s">
        <v>170</v>
      </c>
      <c r="AV13" s="49"/>
      <c r="AW13" s="33" t="s">
        <v>170</v>
      </c>
      <c r="AZ13" s="49"/>
      <c r="BA13" s="33" t="s">
        <v>170</v>
      </c>
      <c r="BD13" s="37"/>
      <c r="BE13"/>
      <c r="BH13" s="49"/>
      <c r="BI13" s="33" t="s">
        <v>170</v>
      </c>
      <c r="BK13" s="49"/>
      <c r="BL13" s="33" t="s">
        <v>170</v>
      </c>
      <c r="BO13" s="49"/>
      <c r="BP13" s="33" t="s">
        <v>170</v>
      </c>
      <c r="BS13" s="49"/>
      <c r="BT13" s="33" t="s">
        <v>170</v>
      </c>
      <c r="BW13" s="49"/>
      <c r="BX13" s="33" t="s">
        <v>170</v>
      </c>
      <c r="CA13" s="49"/>
      <c r="CB13" s="33" t="s">
        <v>170</v>
      </c>
      <c r="CE13" s="37"/>
      <c r="CF13"/>
      <c r="CG13"/>
      <c r="CH13"/>
      <c r="CI13"/>
      <c r="CJ13"/>
      <c r="CK13"/>
      <c r="CM13" s="37"/>
      <c r="CN13"/>
      <c r="CO13"/>
      <c r="CP13"/>
      <c r="CQ13"/>
      <c r="CR13"/>
      <c r="CS13"/>
      <c r="CV13" s="37"/>
      <c r="CW13"/>
      <c r="CX13"/>
      <c r="CY13"/>
      <c r="CZ13"/>
      <c r="DA13"/>
      <c r="DB13"/>
      <c r="DC13"/>
      <c r="DF13" s="51"/>
      <c r="DG13" s="34">
        <v>2016</v>
      </c>
      <c r="DH13" s="34">
        <v>2017</v>
      </c>
      <c r="DK13" s="51"/>
      <c r="DL13" s="34">
        <v>2016</v>
      </c>
      <c r="DM13" s="34">
        <v>2017</v>
      </c>
      <c r="DN13" s="34">
        <v>2018</v>
      </c>
      <c r="DO13" s="34">
        <v>2019</v>
      </c>
      <c r="DP13" s="34">
        <v>2020</v>
      </c>
      <c r="DQ13" s="34">
        <v>2021</v>
      </c>
      <c r="DR13" s="34">
        <v>2022</v>
      </c>
      <c r="DU13" s="37"/>
      <c r="DV13"/>
      <c r="DW13"/>
      <c r="DX13"/>
      <c r="DY13"/>
      <c r="DZ13"/>
      <c r="EA13"/>
      <c r="EB13"/>
      <c r="EE13" s="50"/>
      <c r="EF13" s="42" t="s">
        <v>289</v>
      </c>
      <c r="EG13" s="42" t="s">
        <v>289</v>
      </c>
      <c r="EH13" s="42" t="s">
        <v>289</v>
      </c>
      <c r="EI13" s="42" t="s">
        <v>289</v>
      </c>
      <c r="EJ13" s="42" t="s">
        <v>289</v>
      </c>
      <c r="EK13" s="42" t="s">
        <v>289</v>
      </c>
      <c r="EL13" s="42" t="s">
        <v>289</v>
      </c>
      <c r="EO13" s="50"/>
      <c r="EP13" s="42" t="s">
        <v>293</v>
      </c>
      <c r="EQ13" s="42" t="s">
        <v>293</v>
      </c>
      <c r="ER13" s="42" t="s">
        <v>293</v>
      </c>
      <c r="ES13" s="42" t="s">
        <v>293</v>
      </c>
      <c r="ET13" s="42" t="s">
        <v>293</v>
      </c>
      <c r="EU13" s="42" t="s">
        <v>293</v>
      </c>
      <c r="EV13" s="42" t="s">
        <v>293</v>
      </c>
    </row>
    <row r="14" spans="3:152" ht="18.5" thickBot="1" x14ac:dyDescent="0.4">
      <c r="C14" s="51"/>
      <c r="D14" s="34">
        <v>2021</v>
      </c>
      <c r="E14" s="34">
        <v>2022</v>
      </c>
      <c r="H14" s="51"/>
      <c r="I14" s="34">
        <v>2021</v>
      </c>
      <c r="J14" s="34">
        <v>2022</v>
      </c>
      <c r="M14" s="35" t="s">
        <v>171</v>
      </c>
      <c r="N14" s="36"/>
      <c r="O14" s="36"/>
      <c r="P14" s="36"/>
      <c r="S14" s="50"/>
      <c r="T14" s="42" t="s">
        <v>125</v>
      </c>
      <c r="U14" s="42" t="s">
        <v>125</v>
      </c>
      <c r="V14" s="42" t="s">
        <v>125</v>
      </c>
      <c r="W14" s="42" t="s">
        <v>125</v>
      </c>
      <c r="Z14" s="37"/>
      <c r="AA14"/>
      <c r="AB14"/>
      <c r="AC14"/>
      <c r="AD14"/>
      <c r="AE14"/>
      <c r="AF14"/>
      <c r="AI14" s="50"/>
      <c r="AJ14" s="42" t="s">
        <v>129</v>
      </c>
      <c r="AK14" s="42" t="s">
        <v>129</v>
      </c>
      <c r="AL14" s="42" t="s">
        <v>129</v>
      </c>
      <c r="AM14" s="42" t="s">
        <v>129</v>
      </c>
      <c r="AN14" s="42" t="s">
        <v>129</v>
      </c>
      <c r="AO14" s="42" t="s">
        <v>129</v>
      </c>
      <c r="AR14" s="51"/>
      <c r="AS14" s="34" t="s">
        <v>210</v>
      </c>
      <c r="AV14" s="51"/>
      <c r="AW14" s="34" t="s">
        <v>213</v>
      </c>
      <c r="AZ14" s="51"/>
      <c r="BA14" s="34" t="s">
        <v>217</v>
      </c>
      <c r="BD14" s="49"/>
      <c r="BE14" s="33" t="s">
        <v>170</v>
      </c>
      <c r="BH14" s="51"/>
      <c r="BI14" s="34" t="s">
        <v>229</v>
      </c>
      <c r="BK14" s="51"/>
      <c r="BL14" s="34" t="s">
        <v>232</v>
      </c>
      <c r="BO14" s="51"/>
      <c r="BP14" s="34" t="s">
        <v>237</v>
      </c>
      <c r="BS14" s="51"/>
      <c r="BT14" s="34" t="s">
        <v>240</v>
      </c>
      <c r="BW14" s="51"/>
      <c r="BX14" s="34" t="s">
        <v>245</v>
      </c>
      <c r="CA14" s="51"/>
      <c r="CB14" s="34" t="s">
        <v>249</v>
      </c>
      <c r="CE14" s="37"/>
      <c r="CF14"/>
      <c r="CG14"/>
      <c r="CH14"/>
      <c r="CI14"/>
      <c r="CJ14"/>
      <c r="CK14"/>
      <c r="CM14" s="37"/>
      <c r="CN14"/>
      <c r="CO14"/>
      <c r="CP14"/>
      <c r="CQ14"/>
      <c r="CR14"/>
      <c r="CS14"/>
      <c r="CV14" s="37"/>
      <c r="CW14"/>
      <c r="CX14"/>
      <c r="CY14"/>
      <c r="CZ14"/>
      <c r="DA14"/>
      <c r="DB14"/>
      <c r="DC14"/>
      <c r="DF14" s="35" t="s">
        <v>171</v>
      </c>
      <c r="DG14" s="36">
        <v>123</v>
      </c>
      <c r="DH14" s="36"/>
      <c r="DK14" s="35" t="s">
        <v>171</v>
      </c>
      <c r="DL14" s="36">
        <v>3.5859999999999999</v>
      </c>
      <c r="DM14" s="36">
        <v>5.8869999999999996</v>
      </c>
      <c r="DN14" s="36">
        <v>2.4340000000000002</v>
      </c>
      <c r="DO14" s="36">
        <v>2.899</v>
      </c>
      <c r="DP14" s="36"/>
      <c r="DQ14" s="36"/>
      <c r="DR14" s="36"/>
      <c r="DU14" s="37"/>
      <c r="DV14"/>
      <c r="DW14"/>
      <c r="DX14"/>
      <c r="DY14"/>
      <c r="DZ14"/>
      <c r="EA14"/>
      <c r="EB14"/>
      <c r="EE14" s="51"/>
      <c r="EF14" s="34">
        <v>2016</v>
      </c>
      <c r="EG14" s="34">
        <v>2017</v>
      </c>
      <c r="EH14" s="34">
        <v>2018</v>
      </c>
      <c r="EI14" s="34">
        <v>2019</v>
      </c>
      <c r="EJ14" s="34">
        <v>2020</v>
      </c>
      <c r="EK14" s="34">
        <v>2021</v>
      </c>
      <c r="EL14" s="34">
        <v>2022</v>
      </c>
      <c r="EO14" s="51"/>
      <c r="EP14" s="34">
        <v>2016</v>
      </c>
      <c r="EQ14" s="34">
        <v>2017</v>
      </c>
      <c r="ER14" s="34">
        <v>2018</v>
      </c>
      <c r="ES14" s="34">
        <v>2019</v>
      </c>
      <c r="ET14" s="34">
        <v>2020</v>
      </c>
      <c r="EU14" s="34">
        <v>2021</v>
      </c>
      <c r="EV14" s="34">
        <v>2022</v>
      </c>
    </row>
    <row r="15" spans="3:152" ht="18.5" thickBot="1" x14ac:dyDescent="0.4">
      <c r="C15" s="35" t="s">
        <v>171</v>
      </c>
      <c r="D15" s="36"/>
      <c r="E15" s="36"/>
      <c r="H15" s="35" t="s">
        <v>171</v>
      </c>
      <c r="I15" s="36"/>
      <c r="J15" s="36"/>
      <c r="M15" s="35" t="s">
        <v>172</v>
      </c>
      <c r="N15" s="36"/>
      <c r="O15" s="36"/>
      <c r="P15" s="36"/>
      <c r="S15" s="51"/>
      <c r="T15" s="34">
        <v>2019</v>
      </c>
      <c r="U15" s="34">
        <v>2020</v>
      </c>
      <c r="V15" s="34">
        <v>2021</v>
      </c>
      <c r="W15" s="34">
        <v>2022</v>
      </c>
      <c r="Z15" s="49"/>
      <c r="AA15" s="33" t="s">
        <v>170</v>
      </c>
      <c r="AB15" s="33" t="s">
        <v>170</v>
      </c>
      <c r="AC15" s="33" t="s">
        <v>170</v>
      </c>
      <c r="AD15" s="33" t="s">
        <v>170</v>
      </c>
      <c r="AE15" s="33" t="s">
        <v>170</v>
      </c>
      <c r="AF15" s="33" t="s">
        <v>170</v>
      </c>
      <c r="AI15" s="51"/>
      <c r="AJ15" s="34">
        <v>2017</v>
      </c>
      <c r="AK15" s="34">
        <v>2018</v>
      </c>
      <c r="AL15" s="34">
        <v>2019</v>
      </c>
      <c r="AM15" s="34">
        <v>2020</v>
      </c>
      <c r="AN15" s="34">
        <v>2021</v>
      </c>
      <c r="AO15" s="34">
        <v>2022</v>
      </c>
      <c r="AR15" s="35">
        <v>1992</v>
      </c>
      <c r="AS15" s="36">
        <v>0</v>
      </c>
      <c r="AV15" s="35">
        <v>1986</v>
      </c>
      <c r="AW15" s="36">
        <v>0</v>
      </c>
      <c r="AZ15" s="35">
        <v>1991</v>
      </c>
      <c r="BA15" s="36">
        <v>0</v>
      </c>
      <c r="BD15" s="51"/>
      <c r="BE15" s="34" t="s">
        <v>224</v>
      </c>
      <c r="BH15" s="35">
        <v>2003</v>
      </c>
      <c r="BI15" s="36">
        <v>0</v>
      </c>
      <c r="BK15" s="35">
        <v>1995</v>
      </c>
      <c r="BL15" s="36">
        <v>0</v>
      </c>
      <c r="BO15" s="35">
        <v>1993</v>
      </c>
      <c r="BP15" s="36">
        <v>6.6970000000000001</v>
      </c>
      <c r="BS15" s="35">
        <v>1991</v>
      </c>
      <c r="BT15" s="36">
        <v>5.0389999999999997</v>
      </c>
      <c r="BW15" s="35">
        <v>2014</v>
      </c>
      <c r="BX15" s="36">
        <v>1.103</v>
      </c>
      <c r="CA15" s="35">
        <v>2007</v>
      </c>
      <c r="CB15" s="36">
        <v>17</v>
      </c>
      <c r="CE15" s="49"/>
      <c r="CF15" s="33" t="s">
        <v>170</v>
      </c>
      <c r="CG15" s="33" t="s">
        <v>170</v>
      </c>
      <c r="CH15" s="33" t="s">
        <v>170</v>
      </c>
      <c r="CI15" s="33" t="s">
        <v>170</v>
      </c>
      <c r="CJ15" s="33" t="s">
        <v>170</v>
      </c>
      <c r="CK15" s="33" t="s">
        <v>170</v>
      </c>
      <c r="CM15" s="49"/>
      <c r="CN15" s="33" t="s">
        <v>170</v>
      </c>
      <c r="CO15" s="33" t="s">
        <v>170</v>
      </c>
      <c r="CP15" s="33" t="s">
        <v>170</v>
      </c>
      <c r="CQ15" s="33" t="s">
        <v>170</v>
      </c>
      <c r="CR15" s="33" t="s">
        <v>170</v>
      </c>
      <c r="CS15" s="33" t="s">
        <v>170</v>
      </c>
      <c r="CV15" s="49"/>
      <c r="CW15" s="33" t="s">
        <v>170</v>
      </c>
      <c r="CX15" s="33" t="s">
        <v>170</v>
      </c>
      <c r="CY15" s="33" t="s">
        <v>170</v>
      </c>
      <c r="CZ15" s="33" t="s">
        <v>170</v>
      </c>
      <c r="DA15" s="33" t="s">
        <v>170</v>
      </c>
      <c r="DB15" s="33" t="s">
        <v>170</v>
      </c>
      <c r="DC15" s="33" t="s">
        <v>170</v>
      </c>
      <c r="DF15" s="35" t="s">
        <v>172</v>
      </c>
      <c r="DG15" s="36">
        <v>110</v>
      </c>
      <c r="DH15" s="36"/>
      <c r="DK15" s="35" t="s">
        <v>172</v>
      </c>
      <c r="DL15" s="36">
        <v>4.38</v>
      </c>
      <c r="DM15" s="36">
        <v>6.1139999999999999</v>
      </c>
      <c r="DN15" s="36">
        <v>3.036</v>
      </c>
      <c r="DO15" s="36">
        <v>2.097</v>
      </c>
      <c r="DP15" s="36"/>
      <c r="DQ15" s="36"/>
      <c r="DR15" s="36"/>
      <c r="DU15" s="49"/>
      <c r="DV15" s="33" t="s">
        <v>170</v>
      </c>
      <c r="DW15" s="33" t="s">
        <v>170</v>
      </c>
      <c r="DX15" s="33" t="s">
        <v>170</v>
      </c>
      <c r="DY15" s="33" t="s">
        <v>170</v>
      </c>
      <c r="DZ15" s="33" t="s">
        <v>170</v>
      </c>
      <c r="EA15" s="33" t="s">
        <v>170</v>
      </c>
      <c r="EB15" s="33" t="s">
        <v>170</v>
      </c>
      <c r="EE15" s="35" t="s">
        <v>171</v>
      </c>
      <c r="EF15" s="36">
        <v>3.9929999999999999</v>
      </c>
      <c r="EG15" s="36">
        <v>5.766</v>
      </c>
      <c r="EH15" s="36">
        <v>3.5409999999999999</v>
      </c>
      <c r="EI15" s="36">
        <v>1.774</v>
      </c>
      <c r="EJ15" s="36"/>
      <c r="EK15" s="36"/>
      <c r="EL15" s="36"/>
      <c r="EO15" s="35" t="s">
        <v>171</v>
      </c>
      <c r="EP15" s="36">
        <v>939</v>
      </c>
      <c r="EQ15" s="36">
        <v>1.081</v>
      </c>
      <c r="ER15" s="36">
        <v>1.1120000000000001</v>
      </c>
      <c r="ES15" s="36">
        <v>971</v>
      </c>
      <c r="ET15" s="36"/>
      <c r="EU15" s="36"/>
      <c r="EV15" s="36"/>
    </row>
    <row r="16" spans="3:152" ht="18.5" thickBot="1" x14ac:dyDescent="0.4">
      <c r="C16" s="35" t="s">
        <v>172</v>
      </c>
      <c r="D16" s="36"/>
      <c r="E16" s="36"/>
      <c r="H16" s="35" t="s">
        <v>172</v>
      </c>
      <c r="I16" s="36"/>
      <c r="J16" s="36"/>
      <c r="M16" s="35" t="s">
        <v>173</v>
      </c>
      <c r="N16" s="36">
        <v>1.129</v>
      </c>
      <c r="O16" s="36">
        <v>11.302</v>
      </c>
      <c r="P16" s="36">
        <v>5.6879999999999997</v>
      </c>
      <c r="S16" s="35" t="s">
        <v>171</v>
      </c>
      <c r="T16" s="36"/>
      <c r="U16" s="36"/>
      <c r="V16" s="36"/>
      <c r="W16" s="36"/>
      <c r="Z16" s="50"/>
      <c r="AA16" s="42" t="s">
        <v>199</v>
      </c>
      <c r="AB16" s="42" t="s">
        <v>199</v>
      </c>
      <c r="AC16" s="42" t="s">
        <v>199</v>
      </c>
      <c r="AD16" s="42" t="s">
        <v>199</v>
      </c>
      <c r="AE16" s="42" t="s">
        <v>199</v>
      </c>
      <c r="AF16" s="42" t="s">
        <v>199</v>
      </c>
      <c r="AI16" s="35" t="s">
        <v>171</v>
      </c>
      <c r="AJ16" s="36"/>
      <c r="AK16" s="36">
        <v>4.3029999999999999</v>
      </c>
      <c r="AL16" s="36">
        <v>3.8029999999999999</v>
      </c>
      <c r="AM16" s="36"/>
      <c r="AN16" s="36"/>
      <c r="AO16" s="36"/>
      <c r="AR16" s="35">
        <v>1991</v>
      </c>
      <c r="AS16" s="36">
        <v>2</v>
      </c>
      <c r="AV16" s="35">
        <v>1985</v>
      </c>
      <c r="AW16" s="36">
        <v>2</v>
      </c>
      <c r="AZ16" s="35">
        <v>1990</v>
      </c>
      <c r="BA16" s="36">
        <v>19</v>
      </c>
      <c r="BD16" s="35">
        <v>2005</v>
      </c>
      <c r="BE16" s="36">
        <v>0</v>
      </c>
      <c r="BH16" s="35">
        <v>2002</v>
      </c>
      <c r="BI16" s="36">
        <v>8.6750000000000007</v>
      </c>
      <c r="BK16" s="35">
        <v>1994</v>
      </c>
      <c r="BL16" s="36">
        <v>1.5109999999999999</v>
      </c>
      <c r="BO16" s="35">
        <v>1992</v>
      </c>
      <c r="BP16" s="36">
        <v>10.88</v>
      </c>
      <c r="BS16" s="35">
        <v>1990</v>
      </c>
      <c r="BT16" s="36">
        <v>6.3680000000000003</v>
      </c>
      <c r="BW16" s="35">
        <v>2013</v>
      </c>
      <c r="BX16" s="36">
        <v>2.109</v>
      </c>
      <c r="CA16" s="35">
        <v>2006</v>
      </c>
      <c r="CB16" s="36">
        <v>235</v>
      </c>
      <c r="CE16" s="50"/>
      <c r="CF16" s="42" t="s">
        <v>254</v>
      </c>
      <c r="CG16" s="42" t="s">
        <v>254</v>
      </c>
      <c r="CH16" s="42" t="s">
        <v>254</v>
      </c>
      <c r="CI16" s="42" t="s">
        <v>254</v>
      </c>
      <c r="CJ16" s="42" t="s">
        <v>254</v>
      </c>
      <c r="CK16" s="42" t="s">
        <v>254</v>
      </c>
      <c r="CM16" s="50"/>
      <c r="CN16" s="42" t="s">
        <v>128</v>
      </c>
      <c r="CO16" s="42" t="s">
        <v>128</v>
      </c>
      <c r="CP16" s="42" t="s">
        <v>128</v>
      </c>
      <c r="CQ16" s="42" t="s">
        <v>128</v>
      </c>
      <c r="CR16" s="42" t="s">
        <v>128</v>
      </c>
      <c r="CS16" s="42" t="s">
        <v>128</v>
      </c>
      <c r="CV16" s="50"/>
      <c r="CW16" s="42" t="s">
        <v>264</v>
      </c>
      <c r="CX16" s="42" t="s">
        <v>264</v>
      </c>
      <c r="CY16" s="42" t="s">
        <v>264</v>
      </c>
      <c r="CZ16" s="42" t="s">
        <v>264</v>
      </c>
      <c r="DA16" s="42" t="s">
        <v>264</v>
      </c>
      <c r="DB16" s="42" t="s">
        <v>264</v>
      </c>
      <c r="DC16" s="42" t="s">
        <v>264</v>
      </c>
      <c r="DF16" s="35" t="s">
        <v>173</v>
      </c>
      <c r="DG16" s="36">
        <v>109</v>
      </c>
      <c r="DH16" s="36"/>
      <c r="DK16" s="35" t="s">
        <v>173</v>
      </c>
      <c r="DL16" s="36">
        <v>6.0970000000000004</v>
      </c>
      <c r="DM16" s="36">
        <v>6.266</v>
      </c>
      <c r="DN16" s="36">
        <v>4.2919999999999998</v>
      </c>
      <c r="DO16" s="36">
        <v>2.762</v>
      </c>
      <c r="DP16" s="36">
        <v>5.9809999999999999</v>
      </c>
      <c r="DQ16" s="36">
        <v>4.5350000000000001</v>
      </c>
      <c r="DR16" s="36">
        <v>2.3450000000000002</v>
      </c>
      <c r="DU16" s="50"/>
      <c r="DV16" s="42" t="s">
        <v>277</v>
      </c>
      <c r="DW16" s="42" t="s">
        <v>277</v>
      </c>
      <c r="DX16" s="42" t="s">
        <v>277</v>
      </c>
      <c r="DY16" s="42" t="s">
        <v>277</v>
      </c>
      <c r="DZ16" s="42" t="s">
        <v>277</v>
      </c>
      <c r="EA16" s="42" t="s">
        <v>277</v>
      </c>
      <c r="EB16" s="42" t="s">
        <v>277</v>
      </c>
      <c r="EE16" s="35" t="s">
        <v>172</v>
      </c>
      <c r="EF16" s="36">
        <v>3.645</v>
      </c>
      <c r="EG16" s="36">
        <v>5.8419999999999996</v>
      </c>
      <c r="EH16" s="36">
        <v>3.601</v>
      </c>
      <c r="EI16" s="36">
        <v>2.0699999999999998</v>
      </c>
      <c r="EJ16" s="36"/>
      <c r="EK16" s="36"/>
      <c r="EL16" s="36"/>
      <c r="EO16" s="35" t="s">
        <v>172</v>
      </c>
      <c r="EP16" s="36">
        <v>912</v>
      </c>
      <c r="EQ16" s="36">
        <v>1.33</v>
      </c>
      <c r="ER16" s="36">
        <v>1.0069999999999999</v>
      </c>
      <c r="ES16" s="36">
        <v>1.4570000000000001</v>
      </c>
      <c r="ET16" s="36"/>
      <c r="EU16" s="36"/>
      <c r="EV16" s="36"/>
    </row>
    <row r="17" spans="3:152" ht="18.5" thickBot="1" x14ac:dyDescent="0.4">
      <c r="C17" s="35" t="s">
        <v>173</v>
      </c>
      <c r="D17" s="36">
        <v>474</v>
      </c>
      <c r="E17" s="36">
        <v>2.7549999999999999</v>
      </c>
      <c r="H17" s="35" t="s">
        <v>173</v>
      </c>
      <c r="I17" s="36"/>
      <c r="J17" s="36">
        <v>13.673999999999999</v>
      </c>
      <c r="M17" s="35" t="s">
        <v>174</v>
      </c>
      <c r="N17" s="36"/>
      <c r="O17" s="36"/>
      <c r="P17" s="36"/>
      <c r="S17" s="35" t="s">
        <v>172</v>
      </c>
      <c r="T17" s="36"/>
      <c r="U17" s="36"/>
      <c r="V17" s="36"/>
      <c r="W17" s="36"/>
      <c r="Z17" s="51"/>
      <c r="AA17" s="34">
        <v>2017</v>
      </c>
      <c r="AB17" s="34">
        <v>2018</v>
      </c>
      <c r="AC17" s="34">
        <v>2019</v>
      </c>
      <c r="AD17" s="34">
        <v>2020</v>
      </c>
      <c r="AE17" s="34">
        <v>2021</v>
      </c>
      <c r="AF17" s="34">
        <v>2022</v>
      </c>
      <c r="AI17" s="35" t="s">
        <v>172</v>
      </c>
      <c r="AJ17" s="36"/>
      <c r="AK17" s="36">
        <v>4.766</v>
      </c>
      <c r="AL17" s="36">
        <v>4.7949999999999999</v>
      </c>
      <c r="AM17" s="36"/>
      <c r="AN17" s="36"/>
      <c r="AO17" s="36"/>
      <c r="AR17" s="35">
        <v>1990</v>
      </c>
      <c r="AS17" s="36">
        <v>46</v>
      </c>
      <c r="AV17" s="35">
        <v>1984</v>
      </c>
      <c r="AW17" s="36">
        <v>392</v>
      </c>
      <c r="AZ17" s="35">
        <v>1989</v>
      </c>
      <c r="BA17" s="36">
        <v>867</v>
      </c>
      <c r="BD17" s="35">
        <v>2004</v>
      </c>
      <c r="BE17" s="36">
        <v>209</v>
      </c>
      <c r="BH17" s="35">
        <v>2001</v>
      </c>
      <c r="BI17" s="36">
        <v>13.327</v>
      </c>
      <c r="BK17" s="35">
        <v>1993</v>
      </c>
      <c r="BL17" s="36">
        <v>2.1110000000000002</v>
      </c>
      <c r="BO17" s="35">
        <v>1991</v>
      </c>
      <c r="BP17" s="36">
        <v>13.462</v>
      </c>
      <c r="BS17" s="35">
        <v>1989</v>
      </c>
      <c r="BT17" s="36">
        <v>4.9690000000000003</v>
      </c>
      <c r="BW17" s="35">
        <v>2012</v>
      </c>
      <c r="BX17" s="36">
        <v>10.484</v>
      </c>
      <c r="CA17" s="35">
        <v>2005</v>
      </c>
      <c r="CB17" s="36">
        <v>820</v>
      </c>
      <c r="CE17" s="51"/>
      <c r="CF17" s="34">
        <v>2016</v>
      </c>
      <c r="CG17" s="34">
        <v>2017</v>
      </c>
      <c r="CH17" s="34">
        <v>2018</v>
      </c>
      <c r="CI17" s="34">
        <v>2019</v>
      </c>
      <c r="CJ17" s="34">
        <v>2020</v>
      </c>
      <c r="CK17" s="34">
        <v>2021</v>
      </c>
      <c r="CM17" s="51"/>
      <c r="CN17" s="34">
        <v>2016</v>
      </c>
      <c r="CO17" s="34">
        <v>2017</v>
      </c>
      <c r="CP17" s="34">
        <v>2018</v>
      </c>
      <c r="CQ17" s="34">
        <v>2019</v>
      </c>
      <c r="CR17" s="34">
        <v>2020</v>
      </c>
      <c r="CS17" s="34">
        <v>2021</v>
      </c>
      <c r="CV17" s="51"/>
      <c r="CW17" s="34">
        <v>2016</v>
      </c>
      <c r="CX17" s="34">
        <v>2017</v>
      </c>
      <c r="CY17" s="34">
        <v>2018</v>
      </c>
      <c r="CZ17" s="34">
        <v>2019</v>
      </c>
      <c r="DA17" s="34">
        <v>2020</v>
      </c>
      <c r="DB17" s="34">
        <v>2021</v>
      </c>
      <c r="DC17" s="34">
        <v>2022</v>
      </c>
      <c r="DF17" s="35" t="s">
        <v>174</v>
      </c>
      <c r="DG17" s="36">
        <v>39</v>
      </c>
      <c r="DH17" s="36"/>
      <c r="DK17" s="35" t="s">
        <v>174</v>
      </c>
      <c r="DL17" s="36">
        <v>5.6289999999999996</v>
      </c>
      <c r="DM17" s="36">
        <v>6.1479999999999997</v>
      </c>
      <c r="DN17" s="36">
        <v>4.0439999999999996</v>
      </c>
      <c r="DO17" s="36">
        <v>1.607</v>
      </c>
      <c r="DP17" s="36"/>
      <c r="DQ17" s="36"/>
      <c r="DR17" s="36"/>
      <c r="DU17" s="51"/>
      <c r="DV17" s="34">
        <v>2016</v>
      </c>
      <c r="DW17" s="34">
        <v>2017</v>
      </c>
      <c r="DX17" s="34">
        <v>2018</v>
      </c>
      <c r="DY17" s="34">
        <v>2019</v>
      </c>
      <c r="DZ17" s="34">
        <v>2020</v>
      </c>
      <c r="EA17" s="34">
        <v>2021</v>
      </c>
      <c r="EB17" s="34">
        <v>2022</v>
      </c>
      <c r="EE17" s="35" t="s">
        <v>173</v>
      </c>
      <c r="EF17" s="36">
        <v>4.4950000000000001</v>
      </c>
      <c r="EG17" s="36">
        <v>6.3689999999999998</v>
      </c>
      <c r="EH17" s="36">
        <v>4.87</v>
      </c>
      <c r="EI17" s="36">
        <v>3.9420000000000002</v>
      </c>
      <c r="EJ17" s="36">
        <v>7.7</v>
      </c>
      <c r="EK17" s="36">
        <v>4.2430000000000003</v>
      </c>
      <c r="EL17" s="36">
        <v>2.3250000000000002</v>
      </c>
      <c r="EO17" s="35" t="s">
        <v>173</v>
      </c>
      <c r="EP17" s="36">
        <v>1.468</v>
      </c>
      <c r="EQ17" s="36">
        <v>1.4970000000000001</v>
      </c>
      <c r="ER17" s="36">
        <v>1.7589999999999999</v>
      </c>
      <c r="ES17" s="36">
        <v>2.0270000000000001</v>
      </c>
      <c r="ET17" s="36">
        <v>1.61</v>
      </c>
      <c r="EU17" s="36">
        <v>2</v>
      </c>
      <c r="EV17" s="36">
        <v>1</v>
      </c>
    </row>
    <row r="18" spans="3:152" ht="15" thickBot="1" x14ac:dyDescent="0.4">
      <c r="C18" s="35" t="s">
        <v>174</v>
      </c>
      <c r="D18" s="36"/>
      <c r="E18" s="36"/>
      <c r="H18" s="35" t="s">
        <v>174</v>
      </c>
      <c r="I18" s="36"/>
      <c r="J18" s="36"/>
      <c r="M18" s="35" t="s">
        <v>175</v>
      </c>
      <c r="N18" s="36"/>
      <c r="O18" s="36"/>
      <c r="P18" s="36"/>
      <c r="S18" s="35" t="s">
        <v>173</v>
      </c>
      <c r="T18" s="36"/>
      <c r="U18" s="36">
        <v>788</v>
      </c>
      <c r="V18" s="36">
        <v>1.099</v>
      </c>
      <c r="W18" s="36">
        <v>47</v>
      </c>
      <c r="Z18" s="35" t="s">
        <v>171</v>
      </c>
      <c r="AA18" s="36"/>
      <c r="AB18" s="36">
        <v>6.3360000000000003</v>
      </c>
      <c r="AC18" s="36">
        <v>6.649</v>
      </c>
      <c r="AD18" s="36"/>
      <c r="AE18" s="36"/>
      <c r="AF18" s="36"/>
      <c r="AI18" s="35" t="s">
        <v>173</v>
      </c>
      <c r="AJ18" s="36"/>
      <c r="AK18" s="36">
        <v>6.0629999999999997</v>
      </c>
      <c r="AL18" s="36">
        <v>7.3810000000000002</v>
      </c>
      <c r="AM18" s="36">
        <v>15.407</v>
      </c>
      <c r="AN18" s="36">
        <v>19.218</v>
      </c>
      <c r="AO18" s="36">
        <v>9.0459999999999994</v>
      </c>
      <c r="AR18" s="35">
        <v>1989</v>
      </c>
      <c r="AS18" s="36">
        <v>936</v>
      </c>
      <c r="AV18" s="35">
        <v>1983</v>
      </c>
      <c r="AW18" s="36">
        <v>4.8609999999999998</v>
      </c>
      <c r="AZ18" s="35">
        <v>1988</v>
      </c>
      <c r="BA18" s="36">
        <v>3.754</v>
      </c>
      <c r="BD18" s="35">
        <v>2003</v>
      </c>
      <c r="BE18" s="36">
        <v>4.7350000000000003</v>
      </c>
      <c r="BH18" s="35">
        <v>2000</v>
      </c>
      <c r="BI18" s="36">
        <v>14.132999999999999</v>
      </c>
      <c r="BK18" s="35">
        <v>1992</v>
      </c>
      <c r="BL18" s="36">
        <v>3.4359999999999999</v>
      </c>
      <c r="BO18" s="35">
        <v>1990</v>
      </c>
      <c r="BP18" s="36">
        <v>22.64</v>
      </c>
      <c r="BS18" s="35">
        <v>1988</v>
      </c>
      <c r="BT18" s="36">
        <v>5.2270000000000003</v>
      </c>
      <c r="BW18" s="35">
        <v>2011</v>
      </c>
      <c r="BX18" s="36">
        <v>12.473000000000001</v>
      </c>
      <c r="CA18" s="35">
        <v>2004</v>
      </c>
      <c r="CB18" s="36">
        <v>1.9390000000000001</v>
      </c>
      <c r="CE18" s="35" t="s">
        <v>171</v>
      </c>
      <c r="CF18" s="36">
        <v>354</v>
      </c>
      <c r="CG18" s="36">
        <v>247</v>
      </c>
      <c r="CH18" s="36">
        <v>404</v>
      </c>
      <c r="CI18" s="36">
        <v>38</v>
      </c>
      <c r="CJ18" s="36"/>
      <c r="CK18" s="36"/>
      <c r="CM18" s="35" t="s">
        <v>171</v>
      </c>
      <c r="CN18" s="36">
        <v>2.528</v>
      </c>
      <c r="CO18" s="36">
        <v>3.516</v>
      </c>
      <c r="CP18" s="36">
        <v>2.0339999999999998</v>
      </c>
      <c r="CQ18" s="36">
        <v>56</v>
      </c>
      <c r="CR18" s="36"/>
      <c r="CS18" s="36"/>
      <c r="CV18" s="35" t="s">
        <v>171</v>
      </c>
      <c r="CW18" s="36">
        <v>379</v>
      </c>
      <c r="CX18" s="36">
        <v>167</v>
      </c>
      <c r="CY18" s="36">
        <v>49</v>
      </c>
      <c r="CZ18" s="36">
        <v>9</v>
      </c>
      <c r="DA18" s="36"/>
      <c r="DB18" s="36"/>
      <c r="DC18" s="36"/>
      <c r="DF18" s="35" t="s">
        <v>175</v>
      </c>
      <c r="DG18" s="36">
        <v>6</v>
      </c>
      <c r="DH18" s="36">
        <v>1</v>
      </c>
      <c r="DK18" s="35" t="s">
        <v>175</v>
      </c>
      <c r="DL18" s="36">
        <v>7.1289999999999996</v>
      </c>
      <c r="DM18" s="36">
        <v>5.4550000000000001</v>
      </c>
      <c r="DN18" s="36">
        <v>4.7569999999999997</v>
      </c>
      <c r="DO18" s="36">
        <v>1.294</v>
      </c>
      <c r="DP18" s="36"/>
      <c r="DQ18" s="36"/>
      <c r="DR18" s="36"/>
      <c r="DU18" s="35" t="s">
        <v>171</v>
      </c>
      <c r="DV18" s="36">
        <v>8.1769999999999996</v>
      </c>
      <c r="DW18" s="36">
        <v>6.8460000000000001</v>
      </c>
      <c r="DX18" s="36">
        <v>4.5309999999999997</v>
      </c>
      <c r="DY18" s="36">
        <v>6.875</v>
      </c>
      <c r="DZ18" s="36"/>
      <c r="EA18" s="36"/>
      <c r="EB18" s="36"/>
      <c r="EE18" s="35" t="s">
        <v>174</v>
      </c>
      <c r="EF18" s="36">
        <v>5.1079999999999997</v>
      </c>
      <c r="EG18" s="36">
        <v>7.1870000000000003</v>
      </c>
      <c r="EH18" s="36">
        <v>4.6660000000000004</v>
      </c>
      <c r="EI18" s="36">
        <v>3.6819999999999999</v>
      </c>
      <c r="EJ18" s="36"/>
      <c r="EK18" s="36"/>
      <c r="EL18" s="36"/>
      <c r="EO18" s="35" t="s">
        <v>174</v>
      </c>
      <c r="EP18" s="36">
        <v>1.171</v>
      </c>
      <c r="EQ18" s="36">
        <v>1.4970000000000001</v>
      </c>
      <c r="ER18" s="36">
        <v>1.4690000000000001</v>
      </c>
      <c r="ES18" s="36">
        <v>1.5660000000000001</v>
      </c>
      <c r="ET18" s="36"/>
      <c r="EU18" s="36"/>
      <c r="EV18" s="36"/>
    </row>
    <row r="19" spans="3:152" ht="15" thickBot="1" x14ac:dyDescent="0.4">
      <c r="C19" s="35" t="s">
        <v>175</v>
      </c>
      <c r="D19" s="36"/>
      <c r="E19" s="36"/>
      <c r="H19" s="35" t="s">
        <v>175</v>
      </c>
      <c r="I19" s="36"/>
      <c r="J19" s="36"/>
      <c r="M19" s="35" t="s">
        <v>176</v>
      </c>
      <c r="N19" s="36">
        <v>6.7560000000000002</v>
      </c>
      <c r="O19" s="36">
        <v>14.526</v>
      </c>
      <c r="P19" s="36">
        <v>8.0830000000000002</v>
      </c>
      <c r="S19" s="35" t="s">
        <v>174</v>
      </c>
      <c r="T19" s="36">
        <v>78</v>
      </c>
      <c r="U19" s="36"/>
      <c r="V19" s="36"/>
      <c r="W19" s="36"/>
      <c r="Z19" s="35" t="s">
        <v>172</v>
      </c>
      <c r="AA19" s="36"/>
      <c r="AB19" s="36">
        <v>7.4859999999999998</v>
      </c>
      <c r="AC19" s="36">
        <v>8.0790000000000006</v>
      </c>
      <c r="AD19" s="36"/>
      <c r="AE19" s="36"/>
      <c r="AF19" s="36"/>
      <c r="AI19" s="35" t="s">
        <v>174</v>
      </c>
      <c r="AJ19" s="36"/>
      <c r="AK19" s="36">
        <v>5.4039999999999999</v>
      </c>
      <c r="AL19" s="36">
        <v>6.05</v>
      </c>
      <c r="AM19" s="36"/>
      <c r="AN19" s="36"/>
      <c r="AO19" s="36"/>
      <c r="AR19" s="35">
        <v>1988</v>
      </c>
      <c r="AS19" s="36">
        <v>3.03</v>
      </c>
      <c r="AV19" s="35">
        <v>1982</v>
      </c>
      <c r="AW19" s="36">
        <v>12.769</v>
      </c>
      <c r="AZ19" s="35">
        <v>1987</v>
      </c>
      <c r="BA19" s="36">
        <v>6.9710000000000001</v>
      </c>
      <c r="BD19" s="35">
        <v>2002</v>
      </c>
      <c r="BE19" s="36">
        <v>6.673</v>
      </c>
      <c r="BH19" s="35">
        <v>1999</v>
      </c>
      <c r="BI19" s="36">
        <v>11.539</v>
      </c>
      <c r="BK19" s="35">
        <v>1991</v>
      </c>
      <c r="BL19" s="36">
        <v>4.3109999999999999</v>
      </c>
      <c r="BO19" s="35">
        <v>1989</v>
      </c>
      <c r="BP19" s="36">
        <v>37.654000000000003</v>
      </c>
      <c r="BS19" s="35">
        <v>1987</v>
      </c>
      <c r="BT19" s="36">
        <v>10.336</v>
      </c>
      <c r="BW19" s="35">
        <v>2010</v>
      </c>
      <c r="BX19" s="36">
        <v>15.961</v>
      </c>
      <c r="CA19" s="35">
        <v>2003</v>
      </c>
      <c r="CB19" s="36">
        <v>343</v>
      </c>
      <c r="CE19" s="35" t="s">
        <v>172</v>
      </c>
      <c r="CF19" s="36">
        <v>403</v>
      </c>
      <c r="CG19" s="36">
        <v>238</v>
      </c>
      <c r="CH19" s="36">
        <v>271</v>
      </c>
      <c r="CI19" s="36">
        <v>29</v>
      </c>
      <c r="CJ19" s="36"/>
      <c r="CK19" s="36"/>
      <c r="CM19" s="35" t="s">
        <v>172</v>
      </c>
      <c r="CN19" s="36">
        <v>3.2450000000000001</v>
      </c>
      <c r="CO19" s="36">
        <v>3.4249999999999998</v>
      </c>
      <c r="CP19" s="36">
        <v>1.855</v>
      </c>
      <c r="CQ19" s="36">
        <v>66</v>
      </c>
      <c r="CR19" s="36"/>
      <c r="CS19" s="36"/>
      <c r="CV19" s="35" t="s">
        <v>172</v>
      </c>
      <c r="CW19" s="36">
        <v>251</v>
      </c>
      <c r="CX19" s="36">
        <v>179</v>
      </c>
      <c r="CY19" s="36">
        <v>46</v>
      </c>
      <c r="CZ19" s="36">
        <v>4</v>
      </c>
      <c r="DA19" s="36"/>
      <c r="DB19" s="36"/>
      <c r="DC19" s="36"/>
      <c r="DF19" s="35" t="s">
        <v>176</v>
      </c>
      <c r="DG19" s="36"/>
      <c r="DH19" s="36"/>
      <c r="DK19" s="35" t="s">
        <v>176</v>
      </c>
      <c r="DL19" s="36">
        <v>5.992</v>
      </c>
      <c r="DM19" s="36">
        <v>5.2670000000000003</v>
      </c>
      <c r="DN19" s="36">
        <v>3.7930000000000001</v>
      </c>
      <c r="DO19" s="36">
        <v>797</v>
      </c>
      <c r="DP19" s="36">
        <v>4.12</v>
      </c>
      <c r="DQ19" s="36">
        <v>6.8319999999999999</v>
      </c>
      <c r="DR19" s="36">
        <v>63</v>
      </c>
      <c r="DU19" s="35" t="s">
        <v>172</v>
      </c>
      <c r="DV19" s="36">
        <v>9.375</v>
      </c>
      <c r="DW19" s="36">
        <v>8.0169999999999995</v>
      </c>
      <c r="DX19" s="36">
        <v>4.5919999999999996</v>
      </c>
      <c r="DY19" s="36">
        <v>7.109</v>
      </c>
      <c r="DZ19" s="36"/>
      <c r="EA19" s="36"/>
      <c r="EB19" s="36"/>
      <c r="EE19" s="35" t="s">
        <v>175</v>
      </c>
      <c r="EF19" s="36">
        <v>4.4749999999999996</v>
      </c>
      <c r="EG19" s="36">
        <v>7.2030000000000003</v>
      </c>
      <c r="EH19" s="36">
        <v>4.0270000000000001</v>
      </c>
      <c r="EI19" s="36">
        <v>3.8340000000000001</v>
      </c>
      <c r="EJ19" s="36"/>
      <c r="EK19" s="36"/>
      <c r="EL19" s="36"/>
      <c r="EO19" s="35" t="s">
        <v>175</v>
      </c>
      <c r="EP19" s="36">
        <v>1.1779999999999999</v>
      </c>
      <c r="EQ19" s="36">
        <v>1.829</v>
      </c>
      <c r="ER19" s="36">
        <v>1.492</v>
      </c>
      <c r="ES19" s="36">
        <v>1.6910000000000001</v>
      </c>
      <c r="ET19" s="36"/>
      <c r="EU19" s="36"/>
      <c r="EV19" s="36"/>
    </row>
    <row r="20" spans="3:152" ht="15" thickBot="1" x14ac:dyDescent="0.4">
      <c r="C20" s="35" t="s">
        <v>176</v>
      </c>
      <c r="D20" s="36">
        <v>5.7560000000000002</v>
      </c>
      <c r="E20" s="36">
        <v>1.66</v>
      </c>
      <c r="H20" s="35" t="s">
        <v>176</v>
      </c>
      <c r="I20" s="36">
        <v>4.9390000000000001</v>
      </c>
      <c r="J20" s="36">
        <v>14.281000000000001</v>
      </c>
      <c r="M20" s="35" t="s">
        <v>177</v>
      </c>
      <c r="N20" s="36"/>
      <c r="O20" s="36"/>
      <c r="P20" s="36"/>
      <c r="S20" s="35" t="s">
        <v>175</v>
      </c>
      <c r="T20" s="36">
        <v>245</v>
      </c>
      <c r="U20" s="36"/>
      <c r="V20" s="36"/>
      <c r="W20" s="36"/>
      <c r="Z20" s="35" t="s">
        <v>173</v>
      </c>
      <c r="AA20" s="36"/>
      <c r="AB20" s="36">
        <v>8.2759999999999998</v>
      </c>
      <c r="AC20" s="36">
        <v>11.805</v>
      </c>
      <c r="AD20" s="36">
        <v>22.175999999999998</v>
      </c>
      <c r="AE20" s="36">
        <v>27.265000000000001</v>
      </c>
      <c r="AF20" s="36">
        <v>18.233000000000001</v>
      </c>
      <c r="AI20" s="35" t="s">
        <v>175</v>
      </c>
      <c r="AJ20" s="36">
        <v>1.61</v>
      </c>
      <c r="AK20" s="36">
        <v>3.923</v>
      </c>
      <c r="AL20" s="36">
        <v>8.2729999999999997</v>
      </c>
      <c r="AM20" s="36"/>
      <c r="AN20" s="36"/>
      <c r="AO20" s="36"/>
      <c r="AR20" s="35">
        <v>1987</v>
      </c>
      <c r="AS20" s="36">
        <v>6.6550000000000002</v>
      </c>
      <c r="AV20" s="35">
        <v>1981</v>
      </c>
      <c r="AW20" s="36">
        <v>33.878999999999998</v>
      </c>
      <c r="AZ20" s="35">
        <v>1986</v>
      </c>
      <c r="BA20" s="36">
        <v>10.884</v>
      </c>
      <c r="BD20" s="35">
        <v>2001</v>
      </c>
      <c r="BE20" s="36">
        <v>5.6</v>
      </c>
      <c r="BH20" s="35">
        <v>1998</v>
      </c>
      <c r="BI20" s="36">
        <v>15.23</v>
      </c>
      <c r="BK20" s="35">
        <v>1990</v>
      </c>
      <c r="BL20" s="36">
        <v>5.65</v>
      </c>
      <c r="BO20" s="35">
        <v>1988</v>
      </c>
      <c r="BP20" s="36">
        <v>56.932000000000002</v>
      </c>
      <c r="BS20" s="35">
        <v>1986</v>
      </c>
      <c r="BT20" s="36">
        <v>12.288</v>
      </c>
      <c r="BW20" s="35">
        <v>2009</v>
      </c>
      <c r="BX20" s="36">
        <v>14.680999999999999</v>
      </c>
      <c r="CA20"/>
      <c r="CB20"/>
      <c r="CE20" s="35" t="s">
        <v>173</v>
      </c>
      <c r="CF20" s="36">
        <v>394</v>
      </c>
      <c r="CG20" s="36">
        <v>317</v>
      </c>
      <c r="CH20" s="36">
        <v>263</v>
      </c>
      <c r="CI20" s="36">
        <v>19</v>
      </c>
      <c r="CJ20" s="36"/>
      <c r="CK20" s="36"/>
      <c r="CM20" s="35" t="s">
        <v>173</v>
      </c>
      <c r="CN20" s="36">
        <v>3.5190000000000001</v>
      </c>
      <c r="CO20" s="36">
        <v>3.27</v>
      </c>
      <c r="CP20" s="36">
        <v>1.4410000000000001</v>
      </c>
      <c r="CQ20" s="36">
        <v>42</v>
      </c>
      <c r="CR20" s="36">
        <v>1</v>
      </c>
      <c r="CS20" s="36"/>
      <c r="CV20" s="35" t="s">
        <v>173</v>
      </c>
      <c r="CW20" s="36">
        <v>361</v>
      </c>
      <c r="CX20" s="36">
        <v>216</v>
      </c>
      <c r="CY20" s="36">
        <v>57</v>
      </c>
      <c r="CZ20" s="36">
        <v>9</v>
      </c>
      <c r="DA20" s="36">
        <v>17</v>
      </c>
      <c r="DB20" s="36">
        <v>1</v>
      </c>
      <c r="DC20" s="36">
        <v>1</v>
      </c>
      <c r="DF20" s="35" t="s">
        <v>177</v>
      </c>
      <c r="DG20" s="36"/>
      <c r="DH20" s="36"/>
      <c r="DK20" s="35" t="s">
        <v>177</v>
      </c>
      <c r="DL20" s="36">
        <v>6.5490000000000004</v>
      </c>
      <c r="DM20" s="36">
        <v>5.1429999999999998</v>
      </c>
      <c r="DN20" s="36">
        <v>4.0030000000000001</v>
      </c>
      <c r="DO20" s="36">
        <v>628</v>
      </c>
      <c r="DP20" s="36"/>
      <c r="DQ20" s="36"/>
      <c r="DR20" s="36"/>
      <c r="DU20" s="35" t="s">
        <v>173</v>
      </c>
      <c r="DV20" s="36">
        <v>10.471</v>
      </c>
      <c r="DW20" s="36">
        <v>9.6999999999999993</v>
      </c>
      <c r="DX20" s="36">
        <v>5.5270000000000001</v>
      </c>
      <c r="DY20" s="36">
        <v>9.1050000000000004</v>
      </c>
      <c r="DZ20" s="36">
        <v>21.393000000000001</v>
      </c>
      <c r="EA20" s="36">
        <v>22.713999999999999</v>
      </c>
      <c r="EB20" s="36">
        <v>10.878</v>
      </c>
      <c r="EE20" s="35" t="s">
        <v>176</v>
      </c>
      <c r="EF20" s="36">
        <v>4.6059999999999999</v>
      </c>
      <c r="EG20" s="36">
        <v>5.88</v>
      </c>
      <c r="EH20" s="36">
        <v>3.552</v>
      </c>
      <c r="EI20" s="36">
        <v>3.6560000000000001</v>
      </c>
      <c r="EJ20" s="36">
        <v>6.6769999999999996</v>
      </c>
      <c r="EK20" s="36">
        <v>3.7349999999999999</v>
      </c>
      <c r="EL20" s="36">
        <v>3.0680000000000001</v>
      </c>
      <c r="EO20" s="35" t="s">
        <v>176</v>
      </c>
      <c r="EP20" s="36">
        <v>1.105</v>
      </c>
      <c r="EQ20" s="36">
        <v>1.587</v>
      </c>
      <c r="ER20" s="36">
        <v>1.1279999999999999</v>
      </c>
      <c r="ES20" s="36">
        <v>1.6859999999999999</v>
      </c>
      <c r="ET20" s="36">
        <v>722</v>
      </c>
      <c r="EU20" s="36">
        <v>7</v>
      </c>
      <c r="EV20" s="36"/>
    </row>
    <row r="21" spans="3:152" ht="15" thickBot="1" x14ac:dyDescent="0.4">
      <c r="C21" s="35" t="s">
        <v>177</v>
      </c>
      <c r="D21" s="36"/>
      <c r="E21" s="36"/>
      <c r="H21" s="35" t="s">
        <v>177</v>
      </c>
      <c r="I21" s="36"/>
      <c r="J21" s="36"/>
      <c r="M21" s="35" t="s">
        <v>178</v>
      </c>
      <c r="N21" s="36"/>
      <c r="O21" s="36"/>
      <c r="P21" s="36"/>
      <c r="S21" s="35" t="s">
        <v>176</v>
      </c>
      <c r="T21" s="36">
        <v>275</v>
      </c>
      <c r="U21" s="36">
        <v>797</v>
      </c>
      <c r="V21" s="36">
        <v>1.6819999999999999</v>
      </c>
      <c r="W21" s="36">
        <v>123</v>
      </c>
      <c r="Z21" s="35" t="s">
        <v>174</v>
      </c>
      <c r="AA21" s="36"/>
      <c r="AB21" s="36">
        <v>7.6369999999999996</v>
      </c>
      <c r="AC21" s="36">
        <v>10.539</v>
      </c>
      <c r="AD21" s="36"/>
      <c r="AE21" s="36"/>
      <c r="AF21" s="36"/>
      <c r="AI21" s="35" t="s">
        <v>176</v>
      </c>
      <c r="AJ21" s="36">
        <v>2.4129999999999998</v>
      </c>
      <c r="AK21" s="36">
        <v>3.6989999999999998</v>
      </c>
      <c r="AL21" s="36">
        <v>7.4240000000000004</v>
      </c>
      <c r="AM21" s="36">
        <v>9.5649999999999995</v>
      </c>
      <c r="AN21" s="36">
        <v>24.850999999999999</v>
      </c>
      <c r="AO21" s="36">
        <v>17.594999999999999</v>
      </c>
      <c r="AR21" s="35">
        <v>1986</v>
      </c>
      <c r="AS21" s="36">
        <v>11.779</v>
      </c>
      <c r="AV21" s="35">
        <v>1980</v>
      </c>
      <c r="AW21" s="36">
        <v>25.532</v>
      </c>
      <c r="AZ21" s="35">
        <v>1985</v>
      </c>
      <c r="BA21" s="36">
        <v>13.528</v>
      </c>
      <c r="BD21" s="35">
        <v>2000</v>
      </c>
      <c r="BE21" s="36">
        <v>2.714</v>
      </c>
      <c r="BH21" s="35">
        <v>1997</v>
      </c>
      <c r="BI21" s="36">
        <v>9.5380000000000003</v>
      </c>
      <c r="BK21" s="35">
        <v>1989</v>
      </c>
      <c r="BL21" s="36">
        <v>1.393</v>
      </c>
      <c r="BO21" s="35">
        <v>1987</v>
      </c>
      <c r="BP21" s="36">
        <v>40.176000000000002</v>
      </c>
      <c r="BS21" s="35">
        <v>1985</v>
      </c>
      <c r="BT21" s="36">
        <v>16.295999999999999</v>
      </c>
      <c r="BW21" s="35">
        <v>2008</v>
      </c>
      <c r="BX21" s="36">
        <v>3.387</v>
      </c>
      <c r="CA21" s="37"/>
      <c r="CB21"/>
      <c r="CE21" s="35" t="s">
        <v>174</v>
      </c>
      <c r="CF21" s="36">
        <v>437</v>
      </c>
      <c r="CG21" s="36">
        <v>238</v>
      </c>
      <c r="CH21" s="36">
        <v>170</v>
      </c>
      <c r="CI21" s="36">
        <v>12</v>
      </c>
      <c r="CJ21" s="36"/>
      <c r="CK21" s="36"/>
      <c r="CM21" s="35" t="s">
        <v>174</v>
      </c>
      <c r="CN21" s="36">
        <v>3.8039999999999998</v>
      </c>
      <c r="CO21" s="36">
        <v>2.9390000000000001</v>
      </c>
      <c r="CP21" s="36">
        <v>1.0469999999999999</v>
      </c>
      <c r="CQ21" s="36">
        <v>25</v>
      </c>
      <c r="CR21" s="36"/>
      <c r="CS21" s="36"/>
      <c r="CV21" s="35" t="s">
        <v>174</v>
      </c>
      <c r="CW21" s="36">
        <v>230</v>
      </c>
      <c r="CX21" s="36">
        <v>150</v>
      </c>
      <c r="CY21" s="36">
        <v>44</v>
      </c>
      <c r="CZ21" s="36">
        <v>5</v>
      </c>
      <c r="DA21" s="36"/>
      <c r="DB21" s="36"/>
      <c r="DC21" s="36"/>
      <c r="DF21" s="35" t="s">
        <v>178</v>
      </c>
      <c r="DG21" s="36"/>
      <c r="DH21" s="36"/>
      <c r="DK21" s="35" t="s">
        <v>178</v>
      </c>
      <c r="DL21" s="36">
        <v>7.3890000000000002</v>
      </c>
      <c r="DM21" s="36">
        <v>5.7140000000000004</v>
      </c>
      <c r="DN21" s="36">
        <v>3.8730000000000002</v>
      </c>
      <c r="DO21" s="36">
        <v>572</v>
      </c>
      <c r="DP21" s="36"/>
      <c r="DQ21" s="36"/>
      <c r="DR21" s="36"/>
      <c r="DU21" s="35" t="s">
        <v>174</v>
      </c>
      <c r="DV21" s="36">
        <v>10.694000000000001</v>
      </c>
      <c r="DW21" s="36">
        <v>9.3979999999999997</v>
      </c>
      <c r="DX21" s="36">
        <v>4.3129999999999997</v>
      </c>
      <c r="DY21" s="36">
        <v>7.7450000000000001</v>
      </c>
      <c r="DZ21" s="36"/>
      <c r="EA21" s="36"/>
      <c r="EB21" s="36"/>
      <c r="EE21" s="35" t="s">
        <v>177</v>
      </c>
      <c r="EF21" s="36">
        <v>5.351</v>
      </c>
      <c r="EG21" s="36">
        <v>5.5830000000000002</v>
      </c>
      <c r="EH21" s="36">
        <v>3.17</v>
      </c>
      <c r="EI21" s="36">
        <v>3.33</v>
      </c>
      <c r="EJ21" s="36"/>
      <c r="EK21" s="36"/>
      <c r="EL21" s="36"/>
      <c r="EO21" s="35" t="s">
        <v>177</v>
      </c>
      <c r="EP21" s="36">
        <v>1.528</v>
      </c>
      <c r="EQ21" s="36">
        <v>1.359</v>
      </c>
      <c r="ER21" s="36">
        <v>1.7849999999999999</v>
      </c>
      <c r="ES21" s="36">
        <v>2.2240000000000002</v>
      </c>
      <c r="ET21" s="36"/>
      <c r="EU21" s="36"/>
      <c r="EV21" s="36"/>
    </row>
    <row r="22" spans="3:152" ht="15" thickBot="1" x14ac:dyDescent="0.4">
      <c r="C22" s="35" t="s">
        <v>178</v>
      </c>
      <c r="D22" s="36"/>
      <c r="E22" s="36"/>
      <c r="H22" s="35" t="s">
        <v>178</v>
      </c>
      <c r="I22" s="36"/>
      <c r="J22" s="36"/>
      <c r="M22" s="35" t="s">
        <v>179</v>
      </c>
      <c r="N22" s="36">
        <v>10.105</v>
      </c>
      <c r="O22" s="36">
        <v>9.2590000000000003</v>
      </c>
      <c r="P22" s="36">
        <v>8.9030000000000005</v>
      </c>
      <c r="S22" s="35" t="s">
        <v>177</v>
      </c>
      <c r="T22" s="36">
        <v>252</v>
      </c>
      <c r="U22" s="36"/>
      <c r="V22" s="36"/>
      <c r="W22" s="36"/>
      <c r="Z22" s="35" t="s">
        <v>175</v>
      </c>
      <c r="AA22" s="36"/>
      <c r="AB22" s="36">
        <v>8.5790000000000006</v>
      </c>
      <c r="AC22" s="36">
        <v>10.686999999999999</v>
      </c>
      <c r="AD22" s="36"/>
      <c r="AE22" s="36"/>
      <c r="AF22" s="36"/>
      <c r="AI22" s="35" t="s">
        <v>177</v>
      </c>
      <c r="AJ22" s="36">
        <v>1.306</v>
      </c>
      <c r="AK22" s="36">
        <v>6.4989999999999997</v>
      </c>
      <c r="AL22" s="36">
        <v>7.6879999999999997</v>
      </c>
      <c r="AM22" s="36"/>
      <c r="AN22" s="36"/>
      <c r="AO22" s="36"/>
      <c r="AR22" s="35">
        <v>1985</v>
      </c>
      <c r="AS22" s="36">
        <v>15.597</v>
      </c>
      <c r="AV22" s="35">
        <v>1979</v>
      </c>
      <c r="AW22" s="36">
        <v>78</v>
      </c>
      <c r="AZ22" s="35">
        <v>1984</v>
      </c>
      <c r="BA22" s="36">
        <v>17.347999999999999</v>
      </c>
      <c r="BD22" s="35">
        <v>1999</v>
      </c>
      <c r="BE22" s="36">
        <v>3.395</v>
      </c>
      <c r="BH22" s="35">
        <v>1996</v>
      </c>
      <c r="BI22" s="36">
        <v>5.8280000000000003</v>
      </c>
      <c r="BK22" s="35">
        <v>1988</v>
      </c>
      <c r="BL22" s="36">
        <v>0</v>
      </c>
      <c r="BO22" s="35">
        <v>1986</v>
      </c>
      <c r="BP22" s="36">
        <v>0</v>
      </c>
      <c r="BS22" s="35">
        <v>1984</v>
      </c>
      <c r="BT22" s="36">
        <v>21.352</v>
      </c>
      <c r="BW22"/>
      <c r="BX22"/>
      <c r="CA22"/>
      <c r="CB22"/>
      <c r="CE22" s="35" t="s">
        <v>175</v>
      </c>
      <c r="CF22" s="36">
        <v>360</v>
      </c>
      <c r="CG22" s="36">
        <v>204</v>
      </c>
      <c r="CH22" s="36">
        <v>190</v>
      </c>
      <c r="CI22" s="36">
        <v>14</v>
      </c>
      <c r="CJ22" s="36"/>
      <c r="CK22" s="36"/>
      <c r="CM22" s="35" t="s">
        <v>175</v>
      </c>
      <c r="CN22" s="36">
        <v>4.3940000000000001</v>
      </c>
      <c r="CO22" s="36">
        <v>2.0680000000000001</v>
      </c>
      <c r="CP22" s="36">
        <v>1.355</v>
      </c>
      <c r="CQ22" s="36">
        <v>5</v>
      </c>
      <c r="CR22" s="36"/>
      <c r="CS22" s="36"/>
      <c r="CV22" s="35" t="s">
        <v>175</v>
      </c>
      <c r="CW22" s="36">
        <v>292</v>
      </c>
      <c r="CX22" s="36">
        <v>109</v>
      </c>
      <c r="CY22" s="36">
        <v>67</v>
      </c>
      <c r="CZ22" s="36">
        <v>6</v>
      </c>
      <c r="DA22" s="36"/>
      <c r="DB22" s="36"/>
      <c r="DC22" s="36"/>
      <c r="DF22" s="35" t="s">
        <v>179</v>
      </c>
      <c r="DG22" s="36"/>
      <c r="DH22" s="36"/>
      <c r="DK22" s="35" t="s">
        <v>179</v>
      </c>
      <c r="DL22" s="36">
        <v>6.335</v>
      </c>
      <c r="DM22" s="36">
        <v>4.6360000000000001</v>
      </c>
      <c r="DN22" s="36">
        <v>3.2949999999999999</v>
      </c>
      <c r="DO22" s="36">
        <v>314</v>
      </c>
      <c r="DP22" s="36">
        <v>6.0890000000000004</v>
      </c>
      <c r="DQ22" s="36">
        <v>5.1369999999999996</v>
      </c>
      <c r="DR22" s="36"/>
      <c r="DU22" s="35" t="s">
        <v>175</v>
      </c>
      <c r="DV22" s="36">
        <v>10.945</v>
      </c>
      <c r="DW22" s="36">
        <v>11.535</v>
      </c>
      <c r="DX22" s="36">
        <v>6.8209999999999997</v>
      </c>
      <c r="DY22" s="36">
        <v>9.6530000000000005</v>
      </c>
      <c r="DZ22" s="36"/>
      <c r="EA22" s="36"/>
      <c r="EB22" s="36"/>
      <c r="EE22" s="35" t="s">
        <v>178</v>
      </c>
      <c r="EF22" s="36">
        <v>4.84</v>
      </c>
      <c r="EG22" s="36">
        <v>5.9610000000000003</v>
      </c>
      <c r="EH22" s="36">
        <v>3.593</v>
      </c>
      <c r="EI22" s="36">
        <v>3.8079999999999998</v>
      </c>
      <c r="EJ22" s="36"/>
      <c r="EK22" s="36"/>
      <c r="EL22" s="36"/>
      <c r="EO22" s="35" t="s">
        <v>178</v>
      </c>
      <c r="EP22" s="36">
        <v>1.5189999999999999</v>
      </c>
      <c r="EQ22" s="36">
        <v>1.224</v>
      </c>
      <c r="ER22" s="36">
        <v>1.399</v>
      </c>
      <c r="ES22" s="36">
        <v>1.9159999999999999</v>
      </c>
      <c r="ET22" s="36"/>
      <c r="EU22" s="36"/>
      <c r="EV22" s="36"/>
    </row>
    <row r="23" spans="3:152" ht="15" thickBot="1" x14ac:dyDescent="0.4">
      <c r="C23" s="35" t="s">
        <v>179</v>
      </c>
      <c r="D23" s="36">
        <v>6.0490000000000004</v>
      </c>
      <c r="E23" s="36">
        <v>6.657</v>
      </c>
      <c r="H23" s="35" t="s">
        <v>179</v>
      </c>
      <c r="I23" s="36">
        <v>13.103999999999999</v>
      </c>
      <c r="J23" s="36">
        <v>18.88</v>
      </c>
      <c r="M23" s="35" t="s">
        <v>180</v>
      </c>
      <c r="N23" s="36"/>
      <c r="O23" s="36"/>
      <c r="P23" s="36"/>
      <c r="S23" s="35" t="s">
        <v>178</v>
      </c>
      <c r="T23" s="36">
        <v>329</v>
      </c>
      <c r="U23" s="36"/>
      <c r="V23" s="36"/>
      <c r="W23" s="36"/>
      <c r="Z23" s="35" t="s">
        <v>176</v>
      </c>
      <c r="AA23" s="36"/>
      <c r="AB23" s="36">
        <v>7.7880000000000003</v>
      </c>
      <c r="AC23" s="36">
        <v>9.25</v>
      </c>
      <c r="AD23" s="36">
        <v>25.318000000000001</v>
      </c>
      <c r="AE23" s="36">
        <v>37.887999999999998</v>
      </c>
      <c r="AF23" s="36">
        <v>20.495000000000001</v>
      </c>
      <c r="AI23" s="35" t="s">
        <v>178</v>
      </c>
      <c r="AJ23" s="36">
        <v>2.8069999999999999</v>
      </c>
      <c r="AK23" s="36">
        <v>4.0540000000000003</v>
      </c>
      <c r="AL23" s="36">
        <v>8.2270000000000003</v>
      </c>
      <c r="AM23" s="36"/>
      <c r="AN23" s="36"/>
      <c r="AO23" s="36"/>
      <c r="AR23" s="35">
        <v>1984</v>
      </c>
      <c r="AS23" s="36">
        <v>16.954999999999998</v>
      </c>
      <c r="AV23" s="35">
        <v>1978</v>
      </c>
      <c r="AW23" s="36">
        <v>0</v>
      </c>
      <c r="AZ23" s="35">
        <v>1983</v>
      </c>
      <c r="BA23" s="36">
        <v>14.183999999999999</v>
      </c>
      <c r="BD23" s="35">
        <v>1998</v>
      </c>
      <c r="BE23" s="36">
        <v>1.742</v>
      </c>
      <c r="BH23" s="35">
        <v>1995</v>
      </c>
      <c r="BI23" s="36">
        <v>5.54</v>
      </c>
      <c r="BK23"/>
      <c r="BL23"/>
      <c r="BO23"/>
      <c r="BP23"/>
      <c r="BS23" s="35">
        <v>1983</v>
      </c>
      <c r="BT23" s="36">
        <v>14.695</v>
      </c>
      <c r="BW23" s="37"/>
      <c r="BX23"/>
      <c r="CA23" s="37" t="s">
        <v>183</v>
      </c>
      <c r="CB23"/>
      <c r="CE23" s="35" t="s">
        <v>176</v>
      </c>
      <c r="CF23" s="36">
        <v>255</v>
      </c>
      <c r="CG23" s="36">
        <v>386</v>
      </c>
      <c r="CH23" s="36">
        <v>150</v>
      </c>
      <c r="CI23" s="36">
        <v>18</v>
      </c>
      <c r="CJ23" s="36"/>
      <c r="CK23" s="36">
        <v>4</v>
      </c>
      <c r="CM23" s="35" t="s">
        <v>176</v>
      </c>
      <c r="CN23" s="36">
        <v>3.0659999999999998</v>
      </c>
      <c r="CO23" s="36">
        <v>1.7470000000000001</v>
      </c>
      <c r="CP23" s="36">
        <v>1.5609999999999999</v>
      </c>
      <c r="CQ23" s="36">
        <v>128</v>
      </c>
      <c r="CR23" s="36">
        <v>4</v>
      </c>
      <c r="CS23" s="36">
        <v>3</v>
      </c>
      <c r="CV23" s="35" t="s">
        <v>176</v>
      </c>
      <c r="CW23" s="36">
        <v>168</v>
      </c>
      <c r="CX23" s="36">
        <v>98</v>
      </c>
      <c r="CY23" s="36">
        <v>31</v>
      </c>
      <c r="CZ23" s="36">
        <v>5</v>
      </c>
      <c r="DA23" s="36">
        <v>3</v>
      </c>
      <c r="DB23" s="36">
        <v>2</v>
      </c>
      <c r="DC23" s="36"/>
      <c r="DF23" s="35" t="s">
        <v>180</v>
      </c>
      <c r="DG23" s="36"/>
      <c r="DH23" s="36"/>
      <c r="DK23" s="35" t="s">
        <v>180</v>
      </c>
      <c r="DL23" s="36">
        <v>6.234</v>
      </c>
      <c r="DM23" s="36">
        <v>3.9369999999999998</v>
      </c>
      <c r="DN23" s="36">
        <v>2.6019999999999999</v>
      </c>
      <c r="DO23" s="36">
        <v>211</v>
      </c>
      <c r="DP23" s="36"/>
      <c r="DQ23" s="36"/>
      <c r="DR23" s="36"/>
      <c r="DU23" s="35" t="s">
        <v>176</v>
      </c>
      <c r="DV23" s="36">
        <v>8.6170000000000009</v>
      </c>
      <c r="DW23" s="36">
        <v>9.9990000000000006</v>
      </c>
      <c r="DX23" s="36">
        <v>7.2389999999999999</v>
      </c>
      <c r="DY23" s="36">
        <v>8.4860000000000007</v>
      </c>
      <c r="DZ23" s="36">
        <v>15.971</v>
      </c>
      <c r="EA23" s="36">
        <v>20.295000000000002</v>
      </c>
      <c r="EB23" s="36">
        <v>12.913</v>
      </c>
      <c r="EE23" s="35" t="s">
        <v>179</v>
      </c>
      <c r="EF23" s="36">
        <v>4.585</v>
      </c>
      <c r="EG23" s="36">
        <v>5.6849999999999996</v>
      </c>
      <c r="EH23" s="36">
        <v>3.3330000000000002</v>
      </c>
      <c r="EI23" s="36">
        <v>2.9169999999999998</v>
      </c>
      <c r="EJ23" s="36">
        <v>6.6790000000000003</v>
      </c>
      <c r="EK23" s="36">
        <v>466</v>
      </c>
      <c r="EL23" s="36">
        <v>2.181</v>
      </c>
      <c r="EO23" s="35" t="s">
        <v>179</v>
      </c>
      <c r="EP23" s="36">
        <v>1.341</v>
      </c>
      <c r="EQ23" s="36">
        <v>1.0649999999999999</v>
      </c>
      <c r="ER23" s="36">
        <v>999</v>
      </c>
      <c r="ES23" s="36">
        <v>1.208</v>
      </c>
      <c r="ET23" s="36">
        <v>129</v>
      </c>
      <c r="EU23" s="36">
        <v>1</v>
      </c>
      <c r="EV23" s="36"/>
    </row>
    <row r="24" spans="3:152" ht="15" thickBot="1" x14ac:dyDescent="0.4">
      <c r="C24" s="35" t="s">
        <v>180</v>
      </c>
      <c r="D24" s="36"/>
      <c r="E24" s="36"/>
      <c r="H24" s="35" t="s">
        <v>180</v>
      </c>
      <c r="I24" s="36"/>
      <c r="J24" s="36"/>
      <c r="M24" s="35" t="s">
        <v>181</v>
      </c>
      <c r="N24" s="36"/>
      <c r="O24" s="36"/>
      <c r="P24" s="36"/>
      <c r="S24" s="35" t="s">
        <v>179</v>
      </c>
      <c r="T24" s="36">
        <v>304</v>
      </c>
      <c r="U24" s="36">
        <v>1.056</v>
      </c>
      <c r="V24" s="36">
        <v>2.0840000000000001</v>
      </c>
      <c r="W24" s="36">
        <v>771</v>
      </c>
      <c r="Z24" s="35" t="s">
        <v>177</v>
      </c>
      <c r="AA24" s="36">
        <v>593</v>
      </c>
      <c r="AB24" s="36">
        <v>6.6360000000000001</v>
      </c>
      <c r="AC24" s="36">
        <v>8.9629999999999992</v>
      </c>
      <c r="AD24" s="36"/>
      <c r="AE24" s="36"/>
      <c r="AF24" s="36"/>
      <c r="AI24" s="35" t="s">
        <v>179</v>
      </c>
      <c r="AJ24" s="36">
        <v>4.0949999999999998</v>
      </c>
      <c r="AK24" s="36">
        <v>4.2910000000000004</v>
      </c>
      <c r="AL24" s="36">
        <v>6.0640000000000001</v>
      </c>
      <c r="AM24" s="36">
        <v>14.084</v>
      </c>
      <c r="AN24" s="36">
        <v>13.659000000000001</v>
      </c>
      <c r="AO24" s="36">
        <v>16.884</v>
      </c>
      <c r="AR24" s="35">
        <v>1983</v>
      </c>
      <c r="AS24" s="36">
        <v>16.094000000000001</v>
      </c>
      <c r="AV24"/>
      <c r="AW24"/>
      <c r="AZ24" s="35">
        <v>1982</v>
      </c>
      <c r="BA24" s="36">
        <v>12.436</v>
      </c>
      <c r="BD24" s="35">
        <v>1997</v>
      </c>
      <c r="BE24" s="36">
        <v>1.738</v>
      </c>
      <c r="BH24" s="35">
        <v>1994</v>
      </c>
      <c r="BI24" s="36">
        <v>3.8380000000000001</v>
      </c>
      <c r="BK24" s="37"/>
      <c r="BL24"/>
      <c r="BO24" s="37"/>
      <c r="BP24"/>
      <c r="BS24" s="35">
        <v>1982</v>
      </c>
      <c r="BT24" s="36">
        <v>13.234</v>
      </c>
      <c r="BW24"/>
      <c r="BX24"/>
      <c r="CA24"/>
      <c r="CB24"/>
      <c r="CE24" s="35" t="s">
        <v>177</v>
      </c>
      <c r="CF24" s="36">
        <v>308</v>
      </c>
      <c r="CG24" s="36">
        <v>475</v>
      </c>
      <c r="CH24" s="36">
        <v>136</v>
      </c>
      <c r="CI24" s="36">
        <v>6</v>
      </c>
      <c r="CJ24" s="36"/>
      <c r="CK24" s="36"/>
      <c r="CM24" s="35" t="s">
        <v>177</v>
      </c>
      <c r="CN24" s="36">
        <v>3.379</v>
      </c>
      <c r="CO24" s="36">
        <v>1.484</v>
      </c>
      <c r="CP24" s="36">
        <v>1.321</v>
      </c>
      <c r="CQ24" s="36">
        <v>5</v>
      </c>
      <c r="CR24" s="36"/>
      <c r="CS24" s="36"/>
      <c r="CV24" s="35" t="s">
        <v>177</v>
      </c>
      <c r="CW24" s="36">
        <v>193</v>
      </c>
      <c r="CX24" s="36">
        <v>95</v>
      </c>
      <c r="CY24" s="36">
        <v>32</v>
      </c>
      <c r="CZ24" s="36">
        <v>6</v>
      </c>
      <c r="DA24" s="36"/>
      <c r="DB24" s="36"/>
      <c r="DC24" s="36"/>
      <c r="DF24" s="35" t="s">
        <v>181</v>
      </c>
      <c r="DG24" s="36"/>
      <c r="DH24" s="36"/>
      <c r="DK24" s="35" t="s">
        <v>181</v>
      </c>
      <c r="DL24" s="36">
        <v>6.4409999999999998</v>
      </c>
      <c r="DM24" s="36">
        <v>3.14</v>
      </c>
      <c r="DN24" s="36">
        <v>2.1560000000000001</v>
      </c>
      <c r="DO24" s="36">
        <v>228</v>
      </c>
      <c r="DP24" s="36"/>
      <c r="DQ24" s="36"/>
      <c r="DR24" s="36"/>
      <c r="DU24" s="35" t="s">
        <v>177</v>
      </c>
      <c r="DV24" s="36">
        <v>11.45</v>
      </c>
      <c r="DW24" s="36">
        <v>11.053000000000001</v>
      </c>
      <c r="DX24" s="36">
        <v>6.9379999999999997</v>
      </c>
      <c r="DY24" s="36">
        <v>8.0860000000000003</v>
      </c>
      <c r="DZ24" s="36"/>
      <c r="EA24" s="36"/>
      <c r="EB24" s="36"/>
      <c r="EE24" s="35" t="s">
        <v>180</v>
      </c>
      <c r="EF24" s="36">
        <v>5.1369999999999996</v>
      </c>
      <c r="EG24" s="36">
        <v>4.6970000000000001</v>
      </c>
      <c r="EH24" s="36">
        <v>3.0049999999999999</v>
      </c>
      <c r="EI24" s="36">
        <v>2.9630000000000001</v>
      </c>
      <c r="EJ24" s="36"/>
      <c r="EK24" s="36"/>
      <c r="EL24" s="36"/>
      <c r="EO24" s="35" t="s">
        <v>180</v>
      </c>
      <c r="EP24" s="36">
        <v>1.5069999999999999</v>
      </c>
      <c r="EQ24" s="36">
        <v>796</v>
      </c>
      <c r="ER24" s="36">
        <v>796</v>
      </c>
      <c r="ES24" s="36">
        <v>967</v>
      </c>
      <c r="ET24" s="36"/>
      <c r="EU24" s="36"/>
      <c r="EV24" s="36"/>
    </row>
    <row r="25" spans="3:152" ht="15" thickBot="1" x14ac:dyDescent="0.4">
      <c r="C25" s="35" t="s">
        <v>181</v>
      </c>
      <c r="D25" s="36"/>
      <c r="E25" s="36"/>
      <c r="H25" s="35" t="s">
        <v>181</v>
      </c>
      <c r="I25" s="36"/>
      <c r="J25" s="36"/>
      <c r="M25" s="35" t="s">
        <v>182</v>
      </c>
      <c r="N25" s="36">
        <v>11.079000000000001</v>
      </c>
      <c r="O25" s="36">
        <v>8.2159999999999993</v>
      </c>
      <c r="P25" s="36"/>
      <c r="S25" s="35" t="s">
        <v>180</v>
      </c>
      <c r="T25" s="36">
        <v>366</v>
      </c>
      <c r="U25" s="36"/>
      <c r="V25" s="36"/>
      <c r="W25" s="36"/>
      <c r="Z25" s="35" t="s">
        <v>178</v>
      </c>
      <c r="AA25" s="36">
        <v>2.516</v>
      </c>
      <c r="AB25" s="36">
        <v>7.2809999999999997</v>
      </c>
      <c r="AC25" s="36">
        <v>10.955</v>
      </c>
      <c r="AD25" s="36"/>
      <c r="AE25" s="36"/>
      <c r="AF25" s="36"/>
      <c r="AI25" s="35" t="s">
        <v>180</v>
      </c>
      <c r="AJ25" s="36">
        <v>3.6640000000000001</v>
      </c>
      <c r="AK25" s="36">
        <v>4.7249999999999996</v>
      </c>
      <c r="AL25" s="36">
        <v>6.6470000000000002</v>
      </c>
      <c r="AM25" s="36"/>
      <c r="AN25" s="36"/>
      <c r="AO25" s="36"/>
      <c r="AR25" s="35">
        <v>1982</v>
      </c>
      <c r="AS25" s="36">
        <v>8.57</v>
      </c>
      <c r="AV25" s="37" t="s">
        <v>183</v>
      </c>
      <c r="AW25"/>
      <c r="AZ25" s="35">
        <v>1981</v>
      </c>
      <c r="BA25" s="36">
        <v>19.21</v>
      </c>
      <c r="BD25" s="35">
        <v>1996</v>
      </c>
      <c r="BE25" s="36">
        <v>995</v>
      </c>
      <c r="BH25" s="35">
        <v>1993</v>
      </c>
      <c r="BI25" s="36">
        <v>3.8479999999999999</v>
      </c>
      <c r="BK25"/>
      <c r="BL25"/>
      <c r="BO25"/>
      <c r="BP25"/>
      <c r="BS25" s="35">
        <v>1981</v>
      </c>
      <c r="BT25" s="36">
        <v>11.478999999999999</v>
      </c>
      <c r="BW25" s="37" t="s">
        <v>183</v>
      </c>
      <c r="BX25"/>
      <c r="CA25" s="37" t="s">
        <v>184</v>
      </c>
      <c r="CB25"/>
      <c r="CE25" s="35" t="s">
        <v>178</v>
      </c>
      <c r="CF25" s="36">
        <v>367</v>
      </c>
      <c r="CG25" s="36">
        <v>282</v>
      </c>
      <c r="CH25" s="36">
        <v>120</v>
      </c>
      <c r="CI25" s="36">
        <v>7</v>
      </c>
      <c r="CJ25" s="36"/>
      <c r="CK25" s="36"/>
      <c r="CM25" s="35" t="s">
        <v>178</v>
      </c>
      <c r="CN25" s="36">
        <v>3.302</v>
      </c>
      <c r="CO25" s="36">
        <v>1.0049999999999999</v>
      </c>
      <c r="CP25" s="36">
        <v>1.276</v>
      </c>
      <c r="CQ25" s="36">
        <v>3</v>
      </c>
      <c r="CR25" s="36"/>
      <c r="CS25" s="36"/>
      <c r="CV25" s="35" t="s">
        <v>178</v>
      </c>
      <c r="CW25" s="36">
        <v>247</v>
      </c>
      <c r="CX25" s="36">
        <v>97</v>
      </c>
      <c r="CY25" s="36">
        <v>62</v>
      </c>
      <c r="CZ25" s="36">
        <v>3</v>
      </c>
      <c r="DA25" s="36"/>
      <c r="DB25" s="36"/>
      <c r="DC25" s="36"/>
      <c r="DF25" s="35" t="s">
        <v>182</v>
      </c>
      <c r="DG25" s="36"/>
      <c r="DH25" s="36"/>
      <c r="DK25" s="35" t="s">
        <v>182</v>
      </c>
      <c r="DL25" s="36">
        <v>7.2409999999999997</v>
      </c>
      <c r="DM25" s="36">
        <v>3.0150000000000001</v>
      </c>
      <c r="DN25" s="36">
        <v>3.1160000000000001</v>
      </c>
      <c r="DO25" s="36">
        <v>714</v>
      </c>
      <c r="DP25" s="36">
        <v>6.774</v>
      </c>
      <c r="DQ25" s="36">
        <v>7.8920000000000003</v>
      </c>
      <c r="DR25" s="36"/>
      <c r="DU25" s="35" t="s">
        <v>178</v>
      </c>
      <c r="DV25" s="36">
        <v>11.72</v>
      </c>
      <c r="DW25" s="36">
        <v>12.409000000000001</v>
      </c>
      <c r="DX25" s="36">
        <v>10.597</v>
      </c>
      <c r="DY25" s="36">
        <v>9.5920000000000005</v>
      </c>
      <c r="DZ25" s="36"/>
      <c r="EA25" s="36"/>
      <c r="EB25" s="36"/>
      <c r="EE25" s="35" t="s">
        <v>181</v>
      </c>
      <c r="EF25" s="36">
        <v>6.484</v>
      </c>
      <c r="EG25" s="36">
        <v>4.2759999999999998</v>
      </c>
      <c r="EH25" s="36">
        <v>2.488</v>
      </c>
      <c r="EI25" s="36">
        <v>2.7530000000000001</v>
      </c>
      <c r="EJ25" s="36"/>
      <c r="EK25" s="36"/>
      <c r="EL25" s="36"/>
      <c r="EO25" s="35" t="s">
        <v>181</v>
      </c>
      <c r="EP25" s="36">
        <v>1.403</v>
      </c>
      <c r="EQ25" s="36">
        <v>1.0660000000000001</v>
      </c>
      <c r="ER25" s="36">
        <v>548</v>
      </c>
      <c r="ES25" s="36">
        <v>790</v>
      </c>
      <c r="ET25" s="36"/>
      <c r="EU25" s="36"/>
      <c r="EV25" s="36"/>
    </row>
    <row r="26" spans="3:152" ht="15" thickBot="1" x14ac:dyDescent="0.4">
      <c r="C26" s="35" t="s">
        <v>182</v>
      </c>
      <c r="D26" s="36">
        <v>4.4630000000000001</v>
      </c>
      <c r="E26" s="36"/>
      <c r="H26" s="35" t="s">
        <v>182</v>
      </c>
      <c r="I26" s="36">
        <v>13.638999999999999</v>
      </c>
      <c r="J26" s="36"/>
      <c r="M26" s="37"/>
      <c r="N26"/>
      <c r="O26"/>
      <c r="P26"/>
      <c r="S26" s="35" t="s">
        <v>181</v>
      </c>
      <c r="T26" s="36">
        <v>317</v>
      </c>
      <c r="U26" s="36"/>
      <c r="V26" s="36"/>
      <c r="W26" s="36"/>
      <c r="Z26" s="35" t="s">
        <v>179</v>
      </c>
      <c r="AA26" s="36">
        <v>3.0750000000000002</v>
      </c>
      <c r="AB26" s="36">
        <v>7.2130000000000001</v>
      </c>
      <c r="AC26" s="36">
        <v>7.9909999999999997</v>
      </c>
      <c r="AD26" s="36">
        <v>28.068999999999999</v>
      </c>
      <c r="AE26" s="36">
        <v>19.847000000000001</v>
      </c>
      <c r="AF26" s="36">
        <v>25.608000000000001</v>
      </c>
      <c r="AI26" s="35" t="s">
        <v>181</v>
      </c>
      <c r="AJ26" s="36">
        <v>5.1539999999999999</v>
      </c>
      <c r="AK26" s="36">
        <v>5.2329999999999997</v>
      </c>
      <c r="AL26" s="36">
        <v>7.7560000000000002</v>
      </c>
      <c r="AM26" s="36"/>
      <c r="AN26" s="36"/>
      <c r="AO26" s="36"/>
      <c r="AR26" s="35">
        <v>1981</v>
      </c>
      <c r="AS26" s="36">
        <v>0</v>
      </c>
      <c r="AV26"/>
      <c r="AW26"/>
      <c r="AZ26" s="35">
        <v>1980</v>
      </c>
      <c r="BA26" s="36">
        <v>21.297000000000001</v>
      </c>
      <c r="BD26"/>
      <c r="BE26"/>
      <c r="BH26" s="35">
        <v>1992</v>
      </c>
      <c r="BI26" s="36">
        <v>7.0339999999999998</v>
      </c>
      <c r="BK26" s="37" t="s">
        <v>183</v>
      </c>
      <c r="BL26"/>
      <c r="BO26" s="37" t="s">
        <v>183</v>
      </c>
      <c r="BP26"/>
      <c r="BS26" s="35">
        <v>1980</v>
      </c>
      <c r="BT26" s="36">
        <v>14.101000000000001</v>
      </c>
      <c r="BW26"/>
      <c r="BX26"/>
      <c r="CA26" s="37"/>
      <c r="CB26"/>
      <c r="CE26" s="35" t="s">
        <v>179</v>
      </c>
      <c r="CF26" s="36">
        <v>330</v>
      </c>
      <c r="CG26" s="36">
        <v>221</v>
      </c>
      <c r="CH26" s="36">
        <v>67</v>
      </c>
      <c r="CI26" s="36">
        <v>8</v>
      </c>
      <c r="CJ26" s="36">
        <v>34</v>
      </c>
      <c r="CK26" s="36">
        <v>2</v>
      </c>
      <c r="CM26" s="35" t="s">
        <v>179</v>
      </c>
      <c r="CN26" s="36">
        <v>2.988</v>
      </c>
      <c r="CO26" s="36">
        <v>1.226</v>
      </c>
      <c r="CP26" s="36">
        <v>705</v>
      </c>
      <c r="CQ26" s="36">
        <v>48</v>
      </c>
      <c r="CR26" s="36">
        <v>15</v>
      </c>
      <c r="CS26" s="36">
        <v>1</v>
      </c>
      <c r="CV26" s="35" t="s">
        <v>179</v>
      </c>
      <c r="CW26" s="36">
        <v>234</v>
      </c>
      <c r="CX26" s="36">
        <v>71</v>
      </c>
      <c r="CY26" s="36">
        <v>21</v>
      </c>
      <c r="CZ26" s="36">
        <v>3</v>
      </c>
      <c r="DA26" s="36">
        <v>70</v>
      </c>
      <c r="DB26" s="36"/>
      <c r="DC26" s="36"/>
      <c r="DF26" s="37"/>
      <c r="DG26"/>
      <c r="DH26"/>
      <c r="DK26" s="37"/>
      <c r="DL26"/>
      <c r="DM26"/>
      <c r="DN26"/>
      <c r="DO26"/>
      <c r="DP26"/>
      <c r="DQ26"/>
      <c r="DR26"/>
      <c r="DU26" s="35" t="s">
        <v>179</v>
      </c>
      <c r="DV26" s="36">
        <v>8.2989999999999995</v>
      </c>
      <c r="DW26" s="36">
        <v>12.038</v>
      </c>
      <c r="DX26" s="36">
        <v>10.631</v>
      </c>
      <c r="DY26" s="36">
        <v>8.09</v>
      </c>
      <c r="DZ26" s="36">
        <v>20.116</v>
      </c>
      <c r="EA26" s="36">
        <v>9.7119999999999997</v>
      </c>
      <c r="EB26" s="36">
        <v>9.1929999999999996</v>
      </c>
      <c r="EE26" s="35" t="s">
        <v>182</v>
      </c>
      <c r="EF26" s="36">
        <v>8.968</v>
      </c>
      <c r="EG26" s="36">
        <v>4.5289999999999999</v>
      </c>
      <c r="EH26" s="36">
        <v>2.4249999999999998</v>
      </c>
      <c r="EI26" s="36">
        <v>2.6640000000000001</v>
      </c>
      <c r="EJ26" s="36">
        <v>4.8019999999999996</v>
      </c>
      <c r="EK26" s="36">
        <v>809</v>
      </c>
      <c r="EL26" s="36"/>
      <c r="EO26" s="35" t="s">
        <v>182</v>
      </c>
      <c r="EP26" s="36">
        <v>1.5960000000000001</v>
      </c>
      <c r="EQ26" s="36">
        <v>835</v>
      </c>
      <c r="ER26" s="36">
        <v>917</v>
      </c>
      <c r="ES26" s="36">
        <v>712</v>
      </c>
      <c r="ET26" s="36">
        <v>20</v>
      </c>
      <c r="EU26" s="36"/>
      <c r="EV26" s="36"/>
    </row>
    <row r="27" spans="3:152" ht="18.5" thickBot="1" x14ac:dyDescent="0.4">
      <c r="C27" s="37"/>
      <c r="D27"/>
      <c r="E27"/>
      <c r="H27" s="37"/>
      <c r="I27"/>
      <c r="J27"/>
      <c r="M27" s="49"/>
      <c r="N27" s="33" t="s">
        <v>170</v>
      </c>
      <c r="O27"/>
      <c r="P27"/>
      <c r="S27" s="35" t="s">
        <v>182</v>
      </c>
      <c r="T27" s="36">
        <v>283</v>
      </c>
      <c r="U27" s="36">
        <v>961</v>
      </c>
      <c r="V27" s="36">
        <v>672</v>
      </c>
      <c r="W27" s="36"/>
      <c r="Z27" s="35" t="s">
        <v>180</v>
      </c>
      <c r="AA27" s="36">
        <v>3.8479999999999999</v>
      </c>
      <c r="AB27" s="36">
        <v>7.0970000000000004</v>
      </c>
      <c r="AC27" s="36">
        <v>8.3219999999999992</v>
      </c>
      <c r="AD27" s="36"/>
      <c r="AE27" s="36"/>
      <c r="AF27" s="36"/>
      <c r="AI27" s="35" t="s">
        <v>182</v>
      </c>
      <c r="AJ27" s="36">
        <v>6.07</v>
      </c>
      <c r="AK27" s="36">
        <v>6.7169999999999996</v>
      </c>
      <c r="AL27" s="36">
        <v>7.4</v>
      </c>
      <c r="AM27" s="36">
        <v>20.366</v>
      </c>
      <c r="AN27" s="36">
        <v>14.656000000000001</v>
      </c>
      <c r="AO27" s="36"/>
      <c r="AR27"/>
      <c r="AS27"/>
      <c r="AV27" s="37" t="s">
        <v>184</v>
      </c>
      <c r="AW27"/>
      <c r="AZ27" s="35">
        <v>1979</v>
      </c>
      <c r="BA27" s="36">
        <v>26.103999999999999</v>
      </c>
      <c r="BD27" s="37" t="s">
        <v>225</v>
      </c>
      <c r="BE27"/>
      <c r="BH27" s="35">
        <v>1991</v>
      </c>
      <c r="BI27" s="36">
        <v>5.3869999999999996</v>
      </c>
      <c r="BK27"/>
      <c r="BL27"/>
      <c r="BO27"/>
      <c r="BP27"/>
      <c r="BS27" s="35">
        <v>1979</v>
      </c>
      <c r="BT27" s="36">
        <v>11.762</v>
      </c>
      <c r="BW27" s="37" t="s">
        <v>184</v>
      </c>
      <c r="BX27"/>
      <c r="CA27" s="41"/>
      <c r="CB27"/>
      <c r="CE27" s="35" t="s">
        <v>180</v>
      </c>
      <c r="CF27" s="36">
        <v>271</v>
      </c>
      <c r="CG27" s="36">
        <v>252</v>
      </c>
      <c r="CH27" s="36">
        <v>108</v>
      </c>
      <c r="CI27" s="36">
        <v>1</v>
      </c>
      <c r="CJ27" s="36"/>
      <c r="CK27" s="36"/>
      <c r="CM27" s="35" t="s">
        <v>180</v>
      </c>
      <c r="CN27" s="36">
        <v>3.3220000000000001</v>
      </c>
      <c r="CO27" s="36">
        <v>1.2629999999999999</v>
      </c>
      <c r="CP27" s="36">
        <v>489</v>
      </c>
      <c r="CQ27" s="36">
        <v>11</v>
      </c>
      <c r="CR27" s="36"/>
      <c r="CS27" s="36"/>
      <c r="CV27" s="35" t="s">
        <v>180</v>
      </c>
      <c r="CW27" s="36">
        <v>240</v>
      </c>
      <c r="CX27" s="36">
        <v>58</v>
      </c>
      <c r="CY27" s="36">
        <v>30</v>
      </c>
      <c r="CZ27" s="36">
        <v>2</v>
      </c>
      <c r="DA27" s="36"/>
      <c r="DB27" s="36"/>
      <c r="DC27" s="36"/>
      <c r="DF27" s="49"/>
      <c r="DG27" s="33" t="s">
        <v>170</v>
      </c>
      <c r="DH27"/>
      <c r="DK27" s="49"/>
      <c r="DL27" s="33" t="s">
        <v>170</v>
      </c>
      <c r="DM27"/>
      <c r="DN27"/>
      <c r="DO27"/>
      <c r="DP27"/>
      <c r="DQ27"/>
      <c r="DR27"/>
      <c r="DU27" s="35" t="s">
        <v>180</v>
      </c>
      <c r="DV27" s="36">
        <v>8.0679999999999996</v>
      </c>
      <c r="DW27" s="36">
        <v>9.2170000000000005</v>
      </c>
      <c r="DX27" s="36">
        <v>10.148</v>
      </c>
      <c r="DY27" s="36">
        <v>8.5820000000000007</v>
      </c>
      <c r="DZ27" s="36"/>
      <c r="EA27" s="36"/>
      <c r="EB27" s="36"/>
      <c r="EE27" s="37"/>
      <c r="EF27"/>
      <c r="EG27"/>
      <c r="EH27"/>
      <c r="EI27"/>
      <c r="EJ27"/>
      <c r="EK27"/>
      <c r="EL27"/>
      <c r="EO27" s="37"/>
      <c r="EP27"/>
      <c r="EQ27"/>
      <c r="ER27"/>
      <c r="ES27"/>
      <c r="ET27"/>
      <c r="EU27"/>
      <c r="EV27"/>
    </row>
    <row r="28" spans="3:152" ht="18.5" thickBot="1" x14ac:dyDescent="0.4">
      <c r="C28" s="49"/>
      <c r="D28" s="33" t="s">
        <v>170</v>
      </c>
      <c r="E28"/>
      <c r="H28" s="49"/>
      <c r="I28" s="33" t="s">
        <v>170</v>
      </c>
      <c r="J28"/>
      <c r="M28" s="51"/>
      <c r="N28" s="34" t="s">
        <v>193</v>
      </c>
      <c r="O28"/>
      <c r="P28"/>
      <c r="S28" s="37"/>
      <c r="T28"/>
      <c r="U28"/>
      <c r="V28"/>
      <c r="W28"/>
      <c r="Z28" s="35" t="s">
        <v>181</v>
      </c>
      <c r="AA28" s="36">
        <v>5.2210000000000001</v>
      </c>
      <c r="AB28" s="36">
        <v>6.7939999999999996</v>
      </c>
      <c r="AC28" s="36">
        <v>8.4019999999999992</v>
      </c>
      <c r="AD28" s="36"/>
      <c r="AE28" s="36"/>
      <c r="AF28" s="36"/>
      <c r="AI28" s="37"/>
      <c r="AJ28"/>
      <c r="AK28"/>
      <c r="AL28"/>
      <c r="AM28"/>
      <c r="AN28"/>
      <c r="AO28"/>
      <c r="AR28" s="37" t="s">
        <v>183</v>
      </c>
      <c r="AS28"/>
      <c r="AV28" s="37"/>
      <c r="AW28"/>
      <c r="AZ28" s="35">
        <v>1978</v>
      </c>
      <c r="BA28" s="36">
        <v>28.137</v>
      </c>
      <c r="BD28"/>
      <c r="BE28"/>
      <c r="BH28" s="35">
        <v>1990</v>
      </c>
      <c r="BI28" s="36">
        <v>7.59</v>
      </c>
      <c r="BK28" s="37" t="s">
        <v>184</v>
      </c>
      <c r="BL28"/>
      <c r="BO28" s="37" t="s">
        <v>184</v>
      </c>
      <c r="BP28"/>
      <c r="BS28" s="35">
        <v>1978</v>
      </c>
      <c r="BT28" s="36">
        <v>26.016999999999999</v>
      </c>
      <c r="BW28" s="37"/>
      <c r="BX28"/>
      <c r="CA28" s="37"/>
      <c r="CB28"/>
      <c r="CE28" s="35" t="s">
        <v>181</v>
      </c>
      <c r="CF28" s="36">
        <v>348</v>
      </c>
      <c r="CG28" s="36">
        <v>201</v>
      </c>
      <c r="CH28" s="36">
        <v>85</v>
      </c>
      <c r="CI28" s="36">
        <v>1</v>
      </c>
      <c r="CJ28" s="36"/>
      <c r="CK28" s="36"/>
      <c r="CM28" s="35" t="s">
        <v>181</v>
      </c>
      <c r="CN28" s="36">
        <v>4.516</v>
      </c>
      <c r="CO28" s="36">
        <v>1.726</v>
      </c>
      <c r="CP28" s="36">
        <v>273</v>
      </c>
      <c r="CQ28" s="36">
        <v>1</v>
      </c>
      <c r="CR28" s="36"/>
      <c r="CS28" s="36"/>
      <c r="CV28" s="35" t="s">
        <v>181</v>
      </c>
      <c r="CW28" s="36">
        <v>268</v>
      </c>
      <c r="CX28" s="36">
        <v>61</v>
      </c>
      <c r="CY28" s="36">
        <v>5</v>
      </c>
      <c r="CZ28" s="36">
        <v>4</v>
      </c>
      <c r="DA28" s="36"/>
      <c r="DB28" s="36"/>
      <c r="DC28" s="36"/>
      <c r="DF28" s="51"/>
      <c r="DG28" s="34" t="s">
        <v>268</v>
      </c>
      <c r="DH28"/>
      <c r="DK28" s="51"/>
      <c r="DL28" s="34" t="s">
        <v>271</v>
      </c>
      <c r="DM28"/>
      <c r="DN28"/>
      <c r="DO28"/>
      <c r="DP28"/>
      <c r="DQ28"/>
      <c r="DR28"/>
      <c r="DU28" s="35" t="s">
        <v>181</v>
      </c>
      <c r="DV28" s="36">
        <v>10.212</v>
      </c>
      <c r="DW28" s="36">
        <v>8.3620000000000001</v>
      </c>
      <c r="DX28" s="36">
        <v>9.2070000000000007</v>
      </c>
      <c r="DY28" s="36">
        <v>8.9659999999999993</v>
      </c>
      <c r="DZ28" s="36"/>
      <c r="EA28" s="36"/>
      <c r="EB28" s="36"/>
      <c r="EE28" s="49"/>
      <c r="EF28" s="33" t="s">
        <v>170</v>
      </c>
      <c r="EG28"/>
      <c r="EH28"/>
      <c r="EI28"/>
      <c r="EJ28"/>
      <c r="EK28"/>
      <c r="EL28"/>
      <c r="EO28" s="49"/>
      <c r="EP28" s="33" t="s">
        <v>170</v>
      </c>
      <c r="EQ28"/>
      <c r="ER28"/>
      <c r="ES28"/>
      <c r="ET28"/>
      <c r="EU28"/>
      <c r="EV28"/>
    </row>
    <row r="29" spans="3:152" ht="18.5" thickBot="1" x14ac:dyDescent="0.4">
      <c r="C29" s="51"/>
      <c r="D29" s="34" t="s">
        <v>132</v>
      </c>
      <c r="E29"/>
      <c r="H29" s="51"/>
      <c r="I29" s="34" t="s">
        <v>131</v>
      </c>
      <c r="J29"/>
      <c r="M29" s="35">
        <v>2021</v>
      </c>
      <c r="N29" s="36">
        <v>43.302999999999997</v>
      </c>
      <c r="O29"/>
      <c r="P29"/>
      <c r="S29" s="49"/>
      <c r="T29" s="33" t="s">
        <v>170</v>
      </c>
      <c r="U29"/>
      <c r="V29"/>
      <c r="W29"/>
      <c r="Z29" s="35" t="s">
        <v>182</v>
      </c>
      <c r="AA29" s="36">
        <v>5.77</v>
      </c>
      <c r="AB29" s="36">
        <v>8.3529999999999998</v>
      </c>
      <c r="AC29" s="36">
        <v>7.93</v>
      </c>
      <c r="AD29" s="36">
        <v>25.123999999999999</v>
      </c>
      <c r="AE29" s="36">
        <v>24.742999999999999</v>
      </c>
      <c r="AF29" s="36"/>
      <c r="AI29" s="49"/>
      <c r="AJ29" s="33" t="s">
        <v>170</v>
      </c>
      <c r="AK29"/>
      <c r="AL29"/>
      <c r="AM29"/>
      <c r="AN29"/>
      <c r="AO29"/>
      <c r="AR29"/>
      <c r="AS29"/>
      <c r="AV29" s="41"/>
      <c r="AW29"/>
      <c r="AZ29" s="35">
        <v>1977</v>
      </c>
      <c r="BA29" s="36">
        <v>24.786000000000001</v>
      </c>
      <c r="BD29" s="37" t="s">
        <v>183</v>
      </c>
      <c r="BE29"/>
      <c r="BH29" s="35">
        <v>1989</v>
      </c>
      <c r="BI29" s="36">
        <v>9.8650000000000002</v>
      </c>
      <c r="BK29" s="37"/>
      <c r="BL29"/>
      <c r="BO29" s="37"/>
      <c r="BP29"/>
      <c r="BS29" s="35">
        <v>1977</v>
      </c>
      <c r="BT29" s="36">
        <v>26.209</v>
      </c>
      <c r="BW29" s="41"/>
      <c r="BX29"/>
      <c r="CA29" s="49"/>
      <c r="CB29" s="33" t="s">
        <v>170</v>
      </c>
      <c r="CE29" s="35" t="s">
        <v>182</v>
      </c>
      <c r="CF29" s="36">
        <v>396</v>
      </c>
      <c r="CG29" s="36">
        <v>484</v>
      </c>
      <c r="CH29" s="36">
        <v>58</v>
      </c>
      <c r="CI29" s="36">
        <v>7</v>
      </c>
      <c r="CJ29" s="36">
        <v>14</v>
      </c>
      <c r="CK29" s="36"/>
      <c r="CM29" s="35" t="s">
        <v>182</v>
      </c>
      <c r="CN29" s="36">
        <v>5.5750000000000002</v>
      </c>
      <c r="CO29" s="36">
        <v>2.2909999999999999</v>
      </c>
      <c r="CP29" s="36">
        <v>189</v>
      </c>
      <c r="CQ29" s="36">
        <v>1</v>
      </c>
      <c r="CR29" s="36">
        <v>2</v>
      </c>
      <c r="CS29" s="36"/>
      <c r="CV29" s="35" t="s">
        <v>182</v>
      </c>
      <c r="CW29" s="36">
        <v>374</v>
      </c>
      <c r="CX29" s="36">
        <v>54</v>
      </c>
      <c r="CY29" s="36">
        <v>11</v>
      </c>
      <c r="CZ29" s="36">
        <v>2</v>
      </c>
      <c r="DA29" s="36">
        <v>6</v>
      </c>
      <c r="DB29" s="36"/>
      <c r="DC29" s="36"/>
      <c r="DF29" s="35">
        <v>2017</v>
      </c>
      <c r="DG29" s="36">
        <v>1</v>
      </c>
      <c r="DH29"/>
      <c r="DK29" s="35">
        <v>2021</v>
      </c>
      <c r="DL29" s="36">
        <v>24.396000000000001</v>
      </c>
      <c r="DM29"/>
      <c r="DN29"/>
      <c r="DO29"/>
      <c r="DP29"/>
      <c r="DQ29"/>
      <c r="DR29"/>
      <c r="DU29" s="35" t="s">
        <v>182</v>
      </c>
      <c r="DV29" s="36">
        <v>13.079000000000001</v>
      </c>
      <c r="DW29" s="36">
        <v>7.2329999999999997</v>
      </c>
      <c r="DX29" s="36">
        <v>10.260999999999999</v>
      </c>
      <c r="DY29" s="36">
        <v>8.1639999999999997</v>
      </c>
      <c r="DZ29" s="36">
        <v>25.181999999999999</v>
      </c>
      <c r="EA29" s="36">
        <v>9.2460000000000004</v>
      </c>
      <c r="EB29" s="36"/>
      <c r="EE29" s="51"/>
      <c r="EF29" s="34" t="s">
        <v>289</v>
      </c>
      <c r="EG29"/>
      <c r="EH29"/>
      <c r="EI29"/>
      <c r="EJ29"/>
      <c r="EK29"/>
      <c r="EL29"/>
      <c r="EO29" s="51"/>
      <c r="EP29" s="34" t="s">
        <v>293</v>
      </c>
      <c r="EQ29"/>
      <c r="ER29"/>
      <c r="ES29"/>
      <c r="ET29"/>
      <c r="EU29"/>
      <c r="EV29"/>
    </row>
    <row r="30" spans="3:152" ht="18.5" thickBot="1" x14ac:dyDescent="0.4">
      <c r="C30" s="35">
        <v>2021</v>
      </c>
      <c r="D30" s="36">
        <v>16.742000000000001</v>
      </c>
      <c r="E30"/>
      <c r="H30" s="35">
        <v>2021</v>
      </c>
      <c r="I30" s="36">
        <v>31.681999999999999</v>
      </c>
      <c r="J30"/>
      <c r="M30" s="35">
        <v>2020</v>
      </c>
      <c r="N30" s="36">
        <v>29.068999999999999</v>
      </c>
      <c r="O30"/>
      <c r="P30"/>
      <c r="S30" s="51"/>
      <c r="T30" s="34" t="s">
        <v>125</v>
      </c>
      <c r="U30"/>
      <c r="V30"/>
      <c r="W30"/>
      <c r="Z30" s="37"/>
      <c r="AA30"/>
      <c r="AB30"/>
      <c r="AC30"/>
      <c r="AD30"/>
      <c r="AE30"/>
      <c r="AF30"/>
      <c r="AI30" s="51"/>
      <c r="AJ30" s="34" t="s">
        <v>129</v>
      </c>
      <c r="AK30"/>
      <c r="AL30"/>
      <c r="AM30"/>
      <c r="AN30"/>
      <c r="AO30"/>
      <c r="AR30" s="37" t="s">
        <v>184</v>
      </c>
      <c r="AS30"/>
      <c r="AV30" s="37"/>
      <c r="AW30"/>
      <c r="AZ30" s="35">
        <v>1976</v>
      </c>
      <c r="BA30" s="36">
        <v>15.426</v>
      </c>
      <c r="BD30"/>
      <c r="BE30"/>
      <c r="BH30" s="35">
        <v>1988</v>
      </c>
      <c r="BI30" s="36">
        <v>12.743</v>
      </c>
      <c r="BK30" s="41"/>
      <c r="BL30"/>
      <c r="BO30" s="41"/>
      <c r="BP30"/>
      <c r="BS30" s="35">
        <v>1976</v>
      </c>
      <c r="BT30" s="36">
        <v>20.824999999999999</v>
      </c>
      <c r="BW30" s="37"/>
      <c r="BX30"/>
      <c r="CA30" s="51"/>
      <c r="CB30" s="34" t="s">
        <v>249</v>
      </c>
      <c r="CE30" s="37"/>
      <c r="CF30"/>
      <c r="CG30"/>
      <c r="CH30"/>
      <c r="CI30"/>
      <c r="CJ30"/>
      <c r="CK30"/>
      <c r="CM30" s="37"/>
      <c r="CN30"/>
      <c r="CO30"/>
      <c r="CP30"/>
      <c r="CQ30"/>
      <c r="CR30"/>
      <c r="CS30"/>
      <c r="CV30" s="37"/>
      <c r="CW30"/>
      <c r="CX30"/>
      <c r="CY30"/>
      <c r="CZ30"/>
      <c r="DA30"/>
      <c r="DB30"/>
      <c r="DC30"/>
      <c r="DF30" s="35">
        <v>2016</v>
      </c>
      <c r="DG30" s="36">
        <v>387</v>
      </c>
      <c r="DH30"/>
      <c r="DK30" s="35">
        <v>2020</v>
      </c>
      <c r="DL30" s="36">
        <v>22.963999999999999</v>
      </c>
      <c r="DM30"/>
      <c r="DN30"/>
      <c r="DO30"/>
      <c r="DP30"/>
      <c r="DQ30"/>
      <c r="DR30"/>
      <c r="DU30" s="37"/>
      <c r="DV30"/>
      <c r="DW30"/>
      <c r="DX30"/>
      <c r="DY30"/>
      <c r="DZ30"/>
      <c r="EA30"/>
      <c r="EB30"/>
      <c r="EE30" s="35">
        <v>2021</v>
      </c>
      <c r="EF30" s="36">
        <v>9.2530000000000001</v>
      </c>
      <c r="EG30"/>
      <c r="EH30"/>
      <c r="EI30"/>
      <c r="EJ30"/>
      <c r="EK30"/>
      <c r="EL30"/>
      <c r="EO30" s="35">
        <v>2021</v>
      </c>
      <c r="EP30" s="36">
        <v>10</v>
      </c>
      <c r="EQ30"/>
      <c r="ER30"/>
      <c r="ES30"/>
      <c r="ET30"/>
      <c r="EU30"/>
      <c r="EV30"/>
    </row>
    <row r="31" spans="3:152" ht="18.5" thickBot="1" x14ac:dyDescent="0.4">
      <c r="C31"/>
      <c r="D31"/>
      <c r="E31"/>
      <c r="H31"/>
      <c r="I31"/>
      <c r="J31"/>
      <c r="M31"/>
      <c r="N31"/>
      <c r="O31"/>
      <c r="P31"/>
      <c r="S31" s="35">
        <v>2021</v>
      </c>
      <c r="T31" s="36">
        <v>5.5369999999999999</v>
      </c>
      <c r="U31"/>
      <c r="V31"/>
      <c r="W31"/>
      <c r="Z31" s="49"/>
      <c r="AA31" s="33" t="s">
        <v>170</v>
      </c>
      <c r="AB31"/>
      <c r="AC31"/>
      <c r="AD31"/>
      <c r="AE31"/>
      <c r="AF31"/>
      <c r="AI31" s="35">
        <v>2021</v>
      </c>
      <c r="AJ31" s="36">
        <v>72.384</v>
      </c>
      <c r="AK31"/>
      <c r="AL31"/>
      <c r="AM31"/>
      <c r="AN31"/>
      <c r="AO31"/>
      <c r="AR31" s="37"/>
      <c r="AS31"/>
      <c r="AV31" s="49"/>
      <c r="AW31" s="33" t="s">
        <v>170</v>
      </c>
      <c r="AZ31" s="35">
        <v>1975</v>
      </c>
      <c r="BA31" s="36">
        <v>16.108000000000001</v>
      </c>
      <c r="BD31" s="37" t="s">
        <v>184</v>
      </c>
      <c r="BE31"/>
      <c r="BH31" s="35">
        <v>1987</v>
      </c>
      <c r="BI31" s="36">
        <v>13.491</v>
      </c>
      <c r="BK31" s="37"/>
      <c r="BL31"/>
      <c r="BO31" s="37"/>
      <c r="BP31"/>
      <c r="BS31" s="35">
        <v>1975</v>
      </c>
      <c r="BT31" s="36">
        <v>17.678999999999998</v>
      </c>
      <c r="BW31" s="49"/>
      <c r="BX31" s="33" t="s">
        <v>170</v>
      </c>
      <c r="CA31" s="35">
        <v>2007</v>
      </c>
      <c r="CB31" s="36">
        <v>17</v>
      </c>
      <c r="CE31" s="49"/>
      <c r="CF31" s="33" t="s">
        <v>170</v>
      </c>
      <c r="CG31"/>
      <c r="CH31"/>
      <c r="CI31"/>
      <c r="CJ31"/>
      <c r="CK31"/>
      <c r="CM31" s="49"/>
      <c r="CN31" s="33" t="s">
        <v>170</v>
      </c>
      <c r="CO31"/>
      <c r="CP31"/>
      <c r="CQ31"/>
      <c r="CR31"/>
      <c r="CS31"/>
      <c r="CV31" s="49"/>
      <c r="CW31" s="33" t="s">
        <v>170</v>
      </c>
      <c r="CX31"/>
      <c r="CY31"/>
      <c r="CZ31"/>
      <c r="DA31"/>
      <c r="DB31"/>
      <c r="DC31"/>
      <c r="DF31" s="35">
        <v>2015</v>
      </c>
      <c r="DG31" s="36">
        <v>2.9929999999999999</v>
      </c>
      <c r="DH31"/>
      <c r="DK31" s="35">
        <v>2019</v>
      </c>
      <c r="DL31" s="36">
        <v>14.122999999999999</v>
      </c>
      <c r="DM31"/>
      <c r="DN31"/>
      <c r="DO31"/>
      <c r="DP31"/>
      <c r="DQ31"/>
      <c r="DR31"/>
      <c r="DU31" s="49"/>
      <c r="DV31" s="33" t="s">
        <v>170</v>
      </c>
      <c r="DW31"/>
      <c r="DX31"/>
      <c r="DY31"/>
      <c r="DZ31"/>
      <c r="EA31"/>
      <c r="EB31"/>
      <c r="EE31" s="35">
        <v>2020</v>
      </c>
      <c r="EF31" s="36">
        <v>25.693000000000001</v>
      </c>
      <c r="EG31"/>
      <c r="EH31"/>
      <c r="EI31"/>
      <c r="EJ31"/>
      <c r="EK31"/>
      <c r="EL31"/>
      <c r="EO31" s="35">
        <v>2020</v>
      </c>
      <c r="EP31" s="36">
        <v>2.4609999999999999</v>
      </c>
      <c r="EQ31"/>
      <c r="ER31"/>
      <c r="ES31"/>
      <c r="ET31"/>
      <c r="EU31"/>
      <c r="EV31"/>
    </row>
    <row r="32" spans="3:152" ht="18.5" thickBot="1" x14ac:dyDescent="0.4">
      <c r="C32" s="37"/>
      <c r="D32"/>
      <c r="E32"/>
      <c r="H32" s="37"/>
      <c r="I32"/>
      <c r="J32"/>
      <c r="M32" s="37"/>
      <c r="N32"/>
      <c r="O32"/>
      <c r="P32"/>
      <c r="S32" s="35">
        <v>2020</v>
      </c>
      <c r="T32" s="36">
        <v>3.6019999999999999</v>
      </c>
      <c r="U32"/>
      <c r="V32"/>
      <c r="W32"/>
      <c r="Z32" s="51"/>
      <c r="AA32" s="34" t="s">
        <v>199</v>
      </c>
      <c r="AB32"/>
      <c r="AC32"/>
      <c r="AD32"/>
      <c r="AE32"/>
      <c r="AF32"/>
      <c r="AI32" s="35">
        <v>2020</v>
      </c>
      <c r="AJ32" s="36">
        <v>59.421999999999997</v>
      </c>
      <c r="AK32"/>
      <c r="AL32"/>
      <c r="AM32"/>
      <c r="AN32"/>
      <c r="AO32"/>
      <c r="AR32" s="41"/>
      <c r="AS32"/>
      <c r="AV32" s="51"/>
      <c r="AW32" s="34" t="s">
        <v>213</v>
      </c>
      <c r="AZ32" s="35">
        <v>1974</v>
      </c>
      <c r="BA32" s="36">
        <v>335</v>
      </c>
      <c r="BD32" s="37"/>
      <c r="BE32"/>
      <c r="BH32" s="35">
        <v>1986</v>
      </c>
      <c r="BI32" s="36">
        <v>14.173</v>
      </c>
      <c r="BK32" s="49"/>
      <c r="BL32" s="33" t="s">
        <v>170</v>
      </c>
      <c r="BO32" s="49"/>
      <c r="BP32" s="33" t="s">
        <v>170</v>
      </c>
      <c r="BS32" s="35">
        <v>1974</v>
      </c>
      <c r="BT32" s="36">
        <v>30.166</v>
      </c>
      <c r="BW32" s="51"/>
      <c r="BX32" s="34" t="s">
        <v>245</v>
      </c>
      <c r="CA32" s="35">
        <v>2006</v>
      </c>
      <c r="CB32" s="36">
        <v>235</v>
      </c>
      <c r="CE32" s="51"/>
      <c r="CF32" s="34" t="s">
        <v>254</v>
      </c>
      <c r="CG32"/>
      <c r="CH32"/>
      <c r="CI32"/>
      <c r="CJ32"/>
      <c r="CK32"/>
      <c r="CM32" s="51"/>
      <c r="CN32" s="34" t="s">
        <v>128</v>
      </c>
      <c r="CO32"/>
      <c r="CP32"/>
      <c r="CQ32"/>
      <c r="CR32"/>
      <c r="CS32"/>
      <c r="CV32" s="51"/>
      <c r="CW32" s="34" t="s">
        <v>264</v>
      </c>
      <c r="CX32"/>
      <c r="CY32"/>
      <c r="CZ32"/>
      <c r="DA32"/>
      <c r="DB32"/>
      <c r="DC32"/>
      <c r="DF32" s="35">
        <v>2014</v>
      </c>
      <c r="DG32" s="36">
        <v>3.411</v>
      </c>
      <c r="DH32"/>
      <c r="DK32" s="35">
        <v>2018</v>
      </c>
      <c r="DL32" s="36">
        <v>41.401000000000003</v>
      </c>
      <c r="DM32"/>
      <c r="DN32"/>
      <c r="DO32"/>
      <c r="DP32"/>
      <c r="DQ32"/>
      <c r="DR32"/>
      <c r="DU32" s="51"/>
      <c r="DV32" s="34" t="s">
        <v>277</v>
      </c>
      <c r="DW32"/>
      <c r="DX32"/>
      <c r="DY32"/>
      <c r="DZ32"/>
      <c r="EA32"/>
      <c r="EB32"/>
      <c r="EE32" s="35">
        <v>2019</v>
      </c>
      <c r="EF32" s="36">
        <v>37.393000000000001</v>
      </c>
      <c r="EG32"/>
      <c r="EH32"/>
      <c r="EI32"/>
      <c r="EJ32"/>
      <c r="EK32"/>
      <c r="EL32"/>
      <c r="EO32" s="35">
        <v>2019</v>
      </c>
      <c r="EP32" s="36">
        <v>17.215</v>
      </c>
      <c r="EQ32"/>
      <c r="ER32"/>
      <c r="ES32"/>
      <c r="ET32"/>
      <c r="EU32"/>
      <c r="EV32"/>
    </row>
    <row r="33" spans="3:152" ht="18.5" thickBot="1" x14ac:dyDescent="0.4">
      <c r="C33"/>
      <c r="D33"/>
      <c r="E33"/>
      <c r="H33"/>
      <c r="I33"/>
      <c r="J33"/>
      <c r="M33"/>
      <c r="N33"/>
      <c r="O33"/>
      <c r="P33"/>
      <c r="S33" s="35">
        <v>2019</v>
      </c>
      <c r="T33" s="36">
        <v>2.4489999999999998</v>
      </c>
      <c r="U33"/>
      <c r="V33"/>
      <c r="W33"/>
      <c r="Z33" s="35">
        <v>2021</v>
      </c>
      <c r="AA33" s="36">
        <v>109.74299999999999</v>
      </c>
      <c r="AB33"/>
      <c r="AC33"/>
      <c r="AD33"/>
      <c r="AE33"/>
      <c r="AF33"/>
      <c r="AI33" s="35">
        <v>2019</v>
      </c>
      <c r="AJ33" s="36">
        <v>81.507999999999996</v>
      </c>
      <c r="AK33"/>
      <c r="AL33"/>
      <c r="AM33"/>
      <c r="AN33"/>
      <c r="AO33"/>
      <c r="AR33" s="37"/>
      <c r="AS33"/>
      <c r="AV33" s="35">
        <v>1986</v>
      </c>
      <c r="AW33" s="36">
        <v>0</v>
      </c>
      <c r="AZ33" s="35">
        <v>1973</v>
      </c>
      <c r="BA33" s="36">
        <v>0</v>
      </c>
      <c r="BD33" s="41"/>
      <c r="BE33"/>
      <c r="BH33" s="35">
        <v>1985</v>
      </c>
      <c r="BI33" s="36">
        <v>12.564</v>
      </c>
      <c r="BK33" s="51"/>
      <c r="BL33" s="34" t="s">
        <v>232</v>
      </c>
      <c r="BO33" s="51"/>
      <c r="BP33" s="34" t="s">
        <v>237</v>
      </c>
      <c r="BS33" s="35">
        <v>1973</v>
      </c>
      <c r="BT33" s="36">
        <v>43.533000000000001</v>
      </c>
      <c r="BW33" s="35">
        <v>2014</v>
      </c>
      <c r="BX33" s="36">
        <v>1.103</v>
      </c>
      <c r="CA33" s="35">
        <v>2005</v>
      </c>
      <c r="CB33" s="36">
        <v>820</v>
      </c>
      <c r="CE33" s="35">
        <v>2021</v>
      </c>
      <c r="CF33" s="36">
        <v>6</v>
      </c>
      <c r="CG33"/>
      <c r="CH33"/>
      <c r="CI33"/>
      <c r="CJ33"/>
      <c r="CK33"/>
      <c r="CM33" s="35">
        <v>2021</v>
      </c>
      <c r="CN33" s="36">
        <v>4</v>
      </c>
      <c r="CO33"/>
      <c r="CP33"/>
      <c r="CQ33"/>
      <c r="CR33"/>
      <c r="CS33"/>
      <c r="CV33" s="35">
        <v>2021</v>
      </c>
      <c r="CW33" s="36">
        <v>3</v>
      </c>
      <c r="CX33"/>
      <c r="CY33"/>
      <c r="CZ33"/>
      <c r="DA33"/>
      <c r="DB33"/>
      <c r="DC33"/>
      <c r="DF33" s="35">
        <v>2013</v>
      </c>
      <c r="DG33" s="36">
        <v>4.1779999999999999</v>
      </c>
      <c r="DH33"/>
      <c r="DK33" s="35">
        <v>2017</v>
      </c>
      <c r="DL33" s="36">
        <v>60.722000000000001</v>
      </c>
      <c r="DM33"/>
      <c r="DN33"/>
      <c r="DO33"/>
      <c r="DP33"/>
      <c r="DQ33"/>
      <c r="DR33"/>
      <c r="DU33" s="35">
        <v>2021</v>
      </c>
      <c r="DV33" s="36">
        <v>61.966999999999999</v>
      </c>
      <c r="DW33"/>
      <c r="DX33"/>
      <c r="DY33"/>
      <c r="DZ33"/>
      <c r="EA33"/>
      <c r="EB33"/>
      <c r="EE33" s="35">
        <v>2018</v>
      </c>
      <c r="EF33" s="36">
        <v>42.271000000000001</v>
      </c>
      <c r="EG33"/>
      <c r="EH33"/>
      <c r="EI33"/>
      <c r="EJ33"/>
      <c r="EK33"/>
      <c r="EL33"/>
      <c r="EO33" s="35">
        <v>2018</v>
      </c>
      <c r="EP33" s="36">
        <v>14.411</v>
      </c>
      <c r="EQ33"/>
      <c r="ER33"/>
      <c r="ES33"/>
      <c r="ET33"/>
      <c r="EU33"/>
      <c r="EV33"/>
    </row>
    <row r="34" spans="3:152" ht="18.5" thickBot="1" x14ac:dyDescent="0.4">
      <c r="C34" s="37" t="s">
        <v>183</v>
      </c>
      <c r="D34"/>
      <c r="E34"/>
      <c r="H34" s="37" t="s">
        <v>183</v>
      </c>
      <c r="I34"/>
      <c r="J34"/>
      <c r="M34" s="37" t="s">
        <v>183</v>
      </c>
      <c r="N34"/>
      <c r="O34"/>
      <c r="P34"/>
      <c r="S34"/>
      <c r="T34"/>
      <c r="U34"/>
      <c r="V34"/>
      <c r="W34"/>
      <c r="Z34" s="35">
        <v>2020</v>
      </c>
      <c r="AA34" s="36">
        <v>100.687</v>
      </c>
      <c r="AB34"/>
      <c r="AC34"/>
      <c r="AD34"/>
      <c r="AE34"/>
      <c r="AF34"/>
      <c r="AI34" s="35">
        <v>2018</v>
      </c>
      <c r="AJ34" s="36">
        <v>59.677</v>
      </c>
      <c r="AK34"/>
      <c r="AL34"/>
      <c r="AM34"/>
      <c r="AN34"/>
      <c r="AO34"/>
      <c r="AR34" s="49"/>
      <c r="AS34" s="33" t="s">
        <v>170</v>
      </c>
      <c r="AV34" s="35">
        <v>1985</v>
      </c>
      <c r="AW34" s="36">
        <v>2</v>
      </c>
      <c r="AZ34"/>
      <c r="BA34"/>
      <c r="BD34" s="37"/>
      <c r="BE34"/>
      <c r="BH34" s="35">
        <v>1984</v>
      </c>
      <c r="BI34" s="36">
        <v>0</v>
      </c>
      <c r="BK34" s="35">
        <v>1995</v>
      </c>
      <c r="BL34" s="36">
        <v>0</v>
      </c>
      <c r="BO34" s="35">
        <v>1993</v>
      </c>
      <c r="BP34" s="36">
        <v>6.6970000000000001</v>
      </c>
      <c r="BS34" s="35">
        <v>1972</v>
      </c>
      <c r="BT34" s="36">
        <v>48.177999999999997</v>
      </c>
      <c r="BW34" s="35">
        <v>2013</v>
      </c>
      <c r="BX34" s="36">
        <v>2.109</v>
      </c>
      <c r="CA34" s="35">
        <v>2004</v>
      </c>
      <c r="CB34" s="36">
        <v>1.9390000000000001</v>
      </c>
      <c r="CE34" s="35">
        <v>2020</v>
      </c>
      <c r="CF34" s="36">
        <v>34</v>
      </c>
      <c r="CG34"/>
      <c r="CH34"/>
      <c r="CI34"/>
      <c r="CJ34"/>
      <c r="CK34"/>
      <c r="CM34" s="35">
        <v>2020</v>
      </c>
      <c r="CN34" s="36">
        <v>20</v>
      </c>
      <c r="CO34"/>
      <c r="CP34"/>
      <c r="CQ34"/>
      <c r="CR34"/>
      <c r="CS34"/>
      <c r="CV34" s="35">
        <v>2020</v>
      </c>
      <c r="CW34" s="36">
        <v>90</v>
      </c>
      <c r="CX34"/>
      <c r="CY34"/>
      <c r="CZ34"/>
      <c r="DA34"/>
      <c r="DB34"/>
      <c r="DC34"/>
      <c r="DF34" s="35">
        <v>2012</v>
      </c>
      <c r="DG34" s="36">
        <v>6.2140000000000004</v>
      </c>
      <c r="DH34"/>
      <c r="DK34" s="35">
        <v>2016</v>
      </c>
      <c r="DL34" s="36">
        <v>73.001999999999995</v>
      </c>
      <c r="DM34"/>
      <c r="DN34"/>
      <c r="DO34"/>
      <c r="DP34"/>
      <c r="DQ34"/>
      <c r="DR34"/>
      <c r="DU34" s="35">
        <v>2020</v>
      </c>
      <c r="DV34" s="36">
        <v>82.662000000000006</v>
      </c>
      <c r="DW34"/>
      <c r="DX34"/>
      <c r="DY34"/>
      <c r="DZ34"/>
      <c r="EA34"/>
      <c r="EB34"/>
      <c r="EE34" s="35">
        <v>2017</v>
      </c>
      <c r="EF34" s="36">
        <v>68.977999999999994</v>
      </c>
      <c r="EG34"/>
      <c r="EH34"/>
      <c r="EI34"/>
      <c r="EJ34"/>
      <c r="EK34"/>
      <c r="EL34"/>
      <c r="EO34" s="35">
        <v>2017</v>
      </c>
      <c r="EP34" s="36">
        <v>15.166</v>
      </c>
      <c r="EQ34"/>
      <c r="ER34"/>
      <c r="ES34"/>
      <c r="ET34"/>
      <c r="EU34"/>
      <c r="EV34"/>
    </row>
    <row r="35" spans="3:152" ht="18.5" thickBot="1" x14ac:dyDescent="0.4">
      <c r="C35"/>
      <c r="D35"/>
      <c r="E35"/>
      <c r="H35"/>
      <c r="I35"/>
      <c r="J35"/>
      <c r="M35"/>
      <c r="N35"/>
      <c r="O35"/>
      <c r="P35"/>
      <c r="S35" s="37"/>
      <c r="T35"/>
      <c r="U35"/>
      <c r="V35"/>
      <c r="W35"/>
      <c r="Z35" s="35">
        <v>2019</v>
      </c>
      <c r="AA35" s="36">
        <v>109.572</v>
      </c>
      <c r="AB35"/>
      <c r="AC35"/>
      <c r="AD35"/>
      <c r="AE35"/>
      <c r="AF35"/>
      <c r="AI35" s="35">
        <v>2017</v>
      </c>
      <c r="AJ35" s="36">
        <v>27.119</v>
      </c>
      <c r="AK35"/>
      <c r="AL35"/>
      <c r="AM35"/>
      <c r="AN35"/>
      <c r="AO35"/>
      <c r="AR35" s="51"/>
      <c r="AS35" s="34" t="s">
        <v>210</v>
      </c>
      <c r="AV35" s="35">
        <v>1984</v>
      </c>
      <c r="AW35" s="36">
        <v>392</v>
      </c>
      <c r="AZ35" s="37" t="s">
        <v>218</v>
      </c>
      <c r="BA35"/>
      <c r="BD35" s="49"/>
      <c r="BE35" s="33" t="s">
        <v>170</v>
      </c>
      <c r="BH35"/>
      <c r="BI35"/>
      <c r="BK35" s="35">
        <v>1994</v>
      </c>
      <c r="BL35" s="36">
        <v>1.5109999999999999</v>
      </c>
      <c r="BO35" s="35">
        <v>1992</v>
      </c>
      <c r="BP35" s="36">
        <v>10.88</v>
      </c>
      <c r="BS35" s="35">
        <v>1971</v>
      </c>
      <c r="BT35" s="36">
        <v>68.561000000000007</v>
      </c>
      <c r="BW35" s="35">
        <v>2012</v>
      </c>
      <c r="BX35" s="36">
        <v>10.484</v>
      </c>
      <c r="CA35" s="35">
        <v>2003</v>
      </c>
      <c r="CB35" s="36">
        <v>343</v>
      </c>
      <c r="CE35" s="35">
        <v>2019</v>
      </c>
      <c r="CF35" s="36">
        <v>160</v>
      </c>
      <c r="CG35"/>
      <c r="CH35"/>
      <c r="CI35"/>
      <c r="CJ35"/>
      <c r="CK35"/>
      <c r="CM35" s="35">
        <v>2019</v>
      </c>
      <c r="CN35" s="36">
        <v>391</v>
      </c>
      <c r="CO35"/>
      <c r="CP35"/>
      <c r="CQ35"/>
      <c r="CR35"/>
      <c r="CS35"/>
      <c r="CV35" s="35">
        <v>2019</v>
      </c>
      <c r="CW35" s="36">
        <v>58</v>
      </c>
      <c r="CX35"/>
      <c r="CY35"/>
      <c r="CZ35"/>
      <c r="DA35"/>
      <c r="DB35"/>
      <c r="DC35"/>
      <c r="DF35" s="35">
        <v>2011</v>
      </c>
      <c r="DG35" s="36">
        <v>7.5330000000000004</v>
      </c>
      <c r="DH35"/>
      <c r="DK35" s="35">
        <v>2015</v>
      </c>
      <c r="DL35" s="36">
        <v>78.206999999999994</v>
      </c>
      <c r="DM35"/>
      <c r="DN35"/>
      <c r="DO35"/>
      <c r="DP35"/>
      <c r="DQ35"/>
      <c r="DR35"/>
      <c r="DU35" s="35">
        <v>2019</v>
      </c>
      <c r="DV35" s="36">
        <v>100.453</v>
      </c>
      <c r="DW35"/>
      <c r="DX35"/>
      <c r="DY35"/>
      <c r="DZ35"/>
      <c r="EA35"/>
      <c r="EB35"/>
      <c r="EE35" s="35">
        <v>2016</v>
      </c>
      <c r="EF35" s="36">
        <v>61.686999999999998</v>
      </c>
      <c r="EG35"/>
      <c r="EH35"/>
      <c r="EI35"/>
      <c r="EJ35"/>
      <c r="EK35"/>
      <c r="EL35"/>
      <c r="EO35" s="35">
        <v>2016</v>
      </c>
      <c r="EP35" s="36">
        <v>15.667</v>
      </c>
      <c r="EQ35"/>
      <c r="ER35"/>
      <c r="ES35"/>
      <c r="ET35"/>
      <c r="EU35"/>
      <c r="EV35"/>
    </row>
    <row r="36" spans="3:152" ht="18.5" thickBot="1" x14ac:dyDescent="0.4">
      <c r="C36" s="37" t="s">
        <v>184</v>
      </c>
      <c r="D36"/>
      <c r="E36"/>
      <c r="H36" s="37" t="s">
        <v>184</v>
      </c>
      <c r="I36"/>
      <c r="J36"/>
      <c r="M36" s="37" t="s">
        <v>184</v>
      </c>
      <c r="N36"/>
      <c r="O36"/>
      <c r="P36"/>
      <c r="S36"/>
      <c r="T36"/>
      <c r="U36"/>
      <c r="V36"/>
      <c r="W36"/>
      <c r="Z36" s="35">
        <v>2018</v>
      </c>
      <c r="AA36" s="36">
        <v>89.475999999999999</v>
      </c>
      <c r="AB36"/>
      <c r="AC36"/>
      <c r="AD36"/>
      <c r="AE36"/>
      <c r="AF36"/>
      <c r="AI36"/>
      <c r="AJ36"/>
      <c r="AK36"/>
      <c r="AL36"/>
      <c r="AM36"/>
      <c r="AN36"/>
      <c r="AO36"/>
      <c r="AR36" s="35">
        <v>1992</v>
      </c>
      <c r="AS36" s="36">
        <v>0</v>
      </c>
      <c r="AV36" s="35">
        <v>1983</v>
      </c>
      <c r="AW36" s="36">
        <v>4.8609999999999998</v>
      </c>
      <c r="AZ36" s="37"/>
      <c r="BA36"/>
      <c r="BD36" s="51"/>
      <c r="BE36" s="34" t="s">
        <v>224</v>
      </c>
      <c r="BH36" s="37" t="s">
        <v>218</v>
      </c>
      <c r="BI36"/>
      <c r="BK36" s="35">
        <v>1993</v>
      </c>
      <c r="BL36" s="36">
        <v>2.1110000000000002</v>
      </c>
      <c r="BO36" s="35">
        <v>1991</v>
      </c>
      <c r="BP36" s="36">
        <v>13.462</v>
      </c>
      <c r="BS36" s="35">
        <v>1970</v>
      </c>
      <c r="BT36" s="36">
        <v>72.515000000000001</v>
      </c>
      <c r="BW36" s="35">
        <v>2011</v>
      </c>
      <c r="BX36" s="36">
        <v>12.473000000000001</v>
      </c>
      <c r="CE36" s="35">
        <v>2018</v>
      </c>
      <c r="CF36" s="36">
        <v>2.0219999999999998</v>
      </c>
      <c r="CG36"/>
      <c r="CH36"/>
      <c r="CI36"/>
      <c r="CJ36"/>
      <c r="CK36"/>
      <c r="CM36" s="35">
        <v>2018</v>
      </c>
      <c r="CN36" s="36">
        <v>13.545999999999999</v>
      </c>
      <c r="CO36"/>
      <c r="CP36"/>
      <c r="CQ36"/>
      <c r="CR36"/>
      <c r="CS36"/>
      <c r="CV36" s="35">
        <v>2018</v>
      </c>
      <c r="CW36" s="36">
        <v>455</v>
      </c>
      <c r="CX36"/>
      <c r="CY36"/>
      <c r="CZ36"/>
      <c r="DA36"/>
      <c r="DB36"/>
      <c r="DC36"/>
      <c r="DF36" s="35">
        <v>2010</v>
      </c>
      <c r="DG36" s="36">
        <v>6.69</v>
      </c>
      <c r="DH36"/>
      <c r="DK36" s="35">
        <v>2014</v>
      </c>
      <c r="DL36" s="36">
        <v>96.649000000000001</v>
      </c>
      <c r="DM36"/>
      <c r="DN36"/>
      <c r="DO36"/>
      <c r="DP36"/>
      <c r="DQ36"/>
      <c r="DR36"/>
      <c r="DU36" s="35">
        <v>2018</v>
      </c>
      <c r="DV36" s="36">
        <v>90.805000000000007</v>
      </c>
      <c r="DW36"/>
      <c r="DX36"/>
      <c r="DY36"/>
      <c r="DZ36"/>
      <c r="EA36"/>
      <c r="EB36"/>
      <c r="EE36" s="35">
        <v>2015</v>
      </c>
      <c r="EF36" s="36">
        <v>65.308000000000007</v>
      </c>
      <c r="EG36"/>
      <c r="EH36"/>
      <c r="EI36"/>
      <c r="EJ36"/>
      <c r="EK36"/>
      <c r="EL36"/>
      <c r="EO36" s="35">
        <v>2015</v>
      </c>
      <c r="EP36" s="36">
        <v>22.667000000000002</v>
      </c>
      <c r="EQ36"/>
      <c r="ER36"/>
      <c r="ES36"/>
      <c r="ET36"/>
      <c r="EU36"/>
      <c r="EV36"/>
    </row>
    <row r="37" spans="3:152" ht="15" thickBot="1" x14ac:dyDescent="0.4">
      <c r="C37" s="37"/>
      <c r="D37"/>
      <c r="E37"/>
      <c r="H37" s="37"/>
      <c r="I37"/>
      <c r="J37"/>
      <c r="M37" s="37"/>
      <c r="N37"/>
      <c r="O37"/>
      <c r="P37"/>
      <c r="S37" s="37" t="s">
        <v>183</v>
      </c>
      <c r="T37"/>
      <c r="U37"/>
      <c r="V37"/>
      <c r="W37"/>
      <c r="Z37" s="35">
        <v>2017</v>
      </c>
      <c r="AA37" s="36">
        <v>21.023</v>
      </c>
      <c r="AB37"/>
      <c r="AC37"/>
      <c r="AD37"/>
      <c r="AE37"/>
      <c r="AF37"/>
      <c r="AI37" s="37"/>
      <c r="AJ37"/>
      <c r="AK37"/>
      <c r="AL37"/>
      <c r="AM37"/>
      <c r="AN37"/>
      <c r="AO37"/>
      <c r="AR37" s="35">
        <v>1991</v>
      </c>
      <c r="AS37" s="36">
        <v>2</v>
      </c>
      <c r="AV37" s="35">
        <v>1982</v>
      </c>
      <c r="AW37" s="36">
        <v>12.769</v>
      </c>
      <c r="AZ37" s="38"/>
      <c r="BA37"/>
      <c r="BD37" s="35">
        <v>2005</v>
      </c>
      <c r="BE37" s="36">
        <v>0</v>
      </c>
      <c r="BH37" s="37"/>
      <c r="BI37"/>
      <c r="BK37" s="35">
        <v>1992</v>
      </c>
      <c r="BL37" s="36">
        <v>3.4359999999999999</v>
      </c>
      <c r="BO37" s="35">
        <v>1990</v>
      </c>
      <c r="BP37" s="36">
        <v>22.64</v>
      </c>
      <c r="BS37" s="35">
        <v>1969</v>
      </c>
      <c r="BT37" s="36">
        <v>54.984999999999999</v>
      </c>
      <c r="BW37" s="35">
        <v>2010</v>
      </c>
      <c r="BX37" s="36">
        <v>15.961</v>
      </c>
      <c r="CE37" s="35">
        <v>2017</v>
      </c>
      <c r="CF37" s="36">
        <v>3.5449999999999999</v>
      </c>
      <c r="CG37"/>
      <c r="CH37"/>
      <c r="CI37"/>
      <c r="CJ37"/>
      <c r="CK37"/>
      <c r="CM37" s="35">
        <v>2017</v>
      </c>
      <c r="CN37" s="36">
        <v>25.96</v>
      </c>
      <c r="CO37"/>
      <c r="CP37"/>
      <c r="CQ37"/>
      <c r="CR37"/>
      <c r="CS37"/>
      <c r="CV37" s="35">
        <v>2017</v>
      </c>
      <c r="CW37" s="36">
        <v>1.355</v>
      </c>
      <c r="CX37"/>
      <c r="CY37"/>
      <c r="CZ37"/>
      <c r="DA37"/>
      <c r="DB37"/>
      <c r="DC37"/>
      <c r="DF37" s="35">
        <v>2009</v>
      </c>
      <c r="DG37" s="36">
        <v>7.2039999999999997</v>
      </c>
      <c r="DH37"/>
      <c r="DK37" s="35">
        <v>2013</v>
      </c>
      <c r="DL37" s="36">
        <v>109.652</v>
      </c>
      <c r="DM37"/>
      <c r="DN37"/>
      <c r="DO37"/>
      <c r="DP37"/>
      <c r="DQ37"/>
      <c r="DR37"/>
      <c r="DU37" s="35">
        <v>2017</v>
      </c>
      <c r="DV37" s="36">
        <v>115.807</v>
      </c>
      <c r="DW37"/>
      <c r="DX37"/>
      <c r="DY37"/>
      <c r="DZ37"/>
      <c r="EA37"/>
      <c r="EB37"/>
      <c r="EE37" s="35">
        <v>2014</v>
      </c>
      <c r="EF37" s="36">
        <v>33.674999999999997</v>
      </c>
      <c r="EG37"/>
      <c r="EH37"/>
      <c r="EI37"/>
      <c r="EJ37"/>
      <c r="EK37"/>
      <c r="EL37"/>
      <c r="EO37" s="35">
        <v>2014</v>
      </c>
      <c r="EP37" s="36">
        <v>29.181999999999999</v>
      </c>
      <c r="EQ37"/>
      <c r="ER37"/>
      <c r="ES37"/>
      <c r="ET37"/>
      <c r="EU37"/>
      <c r="EV37"/>
    </row>
    <row r="38" spans="3:152" ht="18.5" thickBot="1" x14ac:dyDescent="0.4">
      <c r="C38" s="49"/>
      <c r="D38" s="33" t="s">
        <v>170</v>
      </c>
      <c r="E38" s="33" t="s">
        <v>170</v>
      </c>
      <c r="H38" s="49"/>
      <c r="I38" s="33" t="s">
        <v>170</v>
      </c>
      <c r="J38" s="33" t="s">
        <v>170</v>
      </c>
      <c r="M38" s="49"/>
      <c r="N38" s="33" t="s">
        <v>170</v>
      </c>
      <c r="O38" s="33" t="s">
        <v>170</v>
      </c>
      <c r="P38" s="33" t="s">
        <v>170</v>
      </c>
      <c r="S38"/>
      <c r="T38"/>
      <c r="U38"/>
      <c r="V38"/>
      <c r="W38"/>
      <c r="Z38"/>
      <c r="AA38"/>
      <c r="AB38"/>
      <c r="AC38"/>
      <c r="AD38"/>
      <c r="AE38"/>
      <c r="AF38"/>
      <c r="AI38"/>
      <c r="AJ38"/>
      <c r="AK38"/>
      <c r="AL38"/>
      <c r="AM38"/>
      <c r="AN38"/>
      <c r="AO38"/>
      <c r="AR38" s="35">
        <v>1990</v>
      </c>
      <c r="AS38" s="36">
        <v>46</v>
      </c>
      <c r="AV38" s="35">
        <v>1981</v>
      </c>
      <c r="AW38" s="36">
        <v>33.878999999999998</v>
      </c>
      <c r="AZ38" s="38"/>
      <c r="BA38"/>
      <c r="BD38" s="35">
        <v>2004</v>
      </c>
      <c r="BE38" s="36">
        <v>209</v>
      </c>
      <c r="BH38" s="38"/>
      <c r="BI38"/>
      <c r="BK38" s="35">
        <v>1991</v>
      </c>
      <c r="BL38" s="36">
        <v>4.3109999999999999</v>
      </c>
      <c r="BO38" s="35">
        <v>1989</v>
      </c>
      <c r="BP38" s="36">
        <v>37.654000000000003</v>
      </c>
      <c r="BS38" s="35">
        <v>1968</v>
      </c>
      <c r="BT38" s="36">
        <v>57.862000000000002</v>
      </c>
      <c r="BW38" s="35">
        <v>2009</v>
      </c>
      <c r="BX38" s="36">
        <v>14.680999999999999</v>
      </c>
      <c r="CE38" s="35">
        <v>2016</v>
      </c>
      <c r="CF38" s="36">
        <v>4.2229999999999999</v>
      </c>
      <c r="CG38"/>
      <c r="CH38"/>
      <c r="CI38"/>
      <c r="CJ38"/>
      <c r="CK38"/>
      <c r="CM38" s="35">
        <v>2016</v>
      </c>
      <c r="CN38" s="36">
        <v>43.637999999999998</v>
      </c>
      <c r="CO38"/>
      <c r="CP38"/>
      <c r="CQ38"/>
      <c r="CR38"/>
      <c r="CS38"/>
      <c r="CV38" s="35">
        <v>2016</v>
      </c>
      <c r="CW38" s="36">
        <v>3.2370000000000001</v>
      </c>
      <c r="CX38"/>
      <c r="CY38"/>
      <c r="CZ38"/>
      <c r="DA38"/>
      <c r="DB38"/>
      <c r="DC38"/>
      <c r="DF38" s="35">
        <v>2008</v>
      </c>
      <c r="DG38" s="36">
        <v>12.837</v>
      </c>
      <c r="DH38"/>
      <c r="DK38" s="35">
        <v>2012</v>
      </c>
      <c r="DL38" s="36">
        <v>117.023</v>
      </c>
      <c r="DM38"/>
      <c r="DN38"/>
      <c r="DO38"/>
      <c r="DP38"/>
      <c r="DQ38"/>
      <c r="DR38"/>
      <c r="DU38" s="35">
        <v>2016</v>
      </c>
      <c r="DV38" s="36">
        <v>121.107</v>
      </c>
      <c r="DW38"/>
      <c r="DX38"/>
      <c r="DY38"/>
      <c r="DZ38"/>
      <c r="EA38"/>
      <c r="EB38"/>
      <c r="EE38" s="35">
        <v>2013</v>
      </c>
      <c r="EF38" s="36">
        <v>30.931000000000001</v>
      </c>
      <c r="EG38"/>
      <c r="EH38"/>
      <c r="EI38"/>
      <c r="EJ38"/>
      <c r="EK38"/>
      <c r="EL38"/>
      <c r="EO38" s="35">
        <v>2013</v>
      </c>
      <c r="EP38" s="36">
        <v>43.134</v>
      </c>
      <c r="EQ38"/>
      <c r="ER38"/>
      <c r="ES38"/>
      <c r="ET38"/>
      <c r="EU38"/>
      <c r="EV38"/>
    </row>
    <row r="39" spans="3:152" ht="18.5" thickBot="1" x14ac:dyDescent="0.4">
      <c r="C39" s="50"/>
      <c r="D39" s="42" t="s">
        <v>132</v>
      </c>
      <c r="E39" s="42" t="s">
        <v>132</v>
      </c>
      <c r="H39" s="50"/>
      <c r="I39" s="42" t="s">
        <v>131</v>
      </c>
      <c r="J39" s="42" t="s">
        <v>131</v>
      </c>
      <c r="M39" s="50"/>
      <c r="N39" s="42" t="s">
        <v>193</v>
      </c>
      <c r="O39" s="42" t="s">
        <v>193</v>
      </c>
      <c r="P39" s="42" t="s">
        <v>193</v>
      </c>
      <c r="S39" s="37" t="s">
        <v>184</v>
      </c>
      <c r="T39"/>
      <c r="U39"/>
      <c r="V39"/>
      <c r="W39"/>
      <c r="Z39" s="37"/>
      <c r="AA39"/>
      <c r="AB39"/>
      <c r="AC39"/>
      <c r="AD39"/>
      <c r="AE39"/>
      <c r="AF39"/>
      <c r="AI39" s="37" t="s">
        <v>183</v>
      </c>
      <c r="AJ39"/>
      <c r="AK39"/>
      <c r="AL39"/>
      <c r="AM39"/>
      <c r="AN39"/>
      <c r="AO39"/>
      <c r="AR39" s="35">
        <v>1989</v>
      </c>
      <c r="AS39" s="36">
        <v>936</v>
      </c>
      <c r="AV39" s="35">
        <v>1980</v>
      </c>
      <c r="AW39" s="36">
        <v>25.532</v>
      </c>
      <c r="AZ39" s="38"/>
      <c r="BA39"/>
      <c r="BD39" s="35">
        <v>2003</v>
      </c>
      <c r="BE39" s="36">
        <v>4.7350000000000003</v>
      </c>
      <c r="BH39" s="38"/>
      <c r="BI39"/>
      <c r="BK39" s="35">
        <v>1990</v>
      </c>
      <c r="BL39" s="36">
        <v>5.65</v>
      </c>
      <c r="BO39" s="35">
        <v>1988</v>
      </c>
      <c r="BP39" s="36">
        <v>56.932000000000002</v>
      </c>
      <c r="BS39" s="35">
        <v>1967</v>
      </c>
      <c r="BT39" s="36">
        <v>29.048999999999999</v>
      </c>
      <c r="BW39" s="35">
        <v>2008</v>
      </c>
      <c r="BX39" s="36">
        <v>3.387</v>
      </c>
      <c r="CE39" s="35">
        <v>2015</v>
      </c>
      <c r="CF39" s="36">
        <v>7.0369999999999999</v>
      </c>
      <c r="CG39"/>
      <c r="CH39"/>
      <c r="CI39"/>
      <c r="CJ39"/>
      <c r="CK39"/>
      <c r="CM39" s="35">
        <v>2015</v>
      </c>
      <c r="CN39" s="36">
        <v>35.843000000000004</v>
      </c>
      <c r="CO39"/>
      <c r="CP39"/>
      <c r="CQ39"/>
      <c r="CR39"/>
      <c r="CS39"/>
      <c r="CV39" s="35">
        <v>2015</v>
      </c>
      <c r="CW39" s="36">
        <v>6.2759999999999998</v>
      </c>
      <c r="CX39"/>
      <c r="CY39"/>
      <c r="CZ39"/>
      <c r="DA39"/>
      <c r="DB39"/>
      <c r="DC39"/>
      <c r="DF39" s="35">
        <v>2007</v>
      </c>
      <c r="DG39" s="36">
        <v>12.744</v>
      </c>
      <c r="DH39"/>
      <c r="DK39" s="35">
        <v>2011</v>
      </c>
      <c r="DL39" s="36">
        <v>22.835000000000001</v>
      </c>
      <c r="DM39"/>
      <c r="DN39"/>
      <c r="DO39"/>
      <c r="DP39"/>
      <c r="DQ39"/>
      <c r="DR39"/>
      <c r="DU39" s="35">
        <v>2015</v>
      </c>
      <c r="DV39" s="36">
        <v>131.10900000000001</v>
      </c>
      <c r="DW39"/>
      <c r="DX39"/>
      <c r="DY39"/>
      <c r="DZ39"/>
      <c r="EA39"/>
      <c r="EB39"/>
      <c r="EE39" s="35">
        <v>2012</v>
      </c>
      <c r="EF39" s="36">
        <v>40.884999999999998</v>
      </c>
      <c r="EG39"/>
      <c r="EH39"/>
      <c r="EI39"/>
      <c r="EJ39"/>
      <c r="EK39"/>
      <c r="EL39"/>
      <c r="EO39" s="35">
        <v>2012</v>
      </c>
      <c r="EP39" s="36">
        <v>29.173999999999999</v>
      </c>
      <c r="EQ39"/>
      <c r="ER39"/>
      <c r="ES39"/>
      <c r="ET39"/>
      <c r="EU39"/>
      <c r="EV39"/>
    </row>
    <row r="40" spans="3:152" ht="18.5" thickBot="1" x14ac:dyDescent="0.4">
      <c r="C40" s="51"/>
      <c r="D40" s="34">
        <v>2021</v>
      </c>
      <c r="E40" s="34">
        <v>2022</v>
      </c>
      <c r="H40" s="51"/>
      <c r="I40" s="34">
        <v>2021</v>
      </c>
      <c r="J40" s="34">
        <v>2022</v>
      </c>
      <c r="M40" s="51"/>
      <c r="N40" s="34">
        <v>2020</v>
      </c>
      <c r="O40" s="34">
        <v>2021</v>
      </c>
      <c r="P40" s="34">
        <v>2022</v>
      </c>
      <c r="S40" s="37"/>
      <c r="T40"/>
      <c r="U40"/>
      <c r="V40"/>
      <c r="W40"/>
      <c r="Z40"/>
      <c r="AA40"/>
      <c r="AB40"/>
      <c r="AC40"/>
      <c r="AD40"/>
      <c r="AE40"/>
      <c r="AF40"/>
      <c r="AI40"/>
      <c r="AJ40"/>
      <c r="AK40"/>
      <c r="AL40"/>
      <c r="AM40"/>
      <c r="AN40"/>
      <c r="AO40"/>
      <c r="AR40" s="35">
        <v>1988</v>
      </c>
      <c r="AS40" s="36">
        <v>3.03</v>
      </c>
      <c r="AV40" s="35">
        <v>1979</v>
      </c>
      <c r="AW40" s="36">
        <v>78</v>
      </c>
      <c r="AZ40" s="38"/>
      <c r="BA40"/>
      <c r="BD40" s="35">
        <v>2002</v>
      </c>
      <c r="BE40" s="36">
        <v>6.673</v>
      </c>
      <c r="BH40" s="38"/>
      <c r="BI40"/>
      <c r="BK40" s="35">
        <v>1989</v>
      </c>
      <c r="BL40" s="36">
        <v>1.393</v>
      </c>
      <c r="BO40" s="35">
        <v>1987</v>
      </c>
      <c r="BP40" s="36">
        <v>40.176000000000002</v>
      </c>
      <c r="BS40" s="35">
        <v>1966</v>
      </c>
      <c r="BT40" s="36">
        <v>40.198</v>
      </c>
      <c r="CE40" s="35">
        <v>2014</v>
      </c>
      <c r="CF40" s="36">
        <v>6.9610000000000003</v>
      </c>
      <c r="CG40"/>
      <c r="CH40"/>
      <c r="CI40"/>
      <c r="CJ40"/>
      <c r="CK40"/>
      <c r="CM40" s="35">
        <v>2014</v>
      </c>
      <c r="CN40" s="36">
        <v>25.120999999999999</v>
      </c>
      <c r="CO40"/>
      <c r="CP40"/>
      <c r="CQ40"/>
      <c r="CR40"/>
      <c r="CS40"/>
      <c r="CV40" s="35">
        <v>2014</v>
      </c>
      <c r="CW40" s="36">
        <v>9.9949999999999992</v>
      </c>
      <c r="CX40"/>
      <c r="CY40"/>
      <c r="CZ40"/>
      <c r="DA40"/>
      <c r="DB40"/>
      <c r="DC40"/>
      <c r="DF40" s="35">
        <v>2006</v>
      </c>
      <c r="DG40" s="36">
        <v>3.3940000000000001</v>
      </c>
      <c r="DH40"/>
      <c r="DK40" s="35">
        <v>2010</v>
      </c>
      <c r="DL40" s="36">
        <v>12.497</v>
      </c>
      <c r="DM40"/>
      <c r="DN40"/>
      <c r="DO40"/>
      <c r="DP40"/>
      <c r="DQ40"/>
      <c r="DR40"/>
      <c r="DU40" s="35">
        <v>2014</v>
      </c>
      <c r="DV40" s="36">
        <v>160.87299999999999</v>
      </c>
      <c r="DW40"/>
      <c r="DX40"/>
      <c r="DY40"/>
      <c r="DZ40"/>
      <c r="EA40"/>
      <c r="EB40"/>
      <c r="EE40" s="35">
        <v>2011</v>
      </c>
      <c r="EF40" s="36">
        <v>34.706000000000003</v>
      </c>
      <c r="EG40"/>
      <c r="EH40"/>
      <c r="EI40"/>
      <c r="EJ40"/>
      <c r="EK40"/>
      <c r="EL40"/>
      <c r="EO40" s="35">
        <v>2011</v>
      </c>
      <c r="EP40" s="36">
        <v>6.468</v>
      </c>
      <c r="EQ40"/>
      <c r="ER40"/>
      <c r="ES40"/>
      <c r="ET40"/>
      <c r="EU40"/>
      <c r="EV40"/>
    </row>
    <row r="41" spans="3:152" ht="18.5" thickBot="1" x14ac:dyDescent="0.4">
      <c r="C41" s="35" t="s">
        <v>171</v>
      </c>
      <c r="D41" s="36"/>
      <c r="E41" s="36"/>
      <c r="H41" s="35" t="s">
        <v>171</v>
      </c>
      <c r="I41" s="36"/>
      <c r="J41" s="36"/>
      <c r="M41" s="35" t="s">
        <v>171</v>
      </c>
      <c r="N41" s="36"/>
      <c r="O41" s="36"/>
      <c r="P41" s="36"/>
      <c r="S41" s="49"/>
      <c r="T41" s="33" t="s">
        <v>170</v>
      </c>
      <c r="U41" s="33" t="s">
        <v>170</v>
      </c>
      <c r="V41" s="33" t="s">
        <v>170</v>
      </c>
      <c r="W41" s="33" t="s">
        <v>170</v>
      </c>
      <c r="Z41" s="37" t="s">
        <v>183</v>
      </c>
      <c r="AA41"/>
      <c r="AB41"/>
      <c r="AC41"/>
      <c r="AD41"/>
      <c r="AE41"/>
      <c r="AF41"/>
      <c r="AI41" s="37" t="s">
        <v>184</v>
      </c>
      <c r="AJ41"/>
      <c r="AK41"/>
      <c r="AL41"/>
      <c r="AM41"/>
      <c r="AN41"/>
      <c r="AO41"/>
      <c r="AR41" s="35">
        <v>1987</v>
      </c>
      <c r="AS41" s="36">
        <v>6.6550000000000002</v>
      </c>
      <c r="AV41" s="35">
        <v>1978</v>
      </c>
      <c r="AW41" s="36">
        <v>0</v>
      </c>
      <c r="AZ41" s="38"/>
      <c r="BA41"/>
      <c r="BD41" s="35">
        <v>2001</v>
      </c>
      <c r="BE41" s="36">
        <v>5.6</v>
      </c>
      <c r="BH41" s="38"/>
      <c r="BI41"/>
      <c r="BK41" s="35">
        <v>1988</v>
      </c>
      <c r="BL41" s="36">
        <v>0</v>
      </c>
      <c r="BO41" s="35">
        <v>1986</v>
      </c>
      <c r="BP41" s="36">
        <v>0</v>
      </c>
      <c r="BS41" s="35">
        <v>1965</v>
      </c>
      <c r="BT41" s="36">
        <v>34.054000000000002</v>
      </c>
      <c r="CE41" s="35">
        <v>2013</v>
      </c>
      <c r="CF41" s="36">
        <v>8.2330000000000005</v>
      </c>
      <c r="CG41"/>
      <c r="CH41"/>
      <c r="CI41"/>
      <c r="CJ41"/>
      <c r="CK41"/>
      <c r="CM41" s="35">
        <v>2013</v>
      </c>
      <c r="CN41" s="36">
        <v>30.001999999999999</v>
      </c>
      <c r="CO41"/>
      <c r="CP41"/>
      <c r="CQ41"/>
      <c r="CR41"/>
      <c r="CS41"/>
      <c r="CV41" s="35">
        <v>2013</v>
      </c>
      <c r="CW41" s="36">
        <v>15.672000000000001</v>
      </c>
      <c r="CX41"/>
      <c r="CY41"/>
      <c r="CZ41"/>
      <c r="DA41"/>
      <c r="DB41"/>
      <c r="DC41"/>
      <c r="DF41"/>
      <c r="DG41"/>
      <c r="DH41"/>
      <c r="DK41" s="35">
        <v>2009</v>
      </c>
      <c r="DL41" s="36">
        <v>11.138</v>
      </c>
      <c r="DM41"/>
      <c r="DN41"/>
      <c r="DO41"/>
      <c r="DP41"/>
      <c r="DQ41"/>
      <c r="DR41"/>
      <c r="DU41" s="35">
        <v>2013</v>
      </c>
      <c r="DV41" s="36">
        <v>163.79300000000001</v>
      </c>
      <c r="DW41"/>
      <c r="DX41"/>
      <c r="DY41"/>
      <c r="DZ41"/>
      <c r="EA41"/>
      <c r="EB41"/>
      <c r="EE41" s="35">
        <v>2010</v>
      </c>
      <c r="EF41" s="36">
        <v>28.286000000000001</v>
      </c>
      <c r="EG41"/>
      <c r="EH41"/>
      <c r="EI41"/>
      <c r="EJ41"/>
      <c r="EK41"/>
      <c r="EL41"/>
      <c r="EO41" s="35">
        <v>2010</v>
      </c>
      <c r="EP41" s="36">
        <v>16.536999999999999</v>
      </c>
      <c r="EQ41"/>
      <c r="ER41"/>
      <c r="ES41"/>
      <c r="ET41"/>
      <c r="EU41"/>
      <c r="EV41"/>
    </row>
    <row r="42" spans="3:152" ht="18.5" thickBot="1" x14ac:dyDescent="0.4">
      <c r="C42" s="35" t="s">
        <v>172</v>
      </c>
      <c r="D42" s="36"/>
      <c r="E42" s="36"/>
      <c r="H42" s="35" t="s">
        <v>172</v>
      </c>
      <c r="I42" s="36"/>
      <c r="J42" s="36"/>
      <c r="M42" s="35" t="s">
        <v>172</v>
      </c>
      <c r="N42" s="36"/>
      <c r="O42" s="36"/>
      <c r="P42" s="36"/>
      <c r="S42" s="50"/>
      <c r="T42" s="42" t="s">
        <v>125</v>
      </c>
      <c r="U42" s="42" t="s">
        <v>125</v>
      </c>
      <c r="V42" s="42" t="s">
        <v>125</v>
      </c>
      <c r="W42" s="42" t="s">
        <v>125</v>
      </c>
      <c r="Z42"/>
      <c r="AA42"/>
      <c r="AB42"/>
      <c r="AC42"/>
      <c r="AD42"/>
      <c r="AE42"/>
      <c r="AF42"/>
      <c r="AI42" s="37"/>
      <c r="AJ42"/>
      <c r="AK42"/>
      <c r="AL42"/>
      <c r="AM42"/>
      <c r="AN42"/>
      <c r="AO42"/>
      <c r="AR42" s="35">
        <v>1986</v>
      </c>
      <c r="AS42" s="36">
        <v>11.779</v>
      </c>
      <c r="AZ42" s="38"/>
      <c r="BA42"/>
      <c r="BD42" s="35">
        <v>2000</v>
      </c>
      <c r="BE42" s="36">
        <v>2.714</v>
      </c>
      <c r="BH42" s="38"/>
      <c r="BI42"/>
      <c r="BS42" s="35">
        <v>1964</v>
      </c>
      <c r="BT42" s="36">
        <v>41.051000000000002</v>
      </c>
      <c r="CE42" s="35">
        <v>2012</v>
      </c>
      <c r="CF42" s="36">
        <v>10.553000000000001</v>
      </c>
      <c r="CG42"/>
      <c r="CH42"/>
      <c r="CI42"/>
      <c r="CJ42"/>
      <c r="CK42"/>
      <c r="CM42" s="35">
        <v>2012</v>
      </c>
      <c r="CN42" s="36">
        <v>31.731000000000002</v>
      </c>
      <c r="CO42"/>
      <c r="CP42"/>
      <c r="CQ42"/>
      <c r="CR42"/>
      <c r="CS42"/>
      <c r="CV42" s="35">
        <v>2012</v>
      </c>
      <c r="CW42" s="36">
        <v>21.646000000000001</v>
      </c>
      <c r="CX42"/>
      <c r="CY42"/>
      <c r="CZ42"/>
      <c r="DA42"/>
      <c r="DB42"/>
      <c r="DC42"/>
      <c r="DF42" s="37"/>
      <c r="DG42"/>
      <c r="DH42"/>
      <c r="DK42" s="35">
        <v>2008</v>
      </c>
      <c r="DL42" s="36">
        <v>30.033999999999999</v>
      </c>
      <c r="DM42"/>
      <c r="DN42"/>
      <c r="DO42"/>
      <c r="DP42"/>
      <c r="DQ42"/>
      <c r="DR42"/>
      <c r="DU42" s="35">
        <v>2012</v>
      </c>
      <c r="DV42" s="36">
        <v>170.42400000000001</v>
      </c>
      <c r="DW42"/>
      <c r="DX42"/>
      <c r="DY42"/>
      <c r="DZ42"/>
      <c r="EA42"/>
      <c r="EB42"/>
      <c r="EE42" s="35">
        <v>2009</v>
      </c>
      <c r="EF42" s="36">
        <v>15.752000000000001</v>
      </c>
      <c r="EG42"/>
      <c r="EH42"/>
      <c r="EI42"/>
      <c r="EJ42"/>
      <c r="EK42"/>
      <c r="EL42"/>
      <c r="EO42" s="35">
        <v>2009</v>
      </c>
      <c r="EP42" s="36">
        <v>14.085000000000001</v>
      </c>
      <c r="EQ42"/>
      <c r="ER42"/>
      <c r="ES42"/>
      <c r="ET42"/>
      <c r="EU42"/>
      <c r="EV42"/>
    </row>
    <row r="43" spans="3:152" ht="18.5" thickBot="1" x14ac:dyDescent="0.4">
      <c r="C43" s="35" t="s">
        <v>173</v>
      </c>
      <c r="D43" s="36">
        <v>474</v>
      </c>
      <c r="E43" s="36">
        <v>2.7549999999999999</v>
      </c>
      <c r="H43" s="35" t="s">
        <v>173</v>
      </c>
      <c r="I43" s="36"/>
      <c r="J43" s="36">
        <v>13.673999999999999</v>
      </c>
      <c r="M43" s="35" t="s">
        <v>173</v>
      </c>
      <c r="N43" s="36">
        <v>1.129</v>
      </c>
      <c r="O43" s="36">
        <v>11.302</v>
      </c>
      <c r="P43" s="36">
        <v>5.6879999999999997</v>
      </c>
      <c r="S43" s="51"/>
      <c r="T43" s="34">
        <v>2019</v>
      </c>
      <c r="U43" s="34">
        <v>2020</v>
      </c>
      <c r="V43" s="34">
        <v>2021</v>
      </c>
      <c r="W43" s="34">
        <v>2022</v>
      </c>
      <c r="Z43" s="37" t="s">
        <v>184</v>
      </c>
      <c r="AA43"/>
      <c r="AB43"/>
      <c r="AC43"/>
      <c r="AD43"/>
      <c r="AE43"/>
      <c r="AF43"/>
      <c r="AI43" s="49"/>
      <c r="AJ43" s="33" t="s">
        <v>170</v>
      </c>
      <c r="AK43" s="33" t="s">
        <v>170</v>
      </c>
      <c r="AL43" s="33" t="s">
        <v>170</v>
      </c>
      <c r="AM43" s="33" t="s">
        <v>170</v>
      </c>
      <c r="AN43" s="33" t="s">
        <v>170</v>
      </c>
      <c r="AO43" s="33" t="s">
        <v>170</v>
      </c>
      <c r="AR43" s="35">
        <v>1985</v>
      </c>
      <c r="AS43" s="36">
        <v>15.597</v>
      </c>
      <c r="AZ43" s="38"/>
      <c r="BA43"/>
      <c r="BD43" s="35">
        <v>1999</v>
      </c>
      <c r="BE43" s="36">
        <v>3.395</v>
      </c>
      <c r="BH43" s="38"/>
      <c r="BI43"/>
      <c r="BS43" s="35">
        <v>1963</v>
      </c>
      <c r="BT43" s="36">
        <v>39.383000000000003</v>
      </c>
      <c r="CE43" s="35">
        <v>2011</v>
      </c>
      <c r="CF43" s="36">
        <v>7.5350000000000001</v>
      </c>
      <c r="CG43"/>
      <c r="CH43"/>
      <c r="CI43"/>
      <c r="CJ43"/>
      <c r="CK43"/>
      <c r="CM43" s="35">
        <v>2011</v>
      </c>
      <c r="CN43" s="36">
        <v>25.99</v>
      </c>
      <c r="CO43"/>
      <c r="CP43"/>
      <c r="CQ43"/>
      <c r="CR43"/>
      <c r="CS43"/>
      <c r="CV43" s="35">
        <v>2011</v>
      </c>
      <c r="CW43" s="36">
        <v>29.501999999999999</v>
      </c>
      <c r="CX43"/>
      <c r="CY43"/>
      <c r="CZ43"/>
      <c r="DA43"/>
      <c r="DB43"/>
      <c r="DC43"/>
      <c r="DF43"/>
      <c r="DG43"/>
      <c r="DH43"/>
      <c r="DK43" s="35">
        <v>2007</v>
      </c>
      <c r="DL43" s="36">
        <v>37.183</v>
      </c>
      <c r="DM43"/>
      <c r="DN43"/>
      <c r="DO43"/>
      <c r="DP43"/>
      <c r="DQ43"/>
      <c r="DR43"/>
      <c r="DU43" s="35">
        <v>2011</v>
      </c>
      <c r="DV43" s="36">
        <v>177.36</v>
      </c>
      <c r="DW43"/>
      <c r="DX43"/>
      <c r="DY43"/>
      <c r="DZ43"/>
      <c r="EA43"/>
      <c r="EB43"/>
      <c r="EE43" s="35">
        <v>2008</v>
      </c>
      <c r="EF43" s="36">
        <v>35.408000000000001</v>
      </c>
      <c r="EG43"/>
      <c r="EH43"/>
      <c r="EI43"/>
      <c r="EJ43"/>
      <c r="EK43"/>
      <c r="EL43"/>
      <c r="EO43" s="35">
        <v>2008</v>
      </c>
      <c r="EP43" s="36">
        <v>26.477</v>
      </c>
      <c r="EQ43"/>
      <c r="ER43"/>
      <c r="ES43"/>
      <c r="ET43"/>
      <c r="EU43"/>
      <c r="EV43"/>
    </row>
    <row r="44" spans="3:152" ht="18.5" thickBot="1" x14ac:dyDescent="0.4">
      <c r="C44" s="35" t="s">
        <v>174</v>
      </c>
      <c r="D44" s="36"/>
      <c r="E44" s="36"/>
      <c r="H44" s="35" t="s">
        <v>174</v>
      </c>
      <c r="I44" s="36"/>
      <c r="J44" s="36"/>
      <c r="M44" s="35" t="s">
        <v>174</v>
      </c>
      <c r="N44" s="36"/>
      <c r="O44" s="36"/>
      <c r="P44" s="36"/>
      <c r="S44" s="35" t="s">
        <v>171</v>
      </c>
      <c r="T44" s="36"/>
      <c r="U44" s="36"/>
      <c r="V44" s="36"/>
      <c r="W44" s="36"/>
      <c r="Z44" s="37"/>
      <c r="AA44"/>
      <c r="AB44"/>
      <c r="AC44"/>
      <c r="AD44"/>
      <c r="AE44"/>
      <c r="AF44"/>
      <c r="AI44" s="50"/>
      <c r="AJ44" s="42" t="s">
        <v>129</v>
      </c>
      <c r="AK44" s="42" t="s">
        <v>129</v>
      </c>
      <c r="AL44" s="42" t="s">
        <v>129</v>
      </c>
      <c r="AM44" s="42" t="s">
        <v>129</v>
      </c>
      <c r="AN44" s="42" t="s">
        <v>129</v>
      </c>
      <c r="AO44" s="42" t="s">
        <v>129</v>
      </c>
      <c r="AR44" s="35">
        <v>1984</v>
      </c>
      <c r="AS44" s="36">
        <v>16.954999999999998</v>
      </c>
      <c r="AZ44" s="38"/>
      <c r="BA44"/>
      <c r="BD44" s="35">
        <v>1998</v>
      </c>
      <c r="BE44" s="36">
        <v>1.742</v>
      </c>
      <c r="BH44" s="38"/>
      <c r="BI44"/>
      <c r="BS44" s="35">
        <v>1962</v>
      </c>
      <c r="BT44" s="36">
        <v>32.514000000000003</v>
      </c>
      <c r="CE44" s="35">
        <v>2010</v>
      </c>
      <c r="CF44" s="36">
        <v>4.7130000000000001</v>
      </c>
      <c r="CG44"/>
      <c r="CH44"/>
      <c r="CI44"/>
      <c r="CJ44"/>
      <c r="CK44"/>
      <c r="CM44" s="35">
        <v>2010</v>
      </c>
      <c r="CN44" s="36">
        <v>20.946000000000002</v>
      </c>
      <c r="CO44"/>
      <c r="CP44"/>
      <c r="CQ44"/>
      <c r="CR44"/>
      <c r="CS44"/>
      <c r="CV44" s="35">
        <v>2010</v>
      </c>
      <c r="CW44" s="36">
        <v>27.986999999999998</v>
      </c>
      <c r="CX44"/>
      <c r="CY44"/>
      <c r="CZ44"/>
      <c r="DA44"/>
      <c r="DB44"/>
      <c r="DC44"/>
      <c r="DF44" s="37" t="s">
        <v>183</v>
      </c>
      <c r="DG44"/>
      <c r="DH44"/>
      <c r="DK44" s="35">
        <v>2006</v>
      </c>
      <c r="DL44" s="36">
        <v>54.207999999999998</v>
      </c>
      <c r="DM44"/>
      <c r="DN44"/>
      <c r="DO44"/>
      <c r="DP44"/>
      <c r="DQ44"/>
      <c r="DR44"/>
      <c r="DU44" s="35">
        <v>2010</v>
      </c>
      <c r="DV44" s="36">
        <v>123.21299999999999</v>
      </c>
      <c r="DW44"/>
      <c r="DX44"/>
      <c r="DY44"/>
      <c r="DZ44"/>
      <c r="EA44"/>
      <c r="EB44"/>
      <c r="EE44" s="35">
        <v>2007</v>
      </c>
      <c r="EF44" s="36">
        <v>41.844000000000001</v>
      </c>
      <c r="EG44"/>
      <c r="EH44"/>
      <c r="EI44"/>
      <c r="EJ44"/>
      <c r="EK44"/>
      <c r="EL44"/>
      <c r="EO44" s="35">
        <v>2007</v>
      </c>
      <c r="EP44" s="36">
        <v>31.021000000000001</v>
      </c>
      <c r="EQ44"/>
      <c r="ER44"/>
      <c r="ES44"/>
      <c r="ET44"/>
      <c r="EU44"/>
      <c r="EV44"/>
    </row>
    <row r="45" spans="3:152" ht="18.5" thickBot="1" x14ac:dyDescent="0.4">
      <c r="C45" s="35" t="s">
        <v>175</v>
      </c>
      <c r="D45" s="36"/>
      <c r="E45" s="36"/>
      <c r="H45" s="35" t="s">
        <v>175</v>
      </c>
      <c r="I45" s="36"/>
      <c r="J45" s="36"/>
      <c r="M45" s="35" t="s">
        <v>175</v>
      </c>
      <c r="N45" s="36"/>
      <c r="O45" s="36"/>
      <c r="P45" s="36"/>
      <c r="S45" s="35" t="s">
        <v>172</v>
      </c>
      <c r="T45" s="36"/>
      <c r="U45" s="36"/>
      <c r="V45" s="36"/>
      <c r="W45" s="36"/>
      <c r="Z45" s="49"/>
      <c r="AA45" s="33" t="s">
        <v>170</v>
      </c>
      <c r="AB45" s="33" t="s">
        <v>170</v>
      </c>
      <c r="AC45" s="33" t="s">
        <v>170</v>
      </c>
      <c r="AD45" s="33" t="s">
        <v>170</v>
      </c>
      <c r="AE45" s="33" t="s">
        <v>170</v>
      </c>
      <c r="AF45" s="33" t="s">
        <v>170</v>
      </c>
      <c r="AI45" s="51"/>
      <c r="AJ45" s="34">
        <v>2017</v>
      </c>
      <c r="AK45" s="34">
        <v>2018</v>
      </c>
      <c r="AL45" s="34">
        <v>2019</v>
      </c>
      <c r="AM45" s="34">
        <v>2020</v>
      </c>
      <c r="AN45" s="34">
        <v>2021</v>
      </c>
      <c r="AO45" s="34">
        <v>2022</v>
      </c>
      <c r="AR45" s="35">
        <v>1983</v>
      </c>
      <c r="AS45" s="36">
        <v>16.094000000000001</v>
      </c>
      <c r="AZ45" s="38"/>
      <c r="BA45"/>
      <c r="BD45" s="35">
        <v>1997</v>
      </c>
      <c r="BE45" s="36">
        <v>1.738</v>
      </c>
      <c r="BH45" s="38"/>
      <c r="BI45"/>
      <c r="BS45" s="35">
        <v>1961</v>
      </c>
      <c r="BT45" s="36">
        <v>22.754000000000001</v>
      </c>
      <c r="CE45" s="35">
        <v>2009</v>
      </c>
      <c r="CF45" s="36">
        <v>4.3920000000000003</v>
      </c>
      <c r="CG45"/>
      <c r="CH45"/>
      <c r="CI45"/>
      <c r="CJ45"/>
      <c r="CK45"/>
      <c r="CM45" s="35">
        <v>2009</v>
      </c>
      <c r="CN45" s="36">
        <v>13.903</v>
      </c>
      <c r="CO45"/>
      <c r="CP45"/>
      <c r="CQ45"/>
      <c r="CR45"/>
      <c r="CS45"/>
      <c r="CV45" s="35">
        <v>2009</v>
      </c>
      <c r="CW45" s="36">
        <v>23.872</v>
      </c>
      <c r="CX45"/>
      <c r="CY45"/>
      <c r="CZ45"/>
      <c r="DA45"/>
      <c r="DB45"/>
      <c r="DC45"/>
      <c r="DF45"/>
      <c r="DG45"/>
      <c r="DH45"/>
      <c r="DK45" s="35">
        <v>2005</v>
      </c>
      <c r="DL45" s="36">
        <v>49.232999999999997</v>
      </c>
      <c r="DM45"/>
      <c r="DN45"/>
      <c r="DO45"/>
      <c r="DP45"/>
      <c r="DQ45"/>
      <c r="DR45"/>
      <c r="DU45" s="35">
        <v>2009</v>
      </c>
      <c r="DV45" s="36">
        <v>108.42700000000001</v>
      </c>
      <c r="DW45"/>
      <c r="DX45"/>
      <c r="DY45"/>
      <c r="DZ45"/>
      <c r="EA45"/>
      <c r="EB45"/>
      <c r="EE45" s="35">
        <v>2006</v>
      </c>
      <c r="EF45" s="36">
        <v>28.699000000000002</v>
      </c>
      <c r="EG45"/>
      <c r="EH45"/>
      <c r="EI45"/>
      <c r="EJ45"/>
      <c r="EK45"/>
      <c r="EL45"/>
      <c r="EO45" s="35">
        <v>2006</v>
      </c>
      <c r="EP45" s="36">
        <v>35.11</v>
      </c>
      <c r="EQ45"/>
      <c r="ER45"/>
      <c r="ES45"/>
      <c r="ET45"/>
      <c r="EU45"/>
      <c r="EV45"/>
    </row>
    <row r="46" spans="3:152" ht="18.5" thickBot="1" x14ac:dyDescent="0.4">
      <c r="C46" s="35" t="s">
        <v>176</v>
      </c>
      <c r="D46" s="36">
        <v>5.7560000000000002</v>
      </c>
      <c r="E46" s="36">
        <v>1.66</v>
      </c>
      <c r="H46" s="35" t="s">
        <v>176</v>
      </c>
      <c r="I46" s="36">
        <v>4.9390000000000001</v>
      </c>
      <c r="J46" s="36">
        <v>14.281000000000001</v>
      </c>
      <c r="M46" s="35" t="s">
        <v>176</v>
      </c>
      <c r="N46" s="36">
        <v>6.7560000000000002</v>
      </c>
      <c r="O46" s="36">
        <v>14.526</v>
      </c>
      <c r="P46" s="36">
        <v>8.0830000000000002</v>
      </c>
      <c r="S46" s="35" t="s">
        <v>173</v>
      </c>
      <c r="T46" s="36"/>
      <c r="U46" s="36">
        <v>788</v>
      </c>
      <c r="V46" s="36">
        <v>1.099</v>
      </c>
      <c r="W46" s="36">
        <v>47</v>
      </c>
      <c r="Z46" s="50"/>
      <c r="AA46" s="42" t="s">
        <v>199</v>
      </c>
      <c r="AB46" s="42" t="s">
        <v>199</v>
      </c>
      <c r="AC46" s="42" t="s">
        <v>199</v>
      </c>
      <c r="AD46" s="42" t="s">
        <v>199</v>
      </c>
      <c r="AE46" s="42" t="s">
        <v>199</v>
      </c>
      <c r="AF46" s="42" t="s">
        <v>199</v>
      </c>
      <c r="AI46" s="35" t="s">
        <v>171</v>
      </c>
      <c r="AJ46" s="36"/>
      <c r="AK46" s="36">
        <v>4.3029999999999999</v>
      </c>
      <c r="AL46" s="36">
        <v>3.8029999999999999</v>
      </c>
      <c r="AM46" s="36"/>
      <c r="AN46" s="36"/>
      <c r="AO46" s="36"/>
      <c r="AR46" s="35">
        <v>1982</v>
      </c>
      <c r="AS46" s="36">
        <v>8.57</v>
      </c>
      <c r="AZ46" s="38"/>
      <c r="BA46"/>
      <c r="BD46" s="35">
        <v>1996</v>
      </c>
      <c r="BE46" s="36">
        <v>995</v>
      </c>
      <c r="BH46" s="38"/>
      <c r="BI46"/>
      <c r="BS46" s="35">
        <v>1960</v>
      </c>
      <c r="BT46" s="36">
        <v>35.697000000000003</v>
      </c>
      <c r="CE46" s="35">
        <v>2008</v>
      </c>
      <c r="CF46" s="36">
        <v>6.7549999999999999</v>
      </c>
      <c r="CG46"/>
      <c r="CH46"/>
      <c r="CI46"/>
      <c r="CJ46"/>
      <c r="CK46"/>
      <c r="CM46" s="35">
        <v>2008</v>
      </c>
      <c r="CN46" s="36">
        <v>8.6639999999999997</v>
      </c>
      <c r="CO46"/>
      <c r="CP46"/>
      <c r="CQ46"/>
      <c r="CR46"/>
      <c r="CS46"/>
      <c r="CV46" s="35">
        <v>2008</v>
      </c>
      <c r="CW46" s="36">
        <v>2.105</v>
      </c>
      <c r="CX46"/>
      <c r="CY46"/>
      <c r="CZ46"/>
      <c r="DA46"/>
      <c r="DB46"/>
      <c r="DC46"/>
      <c r="DF46" s="37" t="s">
        <v>184</v>
      </c>
      <c r="DG46"/>
      <c r="DH46"/>
      <c r="DK46" s="35">
        <v>2004</v>
      </c>
      <c r="DL46" s="36">
        <v>67.64</v>
      </c>
      <c r="DM46"/>
      <c r="DN46"/>
      <c r="DO46"/>
      <c r="DP46"/>
      <c r="DQ46"/>
      <c r="DR46"/>
      <c r="DU46" s="35">
        <v>2008</v>
      </c>
      <c r="DV46" s="36">
        <v>97.460999999999999</v>
      </c>
      <c r="DW46"/>
      <c r="DX46"/>
      <c r="DY46"/>
      <c r="DZ46"/>
      <c r="EA46"/>
      <c r="EB46"/>
      <c r="EE46" s="35">
        <v>2005</v>
      </c>
      <c r="EF46" s="36">
        <v>15.69</v>
      </c>
      <c r="EG46"/>
      <c r="EH46"/>
      <c r="EI46"/>
      <c r="EJ46"/>
      <c r="EK46"/>
      <c r="EL46"/>
      <c r="EO46" s="35">
        <v>2005</v>
      </c>
      <c r="EP46" s="36">
        <v>36.338999999999999</v>
      </c>
      <c r="EQ46"/>
      <c r="ER46"/>
      <c r="ES46"/>
      <c r="ET46"/>
      <c r="EU46"/>
      <c r="EV46"/>
    </row>
    <row r="47" spans="3:152" ht="18.5" thickBot="1" x14ac:dyDescent="0.4">
      <c r="C47" s="35" t="s">
        <v>177</v>
      </c>
      <c r="D47" s="36"/>
      <c r="E47" s="36"/>
      <c r="H47" s="35" t="s">
        <v>177</v>
      </c>
      <c r="I47" s="36"/>
      <c r="J47" s="36"/>
      <c r="M47" s="35" t="s">
        <v>177</v>
      </c>
      <c r="N47" s="36"/>
      <c r="O47" s="36"/>
      <c r="P47" s="36"/>
      <c r="S47" s="35" t="s">
        <v>174</v>
      </c>
      <c r="T47" s="36">
        <v>78</v>
      </c>
      <c r="U47" s="36"/>
      <c r="V47" s="36"/>
      <c r="W47" s="36"/>
      <c r="Z47" s="51"/>
      <c r="AA47" s="34">
        <v>2017</v>
      </c>
      <c r="AB47" s="34">
        <v>2018</v>
      </c>
      <c r="AC47" s="34">
        <v>2019</v>
      </c>
      <c r="AD47" s="34">
        <v>2020</v>
      </c>
      <c r="AE47" s="34">
        <v>2021</v>
      </c>
      <c r="AF47" s="34">
        <v>2022</v>
      </c>
      <c r="AI47" s="35" t="s">
        <v>172</v>
      </c>
      <c r="AJ47" s="36"/>
      <c r="AK47" s="36">
        <v>4.766</v>
      </c>
      <c r="AL47" s="36">
        <v>4.7949999999999999</v>
      </c>
      <c r="AM47" s="36"/>
      <c r="AN47" s="36"/>
      <c r="AO47" s="36"/>
      <c r="AR47" s="35">
        <v>1981</v>
      </c>
      <c r="AS47" s="36">
        <v>0</v>
      </c>
      <c r="AZ47" s="38"/>
      <c r="BA47"/>
      <c r="BH47" s="38"/>
      <c r="BI47"/>
      <c r="BS47" s="35">
        <v>1959</v>
      </c>
      <c r="BT47" s="36">
        <v>32.133000000000003</v>
      </c>
      <c r="CE47" s="35">
        <v>2007</v>
      </c>
      <c r="CF47" s="36">
        <v>8.8119999999999994</v>
      </c>
      <c r="CG47"/>
      <c r="CH47"/>
      <c r="CI47"/>
      <c r="CJ47"/>
      <c r="CK47"/>
      <c r="CM47"/>
      <c r="CN47"/>
      <c r="CO47"/>
      <c r="CP47"/>
      <c r="CQ47"/>
      <c r="CR47"/>
      <c r="CS47"/>
      <c r="CV47"/>
      <c r="CW47"/>
      <c r="CX47"/>
      <c r="CY47"/>
      <c r="CZ47"/>
      <c r="DA47"/>
      <c r="DB47"/>
      <c r="DC47"/>
      <c r="DF47" s="37"/>
      <c r="DG47"/>
      <c r="DH47"/>
      <c r="DK47" s="35">
        <v>2003</v>
      </c>
      <c r="DL47" s="36">
        <v>76.977000000000004</v>
      </c>
      <c r="DM47"/>
      <c r="DN47"/>
      <c r="DO47"/>
      <c r="DP47"/>
      <c r="DQ47"/>
      <c r="DR47"/>
      <c r="DU47" s="35">
        <v>2007</v>
      </c>
      <c r="DV47" s="36">
        <v>98.950999999999993</v>
      </c>
      <c r="DW47"/>
      <c r="DX47"/>
      <c r="DY47"/>
      <c r="DZ47"/>
      <c r="EA47"/>
      <c r="EB47"/>
      <c r="EE47" s="35">
        <v>2004</v>
      </c>
      <c r="EF47" s="36">
        <v>24.669</v>
      </c>
      <c r="EG47"/>
      <c r="EH47"/>
      <c r="EI47"/>
      <c r="EJ47"/>
      <c r="EK47"/>
      <c r="EL47"/>
      <c r="EO47" s="35">
        <v>2004</v>
      </c>
      <c r="EP47" s="36">
        <v>42.156999999999996</v>
      </c>
      <c r="EQ47"/>
      <c r="ER47"/>
      <c r="ES47"/>
      <c r="ET47"/>
      <c r="EU47"/>
      <c r="EV47"/>
    </row>
    <row r="48" spans="3:152" ht="18.5" thickBot="1" x14ac:dyDescent="0.4">
      <c r="C48" s="35" t="s">
        <v>178</v>
      </c>
      <c r="D48" s="36"/>
      <c r="E48" s="36"/>
      <c r="H48" s="35" t="s">
        <v>178</v>
      </c>
      <c r="I48" s="36"/>
      <c r="J48" s="36"/>
      <c r="M48" s="35" t="s">
        <v>178</v>
      </c>
      <c r="N48" s="36"/>
      <c r="O48" s="36"/>
      <c r="P48" s="36"/>
      <c r="S48" s="35" t="s">
        <v>175</v>
      </c>
      <c r="T48" s="36">
        <v>245</v>
      </c>
      <c r="U48" s="36"/>
      <c r="V48" s="36"/>
      <c r="W48" s="36"/>
      <c r="Z48" s="35" t="s">
        <v>171</v>
      </c>
      <c r="AA48" s="36"/>
      <c r="AB48" s="36">
        <v>6.3360000000000003</v>
      </c>
      <c r="AC48" s="36">
        <v>6.649</v>
      </c>
      <c r="AD48" s="36"/>
      <c r="AE48" s="36"/>
      <c r="AF48" s="36"/>
      <c r="AI48" s="35" t="s">
        <v>173</v>
      </c>
      <c r="AJ48" s="36"/>
      <c r="AK48" s="36">
        <v>6.0629999999999997</v>
      </c>
      <c r="AL48" s="36">
        <v>7.3810000000000002</v>
      </c>
      <c r="AM48" s="36">
        <v>15.407</v>
      </c>
      <c r="AN48" s="36">
        <v>19.218</v>
      </c>
      <c r="AO48" s="36">
        <v>9.0459999999999994</v>
      </c>
      <c r="AZ48"/>
      <c r="BA48"/>
      <c r="BH48" s="38"/>
      <c r="BI48"/>
      <c r="BS48" s="35">
        <v>1958</v>
      </c>
      <c r="BT48" s="36">
        <v>25.036000000000001</v>
      </c>
      <c r="CE48" s="35">
        <v>2006</v>
      </c>
      <c r="CF48" s="36">
        <v>10.163</v>
      </c>
      <c r="CG48"/>
      <c r="CH48"/>
      <c r="CI48"/>
      <c r="CJ48"/>
      <c r="CK48"/>
      <c r="CM48" s="37"/>
      <c r="CN48"/>
      <c r="CO48"/>
      <c r="CP48"/>
      <c r="CQ48"/>
      <c r="CR48"/>
      <c r="CS48"/>
      <c r="CV48" s="37"/>
      <c r="CW48"/>
      <c r="CX48"/>
      <c r="CY48"/>
      <c r="CZ48"/>
      <c r="DA48"/>
      <c r="DB48"/>
      <c r="DC48"/>
      <c r="DF48" s="49"/>
      <c r="DG48" s="33" t="s">
        <v>170</v>
      </c>
      <c r="DH48" s="33" t="s">
        <v>170</v>
      </c>
      <c r="DK48" s="35">
        <v>2002</v>
      </c>
      <c r="DL48" s="36">
        <v>96.141999999999996</v>
      </c>
      <c r="DM48"/>
      <c r="DN48"/>
      <c r="DO48"/>
      <c r="DP48"/>
      <c r="DQ48"/>
      <c r="DR48"/>
      <c r="DU48" s="35">
        <v>2006</v>
      </c>
      <c r="DV48" s="36">
        <v>103.331</v>
      </c>
      <c r="DW48"/>
      <c r="DX48"/>
      <c r="DY48"/>
      <c r="DZ48"/>
      <c r="EA48"/>
      <c r="EB48"/>
      <c r="EE48" s="35">
        <v>2003</v>
      </c>
      <c r="EF48" s="36">
        <v>29.341999999999999</v>
      </c>
      <c r="EG48"/>
      <c r="EH48"/>
      <c r="EI48"/>
      <c r="EJ48"/>
      <c r="EK48"/>
      <c r="EL48"/>
      <c r="EO48" s="35">
        <v>2003</v>
      </c>
      <c r="EP48" s="36">
        <v>56.970999999999997</v>
      </c>
      <c r="EQ48"/>
      <c r="ER48"/>
      <c r="ES48"/>
      <c r="ET48"/>
      <c r="EU48"/>
      <c r="EV48"/>
    </row>
    <row r="49" spans="3:152" ht="18.5" thickBot="1" x14ac:dyDescent="0.4">
      <c r="C49" s="35" t="s">
        <v>179</v>
      </c>
      <c r="D49" s="36">
        <v>6.0490000000000004</v>
      </c>
      <c r="E49" s="36">
        <v>6.657</v>
      </c>
      <c r="H49" s="35" t="s">
        <v>179</v>
      </c>
      <c r="I49" s="36">
        <v>13.103999999999999</v>
      </c>
      <c r="J49" s="36">
        <v>18.88</v>
      </c>
      <c r="M49" s="35" t="s">
        <v>179</v>
      </c>
      <c r="N49" s="36">
        <v>10.105</v>
      </c>
      <c r="O49" s="36">
        <v>9.2590000000000003</v>
      </c>
      <c r="P49" s="36">
        <v>8.9030000000000005</v>
      </c>
      <c r="S49" s="35" t="s">
        <v>176</v>
      </c>
      <c r="T49" s="36">
        <v>275</v>
      </c>
      <c r="U49" s="36">
        <v>797</v>
      </c>
      <c r="V49" s="36">
        <v>1.6819999999999999</v>
      </c>
      <c r="W49" s="36">
        <v>123</v>
      </c>
      <c r="Z49" s="35" t="s">
        <v>172</v>
      </c>
      <c r="AA49" s="36"/>
      <c r="AB49" s="36">
        <v>7.4859999999999998</v>
      </c>
      <c r="AC49" s="36">
        <v>8.0790000000000006</v>
      </c>
      <c r="AD49" s="36"/>
      <c r="AE49" s="36"/>
      <c r="AF49" s="36"/>
      <c r="AI49" s="35" t="s">
        <v>174</v>
      </c>
      <c r="AJ49" s="36"/>
      <c r="AK49" s="36">
        <v>5.4039999999999999</v>
      </c>
      <c r="AL49" s="36">
        <v>6.05</v>
      </c>
      <c r="AM49" s="36"/>
      <c r="AN49" s="36"/>
      <c r="AO49" s="36"/>
      <c r="AZ49" s="37" t="s">
        <v>183</v>
      </c>
      <c r="BA49"/>
      <c r="BH49"/>
      <c r="BI49"/>
      <c r="BS49" s="35">
        <v>1957</v>
      </c>
      <c r="BT49" s="36">
        <v>19.117999999999999</v>
      </c>
      <c r="CE49" s="35">
        <v>2005</v>
      </c>
      <c r="CF49" s="36">
        <v>18.05</v>
      </c>
      <c r="CG49"/>
      <c r="CH49"/>
      <c r="CI49"/>
      <c r="CJ49"/>
      <c r="CK49"/>
      <c r="CM49"/>
      <c r="CN49"/>
      <c r="CO49"/>
      <c r="CP49"/>
      <c r="CQ49"/>
      <c r="CR49"/>
      <c r="CS49"/>
      <c r="CV49"/>
      <c r="CW49"/>
      <c r="CX49"/>
      <c r="CY49"/>
      <c r="CZ49"/>
      <c r="DA49"/>
      <c r="DB49"/>
      <c r="DC49"/>
      <c r="DF49" s="50"/>
      <c r="DG49" s="42" t="s">
        <v>268</v>
      </c>
      <c r="DH49" s="42" t="s">
        <v>268</v>
      </c>
      <c r="DK49" s="35">
        <v>2001</v>
      </c>
      <c r="DL49" s="36">
        <v>95.028000000000006</v>
      </c>
      <c r="DM49"/>
      <c r="DN49"/>
      <c r="DO49"/>
      <c r="DP49"/>
      <c r="DQ49"/>
      <c r="DR49"/>
      <c r="DU49" s="35">
        <v>2005</v>
      </c>
      <c r="DV49" s="36">
        <v>104.063</v>
      </c>
      <c r="DW49"/>
      <c r="DX49"/>
      <c r="DY49"/>
      <c r="DZ49"/>
      <c r="EA49"/>
      <c r="EB49"/>
      <c r="EE49" s="35">
        <v>2002</v>
      </c>
      <c r="EF49" s="36">
        <v>40.156999999999996</v>
      </c>
      <c r="EG49"/>
      <c r="EH49"/>
      <c r="EI49"/>
      <c r="EJ49"/>
      <c r="EK49"/>
      <c r="EL49"/>
      <c r="EO49" s="35">
        <v>2002</v>
      </c>
      <c r="EP49" s="36">
        <v>49.548999999999999</v>
      </c>
      <c r="EQ49"/>
      <c r="ER49"/>
      <c r="ES49"/>
      <c r="ET49"/>
      <c r="EU49"/>
      <c r="EV49"/>
    </row>
    <row r="50" spans="3:152" ht="18.5" thickBot="1" x14ac:dyDescent="0.4">
      <c r="C50" s="35" t="s">
        <v>180</v>
      </c>
      <c r="D50" s="36"/>
      <c r="E50" s="36"/>
      <c r="H50" s="35" t="s">
        <v>180</v>
      </c>
      <c r="I50" s="36"/>
      <c r="J50" s="36"/>
      <c r="M50" s="35" t="s">
        <v>180</v>
      </c>
      <c r="N50" s="36"/>
      <c r="O50" s="36"/>
      <c r="P50" s="36"/>
      <c r="S50" s="35" t="s">
        <v>177</v>
      </c>
      <c r="T50" s="36">
        <v>252</v>
      </c>
      <c r="U50" s="36"/>
      <c r="V50" s="36"/>
      <c r="W50" s="36"/>
      <c r="Z50" s="35" t="s">
        <v>173</v>
      </c>
      <c r="AA50" s="36"/>
      <c r="AB50" s="36">
        <v>8.2759999999999998</v>
      </c>
      <c r="AC50" s="36">
        <v>11.805</v>
      </c>
      <c r="AD50" s="36">
        <v>22.175999999999998</v>
      </c>
      <c r="AE50" s="36">
        <v>27.265000000000001</v>
      </c>
      <c r="AF50" s="36">
        <v>18.233000000000001</v>
      </c>
      <c r="AI50" s="35" t="s">
        <v>175</v>
      </c>
      <c r="AJ50" s="36">
        <v>1.61</v>
      </c>
      <c r="AK50" s="36">
        <v>3.923</v>
      </c>
      <c r="AL50" s="36">
        <v>8.2729999999999997</v>
      </c>
      <c r="AM50" s="36"/>
      <c r="AN50" s="36"/>
      <c r="AO50" s="36"/>
      <c r="AZ50"/>
      <c r="BA50"/>
      <c r="BH50" s="37" t="s">
        <v>183</v>
      </c>
      <c r="BI50"/>
      <c r="BS50" s="35">
        <v>1956</v>
      </c>
      <c r="BT50" s="36">
        <v>7.375</v>
      </c>
      <c r="CE50" s="35">
        <v>2004</v>
      </c>
      <c r="CF50" s="36">
        <v>27.706</v>
      </c>
      <c r="CG50"/>
      <c r="CH50"/>
      <c r="CI50"/>
      <c r="CJ50"/>
      <c r="CK50"/>
      <c r="CM50" s="37" t="s">
        <v>183</v>
      </c>
      <c r="CN50"/>
      <c r="CO50"/>
      <c r="CP50"/>
      <c r="CQ50"/>
      <c r="CR50"/>
      <c r="CS50"/>
      <c r="CV50" s="37" t="s">
        <v>183</v>
      </c>
      <c r="CW50"/>
      <c r="CX50"/>
      <c r="CY50"/>
      <c r="CZ50"/>
      <c r="DA50"/>
      <c r="DB50"/>
      <c r="DC50"/>
      <c r="DF50" s="51"/>
      <c r="DG50" s="34">
        <v>2016</v>
      </c>
      <c r="DH50" s="34">
        <v>2017</v>
      </c>
      <c r="DK50" s="35">
        <v>2000</v>
      </c>
      <c r="DL50" s="36">
        <v>84.521000000000001</v>
      </c>
      <c r="DM50"/>
      <c r="DN50"/>
      <c r="DO50"/>
      <c r="DP50"/>
      <c r="DQ50"/>
      <c r="DR50"/>
      <c r="DU50" s="35">
        <v>2004</v>
      </c>
      <c r="DV50" s="36">
        <v>91.79</v>
      </c>
      <c r="DW50"/>
      <c r="DX50"/>
      <c r="DY50"/>
      <c r="DZ50"/>
      <c r="EA50"/>
      <c r="EB50"/>
      <c r="EE50" s="35">
        <v>2001</v>
      </c>
      <c r="EF50" s="36">
        <v>31.271000000000001</v>
      </c>
      <c r="EG50"/>
      <c r="EH50"/>
      <c r="EI50"/>
      <c r="EJ50"/>
      <c r="EK50"/>
      <c r="EL50"/>
      <c r="EO50" s="35">
        <v>2001</v>
      </c>
      <c r="EP50" s="36">
        <v>65.200999999999993</v>
      </c>
      <c r="EQ50"/>
      <c r="ER50"/>
      <c r="ES50"/>
      <c r="ET50"/>
      <c r="EU50"/>
      <c r="EV50"/>
    </row>
    <row r="51" spans="3:152" ht="15" thickBot="1" x14ac:dyDescent="0.4">
      <c r="C51" s="35" t="s">
        <v>181</v>
      </c>
      <c r="D51" s="36"/>
      <c r="E51" s="36"/>
      <c r="H51" s="35" t="s">
        <v>181</v>
      </c>
      <c r="I51" s="36"/>
      <c r="J51" s="36"/>
      <c r="M51" s="35" t="s">
        <v>181</v>
      </c>
      <c r="N51" s="36"/>
      <c r="O51" s="36"/>
      <c r="P51" s="36"/>
      <c r="S51" s="35" t="s">
        <v>178</v>
      </c>
      <c r="T51" s="36">
        <v>329</v>
      </c>
      <c r="U51" s="36"/>
      <c r="V51" s="36"/>
      <c r="W51" s="36"/>
      <c r="Z51" s="35" t="s">
        <v>174</v>
      </c>
      <c r="AA51" s="36"/>
      <c r="AB51" s="36">
        <v>7.6369999999999996</v>
      </c>
      <c r="AC51" s="36">
        <v>10.539</v>
      </c>
      <c r="AD51" s="36"/>
      <c r="AE51" s="36"/>
      <c r="AF51" s="36"/>
      <c r="AI51" s="35" t="s">
        <v>176</v>
      </c>
      <c r="AJ51" s="36">
        <v>2.4129999999999998</v>
      </c>
      <c r="AK51" s="36">
        <v>3.6989999999999998</v>
      </c>
      <c r="AL51" s="36">
        <v>7.4240000000000004</v>
      </c>
      <c r="AM51" s="36">
        <v>9.5649999999999995</v>
      </c>
      <c r="AN51" s="36">
        <v>24.850999999999999</v>
      </c>
      <c r="AO51" s="36">
        <v>17.594999999999999</v>
      </c>
      <c r="AZ51" s="37" t="s">
        <v>184</v>
      </c>
      <c r="BA51"/>
      <c r="BH51"/>
      <c r="BI51"/>
      <c r="BS51" s="35">
        <v>1955</v>
      </c>
      <c r="BT51" s="36">
        <v>3.1890000000000001</v>
      </c>
      <c r="CE51" s="35">
        <v>2003</v>
      </c>
      <c r="CF51" s="36">
        <v>16.41</v>
      </c>
      <c r="CG51"/>
      <c r="CH51"/>
      <c r="CI51"/>
      <c r="CJ51"/>
      <c r="CK51"/>
      <c r="CM51"/>
      <c r="CN51"/>
      <c r="CO51"/>
      <c r="CP51"/>
      <c r="CQ51"/>
      <c r="CR51"/>
      <c r="CS51"/>
      <c r="CV51"/>
      <c r="CW51"/>
      <c r="CX51"/>
      <c r="CY51"/>
      <c r="CZ51"/>
      <c r="DA51"/>
      <c r="DB51"/>
      <c r="DC51"/>
      <c r="DF51" s="35" t="s">
        <v>171</v>
      </c>
      <c r="DG51" s="36">
        <v>123</v>
      </c>
      <c r="DH51" s="36"/>
      <c r="DK51" s="35">
        <v>1999</v>
      </c>
      <c r="DL51" s="36">
        <v>68.150999999999996</v>
      </c>
      <c r="DM51"/>
      <c r="DN51"/>
      <c r="DO51"/>
      <c r="DP51"/>
      <c r="DQ51"/>
      <c r="DR51"/>
      <c r="DU51" s="35">
        <v>2003</v>
      </c>
      <c r="DV51" s="36">
        <v>117.867</v>
      </c>
      <c r="DW51"/>
      <c r="DX51"/>
      <c r="DY51"/>
      <c r="DZ51"/>
      <c r="EA51"/>
      <c r="EB51"/>
      <c r="EE51" s="35">
        <v>2000</v>
      </c>
      <c r="EF51" s="36">
        <v>28.123999999999999</v>
      </c>
      <c r="EG51"/>
      <c r="EH51"/>
      <c r="EI51"/>
      <c r="EJ51"/>
      <c r="EK51"/>
      <c r="EL51"/>
      <c r="EO51" s="35">
        <v>2000</v>
      </c>
      <c r="EP51" s="36">
        <v>81.134</v>
      </c>
      <c r="EQ51"/>
      <c r="ER51"/>
      <c r="ES51"/>
      <c r="ET51"/>
      <c r="EU51"/>
      <c r="EV51"/>
    </row>
    <row r="52" spans="3:152" ht="15" thickBot="1" x14ac:dyDescent="0.4">
      <c r="C52" s="35" t="s">
        <v>182</v>
      </c>
      <c r="D52" s="36">
        <v>4.4630000000000001</v>
      </c>
      <c r="E52" s="36"/>
      <c r="H52" s="35" t="s">
        <v>182</v>
      </c>
      <c r="I52" s="36">
        <v>13.638999999999999</v>
      </c>
      <c r="J52" s="36"/>
      <c r="M52" s="35" t="s">
        <v>182</v>
      </c>
      <c r="N52" s="36">
        <v>11.079000000000001</v>
      </c>
      <c r="O52" s="36">
        <v>8.2159999999999993</v>
      </c>
      <c r="P52" s="36"/>
      <c r="S52" s="35" t="s">
        <v>179</v>
      </c>
      <c r="T52" s="36">
        <v>304</v>
      </c>
      <c r="U52" s="36">
        <v>1.056</v>
      </c>
      <c r="V52" s="36">
        <v>2.0840000000000001</v>
      </c>
      <c r="W52" s="36">
        <v>771</v>
      </c>
      <c r="Z52" s="35" t="s">
        <v>175</v>
      </c>
      <c r="AA52" s="36"/>
      <c r="AB52" s="36">
        <v>8.5790000000000006</v>
      </c>
      <c r="AC52" s="36">
        <v>10.686999999999999</v>
      </c>
      <c r="AD52" s="36"/>
      <c r="AE52" s="36"/>
      <c r="AF52" s="36"/>
      <c r="AI52" s="35" t="s">
        <v>177</v>
      </c>
      <c r="AJ52" s="36">
        <v>1.306</v>
      </c>
      <c r="AK52" s="36">
        <v>6.4989999999999997</v>
      </c>
      <c r="AL52" s="36">
        <v>7.6879999999999997</v>
      </c>
      <c r="AM52" s="36"/>
      <c r="AN52" s="36"/>
      <c r="AO52" s="36"/>
      <c r="AZ52" s="37"/>
      <c r="BA52"/>
      <c r="BH52" s="37" t="s">
        <v>184</v>
      </c>
      <c r="BI52"/>
      <c r="BS52" s="35">
        <v>1954</v>
      </c>
      <c r="BT52" s="36">
        <v>827</v>
      </c>
      <c r="CE52"/>
      <c r="CF52"/>
      <c r="CG52"/>
      <c r="CH52"/>
      <c r="CI52"/>
      <c r="CJ52"/>
      <c r="CK52"/>
      <c r="CM52" s="37" t="s">
        <v>184</v>
      </c>
      <c r="CN52"/>
      <c r="CO52"/>
      <c r="CP52"/>
      <c r="CQ52"/>
      <c r="CR52"/>
      <c r="CS52"/>
      <c r="CV52" s="37" t="s">
        <v>184</v>
      </c>
      <c r="CW52"/>
      <c r="CX52"/>
      <c r="CY52"/>
      <c r="CZ52"/>
      <c r="DA52"/>
      <c r="DB52"/>
      <c r="DC52"/>
      <c r="DF52" s="35" t="s">
        <v>172</v>
      </c>
      <c r="DG52" s="36">
        <v>110</v>
      </c>
      <c r="DH52" s="36"/>
      <c r="DK52" s="35">
        <v>1998</v>
      </c>
      <c r="DL52" s="36">
        <v>39.271999999999998</v>
      </c>
      <c r="DM52"/>
      <c r="DN52"/>
      <c r="DO52"/>
      <c r="DP52"/>
      <c r="DQ52"/>
      <c r="DR52"/>
      <c r="DU52" s="35">
        <v>2002</v>
      </c>
      <c r="DV52" s="36">
        <v>145.60400000000001</v>
      </c>
      <c r="DW52"/>
      <c r="DX52"/>
      <c r="DY52"/>
      <c r="DZ52"/>
      <c r="EA52"/>
      <c r="EB52"/>
      <c r="EE52" s="35">
        <v>1999</v>
      </c>
      <c r="EF52" s="36">
        <v>23.456</v>
      </c>
      <c r="EG52"/>
      <c r="EH52"/>
      <c r="EI52"/>
      <c r="EJ52"/>
      <c r="EK52"/>
      <c r="EL52"/>
      <c r="EO52" s="35">
        <v>1999</v>
      </c>
      <c r="EP52" s="36">
        <v>83.433999999999997</v>
      </c>
      <c r="EQ52"/>
      <c r="ER52"/>
      <c r="ES52"/>
      <c r="ET52"/>
      <c r="EU52"/>
      <c r="EV52"/>
    </row>
    <row r="53" spans="3:152" ht="15" thickBot="1" x14ac:dyDescent="0.4">
      <c r="C53" s="37"/>
      <c r="D53"/>
      <c r="E53"/>
      <c r="H53" s="37"/>
      <c r="I53"/>
      <c r="J53"/>
      <c r="M53" s="37"/>
      <c r="N53"/>
      <c r="O53"/>
      <c r="P53"/>
      <c r="S53" s="35" t="s">
        <v>180</v>
      </c>
      <c r="T53" s="36">
        <v>366</v>
      </c>
      <c r="U53" s="36"/>
      <c r="V53" s="36"/>
      <c r="W53" s="36"/>
      <c r="Z53" s="35" t="s">
        <v>176</v>
      </c>
      <c r="AA53" s="36"/>
      <c r="AB53" s="36">
        <v>7.7880000000000003</v>
      </c>
      <c r="AC53" s="36">
        <v>9.25</v>
      </c>
      <c r="AD53" s="36">
        <v>25.318000000000001</v>
      </c>
      <c r="AE53" s="36">
        <v>37.887999999999998</v>
      </c>
      <c r="AF53" s="36">
        <v>20.495000000000001</v>
      </c>
      <c r="AI53" s="35" t="s">
        <v>178</v>
      </c>
      <c r="AJ53" s="36">
        <v>2.8069999999999999</v>
      </c>
      <c r="AK53" s="36">
        <v>4.0540000000000003</v>
      </c>
      <c r="AL53" s="36">
        <v>8.2270000000000003</v>
      </c>
      <c r="AM53" s="36"/>
      <c r="AN53" s="36"/>
      <c r="AO53" s="36"/>
      <c r="AZ53" s="41"/>
      <c r="BA53"/>
      <c r="BH53" s="37"/>
      <c r="BI53"/>
      <c r="BS53" s="35">
        <v>1953</v>
      </c>
      <c r="BT53" s="36">
        <v>75</v>
      </c>
      <c r="CE53" s="37"/>
      <c r="CF53"/>
      <c r="CG53"/>
      <c r="CH53"/>
      <c r="CI53"/>
      <c r="CJ53"/>
      <c r="CK53"/>
      <c r="CM53" s="37"/>
      <c r="CN53"/>
      <c r="CO53"/>
      <c r="CP53"/>
      <c r="CQ53"/>
      <c r="CR53"/>
      <c r="CS53"/>
      <c r="CV53" s="37"/>
      <c r="CW53"/>
      <c r="CX53"/>
      <c r="CY53"/>
      <c r="CZ53"/>
      <c r="DA53"/>
      <c r="DB53"/>
      <c r="DC53"/>
      <c r="DF53" s="35" t="s">
        <v>173</v>
      </c>
      <c r="DG53" s="36">
        <v>109</v>
      </c>
      <c r="DH53" s="36"/>
      <c r="DK53" s="35">
        <v>1996</v>
      </c>
      <c r="DL53" s="36">
        <v>19.850000000000001</v>
      </c>
      <c r="DM53"/>
      <c r="DN53"/>
      <c r="DO53"/>
      <c r="DP53"/>
      <c r="DQ53"/>
      <c r="DR53"/>
      <c r="DU53" s="35">
        <v>2001</v>
      </c>
      <c r="DV53" s="36">
        <v>145.221</v>
      </c>
      <c r="DW53"/>
      <c r="DX53"/>
      <c r="DY53"/>
      <c r="DZ53"/>
      <c r="EA53"/>
      <c r="EB53"/>
      <c r="EE53" s="35">
        <v>1998</v>
      </c>
      <c r="EF53" s="36">
        <v>25.405999999999999</v>
      </c>
      <c r="EG53"/>
      <c r="EH53"/>
      <c r="EI53"/>
      <c r="EJ53"/>
      <c r="EK53"/>
      <c r="EL53"/>
      <c r="EO53" s="35">
        <v>1998</v>
      </c>
      <c r="EP53" s="36">
        <v>55.841999999999999</v>
      </c>
      <c r="EQ53"/>
      <c r="ER53"/>
      <c r="ES53"/>
      <c r="ET53"/>
      <c r="EU53"/>
      <c r="EV53"/>
    </row>
    <row r="54" spans="3:152" ht="18.5" thickBot="1" x14ac:dyDescent="0.4">
      <c r="C54" s="49"/>
      <c r="D54" s="33" t="s">
        <v>170</v>
      </c>
      <c r="E54"/>
      <c r="H54" s="49"/>
      <c r="I54" s="33" t="s">
        <v>170</v>
      </c>
      <c r="J54"/>
      <c r="M54" s="49"/>
      <c r="N54" s="33" t="s">
        <v>170</v>
      </c>
      <c r="O54"/>
      <c r="P54"/>
      <c r="S54" s="35" t="s">
        <v>181</v>
      </c>
      <c r="T54" s="36">
        <v>317</v>
      </c>
      <c r="U54" s="36"/>
      <c r="V54" s="36"/>
      <c r="W54" s="36"/>
      <c r="Z54" s="35" t="s">
        <v>177</v>
      </c>
      <c r="AA54" s="36">
        <v>593</v>
      </c>
      <c r="AB54" s="36">
        <v>6.6360000000000001</v>
      </c>
      <c r="AC54" s="36">
        <v>8.9629999999999992</v>
      </c>
      <c r="AD54" s="36"/>
      <c r="AE54" s="36"/>
      <c r="AF54" s="36"/>
      <c r="AI54" s="35" t="s">
        <v>179</v>
      </c>
      <c r="AJ54" s="36">
        <v>4.0949999999999998</v>
      </c>
      <c r="AK54" s="36">
        <v>4.2910000000000004</v>
      </c>
      <c r="AL54" s="36">
        <v>6.0640000000000001</v>
      </c>
      <c r="AM54" s="36">
        <v>14.084</v>
      </c>
      <c r="AN54" s="36">
        <v>13.659000000000001</v>
      </c>
      <c r="AO54" s="36">
        <v>16.884</v>
      </c>
      <c r="AZ54" s="37"/>
      <c r="BA54"/>
      <c r="BH54" s="41"/>
      <c r="BI54"/>
      <c r="BS54" s="35">
        <v>1952</v>
      </c>
      <c r="BT54" s="36">
        <v>93</v>
      </c>
      <c r="CE54"/>
      <c r="CF54"/>
      <c r="CG54"/>
      <c r="CH54"/>
      <c r="CI54"/>
      <c r="CJ54"/>
      <c r="CK54"/>
      <c r="CM54" s="49"/>
      <c r="CN54" s="33" t="s">
        <v>170</v>
      </c>
      <c r="CO54" s="33" t="s">
        <v>170</v>
      </c>
      <c r="CP54" s="33" t="s">
        <v>170</v>
      </c>
      <c r="CQ54" s="33" t="s">
        <v>170</v>
      </c>
      <c r="CR54" s="33" t="s">
        <v>170</v>
      </c>
      <c r="CS54" s="33" t="s">
        <v>170</v>
      </c>
      <c r="CV54" s="49"/>
      <c r="CW54" s="33" t="s">
        <v>170</v>
      </c>
      <c r="CX54" s="33" t="s">
        <v>170</v>
      </c>
      <c r="CY54" s="33" t="s">
        <v>170</v>
      </c>
      <c r="CZ54" s="33" t="s">
        <v>170</v>
      </c>
      <c r="DA54" s="33" t="s">
        <v>170</v>
      </c>
      <c r="DB54" s="33" t="s">
        <v>170</v>
      </c>
      <c r="DC54" s="33" t="s">
        <v>170</v>
      </c>
      <c r="DF54" s="35" t="s">
        <v>174</v>
      </c>
      <c r="DG54" s="36">
        <v>39</v>
      </c>
      <c r="DH54" s="36"/>
      <c r="DK54" s="35">
        <v>1995</v>
      </c>
      <c r="DL54" s="36">
        <v>14.01</v>
      </c>
      <c r="DM54"/>
      <c r="DN54"/>
      <c r="DO54"/>
      <c r="DP54"/>
      <c r="DQ54"/>
      <c r="DR54"/>
      <c r="DU54" s="35">
        <v>2000</v>
      </c>
      <c r="DV54" s="36">
        <v>144.85300000000001</v>
      </c>
      <c r="DW54"/>
      <c r="DX54"/>
      <c r="DY54"/>
      <c r="DZ54"/>
      <c r="EA54"/>
      <c r="EB54"/>
      <c r="EE54" s="35">
        <v>1997</v>
      </c>
      <c r="EF54" s="36">
        <v>20.702000000000002</v>
      </c>
      <c r="EG54"/>
      <c r="EH54"/>
      <c r="EI54"/>
      <c r="EJ54"/>
      <c r="EK54"/>
      <c r="EL54"/>
      <c r="EO54"/>
      <c r="EP54"/>
      <c r="EQ54"/>
      <c r="ER54"/>
      <c r="ES54"/>
      <c r="ET54"/>
      <c r="EU54"/>
      <c r="EV54"/>
    </row>
    <row r="55" spans="3:152" ht="18.5" thickBot="1" x14ac:dyDescent="0.4">
      <c r="C55" s="51"/>
      <c r="D55" s="34" t="s">
        <v>132</v>
      </c>
      <c r="E55"/>
      <c r="H55" s="51"/>
      <c r="I55" s="34" t="s">
        <v>131</v>
      </c>
      <c r="J55"/>
      <c r="M55" s="51"/>
      <c r="N55" s="34" t="s">
        <v>193</v>
      </c>
      <c r="O55"/>
      <c r="P55"/>
      <c r="S55" s="35" t="s">
        <v>182</v>
      </c>
      <c r="T55" s="36">
        <v>283</v>
      </c>
      <c r="U55" s="36">
        <v>961</v>
      </c>
      <c r="V55" s="36">
        <v>672</v>
      </c>
      <c r="W55" s="36"/>
      <c r="Z55" s="35" t="s">
        <v>178</v>
      </c>
      <c r="AA55" s="36">
        <v>2.516</v>
      </c>
      <c r="AB55" s="36">
        <v>7.2809999999999997</v>
      </c>
      <c r="AC55" s="36">
        <v>10.955</v>
      </c>
      <c r="AD55" s="36"/>
      <c r="AE55" s="36"/>
      <c r="AF55" s="36"/>
      <c r="AI55" s="35" t="s">
        <v>180</v>
      </c>
      <c r="AJ55" s="36">
        <v>3.6640000000000001</v>
      </c>
      <c r="AK55" s="36">
        <v>4.7249999999999996</v>
      </c>
      <c r="AL55" s="36">
        <v>6.6470000000000002</v>
      </c>
      <c r="AM55" s="36"/>
      <c r="AN55" s="36"/>
      <c r="AO55" s="36"/>
      <c r="AZ55" s="49"/>
      <c r="BA55" s="33" t="s">
        <v>170</v>
      </c>
      <c r="BH55" s="37"/>
      <c r="BI55"/>
      <c r="BS55" s="35">
        <v>1951</v>
      </c>
      <c r="BT55" s="36">
        <v>50</v>
      </c>
      <c r="CE55" s="37" t="s">
        <v>255</v>
      </c>
      <c r="CF55"/>
      <c r="CG55"/>
      <c r="CH55"/>
      <c r="CI55"/>
      <c r="CJ55"/>
      <c r="CK55"/>
      <c r="CM55" s="50"/>
      <c r="CN55" s="42" t="s">
        <v>128</v>
      </c>
      <c r="CO55" s="42" t="s">
        <v>128</v>
      </c>
      <c r="CP55" s="42" t="s">
        <v>128</v>
      </c>
      <c r="CQ55" s="42" t="s">
        <v>128</v>
      </c>
      <c r="CR55" s="42" t="s">
        <v>128</v>
      </c>
      <c r="CS55" s="42" t="s">
        <v>128</v>
      </c>
      <c r="CV55" s="50"/>
      <c r="CW55" s="42" t="s">
        <v>264</v>
      </c>
      <c r="CX55" s="42" t="s">
        <v>264</v>
      </c>
      <c r="CY55" s="42" t="s">
        <v>264</v>
      </c>
      <c r="CZ55" s="42" t="s">
        <v>264</v>
      </c>
      <c r="DA55" s="42" t="s">
        <v>264</v>
      </c>
      <c r="DB55" s="42" t="s">
        <v>264</v>
      </c>
      <c r="DC55" s="42" t="s">
        <v>264</v>
      </c>
      <c r="DF55" s="35" t="s">
        <v>175</v>
      </c>
      <c r="DG55" s="36">
        <v>6</v>
      </c>
      <c r="DH55" s="36">
        <v>1</v>
      </c>
      <c r="DK55" s="35">
        <v>1994</v>
      </c>
      <c r="DL55" s="36">
        <v>11.021000000000001</v>
      </c>
      <c r="DM55"/>
      <c r="DN55"/>
      <c r="DO55"/>
      <c r="DP55"/>
      <c r="DQ55"/>
      <c r="DR55"/>
      <c r="DU55" s="35">
        <v>1999</v>
      </c>
      <c r="DV55" s="36">
        <v>130.054</v>
      </c>
      <c r="DW55"/>
      <c r="DX55"/>
      <c r="DY55"/>
      <c r="DZ55"/>
      <c r="EA55"/>
      <c r="EB55"/>
      <c r="EE55" s="35">
        <v>1996</v>
      </c>
      <c r="EF55" s="36">
        <v>24.207999999999998</v>
      </c>
      <c r="EG55"/>
      <c r="EH55"/>
      <c r="EI55"/>
      <c r="EJ55"/>
      <c r="EK55"/>
      <c r="EL55"/>
      <c r="EO55" s="37"/>
      <c r="EP55"/>
      <c r="EQ55"/>
      <c r="ER55"/>
      <c r="ES55"/>
      <c r="ET55"/>
      <c r="EU55"/>
      <c r="EV55"/>
    </row>
    <row r="56" spans="3:152" ht="18.5" thickBot="1" x14ac:dyDescent="0.4">
      <c r="C56" s="35">
        <v>2021</v>
      </c>
      <c r="D56" s="36">
        <v>16.742000000000001</v>
      </c>
      <c r="E56"/>
      <c r="H56" s="35">
        <v>2021</v>
      </c>
      <c r="I56" s="36">
        <v>31.681999999999999</v>
      </c>
      <c r="J56"/>
      <c r="M56" s="35">
        <v>2021</v>
      </c>
      <c r="N56" s="36">
        <v>43.302999999999997</v>
      </c>
      <c r="O56"/>
      <c r="P56"/>
      <c r="S56" s="37"/>
      <c r="T56"/>
      <c r="U56"/>
      <c r="V56"/>
      <c r="W56"/>
      <c r="Z56" s="35" t="s">
        <v>179</v>
      </c>
      <c r="AA56" s="36">
        <v>3.0750000000000002</v>
      </c>
      <c r="AB56" s="36">
        <v>7.2130000000000001</v>
      </c>
      <c r="AC56" s="36">
        <v>7.9909999999999997</v>
      </c>
      <c r="AD56" s="36">
        <v>28.068999999999999</v>
      </c>
      <c r="AE56" s="36">
        <v>19.847000000000001</v>
      </c>
      <c r="AF56" s="36">
        <v>25.608000000000001</v>
      </c>
      <c r="AI56" s="35" t="s">
        <v>181</v>
      </c>
      <c r="AJ56" s="36">
        <v>5.1539999999999999</v>
      </c>
      <c r="AK56" s="36">
        <v>5.2329999999999997</v>
      </c>
      <c r="AL56" s="36">
        <v>7.7560000000000002</v>
      </c>
      <c r="AM56" s="36"/>
      <c r="AN56" s="36"/>
      <c r="AO56" s="36"/>
      <c r="AZ56" s="51"/>
      <c r="BA56" s="34" t="s">
        <v>217</v>
      </c>
      <c r="BH56" s="49"/>
      <c r="BI56" s="33" t="s">
        <v>170</v>
      </c>
      <c r="BS56" s="35">
        <v>1950</v>
      </c>
      <c r="BT56" s="36">
        <v>2</v>
      </c>
      <c r="CE56"/>
      <c r="CF56"/>
      <c r="CG56"/>
      <c r="CH56"/>
      <c r="CI56"/>
      <c r="CJ56"/>
      <c r="CK56"/>
      <c r="CM56" s="51"/>
      <c r="CN56" s="34">
        <v>2016</v>
      </c>
      <c r="CO56" s="34">
        <v>2017</v>
      </c>
      <c r="CP56" s="34">
        <v>2018</v>
      </c>
      <c r="CQ56" s="34">
        <v>2019</v>
      </c>
      <c r="CR56" s="34">
        <v>2020</v>
      </c>
      <c r="CS56" s="34">
        <v>2021</v>
      </c>
      <c r="CV56" s="51"/>
      <c r="CW56" s="34">
        <v>2016</v>
      </c>
      <c r="CX56" s="34">
        <v>2017</v>
      </c>
      <c r="CY56" s="34">
        <v>2018</v>
      </c>
      <c r="CZ56" s="34">
        <v>2019</v>
      </c>
      <c r="DA56" s="34">
        <v>2020</v>
      </c>
      <c r="DB56" s="34">
        <v>2021</v>
      </c>
      <c r="DC56" s="34">
        <v>2022</v>
      </c>
      <c r="DF56" s="35" t="s">
        <v>176</v>
      </c>
      <c r="DG56" s="36"/>
      <c r="DH56" s="36"/>
      <c r="DK56" s="35">
        <v>1993</v>
      </c>
      <c r="DL56" s="36">
        <v>11.97</v>
      </c>
      <c r="DM56"/>
      <c r="DN56"/>
      <c r="DO56"/>
      <c r="DP56"/>
      <c r="DQ56"/>
      <c r="DR56"/>
      <c r="DU56" s="35">
        <v>1998</v>
      </c>
      <c r="DV56" s="36">
        <v>89.311000000000007</v>
      </c>
      <c r="DW56"/>
      <c r="DX56"/>
      <c r="DY56"/>
      <c r="DZ56"/>
      <c r="EA56"/>
      <c r="EB56"/>
      <c r="EE56" s="35">
        <v>1995</v>
      </c>
      <c r="EF56" s="36">
        <v>18.428999999999998</v>
      </c>
      <c r="EG56"/>
      <c r="EH56"/>
      <c r="EI56"/>
      <c r="EJ56"/>
      <c r="EK56"/>
      <c r="EL56"/>
      <c r="EO56"/>
      <c r="EP56"/>
      <c r="EQ56"/>
      <c r="ER56"/>
      <c r="ES56"/>
      <c r="ET56"/>
      <c r="EU56"/>
      <c r="EV56"/>
    </row>
    <row r="57" spans="3:152" ht="18.5" thickBot="1" x14ac:dyDescent="0.4">
      <c r="M57" s="35">
        <v>2020</v>
      </c>
      <c r="N57" s="36">
        <v>29.068999999999999</v>
      </c>
      <c r="O57"/>
      <c r="P57"/>
      <c r="S57" s="49"/>
      <c r="T57" s="33" t="s">
        <v>170</v>
      </c>
      <c r="U57"/>
      <c r="V57"/>
      <c r="W57"/>
      <c r="Z57" s="35" t="s">
        <v>180</v>
      </c>
      <c r="AA57" s="36">
        <v>3.8479999999999999</v>
      </c>
      <c r="AB57" s="36">
        <v>7.0970000000000004</v>
      </c>
      <c r="AC57" s="36">
        <v>8.3219999999999992</v>
      </c>
      <c r="AD57" s="36"/>
      <c r="AE57" s="36"/>
      <c r="AF57" s="36"/>
      <c r="AI57" s="35" t="s">
        <v>182</v>
      </c>
      <c r="AJ57" s="36">
        <v>6.07</v>
      </c>
      <c r="AK57" s="36">
        <v>6.7169999999999996</v>
      </c>
      <c r="AL57" s="36">
        <v>7.4</v>
      </c>
      <c r="AM57" s="36">
        <v>20.366</v>
      </c>
      <c r="AN57" s="36">
        <v>14.656000000000001</v>
      </c>
      <c r="AO57" s="36"/>
      <c r="AZ57" s="35">
        <v>1991</v>
      </c>
      <c r="BA57" s="36">
        <v>0</v>
      </c>
      <c r="BH57" s="51"/>
      <c r="BI57" s="34" t="s">
        <v>229</v>
      </c>
      <c r="BS57"/>
      <c r="BT57"/>
      <c r="CE57" s="37" t="s">
        <v>256</v>
      </c>
      <c r="CF57"/>
      <c r="CG57"/>
      <c r="CH57"/>
      <c r="CI57"/>
      <c r="CJ57"/>
      <c r="CK57"/>
      <c r="CM57" s="35" t="s">
        <v>171</v>
      </c>
      <c r="CN57" s="36">
        <v>2.528</v>
      </c>
      <c r="CO57" s="36">
        <v>3.516</v>
      </c>
      <c r="CP57" s="36">
        <v>2.0339999999999998</v>
      </c>
      <c r="CQ57" s="36">
        <v>56</v>
      </c>
      <c r="CR57" s="36"/>
      <c r="CS57" s="36"/>
      <c r="CV57" s="35" t="s">
        <v>171</v>
      </c>
      <c r="CW57" s="36">
        <v>379</v>
      </c>
      <c r="CX57" s="36">
        <v>167</v>
      </c>
      <c r="CY57" s="36">
        <v>49</v>
      </c>
      <c r="CZ57" s="36">
        <v>9</v>
      </c>
      <c r="DA57" s="36"/>
      <c r="DB57" s="36"/>
      <c r="DC57" s="36"/>
      <c r="DF57" s="35" t="s">
        <v>177</v>
      </c>
      <c r="DG57" s="36"/>
      <c r="DH57" s="36"/>
      <c r="DK57" s="35">
        <v>1992</v>
      </c>
      <c r="DL57" s="36">
        <v>12.577999999999999</v>
      </c>
      <c r="DM57"/>
      <c r="DN57"/>
      <c r="DO57"/>
      <c r="DP57"/>
      <c r="DQ57"/>
      <c r="DR57"/>
      <c r="DU57" s="35">
        <v>1997</v>
      </c>
      <c r="DV57" s="36">
        <v>90.983999999999995</v>
      </c>
      <c r="DW57"/>
      <c r="DX57"/>
      <c r="DY57"/>
      <c r="DZ57"/>
      <c r="EA57"/>
      <c r="EB57"/>
      <c r="EE57" s="35">
        <v>1994</v>
      </c>
      <c r="EF57" s="36">
        <v>16.393999999999998</v>
      </c>
      <c r="EG57"/>
      <c r="EH57"/>
      <c r="EI57"/>
      <c r="EJ57"/>
      <c r="EK57"/>
      <c r="EL57"/>
      <c r="EO57" s="37" t="s">
        <v>183</v>
      </c>
      <c r="EP57"/>
      <c r="EQ57"/>
      <c r="ER57"/>
      <c r="ES57"/>
      <c r="ET57"/>
      <c r="EU57"/>
      <c r="EV57"/>
    </row>
    <row r="58" spans="3:152" ht="18.5" thickBot="1" x14ac:dyDescent="0.4">
      <c r="S58" s="51"/>
      <c r="T58" s="34" t="s">
        <v>125</v>
      </c>
      <c r="U58"/>
      <c r="V58"/>
      <c r="W58"/>
      <c r="Z58" s="35" t="s">
        <v>181</v>
      </c>
      <c r="AA58" s="36">
        <v>5.2210000000000001</v>
      </c>
      <c r="AB58" s="36">
        <v>6.7939999999999996</v>
      </c>
      <c r="AC58" s="36">
        <v>8.4019999999999992</v>
      </c>
      <c r="AD58" s="36"/>
      <c r="AE58" s="36"/>
      <c r="AF58" s="36"/>
      <c r="AI58" s="37"/>
      <c r="AJ58"/>
      <c r="AK58"/>
      <c r="AL58"/>
      <c r="AM58"/>
      <c r="AN58"/>
      <c r="AO58"/>
      <c r="AZ58" s="35">
        <v>1990</v>
      </c>
      <c r="BA58" s="36">
        <v>19</v>
      </c>
      <c r="BH58" s="35">
        <v>2003</v>
      </c>
      <c r="BI58" s="36">
        <v>0</v>
      </c>
      <c r="BS58" s="37"/>
      <c r="BT58"/>
      <c r="CE58" s="37"/>
      <c r="CF58"/>
      <c r="CG58"/>
      <c r="CH58"/>
      <c r="CI58"/>
      <c r="CJ58"/>
      <c r="CK58"/>
      <c r="CM58" s="35" t="s">
        <v>172</v>
      </c>
      <c r="CN58" s="36">
        <v>3.2450000000000001</v>
      </c>
      <c r="CO58" s="36">
        <v>3.4249999999999998</v>
      </c>
      <c r="CP58" s="36">
        <v>1.855</v>
      </c>
      <c r="CQ58" s="36">
        <v>66</v>
      </c>
      <c r="CR58" s="36"/>
      <c r="CS58" s="36"/>
      <c r="CV58" s="35" t="s">
        <v>172</v>
      </c>
      <c r="CW58" s="36">
        <v>251</v>
      </c>
      <c r="CX58" s="36">
        <v>179</v>
      </c>
      <c r="CY58" s="36">
        <v>46</v>
      </c>
      <c r="CZ58" s="36">
        <v>4</v>
      </c>
      <c r="DA58" s="36"/>
      <c r="DB58" s="36"/>
      <c r="DC58" s="36"/>
      <c r="DF58" s="35" t="s">
        <v>178</v>
      </c>
      <c r="DG58" s="36"/>
      <c r="DH58" s="36"/>
      <c r="DK58" s="35">
        <v>1991</v>
      </c>
      <c r="DL58" s="36">
        <v>15.833</v>
      </c>
      <c r="DM58"/>
      <c r="DN58"/>
      <c r="DO58"/>
      <c r="DP58"/>
      <c r="DQ58"/>
      <c r="DR58"/>
      <c r="DU58" s="35">
        <v>1996</v>
      </c>
      <c r="DV58" s="36">
        <v>85.022000000000006</v>
      </c>
      <c r="DW58"/>
      <c r="DX58"/>
      <c r="DY58"/>
      <c r="DZ58"/>
      <c r="EA58"/>
      <c r="EB58"/>
      <c r="EE58" s="35">
        <v>1993</v>
      </c>
      <c r="EF58" s="36">
        <v>4.6929999999999996</v>
      </c>
      <c r="EG58"/>
      <c r="EH58"/>
      <c r="EI58"/>
      <c r="EJ58"/>
      <c r="EK58"/>
      <c r="EL58"/>
      <c r="EO58"/>
      <c r="EP58"/>
      <c r="EQ58"/>
      <c r="ER58"/>
      <c r="ES58"/>
      <c r="ET58"/>
      <c r="EU58"/>
      <c r="EV58"/>
    </row>
    <row r="59" spans="3:152" ht="18.5" thickBot="1" x14ac:dyDescent="0.4">
      <c r="S59" s="35">
        <v>2021</v>
      </c>
      <c r="T59" s="36">
        <v>5.5369999999999999</v>
      </c>
      <c r="U59"/>
      <c r="V59"/>
      <c r="W59"/>
      <c r="Z59" s="35" t="s">
        <v>182</v>
      </c>
      <c r="AA59" s="36">
        <v>5.77</v>
      </c>
      <c r="AB59" s="36">
        <v>8.3529999999999998</v>
      </c>
      <c r="AC59" s="36">
        <v>7.93</v>
      </c>
      <c r="AD59" s="36">
        <v>25.123999999999999</v>
      </c>
      <c r="AE59" s="36">
        <v>24.742999999999999</v>
      </c>
      <c r="AF59" s="36"/>
      <c r="AI59" s="49"/>
      <c r="AJ59" s="33" t="s">
        <v>170</v>
      </c>
      <c r="AK59"/>
      <c r="AL59"/>
      <c r="AM59"/>
      <c r="AN59"/>
      <c r="AO59"/>
      <c r="AZ59" s="35">
        <v>1989</v>
      </c>
      <c r="BA59" s="36">
        <v>867</v>
      </c>
      <c r="BH59" s="35">
        <v>2002</v>
      </c>
      <c r="BI59" s="36">
        <v>8.6750000000000007</v>
      </c>
      <c r="BS59"/>
      <c r="BT59"/>
      <c r="CE59" s="37"/>
      <c r="CF59"/>
      <c r="CG59"/>
      <c r="CH59"/>
      <c r="CI59"/>
      <c r="CJ59"/>
      <c r="CK59"/>
      <c r="CM59" s="35" t="s">
        <v>173</v>
      </c>
      <c r="CN59" s="36">
        <v>3.5190000000000001</v>
      </c>
      <c r="CO59" s="36">
        <v>3.27</v>
      </c>
      <c r="CP59" s="36">
        <v>1.4410000000000001</v>
      </c>
      <c r="CQ59" s="36">
        <v>42</v>
      </c>
      <c r="CR59" s="36">
        <v>1</v>
      </c>
      <c r="CS59" s="36"/>
      <c r="CV59" s="35" t="s">
        <v>173</v>
      </c>
      <c r="CW59" s="36">
        <v>361</v>
      </c>
      <c r="CX59" s="36">
        <v>216</v>
      </c>
      <c r="CY59" s="36">
        <v>57</v>
      </c>
      <c r="CZ59" s="36">
        <v>9</v>
      </c>
      <c r="DA59" s="36">
        <v>17</v>
      </c>
      <c r="DB59" s="36">
        <v>1</v>
      </c>
      <c r="DC59" s="36">
        <v>1</v>
      </c>
      <c r="DF59" s="35" t="s">
        <v>179</v>
      </c>
      <c r="DG59" s="36"/>
      <c r="DH59" s="36"/>
      <c r="DK59" s="35">
        <v>1990</v>
      </c>
      <c r="DL59" s="36">
        <v>17.945</v>
      </c>
      <c r="DM59"/>
      <c r="DN59"/>
      <c r="DO59"/>
      <c r="DP59"/>
      <c r="DQ59"/>
      <c r="DR59"/>
      <c r="DU59" s="35">
        <v>1995</v>
      </c>
      <c r="DV59" s="36">
        <v>75.393000000000001</v>
      </c>
      <c r="DW59"/>
      <c r="DX59"/>
      <c r="DY59"/>
      <c r="DZ59"/>
      <c r="EA59"/>
      <c r="EB59"/>
      <c r="EE59" s="35">
        <v>1992</v>
      </c>
      <c r="EF59" s="36">
        <v>9.359</v>
      </c>
      <c r="EG59"/>
      <c r="EH59"/>
      <c r="EI59"/>
      <c r="EJ59"/>
      <c r="EK59"/>
      <c r="EL59"/>
      <c r="EO59" s="37" t="s">
        <v>184</v>
      </c>
      <c r="EP59"/>
      <c r="EQ59"/>
      <c r="ER59"/>
      <c r="ES59"/>
      <c r="ET59"/>
      <c r="EU59"/>
      <c r="EV59"/>
    </row>
    <row r="60" spans="3:152" ht="18.5" thickBot="1" x14ac:dyDescent="0.4">
      <c r="S60" s="35">
        <v>2020</v>
      </c>
      <c r="T60" s="36">
        <v>3.6019999999999999</v>
      </c>
      <c r="U60"/>
      <c r="V60"/>
      <c r="W60"/>
      <c r="Z60" s="37"/>
      <c r="AA60"/>
      <c r="AB60"/>
      <c r="AC60"/>
      <c r="AD60"/>
      <c r="AE60"/>
      <c r="AF60"/>
      <c r="AI60" s="51"/>
      <c r="AJ60" s="34" t="s">
        <v>129</v>
      </c>
      <c r="AK60"/>
      <c r="AL60"/>
      <c r="AM60"/>
      <c r="AN60"/>
      <c r="AO60"/>
      <c r="AZ60" s="35">
        <v>1988</v>
      </c>
      <c r="BA60" s="36">
        <v>3.754</v>
      </c>
      <c r="BH60" s="35">
        <v>2001</v>
      </c>
      <c r="BI60" s="36">
        <v>13.327</v>
      </c>
      <c r="BS60" s="37" t="s">
        <v>183</v>
      </c>
      <c r="BT60"/>
      <c r="CE60" s="38"/>
      <c r="CF60"/>
      <c r="CG60"/>
      <c r="CH60"/>
      <c r="CI60"/>
      <c r="CJ60"/>
      <c r="CK60"/>
      <c r="CM60" s="35" t="s">
        <v>174</v>
      </c>
      <c r="CN60" s="36">
        <v>3.8039999999999998</v>
      </c>
      <c r="CO60" s="36">
        <v>2.9390000000000001</v>
      </c>
      <c r="CP60" s="36">
        <v>1.0469999999999999</v>
      </c>
      <c r="CQ60" s="36">
        <v>25</v>
      </c>
      <c r="CR60" s="36"/>
      <c r="CS60" s="36"/>
      <c r="CV60" s="35" t="s">
        <v>174</v>
      </c>
      <c r="CW60" s="36">
        <v>230</v>
      </c>
      <c r="CX60" s="36">
        <v>150</v>
      </c>
      <c r="CY60" s="36">
        <v>44</v>
      </c>
      <c r="CZ60" s="36">
        <v>5</v>
      </c>
      <c r="DA60" s="36"/>
      <c r="DB60" s="36"/>
      <c r="DC60" s="36"/>
      <c r="DF60" s="35" t="s">
        <v>180</v>
      </c>
      <c r="DG60" s="36"/>
      <c r="DH60" s="36"/>
      <c r="DK60"/>
      <c r="DL60"/>
      <c r="DM60"/>
      <c r="DN60"/>
      <c r="DO60"/>
      <c r="DP60"/>
      <c r="DQ60"/>
      <c r="DR60"/>
      <c r="DU60" s="35">
        <v>1994</v>
      </c>
      <c r="DV60" s="36">
        <v>55.688000000000002</v>
      </c>
      <c r="DW60"/>
      <c r="DX60"/>
      <c r="DY60"/>
      <c r="DZ60"/>
      <c r="EA60"/>
      <c r="EB60"/>
      <c r="EE60" s="35">
        <v>1991</v>
      </c>
      <c r="EF60" s="36">
        <v>14.339</v>
      </c>
      <c r="EG60"/>
      <c r="EH60"/>
      <c r="EI60"/>
      <c r="EJ60"/>
      <c r="EK60"/>
      <c r="EL60"/>
      <c r="EO60" s="37"/>
      <c r="EP60"/>
      <c r="EQ60"/>
      <c r="ER60"/>
      <c r="ES60"/>
      <c r="ET60"/>
      <c r="EU60"/>
      <c r="EV60"/>
    </row>
    <row r="61" spans="3:152" ht="18.5" thickBot="1" x14ac:dyDescent="0.4">
      <c r="S61" s="35">
        <v>2019</v>
      </c>
      <c r="T61" s="36">
        <v>2.4489999999999998</v>
      </c>
      <c r="U61"/>
      <c r="V61"/>
      <c r="W61"/>
      <c r="Z61" s="49"/>
      <c r="AA61" s="33" t="s">
        <v>170</v>
      </c>
      <c r="AB61"/>
      <c r="AC61"/>
      <c r="AD61"/>
      <c r="AE61"/>
      <c r="AF61"/>
      <c r="AI61" s="35">
        <v>2021</v>
      </c>
      <c r="AJ61" s="36">
        <v>72.384</v>
      </c>
      <c r="AK61"/>
      <c r="AL61"/>
      <c r="AM61"/>
      <c r="AN61"/>
      <c r="AO61"/>
      <c r="AZ61" s="35">
        <v>1987</v>
      </c>
      <c r="BA61" s="36">
        <v>6.9710000000000001</v>
      </c>
      <c r="BH61" s="35">
        <v>2000</v>
      </c>
      <c r="BI61" s="36">
        <v>14.132999999999999</v>
      </c>
      <c r="BS61"/>
      <c r="BT61"/>
      <c r="CE61" s="38"/>
      <c r="CF61"/>
      <c r="CG61"/>
      <c r="CH61"/>
      <c r="CI61"/>
      <c r="CJ61"/>
      <c r="CK61"/>
      <c r="CM61" s="35" t="s">
        <v>175</v>
      </c>
      <c r="CN61" s="36">
        <v>4.3940000000000001</v>
      </c>
      <c r="CO61" s="36">
        <v>2.0680000000000001</v>
      </c>
      <c r="CP61" s="36">
        <v>1.355</v>
      </c>
      <c r="CQ61" s="36">
        <v>5</v>
      </c>
      <c r="CR61" s="36"/>
      <c r="CS61" s="36"/>
      <c r="CV61" s="35" t="s">
        <v>175</v>
      </c>
      <c r="CW61" s="36">
        <v>292</v>
      </c>
      <c r="CX61" s="36">
        <v>109</v>
      </c>
      <c r="CY61" s="36">
        <v>67</v>
      </c>
      <c r="CZ61" s="36">
        <v>6</v>
      </c>
      <c r="DA61" s="36"/>
      <c r="DB61" s="36"/>
      <c r="DC61" s="36"/>
      <c r="DF61" s="35" t="s">
        <v>181</v>
      </c>
      <c r="DG61" s="36"/>
      <c r="DH61" s="36"/>
      <c r="DK61" s="37"/>
      <c r="DL61"/>
      <c r="DM61"/>
      <c r="DN61"/>
      <c r="DO61"/>
      <c r="DP61"/>
      <c r="DQ61"/>
      <c r="DR61"/>
      <c r="DU61" s="35">
        <v>1993</v>
      </c>
      <c r="DV61" s="36">
        <v>14.583</v>
      </c>
      <c r="DW61"/>
      <c r="DX61"/>
      <c r="DY61"/>
      <c r="DZ61"/>
      <c r="EA61"/>
      <c r="EB61"/>
      <c r="EE61" s="35">
        <v>1990</v>
      </c>
      <c r="EF61" s="36">
        <v>17.122</v>
      </c>
      <c r="EG61"/>
      <c r="EH61"/>
      <c r="EI61"/>
      <c r="EJ61"/>
      <c r="EK61"/>
      <c r="EL61"/>
      <c r="EO61" s="49"/>
      <c r="EP61" s="33" t="s">
        <v>170</v>
      </c>
      <c r="EQ61" s="33" t="s">
        <v>170</v>
      </c>
      <c r="ER61" s="33" t="s">
        <v>170</v>
      </c>
      <c r="ES61" s="33" t="s">
        <v>170</v>
      </c>
      <c r="ET61" s="33" t="s">
        <v>170</v>
      </c>
      <c r="EU61" s="33" t="s">
        <v>170</v>
      </c>
      <c r="EV61" s="33" t="s">
        <v>170</v>
      </c>
    </row>
    <row r="62" spans="3:152" ht="18.5" thickBot="1" x14ac:dyDescent="0.4">
      <c r="Z62" s="51"/>
      <c r="AA62" s="34" t="s">
        <v>199</v>
      </c>
      <c r="AB62"/>
      <c r="AC62"/>
      <c r="AD62"/>
      <c r="AE62"/>
      <c r="AF62"/>
      <c r="AI62" s="35">
        <v>2020</v>
      </c>
      <c r="AJ62" s="36">
        <v>59.421999999999997</v>
      </c>
      <c r="AK62"/>
      <c r="AL62"/>
      <c r="AM62"/>
      <c r="AN62"/>
      <c r="AO62"/>
      <c r="AZ62" s="35">
        <v>1986</v>
      </c>
      <c r="BA62" s="36">
        <v>10.884</v>
      </c>
      <c r="BH62" s="35">
        <v>1999</v>
      </c>
      <c r="BI62" s="36">
        <v>11.539</v>
      </c>
      <c r="BS62" s="37" t="s">
        <v>184</v>
      </c>
      <c r="BT62"/>
      <c r="CE62" s="38"/>
      <c r="CF62"/>
      <c r="CG62"/>
      <c r="CH62"/>
      <c r="CI62"/>
      <c r="CJ62"/>
      <c r="CK62"/>
      <c r="CM62" s="35" t="s">
        <v>176</v>
      </c>
      <c r="CN62" s="36">
        <v>3.0659999999999998</v>
      </c>
      <c r="CO62" s="36">
        <v>1.7470000000000001</v>
      </c>
      <c r="CP62" s="36">
        <v>1.5609999999999999</v>
      </c>
      <c r="CQ62" s="36">
        <v>128</v>
      </c>
      <c r="CR62" s="36">
        <v>4</v>
      </c>
      <c r="CS62" s="36">
        <v>3</v>
      </c>
      <c r="CV62" s="35" t="s">
        <v>176</v>
      </c>
      <c r="CW62" s="36">
        <v>168</v>
      </c>
      <c r="CX62" s="36">
        <v>98</v>
      </c>
      <c r="CY62" s="36">
        <v>31</v>
      </c>
      <c r="CZ62" s="36">
        <v>5</v>
      </c>
      <c r="DA62" s="36">
        <v>3</v>
      </c>
      <c r="DB62" s="36">
        <v>2</v>
      </c>
      <c r="DC62" s="36"/>
      <c r="DF62" s="35" t="s">
        <v>182</v>
      </c>
      <c r="DG62" s="36"/>
      <c r="DH62" s="36"/>
      <c r="DK62"/>
      <c r="DL62"/>
      <c r="DM62"/>
      <c r="DN62"/>
      <c r="DO62"/>
      <c r="DP62"/>
      <c r="DQ62"/>
      <c r="DR62"/>
      <c r="DU62" s="35">
        <v>1992</v>
      </c>
      <c r="DV62" s="36">
        <v>29.907</v>
      </c>
      <c r="DW62"/>
      <c r="DX62"/>
      <c r="DY62"/>
      <c r="DZ62"/>
      <c r="EA62"/>
      <c r="EB62"/>
      <c r="EE62" s="35">
        <v>1989</v>
      </c>
      <c r="EF62" s="36">
        <v>22.245999999999999</v>
      </c>
      <c r="EG62"/>
      <c r="EH62"/>
      <c r="EI62"/>
      <c r="EJ62"/>
      <c r="EK62"/>
      <c r="EL62"/>
      <c r="EO62" s="50"/>
      <c r="EP62" s="42" t="s">
        <v>293</v>
      </c>
      <c r="EQ62" s="42" t="s">
        <v>293</v>
      </c>
      <c r="ER62" s="42" t="s">
        <v>293</v>
      </c>
      <c r="ES62" s="42" t="s">
        <v>293</v>
      </c>
      <c r="ET62" s="42" t="s">
        <v>293</v>
      </c>
      <c r="EU62" s="42" t="s">
        <v>293</v>
      </c>
      <c r="EV62" s="42" t="s">
        <v>293</v>
      </c>
    </row>
    <row r="63" spans="3:152" ht="18.5" thickBot="1" x14ac:dyDescent="0.4">
      <c r="Z63" s="35">
        <v>2021</v>
      </c>
      <c r="AA63" s="36">
        <v>109.74299999999999</v>
      </c>
      <c r="AB63"/>
      <c r="AC63"/>
      <c r="AD63"/>
      <c r="AE63"/>
      <c r="AF63"/>
      <c r="AI63" s="35">
        <v>2019</v>
      </c>
      <c r="AJ63" s="36">
        <v>81.507999999999996</v>
      </c>
      <c r="AK63"/>
      <c r="AL63"/>
      <c r="AM63"/>
      <c r="AN63"/>
      <c r="AO63"/>
      <c r="AZ63" s="35">
        <v>1985</v>
      </c>
      <c r="BA63" s="36">
        <v>13.528</v>
      </c>
      <c r="BH63" s="35">
        <v>1998</v>
      </c>
      <c r="BI63" s="36">
        <v>15.23</v>
      </c>
      <c r="BS63" s="37"/>
      <c r="BT63"/>
      <c r="CE63" s="38"/>
      <c r="CF63"/>
      <c r="CG63"/>
      <c r="CH63"/>
      <c r="CI63"/>
      <c r="CJ63"/>
      <c r="CK63"/>
      <c r="CM63" s="35" t="s">
        <v>177</v>
      </c>
      <c r="CN63" s="36">
        <v>3.379</v>
      </c>
      <c r="CO63" s="36">
        <v>1.484</v>
      </c>
      <c r="CP63" s="36">
        <v>1.321</v>
      </c>
      <c r="CQ63" s="36">
        <v>5</v>
      </c>
      <c r="CR63" s="36"/>
      <c r="CS63" s="36"/>
      <c r="CV63" s="35" t="s">
        <v>177</v>
      </c>
      <c r="CW63" s="36">
        <v>193</v>
      </c>
      <c r="CX63" s="36">
        <v>95</v>
      </c>
      <c r="CY63" s="36">
        <v>32</v>
      </c>
      <c r="CZ63" s="36">
        <v>6</v>
      </c>
      <c r="DA63" s="36"/>
      <c r="DB63" s="36"/>
      <c r="DC63" s="36"/>
      <c r="DF63" s="37"/>
      <c r="DG63"/>
      <c r="DH63"/>
      <c r="DK63" s="37" t="s">
        <v>183</v>
      </c>
      <c r="DL63"/>
      <c r="DM63"/>
      <c r="DN63"/>
      <c r="DO63"/>
      <c r="DP63"/>
      <c r="DQ63"/>
      <c r="DR63"/>
      <c r="DU63" s="35">
        <v>1991</v>
      </c>
      <c r="DV63" s="36">
        <v>37.750999999999998</v>
      </c>
      <c r="DW63"/>
      <c r="DX63"/>
      <c r="DY63"/>
      <c r="DZ63"/>
      <c r="EA63"/>
      <c r="EB63"/>
      <c r="EE63" s="35">
        <v>1988</v>
      </c>
      <c r="EF63" s="36">
        <v>26.085999999999999</v>
      </c>
      <c r="EG63"/>
      <c r="EH63"/>
      <c r="EI63"/>
      <c r="EJ63"/>
      <c r="EK63"/>
      <c r="EL63"/>
      <c r="EO63" s="51"/>
      <c r="EP63" s="34">
        <v>2016</v>
      </c>
      <c r="EQ63" s="34">
        <v>2017</v>
      </c>
      <c r="ER63" s="34">
        <v>2018</v>
      </c>
      <c r="ES63" s="34">
        <v>2019</v>
      </c>
      <c r="ET63" s="34">
        <v>2020</v>
      </c>
      <c r="EU63" s="34">
        <v>2021</v>
      </c>
      <c r="EV63" s="34">
        <v>2022</v>
      </c>
    </row>
    <row r="64" spans="3:152" ht="18.5" thickBot="1" x14ac:dyDescent="0.4">
      <c r="Z64" s="35">
        <v>2020</v>
      </c>
      <c r="AA64" s="36">
        <v>100.687</v>
      </c>
      <c r="AB64"/>
      <c r="AC64"/>
      <c r="AD64"/>
      <c r="AE64"/>
      <c r="AF64"/>
      <c r="AI64" s="35">
        <v>2018</v>
      </c>
      <c r="AJ64" s="36">
        <v>59.677</v>
      </c>
      <c r="AK64"/>
      <c r="AL64"/>
      <c r="AM64"/>
      <c r="AN64"/>
      <c r="AO64"/>
      <c r="AZ64" s="35">
        <v>1984</v>
      </c>
      <c r="BA64" s="36">
        <v>17.347999999999999</v>
      </c>
      <c r="BH64" s="35">
        <v>1997</v>
      </c>
      <c r="BI64" s="36">
        <v>9.5380000000000003</v>
      </c>
      <c r="BS64" s="41"/>
      <c r="BT64"/>
      <c r="CE64" s="38"/>
      <c r="CF64"/>
      <c r="CG64"/>
      <c r="CH64"/>
      <c r="CI64"/>
      <c r="CJ64"/>
      <c r="CK64"/>
      <c r="CM64" s="35" t="s">
        <v>178</v>
      </c>
      <c r="CN64" s="36">
        <v>3.302</v>
      </c>
      <c r="CO64" s="36">
        <v>1.0049999999999999</v>
      </c>
      <c r="CP64" s="36">
        <v>1.276</v>
      </c>
      <c r="CQ64" s="36">
        <v>3</v>
      </c>
      <c r="CR64" s="36"/>
      <c r="CS64" s="36"/>
      <c r="CV64" s="35" t="s">
        <v>178</v>
      </c>
      <c r="CW64" s="36">
        <v>247</v>
      </c>
      <c r="CX64" s="36">
        <v>97</v>
      </c>
      <c r="CY64" s="36">
        <v>62</v>
      </c>
      <c r="CZ64" s="36">
        <v>3</v>
      </c>
      <c r="DA64" s="36"/>
      <c r="DB64" s="36"/>
      <c r="DC64" s="36"/>
      <c r="DF64" s="49"/>
      <c r="DG64" s="33" t="s">
        <v>170</v>
      </c>
      <c r="DH64"/>
      <c r="DK64"/>
      <c r="DL64"/>
      <c r="DM64"/>
      <c r="DN64"/>
      <c r="DO64"/>
      <c r="DP64"/>
      <c r="DQ64"/>
      <c r="DR64"/>
      <c r="DU64" s="35">
        <v>1990</v>
      </c>
      <c r="DV64" s="36">
        <v>57.935000000000002</v>
      </c>
      <c r="DW64"/>
      <c r="DX64"/>
      <c r="DY64"/>
      <c r="DZ64"/>
      <c r="EA64"/>
      <c r="EB64"/>
      <c r="EE64" s="35">
        <v>1987</v>
      </c>
      <c r="EF64" s="36">
        <v>45.89</v>
      </c>
      <c r="EG64"/>
      <c r="EH64"/>
      <c r="EI64"/>
      <c r="EJ64"/>
      <c r="EK64"/>
      <c r="EL64"/>
      <c r="EO64" s="35" t="s">
        <v>171</v>
      </c>
      <c r="EP64" s="36">
        <v>939</v>
      </c>
      <c r="EQ64" s="36">
        <v>1.081</v>
      </c>
      <c r="ER64" s="36">
        <v>1.1120000000000001</v>
      </c>
      <c r="ES64" s="36">
        <v>971</v>
      </c>
      <c r="ET64" s="36"/>
      <c r="EU64" s="36"/>
      <c r="EV64" s="36"/>
    </row>
    <row r="65" spans="26:152" ht="18.5" thickBot="1" x14ac:dyDescent="0.4">
      <c r="Z65" s="35">
        <v>2019</v>
      </c>
      <c r="AA65" s="36">
        <v>109.572</v>
      </c>
      <c r="AB65"/>
      <c r="AC65"/>
      <c r="AD65"/>
      <c r="AE65"/>
      <c r="AF65"/>
      <c r="AI65" s="35">
        <v>2017</v>
      </c>
      <c r="AJ65" s="36">
        <v>27.119</v>
      </c>
      <c r="AK65"/>
      <c r="AL65"/>
      <c r="AM65"/>
      <c r="AN65"/>
      <c r="AO65"/>
      <c r="AZ65" s="35">
        <v>1983</v>
      </c>
      <c r="BA65" s="36">
        <v>14.183999999999999</v>
      </c>
      <c r="BH65" s="35">
        <v>1996</v>
      </c>
      <c r="BI65" s="36">
        <v>5.8280000000000003</v>
      </c>
      <c r="BS65" s="37"/>
      <c r="BT65"/>
      <c r="CE65" s="38"/>
      <c r="CF65"/>
      <c r="CG65"/>
      <c r="CH65"/>
      <c r="CI65"/>
      <c r="CJ65"/>
      <c r="CK65"/>
      <c r="CM65" s="35" t="s">
        <v>179</v>
      </c>
      <c r="CN65" s="36">
        <v>2.988</v>
      </c>
      <c r="CO65" s="36">
        <v>1.226</v>
      </c>
      <c r="CP65" s="36">
        <v>705</v>
      </c>
      <c r="CQ65" s="36">
        <v>48</v>
      </c>
      <c r="CR65" s="36">
        <v>15</v>
      </c>
      <c r="CS65" s="36">
        <v>1</v>
      </c>
      <c r="CV65" s="35" t="s">
        <v>179</v>
      </c>
      <c r="CW65" s="36">
        <v>234</v>
      </c>
      <c r="CX65" s="36">
        <v>71</v>
      </c>
      <c r="CY65" s="36">
        <v>21</v>
      </c>
      <c r="CZ65" s="36">
        <v>3</v>
      </c>
      <c r="DA65" s="36">
        <v>70</v>
      </c>
      <c r="DB65" s="36"/>
      <c r="DC65" s="36"/>
      <c r="DF65" s="51"/>
      <c r="DG65" s="34" t="s">
        <v>268</v>
      </c>
      <c r="DH65"/>
      <c r="DK65" s="37" t="s">
        <v>184</v>
      </c>
      <c r="DL65"/>
      <c r="DM65"/>
      <c r="DN65"/>
      <c r="DO65"/>
      <c r="DP65"/>
      <c r="DQ65"/>
      <c r="DR65"/>
      <c r="DU65" s="35">
        <v>1989</v>
      </c>
      <c r="DV65" s="36">
        <v>55.145000000000003</v>
      </c>
      <c r="DW65"/>
      <c r="DX65"/>
      <c r="DY65"/>
      <c r="DZ65"/>
      <c r="EA65"/>
      <c r="EB65"/>
      <c r="EE65" s="35">
        <v>1986</v>
      </c>
      <c r="EF65" s="36">
        <v>73.891000000000005</v>
      </c>
      <c r="EG65"/>
      <c r="EH65"/>
      <c r="EI65"/>
      <c r="EJ65"/>
      <c r="EK65"/>
      <c r="EL65"/>
      <c r="EO65" s="35" t="s">
        <v>172</v>
      </c>
      <c r="EP65" s="36">
        <v>912</v>
      </c>
      <c r="EQ65" s="36">
        <v>1.33</v>
      </c>
      <c r="ER65" s="36">
        <v>1.0069999999999999</v>
      </c>
      <c r="ES65" s="36">
        <v>1.4570000000000001</v>
      </c>
      <c r="ET65" s="36"/>
      <c r="EU65" s="36"/>
      <c r="EV65" s="36"/>
    </row>
    <row r="66" spans="26:152" ht="18.5" thickBot="1" x14ac:dyDescent="0.4">
      <c r="Z66" s="35">
        <v>2018</v>
      </c>
      <c r="AA66" s="36">
        <v>89.475999999999999</v>
      </c>
      <c r="AB66"/>
      <c r="AC66"/>
      <c r="AD66"/>
      <c r="AE66"/>
      <c r="AF66"/>
      <c r="AZ66" s="35">
        <v>1982</v>
      </c>
      <c r="BA66" s="36">
        <v>12.436</v>
      </c>
      <c r="BH66" s="35">
        <v>1995</v>
      </c>
      <c r="BI66" s="36">
        <v>5.54</v>
      </c>
      <c r="BS66" s="49"/>
      <c r="BT66" s="33" t="s">
        <v>170</v>
      </c>
      <c r="CE66" s="38"/>
      <c r="CF66"/>
      <c r="CG66"/>
      <c r="CH66"/>
      <c r="CI66"/>
      <c r="CJ66"/>
      <c r="CK66"/>
      <c r="CM66" s="35" t="s">
        <v>180</v>
      </c>
      <c r="CN66" s="36">
        <v>3.3220000000000001</v>
      </c>
      <c r="CO66" s="36">
        <v>1.2629999999999999</v>
      </c>
      <c r="CP66" s="36">
        <v>489</v>
      </c>
      <c r="CQ66" s="36">
        <v>11</v>
      </c>
      <c r="CR66" s="36"/>
      <c r="CS66" s="36"/>
      <c r="CV66" s="35" t="s">
        <v>180</v>
      </c>
      <c r="CW66" s="36">
        <v>240</v>
      </c>
      <c r="CX66" s="36">
        <v>58</v>
      </c>
      <c r="CY66" s="36">
        <v>30</v>
      </c>
      <c r="CZ66" s="36">
        <v>2</v>
      </c>
      <c r="DA66" s="36"/>
      <c r="DB66" s="36"/>
      <c r="DC66" s="36"/>
      <c r="DF66" s="35">
        <v>2017</v>
      </c>
      <c r="DG66" s="36">
        <v>1</v>
      </c>
      <c r="DH66"/>
      <c r="DK66" s="37"/>
      <c r="DL66"/>
      <c r="DM66"/>
      <c r="DN66"/>
      <c r="DO66"/>
      <c r="DP66"/>
      <c r="DQ66"/>
      <c r="DR66"/>
      <c r="DU66" s="35">
        <v>1988</v>
      </c>
      <c r="DV66" s="36">
        <v>61.058</v>
      </c>
      <c r="DW66"/>
      <c r="DX66"/>
      <c r="DY66"/>
      <c r="DZ66"/>
      <c r="EA66"/>
      <c r="EB66"/>
      <c r="EE66" s="35">
        <v>1985</v>
      </c>
      <c r="EF66" s="36">
        <v>77.698999999999998</v>
      </c>
      <c r="EG66"/>
      <c r="EH66"/>
      <c r="EI66"/>
      <c r="EJ66"/>
      <c r="EK66"/>
      <c r="EL66"/>
      <c r="EO66" s="35" t="s">
        <v>173</v>
      </c>
      <c r="EP66" s="36">
        <v>1.468</v>
      </c>
      <c r="EQ66" s="36">
        <v>1.4970000000000001</v>
      </c>
      <c r="ER66" s="36">
        <v>1.7589999999999999</v>
      </c>
      <c r="ES66" s="36">
        <v>2.0270000000000001</v>
      </c>
      <c r="ET66" s="36">
        <v>1.61</v>
      </c>
      <c r="EU66" s="36">
        <v>2</v>
      </c>
      <c r="EV66" s="36">
        <v>1</v>
      </c>
    </row>
    <row r="67" spans="26:152" ht="18.5" thickBot="1" x14ac:dyDescent="0.4">
      <c r="Z67" s="35">
        <v>2017</v>
      </c>
      <c r="AA67" s="36">
        <v>21.023</v>
      </c>
      <c r="AB67"/>
      <c r="AC67"/>
      <c r="AD67"/>
      <c r="AE67"/>
      <c r="AF67"/>
      <c r="AZ67" s="35">
        <v>1981</v>
      </c>
      <c r="BA67" s="36">
        <v>19.21</v>
      </c>
      <c r="BH67" s="35">
        <v>1994</v>
      </c>
      <c r="BI67" s="36">
        <v>3.8380000000000001</v>
      </c>
      <c r="BS67" s="51"/>
      <c r="BT67" s="34" t="s">
        <v>240</v>
      </c>
      <c r="CE67" s="38"/>
      <c r="CF67"/>
      <c r="CG67"/>
      <c r="CH67"/>
      <c r="CI67"/>
      <c r="CJ67"/>
      <c r="CK67"/>
      <c r="CM67" s="35" t="s">
        <v>181</v>
      </c>
      <c r="CN67" s="36">
        <v>4.516</v>
      </c>
      <c r="CO67" s="36">
        <v>1.726</v>
      </c>
      <c r="CP67" s="36">
        <v>273</v>
      </c>
      <c r="CQ67" s="36">
        <v>1</v>
      </c>
      <c r="CR67" s="36"/>
      <c r="CS67" s="36"/>
      <c r="CV67" s="35" t="s">
        <v>181</v>
      </c>
      <c r="CW67" s="36">
        <v>268</v>
      </c>
      <c r="CX67" s="36">
        <v>61</v>
      </c>
      <c r="CY67" s="36">
        <v>5</v>
      </c>
      <c r="CZ67" s="36">
        <v>4</v>
      </c>
      <c r="DA67" s="36"/>
      <c r="DB67" s="36"/>
      <c r="DC67" s="36"/>
      <c r="DF67" s="35">
        <v>2016</v>
      </c>
      <c r="DG67" s="36">
        <v>387</v>
      </c>
      <c r="DH67"/>
      <c r="DK67" s="49"/>
      <c r="DL67" s="33" t="s">
        <v>170</v>
      </c>
      <c r="DM67" s="33" t="s">
        <v>170</v>
      </c>
      <c r="DN67" s="33" t="s">
        <v>170</v>
      </c>
      <c r="DO67" s="33" t="s">
        <v>170</v>
      </c>
      <c r="DP67" s="33" t="s">
        <v>170</v>
      </c>
      <c r="DQ67" s="33" t="s">
        <v>170</v>
      </c>
      <c r="DR67" s="33" t="s">
        <v>170</v>
      </c>
      <c r="DU67" s="35">
        <v>1987</v>
      </c>
      <c r="DV67" s="36">
        <v>67.284000000000006</v>
      </c>
      <c r="DW67"/>
      <c r="DX67"/>
      <c r="DY67"/>
      <c r="DZ67"/>
      <c r="EA67"/>
      <c r="EB67"/>
      <c r="EE67" s="35">
        <v>1984</v>
      </c>
      <c r="EF67" s="36">
        <v>83.084000000000003</v>
      </c>
      <c r="EG67"/>
      <c r="EH67"/>
      <c r="EI67"/>
      <c r="EJ67"/>
      <c r="EK67"/>
      <c r="EL67"/>
      <c r="EO67" s="35" t="s">
        <v>174</v>
      </c>
      <c r="EP67" s="36">
        <v>1.171</v>
      </c>
      <c r="EQ67" s="36">
        <v>1.4970000000000001</v>
      </c>
      <c r="ER67" s="36">
        <v>1.4690000000000001</v>
      </c>
      <c r="ES67" s="36">
        <v>1.5660000000000001</v>
      </c>
      <c r="ET67" s="36"/>
      <c r="EU67" s="36"/>
      <c r="EV67" s="36"/>
    </row>
    <row r="68" spans="26:152" ht="18.5" thickBot="1" x14ac:dyDescent="0.4">
      <c r="AZ68" s="35">
        <v>1980</v>
      </c>
      <c r="BA68" s="36">
        <v>21.297000000000001</v>
      </c>
      <c r="BH68" s="35">
        <v>1993</v>
      </c>
      <c r="BI68" s="36">
        <v>3.8479999999999999</v>
      </c>
      <c r="BS68" s="35">
        <v>1991</v>
      </c>
      <c r="BT68" s="36">
        <v>5.0389999999999997</v>
      </c>
      <c r="CE68" s="38"/>
      <c r="CF68"/>
      <c r="CG68"/>
      <c r="CH68"/>
      <c r="CI68"/>
      <c r="CJ68"/>
      <c r="CK68"/>
      <c r="CM68" s="35" t="s">
        <v>182</v>
      </c>
      <c r="CN68" s="36">
        <v>5.5750000000000002</v>
      </c>
      <c r="CO68" s="36">
        <v>2.2909999999999999</v>
      </c>
      <c r="CP68" s="36">
        <v>189</v>
      </c>
      <c r="CQ68" s="36">
        <v>1</v>
      </c>
      <c r="CR68" s="36">
        <v>2</v>
      </c>
      <c r="CS68" s="36"/>
      <c r="CV68" s="35" t="s">
        <v>182</v>
      </c>
      <c r="CW68" s="36">
        <v>374</v>
      </c>
      <c r="CX68" s="36">
        <v>54</v>
      </c>
      <c r="CY68" s="36">
        <v>11</v>
      </c>
      <c r="CZ68" s="36">
        <v>2</v>
      </c>
      <c r="DA68" s="36">
        <v>6</v>
      </c>
      <c r="DB68" s="36"/>
      <c r="DC68" s="36"/>
      <c r="DF68" s="35">
        <v>2015</v>
      </c>
      <c r="DG68" s="36">
        <v>2.9929999999999999</v>
      </c>
      <c r="DH68"/>
      <c r="DK68" s="50"/>
      <c r="DL68" s="42" t="s">
        <v>271</v>
      </c>
      <c r="DM68" s="42" t="s">
        <v>271</v>
      </c>
      <c r="DN68" s="42" t="s">
        <v>271</v>
      </c>
      <c r="DO68" s="42" t="s">
        <v>271</v>
      </c>
      <c r="DP68" s="42" t="s">
        <v>271</v>
      </c>
      <c r="DQ68" s="42" t="s">
        <v>271</v>
      </c>
      <c r="DR68" s="42" t="s">
        <v>271</v>
      </c>
      <c r="DU68" s="35">
        <v>1986</v>
      </c>
      <c r="DV68" s="36">
        <v>92.875</v>
      </c>
      <c r="DW68"/>
      <c r="DX68"/>
      <c r="DY68"/>
      <c r="DZ68"/>
      <c r="EA68"/>
      <c r="EB68"/>
      <c r="EE68" s="35">
        <v>1983</v>
      </c>
      <c r="EF68" s="36">
        <v>83.221999999999994</v>
      </c>
      <c r="EG68"/>
      <c r="EH68"/>
      <c r="EI68"/>
      <c r="EJ68"/>
      <c r="EK68"/>
      <c r="EL68"/>
      <c r="EO68" s="35" t="s">
        <v>175</v>
      </c>
      <c r="EP68" s="36">
        <v>1.1779999999999999</v>
      </c>
      <c r="EQ68" s="36">
        <v>1.829</v>
      </c>
      <c r="ER68" s="36">
        <v>1.492</v>
      </c>
      <c r="ES68" s="36">
        <v>1.6910000000000001</v>
      </c>
      <c r="ET68" s="36"/>
      <c r="EU68" s="36"/>
      <c r="EV68" s="36"/>
    </row>
    <row r="69" spans="26:152" ht="18.5" thickBot="1" x14ac:dyDescent="0.4">
      <c r="AZ69" s="35">
        <v>1979</v>
      </c>
      <c r="BA69" s="36">
        <v>26.103999999999999</v>
      </c>
      <c r="BH69" s="35">
        <v>1992</v>
      </c>
      <c r="BI69" s="36">
        <v>7.0339999999999998</v>
      </c>
      <c r="BS69" s="35">
        <v>1990</v>
      </c>
      <c r="BT69" s="36">
        <v>6.3680000000000003</v>
      </c>
      <c r="CE69" s="38"/>
      <c r="CF69"/>
      <c r="CG69"/>
      <c r="CH69"/>
      <c r="CI69"/>
      <c r="CJ69"/>
      <c r="CK69"/>
      <c r="CM69" s="37"/>
      <c r="CN69"/>
      <c r="CO69"/>
      <c r="CP69"/>
      <c r="CQ69"/>
      <c r="CR69"/>
      <c r="CS69"/>
      <c r="CV69" s="37"/>
      <c r="CW69"/>
      <c r="CX69"/>
      <c r="CY69"/>
      <c r="CZ69"/>
      <c r="DA69"/>
      <c r="DB69"/>
      <c r="DC69"/>
      <c r="DF69" s="35">
        <v>2014</v>
      </c>
      <c r="DG69" s="36">
        <v>3.411</v>
      </c>
      <c r="DH69"/>
      <c r="DK69" s="51"/>
      <c r="DL69" s="34">
        <v>2016</v>
      </c>
      <c r="DM69" s="34">
        <v>2017</v>
      </c>
      <c r="DN69" s="34">
        <v>2018</v>
      </c>
      <c r="DO69" s="34">
        <v>2019</v>
      </c>
      <c r="DP69" s="34">
        <v>2020</v>
      </c>
      <c r="DQ69" s="34">
        <v>2021</v>
      </c>
      <c r="DR69" s="34">
        <v>2022</v>
      </c>
      <c r="DU69" s="35">
        <v>1985</v>
      </c>
      <c r="DV69" s="36">
        <v>82.882999999999996</v>
      </c>
      <c r="DW69"/>
      <c r="DX69"/>
      <c r="DY69"/>
      <c r="DZ69"/>
      <c r="EA69"/>
      <c r="EB69"/>
      <c r="EE69" s="35">
        <v>1982</v>
      </c>
      <c r="EF69" s="36">
        <v>107.396</v>
      </c>
      <c r="EG69"/>
      <c r="EH69"/>
      <c r="EI69"/>
      <c r="EJ69"/>
      <c r="EK69"/>
      <c r="EL69"/>
      <c r="EO69" s="35" t="s">
        <v>176</v>
      </c>
      <c r="EP69" s="36">
        <v>1.105</v>
      </c>
      <c r="EQ69" s="36">
        <v>1.587</v>
      </c>
      <c r="ER69" s="36">
        <v>1.1279999999999999</v>
      </c>
      <c r="ES69" s="36">
        <v>1.6859999999999999</v>
      </c>
      <c r="ET69" s="36">
        <v>722</v>
      </c>
      <c r="EU69" s="36">
        <v>7</v>
      </c>
      <c r="EV69" s="36"/>
    </row>
    <row r="70" spans="26:152" ht="18.5" thickBot="1" x14ac:dyDescent="0.4">
      <c r="AZ70" s="35">
        <v>1978</v>
      </c>
      <c r="BA70" s="36">
        <v>28.137</v>
      </c>
      <c r="BH70" s="35">
        <v>1991</v>
      </c>
      <c r="BI70" s="36">
        <v>5.3869999999999996</v>
      </c>
      <c r="BS70" s="35">
        <v>1989</v>
      </c>
      <c r="BT70" s="36">
        <v>4.9690000000000003</v>
      </c>
      <c r="CE70" s="38"/>
      <c r="CF70"/>
      <c r="CG70"/>
      <c r="CH70"/>
      <c r="CI70"/>
      <c r="CJ70"/>
      <c r="CK70"/>
      <c r="CM70" s="49"/>
      <c r="CN70" s="33" t="s">
        <v>170</v>
      </c>
      <c r="CO70"/>
      <c r="CP70"/>
      <c r="CQ70"/>
      <c r="CR70"/>
      <c r="CS70"/>
      <c r="CV70" s="49"/>
      <c r="CW70" s="33" t="s">
        <v>170</v>
      </c>
      <c r="CX70"/>
      <c r="CY70"/>
      <c r="CZ70"/>
      <c r="DA70"/>
      <c r="DB70"/>
      <c r="DC70"/>
      <c r="DF70" s="35">
        <v>2013</v>
      </c>
      <c r="DG70" s="36">
        <v>4.1779999999999999</v>
      </c>
      <c r="DH70"/>
      <c r="DK70" s="35" t="s">
        <v>171</v>
      </c>
      <c r="DL70" s="36">
        <v>3.5859999999999999</v>
      </c>
      <c r="DM70" s="36">
        <v>5.8869999999999996</v>
      </c>
      <c r="DN70" s="36">
        <v>2.4340000000000002</v>
      </c>
      <c r="DO70" s="36">
        <v>2.899</v>
      </c>
      <c r="DP70" s="36"/>
      <c r="DQ70" s="36"/>
      <c r="DR70" s="36"/>
      <c r="DU70" s="35">
        <v>1984</v>
      </c>
      <c r="DV70" s="36">
        <v>36.636000000000003</v>
      </c>
      <c r="DW70"/>
      <c r="DX70"/>
      <c r="DY70"/>
      <c r="DZ70"/>
      <c r="EA70"/>
      <c r="EB70"/>
      <c r="EE70" s="35">
        <v>1981</v>
      </c>
      <c r="EF70" s="36">
        <v>159.58799999999999</v>
      </c>
      <c r="EG70"/>
      <c r="EH70"/>
      <c r="EI70"/>
      <c r="EJ70"/>
      <c r="EK70"/>
      <c r="EL70"/>
      <c r="EO70" s="35" t="s">
        <v>177</v>
      </c>
      <c r="EP70" s="36">
        <v>1.528</v>
      </c>
      <c r="EQ70" s="36">
        <v>1.359</v>
      </c>
      <c r="ER70" s="36">
        <v>1.7849999999999999</v>
      </c>
      <c r="ES70" s="36">
        <v>2.2240000000000002</v>
      </c>
      <c r="ET70" s="36"/>
      <c r="EU70" s="36"/>
      <c r="EV70" s="36"/>
    </row>
    <row r="71" spans="26:152" ht="18.5" thickBot="1" x14ac:dyDescent="0.4">
      <c r="AZ71" s="35">
        <v>1977</v>
      </c>
      <c r="BA71" s="36">
        <v>24.786000000000001</v>
      </c>
      <c r="BH71" s="35">
        <v>1990</v>
      </c>
      <c r="BI71" s="36">
        <v>7.59</v>
      </c>
      <c r="BS71" s="35">
        <v>1988</v>
      </c>
      <c r="BT71" s="36">
        <v>5.2270000000000003</v>
      </c>
      <c r="CE71"/>
      <c r="CF71"/>
      <c r="CG71"/>
      <c r="CH71"/>
      <c r="CI71"/>
      <c r="CJ71"/>
      <c r="CK71"/>
      <c r="CM71" s="51"/>
      <c r="CN71" s="34" t="s">
        <v>128</v>
      </c>
      <c r="CO71"/>
      <c r="CP71"/>
      <c r="CQ71"/>
      <c r="CR71"/>
      <c r="CS71"/>
      <c r="CV71" s="51"/>
      <c r="CW71" s="34" t="s">
        <v>264</v>
      </c>
      <c r="CX71"/>
      <c r="CY71"/>
      <c r="CZ71"/>
      <c r="DA71"/>
      <c r="DB71"/>
      <c r="DC71"/>
      <c r="DF71" s="35">
        <v>2012</v>
      </c>
      <c r="DG71" s="36">
        <v>6.2140000000000004</v>
      </c>
      <c r="DH71"/>
      <c r="DK71" s="35" t="s">
        <v>172</v>
      </c>
      <c r="DL71" s="36">
        <v>4.38</v>
      </c>
      <c r="DM71" s="36">
        <v>6.1139999999999999</v>
      </c>
      <c r="DN71" s="36">
        <v>3.036</v>
      </c>
      <c r="DO71" s="36">
        <v>2.097</v>
      </c>
      <c r="DP71" s="36"/>
      <c r="DQ71" s="36"/>
      <c r="DR71" s="36"/>
      <c r="DU71" s="35">
        <v>1983</v>
      </c>
      <c r="DV71" s="36">
        <v>19.154</v>
      </c>
      <c r="DW71"/>
      <c r="DX71"/>
      <c r="DY71"/>
      <c r="DZ71"/>
      <c r="EA71"/>
      <c r="EB71"/>
      <c r="EE71" s="35">
        <v>1980</v>
      </c>
      <c r="EF71" s="36">
        <v>191.166</v>
      </c>
      <c r="EG71"/>
      <c r="EH71"/>
      <c r="EI71"/>
      <c r="EJ71"/>
      <c r="EK71"/>
      <c r="EL71"/>
      <c r="EO71" s="35" t="s">
        <v>178</v>
      </c>
      <c r="EP71" s="36">
        <v>1.5189999999999999</v>
      </c>
      <c r="EQ71" s="36">
        <v>1.224</v>
      </c>
      <c r="ER71" s="36">
        <v>1.399</v>
      </c>
      <c r="ES71" s="36">
        <v>1.9159999999999999</v>
      </c>
      <c r="ET71" s="36"/>
      <c r="EU71" s="36"/>
      <c r="EV71" s="36"/>
    </row>
    <row r="72" spans="26:152" ht="15" thickBot="1" x14ac:dyDescent="0.4">
      <c r="AZ72" s="35">
        <v>1976</v>
      </c>
      <c r="BA72" s="36">
        <v>15.426</v>
      </c>
      <c r="BH72" s="35">
        <v>1989</v>
      </c>
      <c r="BI72" s="36">
        <v>9.8650000000000002</v>
      </c>
      <c r="BS72" s="35">
        <v>1987</v>
      </c>
      <c r="BT72" s="36">
        <v>10.336</v>
      </c>
      <c r="CE72"/>
      <c r="CF72"/>
      <c r="CG72"/>
      <c r="CH72"/>
      <c r="CI72"/>
      <c r="CJ72"/>
      <c r="CK72"/>
      <c r="CM72" s="35">
        <v>2021</v>
      </c>
      <c r="CN72" s="36">
        <v>4</v>
      </c>
      <c r="CO72"/>
      <c r="CP72"/>
      <c r="CQ72"/>
      <c r="CR72"/>
      <c r="CS72"/>
      <c r="CV72" s="35">
        <v>2021</v>
      </c>
      <c r="CW72" s="36">
        <v>3</v>
      </c>
      <c r="CX72"/>
      <c r="CY72"/>
      <c r="CZ72"/>
      <c r="DA72"/>
      <c r="DB72"/>
      <c r="DC72"/>
      <c r="DF72" s="35">
        <v>2011</v>
      </c>
      <c r="DG72" s="36">
        <v>7.5330000000000004</v>
      </c>
      <c r="DH72"/>
      <c r="DK72" s="35" t="s">
        <v>173</v>
      </c>
      <c r="DL72" s="36">
        <v>6.0970000000000004</v>
      </c>
      <c r="DM72" s="36">
        <v>6.266</v>
      </c>
      <c r="DN72" s="36">
        <v>4.2919999999999998</v>
      </c>
      <c r="DO72" s="36">
        <v>2.762</v>
      </c>
      <c r="DP72" s="36">
        <v>5.9809999999999999</v>
      </c>
      <c r="DQ72" s="36">
        <v>4.5350000000000001</v>
      </c>
      <c r="DR72" s="36">
        <v>2.3450000000000002</v>
      </c>
      <c r="DU72" s="35">
        <v>1982</v>
      </c>
      <c r="DV72" s="36">
        <v>21.561</v>
      </c>
      <c r="DW72"/>
      <c r="DX72"/>
      <c r="DY72"/>
      <c r="DZ72"/>
      <c r="EA72"/>
      <c r="EB72"/>
      <c r="EE72"/>
      <c r="EF72"/>
      <c r="EG72"/>
      <c r="EH72"/>
      <c r="EI72"/>
      <c r="EJ72"/>
      <c r="EK72"/>
      <c r="EL72"/>
      <c r="EO72" s="35" t="s">
        <v>179</v>
      </c>
      <c r="EP72" s="36">
        <v>1.341</v>
      </c>
      <c r="EQ72" s="36">
        <v>1.0649999999999999</v>
      </c>
      <c r="ER72" s="36">
        <v>999</v>
      </c>
      <c r="ES72" s="36">
        <v>1.208</v>
      </c>
      <c r="ET72" s="36">
        <v>129</v>
      </c>
      <c r="EU72" s="36">
        <v>1</v>
      </c>
      <c r="EV72" s="36"/>
    </row>
    <row r="73" spans="26:152" ht="15" thickBot="1" x14ac:dyDescent="0.4">
      <c r="AZ73" s="35">
        <v>1975</v>
      </c>
      <c r="BA73" s="36">
        <v>16.108000000000001</v>
      </c>
      <c r="BH73" s="35">
        <v>1988</v>
      </c>
      <c r="BI73" s="36">
        <v>12.743</v>
      </c>
      <c r="BS73" s="35">
        <v>1986</v>
      </c>
      <c r="BT73" s="36">
        <v>12.288</v>
      </c>
      <c r="CE73" s="37" t="s">
        <v>183</v>
      </c>
      <c r="CF73"/>
      <c r="CG73"/>
      <c r="CH73"/>
      <c r="CI73"/>
      <c r="CJ73"/>
      <c r="CK73"/>
      <c r="CM73" s="35">
        <v>2020</v>
      </c>
      <c r="CN73" s="36">
        <v>20</v>
      </c>
      <c r="CO73"/>
      <c r="CP73"/>
      <c r="CQ73"/>
      <c r="CR73"/>
      <c r="CS73"/>
      <c r="CV73" s="35">
        <v>2020</v>
      </c>
      <c r="CW73" s="36">
        <v>90</v>
      </c>
      <c r="CX73"/>
      <c r="CY73"/>
      <c r="CZ73"/>
      <c r="DA73"/>
      <c r="DB73"/>
      <c r="DC73"/>
      <c r="DF73" s="35">
        <v>2010</v>
      </c>
      <c r="DG73" s="36">
        <v>6.69</v>
      </c>
      <c r="DH73"/>
      <c r="DK73" s="35" t="s">
        <v>174</v>
      </c>
      <c r="DL73" s="36">
        <v>5.6289999999999996</v>
      </c>
      <c r="DM73" s="36">
        <v>6.1479999999999997</v>
      </c>
      <c r="DN73" s="36">
        <v>4.0439999999999996</v>
      </c>
      <c r="DO73" s="36">
        <v>1.607</v>
      </c>
      <c r="DP73" s="36"/>
      <c r="DQ73" s="36"/>
      <c r="DR73" s="36"/>
      <c r="DU73" s="35">
        <v>1981</v>
      </c>
      <c r="DV73" s="36">
        <v>24.773</v>
      </c>
      <c r="DW73"/>
      <c r="DX73"/>
      <c r="DY73"/>
      <c r="DZ73"/>
      <c r="EA73"/>
      <c r="EB73"/>
      <c r="EE73" s="37"/>
      <c r="EF73"/>
      <c r="EG73"/>
      <c r="EH73"/>
      <c r="EI73"/>
      <c r="EJ73"/>
      <c r="EK73"/>
      <c r="EL73"/>
      <c r="EO73" s="35" t="s">
        <v>180</v>
      </c>
      <c r="EP73" s="36">
        <v>1.5069999999999999</v>
      </c>
      <c r="EQ73" s="36">
        <v>796</v>
      </c>
      <c r="ER73" s="36">
        <v>796</v>
      </c>
      <c r="ES73" s="36">
        <v>967</v>
      </c>
      <c r="ET73" s="36"/>
      <c r="EU73" s="36"/>
      <c r="EV73" s="36"/>
    </row>
    <row r="74" spans="26:152" ht="15" thickBot="1" x14ac:dyDescent="0.4">
      <c r="AZ74" s="35">
        <v>1974</v>
      </c>
      <c r="BA74" s="36">
        <v>335</v>
      </c>
      <c r="BH74" s="35">
        <v>1987</v>
      </c>
      <c r="BI74" s="36">
        <v>13.491</v>
      </c>
      <c r="BS74" s="35">
        <v>1985</v>
      </c>
      <c r="BT74" s="36">
        <v>16.295999999999999</v>
      </c>
      <c r="CE74"/>
      <c r="CF74"/>
      <c r="CG74"/>
      <c r="CH74"/>
      <c r="CI74"/>
      <c r="CJ74"/>
      <c r="CK74"/>
      <c r="CM74" s="35">
        <v>2019</v>
      </c>
      <c r="CN74" s="36">
        <v>391</v>
      </c>
      <c r="CO74"/>
      <c r="CP74"/>
      <c r="CQ74"/>
      <c r="CR74"/>
      <c r="CS74"/>
      <c r="CV74" s="35">
        <v>2019</v>
      </c>
      <c r="CW74" s="36">
        <v>58</v>
      </c>
      <c r="CX74"/>
      <c r="CY74"/>
      <c r="CZ74"/>
      <c r="DA74"/>
      <c r="DB74"/>
      <c r="DC74"/>
      <c r="DF74" s="35">
        <v>2009</v>
      </c>
      <c r="DG74" s="36">
        <v>7.2039999999999997</v>
      </c>
      <c r="DH74"/>
      <c r="DK74" s="35" t="s">
        <v>175</v>
      </c>
      <c r="DL74" s="36">
        <v>7.1289999999999996</v>
      </c>
      <c r="DM74" s="36">
        <v>5.4550000000000001</v>
      </c>
      <c r="DN74" s="36">
        <v>4.7569999999999997</v>
      </c>
      <c r="DO74" s="36">
        <v>1.294</v>
      </c>
      <c r="DP74" s="36"/>
      <c r="DQ74" s="36"/>
      <c r="DR74" s="36"/>
      <c r="DU74" s="35">
        <v>1980</v>
      </c>
      <c r="DV74" s="36">
        <v>8.157</v>
      </c>
      <c r="DW74"/>
      <c r="DX74"/>
      <c r="DY74"/>
      <c r="DZ74"/>
      <c r="EA74"/>
      <c r="EB74"/>
      <c r="EE74"/>
      <c r="EF74"/>
      <c r="EG74"/>
      <c r="EH74"/>
      <c r="EI74"/>
      <c r="EJ74"/>
      <c r="EK74"/>
      <c r="EL74"/>
      <c r="EO74" s="35" t="s">
        <v>181</v>
      </c>
      <c r="EP74" s="36">
        <v>1.403</v>
      </c>
      <c r="EQ74" s="36">
        <v>1.0660000000000001</v>
      </c>
      <c r="ER74" s="36">
        <v>548</v>
      </c>
      <c r="ES74" s="36">
        <v>790</v>
      </c>
      <c r="ET74" s="36"/>
      <c r="EU74" s="36"/>
      <c r="EV74" s="36"/>
    </row>
    <row r="75" spans="26:152" ht="15" thickBot="1" x14ac:dyDescent="0.4">
      <c r="AZ75" s="35">
        <v>1973</v>
      </c>
      <c r="BA75" s="36">
        <v>0</v>
      </c>
      <c r="BH75" s="35">
        <v>1986</v>
      </c>
      <c r="BI75" s="36">
        <v>14.173</v>
      </c>
      <c r="BS75" s="35">
        <v>1984</v>
      </c>
      <c r="BT75" s="36">
        <v>21.352</v>
      </c>
      <c r="CE75" s="37" t="s">
        <v>184</v>
      </c>
      <c r="CF75"/>
      <c r="CG75"/>
      <c r="CH75"/>
      <c r="CI75"/>
      <c r="CJ75"/>
      <c r="CK75"/>
      <c r="CM75" s="35">
        <v>2018</v>
      </c>
      <c r="CN75" s="36">
        <v>13.545999999999999</v>
      </c>
      <c r="CO75"/>
      <c r="CP75"/>
      <c r="CQ75"/>
      <c r="CR75"/>
      <c r="CS75"/>
      <c r="CV75" s="35">
        <v>2018</v>
      </c>
      <c r="CW75" s="36">
        <v>455</v>
      </c>
      <c r="CX75"/>
      <c r="CY75"/>
      <c r="CZ75"/>
      <c r="DA75"/>
      <c r="DB75"/>
      <c r="DC75"/>
      <c r="DF75" s="35">
        <v>2008</v>
      </c>
      <c r="DG75" s="36">
        <v>12.837</v>
      </c>
      <c r="DH75"/>
      <c r="DK75" s="35" t="s">
        <v>176</v>
      </c>
      <c r="DL75" s="36">
        <v>5.992</v>
      </c>
      <c r="DM75" s="36">
        <v>5.2670000000000003</v>
      </c>
      <c r="DN75" s="36">
        <v>3.7930000000000001</v>
      </c>
      <c r="DO75" s="36">
        <v>797</v>
      </c>
      <c r="DP75" s="36">
        <v>4.12</v>
      </c>
      <c r="DQ75" s="36">
        <v>6.8319999999999999</v>
      </c>
      <c r="DR75" s="36">
        <v>63</v>
      </c>
      <c r="DU75"/>
      <c r="DV75"/>
      <c r="DW75"/>
      <c r="DX75"/>
      <c r="DY75"/>
      <c r="DZ75"/>
      <c r="EA75"/>
      <c r="EB75"/>
      <c r="EE75" s="37" t="s">
        <v>183</v>
      </c>
      <c r="EF75"/>
      <c r="EG75"/>
      <c r="EH75"/>
      <c r="EI75"/>
      <c r="EJ75"/>
      <c r="EK75"/>
      <c r="EL75"/>
      <c r="EO75" s="35" t="s">
        <v>182</v>
      </c>
      <c r="EP75" s="36">
        <v>1.5960000000000001</v>
      </c>
      <c r="EQ75" s="36">
        <v>835</v>
      </c>
      <c r="ER75" s="36">
        <v>917</v>
      </c>
      <c r="ES75" s="36">
        <v>712</v>
      </c>
      <c r="ET75" s="36">
        <v>20</v>
      </c>
      <c r="EU75" s="36"/>
      <c r="EV75" s="36"/>
    </row>
    <row r="76" spans="26:152" ht="15" thickBot="1" x14ac:dyDescent="0.4">
      <c r="BH76" s="35">
        <v>1985</v>
      </c>
      <c r="BI76" s="36">
        <v>12.564</v>
      </c>
      <c r="BS76" s="35">
        <v>1983</v>
      </c>
      <c r="BT76" s="36">
        <v>14.695</v>
      </c>
      <c r="CE76" s="37"/>
      <c r="CF76"/>
      <c r="CG76"/>
      <c r="CH76"/>
      <c r="CI76"/>
      <c r="CJ76"/>
      <c r="CK76"/>
      <c r="CM76" s="35">
        <v>2017</v>
      </c>
      <c r="CN76" s="36">
        <v>25.96</v>
      </c>
      <c r="CO76"/>
      <c r="CP76"/>
      <c r="CQ76"/>
      <c r="CR76"/>
      <c r="CS76"/>
      <c r="CV76" s="35">
        <v>2017</v>
      </c>
      <c r="CW76" s="36">
        <v>1.355</v>
      </c>
      <c r="CX76"/>
      <c r="CY76"/>
      <c r="CZ76"/>
      <c r="DA76"/>
      <c r="DB76"/>
      <c r="DC76"/>
      <c r="DF76" s="35">
        <v>2007</v>
      </c>
      <c r="DG76" s="36">
        <v>12.744</v>
      </c>
      <c r="DH76"/>
      <c r="DK76" s="35" t="s">
        <v>177</v>
      </c>
      <c r="DL76" s="36">
        <v>6.5490000000000004</v>
      </c>
      <c r="DM76" s="36">
        <v>5.1429999999999998</v>
      </c>
      <c r="DN76" s="36">
        <v>4.0030000000000001</v>
      </c>
      <c r="DO76" s="36">
        <v>628</v>
      </c>
      <c r="DP76" s="36"/>
      <c r="DQ76" s="36"/>
      <c r="DR76" s="36"/>
      <c r="DU76" s="37" t="s">
        <v>278</v>
      </c>
      <c r="DV76"/>
      <c r="DW76"/>
      <c r="DX76"/>
      <c r="DY76"/>
      <c r="DZ76"/>
      <c r="EA76"/>
      <c r="EB76"/>
      <c r="EE76"/>
      <c r="EF76"/>
      <c r="EG76"/>
      <c r="EH76"/>
      <c r="EI76"/>
      <c r="EJ76"/>
      <c r="EK76"/>
      <c r="EL76"/>
      <c r="EO76" s="37"/>
      <c r="EP76"/>
      <c r="EQ76"/>
      <c r="ER76"/>
      <c r="ES76"/>
      <c r="ET76"/>
      <c r="EU76"/>
      <c r="EV76"/>
    </row>
    <row r="77" spans="26:152" ht="18.5" thickBot="1" x14ac:dyDescent="0.4">
      <c r="BH77" s="35">
        <v>1984</v>
      </c>
      <c r="BI77" s="36">
        <v>0</v>
      </c>
      <c r="BS77" s="35">
        <v>1982</v>
      </c>
      <c r="BT77" s="36">
        <v>13.234</v>
      </c>
      <c r="CE77" s="49"/>
      <c r="CF77" s="33" t="s">
        <v>170</v>
      </c>
      <c r="CG77" s="33" t="s">
        <v>170</v>
      </c>
      <c r="CH77" s="33" t="s">
        <v>170</v>
      </c>
      <c r="CI77" s="33" t="s">
        <v>170</v>
      </c>
      <c r="CJ77" s="33" t="s">
        <v>170</v>
      </c>
      <c r="CK77" s="33" t="s">
        <v>170</v>
      </c>
      <c r="CM77" s="35">
        <v>2016</v>
      </c>
      <c r="CN77" s="36">
        <v>43.637999999999998</v>
      </c>
      <c r="CO77"/>
      <c r="CP77"/>
      <c r="CQ77"/>
      <c r="CR77"/>
      <c r="CS77"/>
      <c r="CV77" s="35">
        <v>2016</v>
      </c>
      <c r="CW77" s="36">
        <v>3.2370000000000001</v>
      </c>
      <c r="CX77"/>
      <c r="CY77"/>
      <c r="CZ77"/>
      <c r="DA77"/>
      <c r="DB77"/>
      <c r="DC77"/>
      <c r="DF77" s="35">
        <v>2006</v>
      </c>
      <c r="DG77" s="36">
        <v>3.3940000000000001</v>
      </c>
      <c r="DH77"/>
      <c r="DK77" s="35" t="s">
        <v>178</v>
      </c>
      <c r="DL77" s="36">
        <v>7.3890000000000002</v>
      </c>
      <c r="DM77" s="36">
        <v>5.7140000000000004</v>
      </c>
      <c r="DN77" s="36">
        <v>3.8730000000000002</v>
      </c>
      <c r="DO77" s="36">
        <v>572</v>
      </c>
      <c r="DP77" s="36"/>
      <c r="DQ77" s="36"/>
      <c r="DR77" s="36"/>
      <c r="DU77"/>
      <c r="DV77"/>
      <c r="DW77"/>
      <c r="DX77"/>
      <c r="DY77"/>
      <c r="DZ77"/>
      <c r="EA77"/>
      <c r="EB77"/>
      <c r="EE77" s="37" t="s">
        <v>184</v>
      </c>
      <c r="EF77"/>
      <c r="EG77"/>
      <c r="EH77"/>
      <c r="EI77"/>
      <c r="EJ77"/>
      <c r="EK77"/>
      <c r="EL77"/>
      <c r="EO77" s="49"/>
      <c r="EP77" s="33" t="s">
        <v>170</v>
      </c>
      <c r="EQ77"/>
      <c r="ER77"/>
      <c r="ES77"/>
      <c r="ET77"/>
      <c r="EU77"/>
      <c r="EV77"/>
    </row>
    <row r="78" spans="26:152" ht="18.5" thickBot="1" x14ac:dyDescent="0.4">
      <c r="BS78" s="35">
        <v>1981</v>
      </c>
      <c r="BT78" s="36">
        <v>11.478999999999999</v>
      </c>
      <c r="CE78" s="50"/>
      <c r="CF78" s="42" t="s">
        <v>254</v>
      </c>
      <c r="CG78" s="42" t="s">
        <v>254</v>
      </c>
      <c r="CH78" s="42" t="s">
        <v>254</v>
      </c>
      <c r="CI78" s="42" t="s">
        <v>254</v>
      </c>
      <c r="CJ78" s="42" t="s">
        <v>254</v>
      </c>
      <c r="CK78" s="42" t="s">
        <v>254</v>
      </c>
      <c r="CM78" s="35">
        <v>2015</v>
      </c>
      <c r="CN78" s="36">
        <v>35.843000000000004</v>
      </c>
      <c r="CO78"/>
      <c r="CP78"/>
      <c r="CQ78"/>
      <c r="CR78"/>
      <c r="CS78"/>
      <c r="CV78" s="35">
        <v>2015</v>
      </c>
      <c r="CW78" s="36">
        <v>6.2759999999999998</v>
      </c>
      <c r="CX78"/>
      <c r="CY78"/>
      <c r="CZ78"/>
      <c r="DA78"/>
      <c r="DB78"/>
      <c r="DC78"/>
      <c r="DK78" s="35" t="s">
        <v>179</v>
      </c>
      <c r="DL78" s="36">
        <v>6.335</v>
      </c>
      <c r="DM78" s="36">
        <v>4.6360000000000001</v>
      </c>
      <c r="DN78" s="36">
        <v>3.2949999999999999</v>
      </c>
      <c r="DO78" s="36">
        <v>314</v>
      </c>
      <c r="DP78" s="36">
        <v>6.0890000000000004</v>
      </c>
      <c r="DQ78" s="36">
        <v>5.1369999999999996</v>
      </c>
      <c r="DR78" s="36"/>
      <c r="DU78" s="37" t="s">
        <v>279</v>
      </c>
      <c r="DV78"/>
      <c r="DW78"/>
      <c r="DX78"/>
      <c r="DY78"/>
      <c r="DZ78"/>
      <c r="EA78"/>
      <c r="EB78"/>
      <c r="EE78" s="37"/>
      <c r="EF78"/>
      <c r="EG78"/>
      <c r="EH78"/>
      <c r="EI78"/>
      <c r="EJ78"/>
      <c r="EK78"/>
      <c r="EL78"/>
      <c r="EO78" s="51"/>
      <c r="EP78" s="34" t="s">
        <v>293</v>
      </c>
      <c r="EQ78"/>
      <c r="ER78"/>
      <c r="ES78"/>
      <c r="ET78"/>
      <c r="EU78"/>
      <c r="EV78"/>
    </row>
    <row r="79" spans="26:152" ht="18.5" thickBot="1" x14ac:dyDescent="0.4">
      <c r="BS79" s="35">
        <v>1980</v>
      </c>
      <c r="BT79" s="36">
        <v>14.101000000000001</v>
      </c>
      <c r="CE79" s="51"/>
      <c r="CF79" s="34">
        <v>2016</v>
      </c>
      <c r="CG79" s="34">
        <v>2017</v>
      </c>
      <c r="CH79" s="34">
        <v>2018</v>
      </c>
      <c r="CI79" s="34">
        <v>2019</v>
      </c>
      <c r="CJ79" s="34">
        <v>2020</v>
      </c>
      <c r="CK79" s="34">
        <v>2021</v>
      </c>
      <c r="CM79" s="35">
        <v>2014</v>
      </c>
      <c r="CN79" s="36">
        <v>25.120999999999999</v>
      </c>
      <c r="CO79"/>
      <c r="CP79"/>
      <c r="CQ79"/>
      <c r="CR79"/>
      <c r="CS79"/>
      <c r="CV79" s="35">
        <v>2014</v>
      </c>
      <c r="CW79" s="36">
        <v>9.9949999999999992</v>
      </c>
      <c r="CX79"/>
      <c r="CY79"/>
      <c r="CZ79"/>
      <c r="DA79"/>
      <c r="DB79"/>
      <c r="DC79"/>
      <c r="DK79" s="35" t="s">
        <v>180</v>
      </c>
      <c r="DL79" s="36">
        <v>6.234</v>
      </c>
      <c r="DM79" s="36">
        <v>3.9369999999999998</v>
      </c>
      <c r="DN79" s="36">
        <v>2.6019999999999999</v>
      </c>
      <c r="DO79" s="36">
        <v>211</v>
      </c>
      <c r="DP79" s="36"/>
      <c r="DQ79" s="36"/>
      <c r="DR79" s="36"/>
      <c r="DU79" s="37"/>
      <c r="DV79"/>
      <c r="DW79"/>
      <c r="DX79"/>
      <c r="DY79"/>
      <c r="DZ79"/>
      <c r="EA79"/>
      <c r="EB79"/>
      <c r="EE79" s="49"/>
      <c r="EF79" s="33" t="s">
        <v>170</v>
      </c>
      <c r="EG79" s="33" t="s">
        <v>170</v>
      </c>
      <c r="EH79" s="33" t="s">
        <v>170</v>
      </c>
      <c r="EI79" s="33" t="s">
        <v>170</v>
      </c>
      <c r="EJ79" s="33" t="s">
        <v>170</v>
      </c>
      <c r="EK79" s="33" t="s">
        <v>170</v>
      </c>
      <c r="EL79" s="33" t="s">
        <v>170</v>
      </c>
      <c r="EO79" s="35">
        <v>2021</v>
      </c>
      <c r="EP79" s="36">
        <v>10</v>
      </c>
      <c r="EQ79"/>
      <c r="ER79"/>
      <c r="ES79"/>
      <c r="ET79"/>
      <c r="EU79"/>
      <c r="EV79"/>
    </row>
    <row r="80" spans="26:152" ht="18.5" thickBot="1" x14ac:dyDescent="0.4">
      <c r="BS80" s="35">
        <v>1979</v>
      </c>
      <c r="BT80" s="36">
        <v>11.762</v>
      </c>
      <c r="CE80" s="35" t="s">
        <v>171</v>
      </c>
      <c r="CF80" s="36">
        <v>354</v>
      </c>
      <c r="CG80" s="36">
        <v>247</v>
      </c>
      <c r="CH80" s="36">
        <v>404</v>
      </c>
      <c r="CI80" s="36">
        <v>38</v>
      </c>
      <c r="CJ80" s="36"/>
      <c r="CK80" s="36"/>
      <c r="CM80" s="35">
        <v>2013</v>
      </c>
      <c r="CN80" s="36">
        <v>30.001999999999999</v>
      </c>
      <c r="CO80"/>
      <c r="CP80"/>
      <c r="CQ80"/>
      <c r="CR80"/>
      <c r="CS80"/>
      <c r="CV80" s="35">
        <v>2013</v>
      </c>
      <c r="CW80" s="36">
        <v>15.672000000000001</v>
      </c>
      <c r="CX80"/>
      <c r="CY80"/>
      <c r="CZ80"/>
      <c r="DA80"/>
      <c r="DB80"/>
      <c r="DC80"/>
      <c r="DK80" s="35" t="s">
        <v>181</v>
      </c>
      <c r="DL80" s="36">
        <v>6.4409999999999998</v>
      </c>
      <c r="DM80" s="36">
        <v>3.14</v>
      </c>
      <c r="DN80" s="36">
        <v>2.1560000000000001</v>
      </c>
      <c r="DO80" s="36">
        <v>228</v>
      </c>
      <c r="DP80" s="36"/>
      <c r="DQ80" s="36"/>
      <c r="DR80" s="36"/>
      <c r="DU80" s="37"/>
      <c r="DV80"/>
      <c r="DW80"/>
      <c r="DX80"/>
      <c r="DY80"/>
      <c r="DZ80"/>
      <c r="EA80"/>
      <c r="EB80"/>
      <c r="EE80" s="50"/>
      <c r="EF80" s="42" t="s">
        <v>289</v>
      </c>
      <c r="EG80" s="42" t="s">
        <v>289</v>
      </c>
      <c r="EH80" s="42" t="s">
        <v>289</v>
      </c>
      <c r="EI80" s="42" t="s">
        <v>289</v>
      </c>
      <c r="EJ80" s="42" t="s">
        <v>289</v>
      </c>
      <c r="EK80" s="42" t="s">
        <v>289</v>
      </c>
      <c r="EL80" s="42" t="s">
        <v>289</v>
      </c>
      <c r="EO80" s="35">
        <v>2020</v>
      </c>
      <c r="EP80" s="36">
        <v>2.4609999999999999</v>
      </c>
      <c r="EQ80"/>
      <c r="ER80"/>
      <c r="ES80"/>
      <c r="ET80"/>
      <c r="EU80"/>
      <c r="EV80"/>
    </row>
    <row r="81" spans="71:152" ht="18.5" thickBot="1" x14ac:dyDescent="0.4">
      <c r="BS81" s="35">
        <v>1978</v>
      </c>
      <c r="BT81" s="36">
        <v>26.016999999999999</v>
      </c>
      <c r="CE81" s="35" t="s">
        <v>172</v>
      </c>
      <c r="CF81" s="36">
        <v>403</v>
      </c>
      <c r="CG81" s="36">
        <v>238</v>
      </c>
      <c r="CH81" s="36">
        <v>271</v>
      </c>
      <c r="CI81" s="36">
        <v>29</v>
      </c>
      <c r="CJ81" s="36"/>
      <c r="CK81" s="36"/>
      <c r="CM81" s="35">
        <v>2012</v>
      </c>
      <c r="CN81" s="36">
        <v>31.731000000000002</v>
      </c>
      <c r="CO81"/>
      <c r="CP81"/>
      <c r="CQ81"/>
      <c r="CR81"/>
      <c r="CS81"/>
      <c r="CV81" s="35">
        <v>2012</v>
      </c>
      <c r="CW81" s="36">
        <v>21.646000000000001</v>
      </c>
      <c r="CX81"/>
      <c r="CY81"/>
      <c r="CZ81"/>
      <c r="DA81"/>
      <c r="DB81"/>
      <c r="DC81"/>
      <c r="DK81" s="35" t="s">
        <v>182</v>
      </c>
      <c r="DL81" s="36">
        <v>7.2409999999999997</v>
      </c>
      <c r="DM81" s="36">
        <v>3.0150000000000001</v>
      </c>
      <c r="DN81" s="36">
        <v>3.1160000000000001</v>
      </c>
      <c r="DO81" s="36">
        <v>714</v>
      </c>
      <c r="DP81" s="36">
        <v>6.774</v>
      </c>
      <c r="DQ81" s="36">
        <v>7.8920000000000003</v>
      </c>
      <c r="DR81" s="36"/>
      <c r="DU81" s="38"/>
      <c r="DV81"/>
      <c r="DW81"/>
      <c r="DX81"/>
      <c r="DY81"/>
      <c r="DZ81"/>
      <c r="EA81"/>
      <c r="EB81"/>
      <c r="EE81" s="51"/>
      <c r="EF81" s="34">
        <v>2016</v>
      </c>
      <c r="EG81" s="34">
        <v>2017</v>
      </c>
      <c r="EH81" s="34">
        <v>2018</v>
      </c>
      <c r="EI81" s="34">
        <v>2019</v>
      </c>
      <c r="EJ81" s="34">
        <v>2020</v>
      </c>
      <c r="EK81" s="34">
        <v>2021</v>
      </c>
      <c r="EL81" s="34">
        <v>2022</v>
      </c>
      <c r="EO81" s="35">
        <v>2019</v>
      </c>
      <c r="EP81" s="36">
        <v>17.215</v>
      </c>
      <c r="EQ81"/>
      <c r="ER81"/>
      <c r="ES81"/>
      <c r="ET81"/>
      <c r="EU81"/>
      <c r="EV81"/>
    </row>
    <row r="82" spans="71:152" ht="15" thickBot="1" x14ac:dyDescent="0.4">
      <c r="BS82" s="35">
        <v>1977</v>
      </c>
      <c r="BT82" s="36">
        <v>26.209</v>
      </c>
      <c r="CE82" s="35" t="s">
        <v>173</v>
      </c>
      <c r="CF82" s="36">
        <v>394</v>
      </c>
      <c r="CG82" s="36">
        <v>317</v>
      </c>
      <c r="CH82" s="36">
        <v>263</v>
      </c>
      <c r="CI82" s="36">
        <v>19</v>
      </c>
      <c r="CJ82" s="36"/>
      <c r="CK82" s="36"/>
      <c r="CM82" s="35">
        <v>2011</v>
      </c>
      <c r="CN82" s="36">
        <v>25.99</v>
      </c>
      <c r="CO82"/>
      <c r="CP82"/>
      <c r="CQ82"/>
      <c r="CR82"/>
      <c r="CS82"/>
      <c r="CV82" s="35">
        <v>2011</v>
      </c>
      <c r="CW82" s="36">
        <v>29.501999999999999</v>
      </c>
      <c r="CX82"/>
      <c r="CY82"/>
      <c r="CZ82"/>
      <c r="DA82"/>
      <c r="DB82"/>
      <c r="DC82"/>
      <c r="DK82" s="37"/>
      <c r="DL82"/>
      <c r="DM82"/>
      <c r="DN82"/>
      <c r="DO82"/>
      <c r="DP82"/>
      <c r="DQ82"/>
      <c r="DR82"/>
      <c r="DU82" s="38"/>
      <c r="DV82"/>
      <c r="DW82"/>
      <c r="DX82"/>
      <c r="DY82"/>
      <c r="DZ82"/>
      <c r="EA82"/>
      <c r="EB82"/>
      <c r="EE82" s="35" t="s">
        <v>171</v>
      </c>
      <c r="EF82" s="36">
        <v>3.9929999999999999</v>
      </c>
      <c r="EG82" s="36">
        <v>5.766</v>
      </c>
      <c r="EH82" s="36">
        <v>3.5409999999999999</v>
      </c>
      <c r="EI82" s="36">
        <v>1.774</v>
      </c>
      <c r="EJ82" s="36"/>
      <c r="EK82" s="36"/>
      <c r="EL82" s="36"/>
      <c r="EO82" s="35">
        <v>2018</v>
      </c>
      <c r="EP82" s="36">
        <v>14.411</v>
      </c>
      <c r="EQ82"/>
      <c r="ER82"/>
      <c r="ES82"/>
      <c r="ET82"/>
      <c r="EU82"/>
      <c r="EV82"/>
    </row>
    <row r="83" spans="71:152" ht="18.5" thickBot="1" x14ac:dyDescent="0.4">
      <c r="BS83" s="35">
        <v>1976</v>
      </c>
      <c r="BT83" s="36">
        <v>20.824999999999999</v>
      </c>
      <c r="CE83" s="35" t="s">
        <v>174</v>
      </c>
      <c r="CF83" s="36">
        <v>437</v>
      </c>
      <c r="CG83" s="36">
        <v>238</v>
      </c>
      <c r="CH83" s="36">
        <v>170</v>
      </c>
      <c r="CI83" s="36">
        <v>12</v>
      </c>
      <c r="CJ83" s="36"/>
      <c r="CK83" s="36"/>
      <c r="CM83" s="35">
        <v>2010</v>
      </c>
      <c r="CN83" s="36">
        <v>20.946000000000002</v>
      </c>
      <c r="CO83"/>
      <c r="CP83"/>
      <c r="CQ83"/>
      <c r="CR83"/>
      <c r="CS83"/>
      <c r="CV83" s="35">
        <v>2010</v>
      </c>
      <c r="CW83" s="36">
        <v>27.986999999999998</v>
      </c>
      <c r="CX83"/>
      <c r="CY83"/>
      <c r="CZ83"/>
      <c r="DA83"/>
      <c r="DB83"/>
      <c r="DC83"/>
      <c r="DK83" s="49"/>
      <c r="DL83" s="33" t="s">
        <v>170</v>
      </c>
      <c r="DM83"/>
      <c r="DN83"/>
      <c r="DO83"/>
      <c r="DP83"/>
      <c r="DQ83"/>
      <c r="DR83"/>
      <c r="DU83" s="38"/>
      <c r="DV83"/>
      <c r="DW83"/>
      <c r="DX83"/>
      <c r="DY83"/>
      <c r="DZ83"/>
      <c r="EA83"/>
      <c r="EB83"/>
      <c r="EE83" s="35" t="s">
        <v>172</v>
      </c>
      <c r="EF83" s="36">
        <v>3.645</v>
      </c>
      <c r="EG83" s="36">
        <v>5.8419999999999996</v>
      </c>
      <c r="EH83" s="36">
        <v>3.601</v>
      </c>
      <c r="EI83" s="36">
        <v>2.0699999999999998</v>
      </c>
      <c r="EJ83" s="36"/>
      <c r="EK83" s="36"/>
      <c r="EL83" s="36"/>
      <c r="EO83" s="35">
        <v>2017</v>
      </c>
      <c r="EP83" s="36">
        <v>15.166</v>
      </c>
      <c r="EQ83"/>
      <c r="ER83"/>
      <c r="ES83"/>
      <c r="ET83"/>
      <c r="EU83"/>
      <c r="EV83"/>
    </row>
    <row r="84" spans="71:152" ht="18.5" thickBot="1" x14ac:dyDescent="0.4">
      <c r="BS84" s="35">
        <v>1975</v>
      </c>
      <c r="BT84" s="36">
        <v>17.678999999999998</v>
      </c>
      <c r="CE84" s="35" t="s">
        <v>175</v>
      </c>
      <c r="CF84" s="36">
        <v>360</v>
      </c>
      <c r="CG84" s="36">
        <v>204</v>
      </c>
      <c r="CH84" s="36">
        <v>190</v>
      </c>
      <c r="CI84" s="36">
        <v>14</v>
      </c>
      <c r="CJ84" s="36"/>
      <c r="CK84" s="36"/>
      <c r="CM84" s="35">
        <v>2009</v>
      </c>
      <c r="CN84" s="36">
        <v>13.903</v>
      </c>
      <c r="CO84"/>
      <c r="CP84"/>
      <c r="CQ84"/>
      <c r="CR84"/>
      <c r="CS84"/>
      <c r="CV84" s="35">
        <v>2009</v>
      </c>
      <c r="CW84" s="36">
        <v>23.872</v>
      </c>
      <c r="CX84"/>
      <c r="CY84"/>
      <c r="CZ84"/>
      <c r="DA84"/>
      <c r="DB84"/>
      <c r="DC84"/>
      <c r="DK84" s="51"/>
      <c r="DL84" s="34" t="s">
        <v>271</v>
      </c>
      <c r="DM84"/>
      <c r="DN84"/>
      <c r="DO84"/>
      <c r="DP84"/>
      <c r="DQ84"/>
      <c r="DR84"/>
      <c r="DU84" s="38"/>
      <c r="DV84"/>
      <c r="DW84"/>
      <c r="DX84"/>
      <c r="DY84"/>
      <c r="DZ84"/>
      <c r="EA84"/>
      <c r="EB84"/>
      <c r="EE84" s="35" t="s">
        <v>173</v>
      </c>
      <c r="EF84" s="36">
        <v>4.4950000000000001</v>
      </c>
      <c r="EG84" s="36">
        <v>6.3689999999999998</v>
      </c>
      <c r="EH84" s="36">
        <v>4.87</v>
      </c>
      <c r="EI84" s="36">
        <v>3.9420000000000002</v>
      </c>
      <c r="EJ84" s="36">
        <v>7.7</v>
      </c>
      <c r="EK84" s="36">
        <v>4.2430000000000003</v>
      </c>
      <c r="EL84" s="36">
        <v>2.3250000000000002</v>
      </c>
      <c r="EO84" s="35">
        <v>2016</v>
      </c>
      <c r="EP84" s="36">
        <v>15.667</v>
      </c>
      <c r="EQ84"/>
      <c r="ER84"/>
      <c r="ES84"/>
      <c r="ET84"/>
      <c r="EU84"/>
      <c r="EV84"/>
    </row>
    <row r="85" spans="71:152" ht="15" thickBot="1" x14ac:dyDescent="0.4">
      <c r="BS85" s="35">
        <v>1974</v>
      </c>
      <c r="BT85" s="36">
        <v>30.166</v>
      </c>
      <c r="CE85" s="35" t="s">
        <v>176</v>
      </c>
      <c r="CF85" s="36">
        <v>255</v>
      </c>
      <c r="CG85" s="36">
        <v>386</v>
      </c>
      <c r="CH85" s="36">
        <v>150</v>
      </c>
      <c r="CI85" s="36">
        <v>18</v>
      </c>
      <c r="CJ85" s="36"/>
      <c r="CK85" s="36">
        <v>4</v>
      </c>
      <c r="CM85" s="35">
        <v>2008</v>
      </c>
      <c r="CN85" s="36">
        <v>8.6639999999999997</v>
      </c>
      <c r="CO85"/>
      <c r="CP85"/>
      <c r="CQ85"/>
      <c r="CR85"/>
      <c r="CS85"/>
      <c r="CV85" s="35">
        <v>2008</v>
      </c>
      <c r="CW85" s="36">
        <v>2.105</v>
      </c>
      <c r="CX85"/>
      <c r="CY85"/>
      <c r="CZ85"/>
      <c r="DA85"/>
      <c r="DB85"/>
      <c r="DC85"/>
      <c r="DK85" s="35">
        <v>2021</v>
      </c>
      <c r="DL85" s="36">
        <v>24.396000000000001</v>
      </c>
      <c r="DM85"/>
      <c r="DN85"/>
      <c r="DO85"/>
      <c r="DP85"/>
      <c r="DQ85"/>
      <c r="DR85"/>
      <c r="DU85" s="38"/>
      <c r="DV85"/>
      <c r="DW85"/>
      <c r="DX85"/>
      <c r="DY85"/>
      <c r="DZ85"/>
      <c r="EA85"/>
      <c r="EB85"/>
      <c r="EE85" s="35" t="s">
        <v>174</v>
      </c>
      <c r="EF85" s="36">
        <v>5.1079999999999997</v>
      </c>
      <c r="EG85" s="36">
        <v>7.1870000000000003</v>
      </c>
      <c r="EH85" s="36">
        <v>4.6660000000000004</v>
      </c>
      <c r="EI85" s="36">
        <v>3.6819999999999999</v>
      </c>
      <c r="EJ85" s="36"/>
      <c r="EK85" s="36"/>
      <c r="EL85" s="36"/>
      <c r="EO85" s="35">
        <v>2015</v>
      </c>
      <c r="EP85" s="36">
        <v>22.667000000000002</v>
      </c>
      <c r="EQ85"/>
      <c r="ER85"/>
      <c r="ES85"/>
      <c r="ET85"/>
      <c r="EU85"/>
      <c r="EV85"/>
    </row>
    <row r="86" spans="71:152" ht="15" thickBot="1" x14ac:dyDescent="0.4">
      <c r="BS86" s="35">
        <v>1973</v>
      </c>
      <c r="BT86" s="36">
        <v>43.533000000000001</v>
      </c>
      <c r="CE86" s="35" t="s">
        <v>177</v>
      </c>
      <c r="CF86" s="36">
        <v>308</v>
      </c>
      <c r="CG86" s="36">
        <v>475</v>
      </c>
      <c r="CH86" s="36">
        <v>136</v>
      </c>
      <c r="CI86" s="36">
        <v>6</v>
      </c>
      <c r="CJ86" s="36"/>
      <c r="CK86" s="36"/>
      <c r="DK86" s="35">
        <v>2020</v>
      </c>
      <c r="DL86" s="36">
        <v>22.963999999999999</v>
      </c>
      <c r="DM86"/>
      <c r="DN86"/>
      <c r="DO86"/>
      <c r="DP86"/>
      <c r="DQ86"/>
      <c r="DR86"/>
      <c r="DU86" s="38"/>
      <c r="DV86"/>
      <c r="DW86"/>
      <c r="DX86"/>
      <c r="DY86"/>
      <c r="DZ86"/>
      <c r="EA86"/>
      <c r="EB86"/>
      <c r="EE86" s="35" t="s">
        <v>175</v>
      </c>
      <c r="EF86" s="36">
        <v>4.4749999999999996</v>
      </c>
      <c r="EG86" s="36">
        <v>7.2030000000000003</v>
      </c>
      <c r="EH86" s="36">
        <v>4.0270000000000001</v>
      </c>
      <c r="EI86" s="36">
        <v>3.8340000000000001</v>
      </c>
      <c r="EJ86" s="36"/>
      <c r="EK86" s="36"/>
      <c r="EL86" s="36"/>
      <c r="EO86" s="35">
        <v>2014</v>
      </c>
      <c r="EP86" s="36">
        <v>29.181999999999999</v>
      </c>
      <c r="EQ86"/>
      <c r="ER86"/>
      <c r="ES86"/>
      <c r="ET86"/>
      <c r="EU86"/>
      <c r="EV86"/>
    </row>
    <row r="87" spans="71:152" ht="15" thickBot="1" x14ac:dyDescent="0.4">
      <c r="BS87" s="35">
        <v>1972</v>
      </c>
      <c r="BT87" s="36">
        <v>48.177999999999997</v>
      </c>
      <c r="CE87" s="35" t="s">
        <v>178</v>
      </c>
      <c r="CF87" s="36">
        <v>367</v>
      </c>
      <c r="CG87" s="36">
        <v>282</v>
      </c>
      <c r="CH87" s="36">
        <v>120</v>
      </c>
      <c r="CI87" s="36">
        <v>7</v>
      </c>
      <c r="CJ87" s="36"/>
      <c r="CK87" s="36"/>
      <c r="DK87" s="35">
        <v>2019</v>
      </c>
      <c r="DL87" s="36">
        <v>14.122999999999999</v>
      </c>
      <c r="DM87"/>
      <c r="DN87"/>
      <c r="DO87"/>
      <c r="DP87"/>
      <c r="DQ87"/>
      <c r="DR87"/>
      <c r="DU87" s="38"/>
      <c r="DV87"/>
      <c r="DW87"/>
      <c r="DX87"/>
      <c r="DY87"/>
      <c r="DZ87"/>
      <c r="EA87"/>
      <c r="EB87"/>
      <c r="EE87" s="35" t="s">
        <v>176</v>
      </c>
      <c r="EF87" s="36">
        <v>4.6059999999999999</v>
      </c>
      <c r="EG87" s="36">
        <v>5.88</v>
      </c>
      <c r="EH87" s="36">
        <v>3.552</v>
      </c>
      <c r="EI87" s="36">
        <v>3.6560000000000001</v>
      </c>
      <c r="EJ87" s="36">
        <v>6.6769999999999996</v>
      </c>
      <c r="EK87" s="36">
        <v>3.7349999999999999</v>
      </c>
      <c r="EL87" s="36">
        <v>3.0680000000000001</v>
      </c>
      <c r="EO87" s="35">
        <v>2013</v>
      </c>
      <c r="EP87" s="36">
        <v>43.134</v>
      </c>
      <c r="EQ87"/>
      <c r="ER87"/>
      <c r="ES87"/>
      <c r="ET87"/>
      <c r="EU87"/>
      <c r="EV87"/>
    </row>
    <row r="88" spans="71:152" ht="15" thickBot="1" x14ac:dyDescent="0.4">
      <c r="BS88" s="35">
        <v>1971</v>
      </c>
      <c r="BT88" s="36">
        <v>68.561000000000007</v>
      </c>
      <c r="CE88" s="35" t="s">
        <v>179</v>
      </c>
      <c r="CF88" s="36">
        <v>330</v>
      </c>
      <c r="CG88" s="36">
        <v>221</v>
      </c>
      <c r="CH88" s="36">
        <v>67</v>
      </c>
      <c r="CI88" s="36">
        <v>8</v>
      </c>
      <c r="CJ88" s="36">
        <v>34</v>
      </c>
      <c r="CK88" s="36">
        <v>2</v>
      </c>
      <c r="DK88" s="35">
        <v>2018</v>
      </c>
      <c r="DL88" s="36">
        <v>41.401000000000003</v>
      </c>
      <c r="DM88"/>
      <c r="DN88"/>
      <c r="DO88"/>
      <c r="DP88"/>
      <c r="DQ88"/>
      <c r="DR88"/>
      <c r="DU88" s="38"/>
      <c r="DV88"/>
      <c r="DW88"/>
      <c r="DX88"/>
      <c r="DY88"/>
      <c r="DZ88"/>
      <c r="EA88"/>
      <c r="EB88"/>
      <c r="EE88" s="35" t="s">
        <v>177</v>
      </c>
      <c r="EF88" s="36">
        <v>5.351</v>
      </c>
      <c r="EG88" s="36">
        <v>5.5830000000000002</v>
      </c>
      <c r="EH88" s="36">
        <v>3.17</v>
      </c>
      <c r="EI88" s="36">
        <v>3.33</v>
      </c>
      <c r="EJ88" s="36"/>
      <c r="EK88" s="36"/>
      <c r="EL88" s="36"/>
      <c r="EO88" s="35">
        <v>2012</v>
      </c>
      <c r="EP88" s="36">
        <v>29.173999999999999</v>
      </c>
      <c r="EQ88"/>
      <c r="ER88"/>
      <c r="ES88"/>
      <c r="ET88"/>
      <c r="EU88"/>
      <c r="EV88"/>
    </row>
    <row r="89" spans="71:152" ht="15" thickBot="1" x14ac:dyDescent="0.4">
      <c r="BS89" s="35">
        <v>1970</v>
      </c>
      <c r="BT89" s="36">
        <v>72.515000000000001</v>
      </c>
      <c r="CE89" s="35" t="s">
        <v>180</v>
      </c>
      <c r="CF89" s="36">
        <v>271</v>
      </c>
      <c r="CG89" s="36">
        <v>252</v>
      </c>
      <c r="CH89" s="36">
        <v>108</v>
      </c>
      <c r="CI89" s="36">
        <v>1</v>
      </c>
      <c r="CJ89" s="36"/>
      <c r="CK89" s="36"/>
      <c r="DK89" s="35">
        <v>2017</v>
      </c>
      <c r="DL89" s="36">
        <v>60.722000000000001</v>
      </c>
      <c r="DM89"/>
      <c r="DN89"/>
      <c r="DO89"/>
      <c r="DP89"/>
      <c r="DQ89"/>
      <c r="DR89"/>
      <c r="DU89" s="38"/>
      <c r="DV89"/>
      <c r="DW89"/>
      <c r="DX89"/>
      <c r="DY89"/>
      <c r="DZ89"/>
      <c r="EA89"/>
      <c r="EB89"/>
      <c r="EE89" s="35" t="s">
        <v>178</v>
      </c>
      <c r="EF89" s="36">
        <v>4.84</v>
      </c>
      <c r="EG89" s="36">
        <v>5.9610000000000003</v>
      </c>
      <c r="EH89" s="36">
        <v>3.593</v>
      </c>
      <c r="EI89" s="36">
        <v>3.8079999999999998</v>
      </c>
      <c r="EJ89" s="36"/>
      <c r="EK89" s="36"/>
      <c r="EL89" s="36"/>
      <c r="EO89" s="35">
        <v>2011</v>
      </c>
      <c r="EP89" s="36">
        <v>6.468</v>
      </c>
      <c r="EQ89"/>
      <c r="ER89"/>
      <c r="ES89"/>
      <c r="ET89"/>
      <c r="EU89"/>
      <c r="EV89"/>
    </row>
    <row r="90" spans="71:152" ht="15" thickBot="1" x14ac:dyDescent="0.4">
      <c r="BS90" s="35">
        <v>1969</v>
      </c>
      <c r="BT90" s="36">
        <v>54.984999999999999</v>
      </c>
      <c r="CE90" s="35" t="s">
        <v>181</v>
      </c>
      <c r="CF90" s="36">
        <v>348</v>
      </c>
      <c r="CG90" s="36">
        <v>201</v>
      </c>
      <c r="CH90" s="36">
        <v>85</v>
      </c>
      <c r="CI90" s="36">
        <v>1</v>
      </c>
      <c r="CJ90" s="36"/>
      <c r="CK90" s="36"/>
      <c r="DK90" s="35">
        <v>2016</v>
      </c>
      <c r="DL90" s="36">
        <v>73.001999999999995</v>
      </c>
      <c r="DM90"/>
      <c r="DN90"/>
      <c r="DO90"/>
      <c r="DP90"/>
      <c r="DQ90"/>
      <c r="DR90"/>
      <c r="DU90" s="38"/>
      <c r="DV90"/>
      <c r="DW90"/>
      <c r="DX90"/>
      <c r="DY90"/>
      <c r="DZ90"/>
      <c r="EA90"/>
      <c r="EB90"/>
      <c r="EE90" s="35" t="s">
        <v>179</v>
      </c>
      <c r="EF90" s="36">
        <v>4.585</v>
      </c>
      <c r="EG90" s="36">
        <v>5.6849999999999996</v>
      </c>
      <c r="EH90" s="36">
        <v>3.3330000000000002</v>
      </c>
      <c r="EI90" s="36">
        <v>2.9169999999999998</v>
      </c>
      <c r="EJ90" s="36">
        <v>6.6790000000000003</v>
      </c>
      <c r="EK90" s="36">
        <v>466</v>
      </c>
      <c r="EL90" s="36">
        <v>2.181</v>
      </c>
      <c r="EO90" s="35">
        <v>2010</v>
      </c>
      <c r="EP90" s="36">
        <v>16.536999999999999</v>
      </c>
      <c r="EQ90"/>
      <c r="ER90"/>
      <c r="ES90"/>
      <c r="ET90"/>
      <c r="EU90"/>
      <c r="EV90"/>
    </row>
    <row r="91" spans="71:152" ht="15" thickBot="1" x14ac:dyDescent="0.4">
      <c r="BS91" s="35">
        <v>1968</v>
      </c>
      <c r="BT91" s="36">
        <v>57.862000000000002</v>
      </c>
      <c r="CE91" s="35" t="s">
        <v>182</v>
      </c>
      <c r="CF91" s="36">
        <v>396</v>
      </c>
      <c r="CG91" s="36">
        <v>484</v>
      </c>
      <c r="CH91" s="36">
        <v>58</v>
      </c>
      <c r="CI91" s="36">
        <v>7</v>
      </c>
      <c r="CJ91" s="36">
        <v>14</v>
      </c>
      <c r="CK91" s="36"/>
      <c r="DK91" s="35">
        <v>2015</v>
      </c>
      <c r="DL91" s="36">
        <v>78.206999999999994</v>
      </c>
      <c r="DM91"/>
      <c r="DN91"/>
      <c r="DO91"/>
      <c r="DP91"/>
      <c r="DQ91"/>
      <c r="DR91"/>
      <c r="DU91" s="38"/>
      <c r="DV91"/>
      <c r="DW91"/>
      <c r="DX91"/>
      <c r="DY91"/>
      <c r="DZ91"/>
      <c r="EA91"/>
      <c r="EB91"/>
      <c r="EE91" s="35" t="s">
        <v>180</v>
      </c>
      <c r="EF91" s="36">
        <v>5.1369999999999996</v>
      </c>
      <c r="EG91" s="36">
        <v>4.6970000000000001</v>
      </c>
      <c r="EH91" s="36">
        <v>3.0049999999999999</v>
      </c>
      <c r="EI91" s="36">
        <v>2.9630000000000001</v>
      </c>
      <c r="EJ91" s="36"/>
      <c r="EK91" s="36"/>
      <c r="EL91" s="36"/>
      <c r="EO91" s="35">
        <v>2009</v>
      </c>
      <c r="EP91" s="36">
        <v>14.085000000000001</v>
      </c>
      <c r="EQ91"/>
      <c r="ER91"/>
      <c r="ES91"/>
      <c r="ET91"/>
      <c r="EU91"/>
      <c r="EV91"/>
    </row>
    <row r="92" spans="71:152" ht="15" thickBot="1" x14ac:dyDescent="0.4">
      <c r="BS92" s="35">
        <v>1967</v>
      </c>
      <c r="BT92" s="36">
        <v>29.048999999999999</v>
      </c>
      <c r="CE92" s="37"/>
      <c r="CF92"/>
      <c r="CG92"/>
      <c r="CH92"/>
      <c r="CI92"/>
      <c r="CJ92"/>
      <c r="CK92"/>
      <c r="DK92" s="35">
        <v>2014</v>
      </c>
      <c r="DL92" s="36">
        <v>96.649000000000001</v>
      </c>
      <c r="DM92"/>
      <c r="DN92"/>
      <c r="DO92"/>
      <c r="DP92"/>
      <c r="DQ92"/>
      <c r="DR92"/>
      <c r="DU92"/>
      <c r="DV92"/>
      <c r="DW92"/>
      <c r="DX92"/>
      <c r="DY92"/>
      <c r="DZ92"/>
      <c r="EA92"/>
      <c r="EB92"/>
      <c r="EE92" s="35" t="s">
        <v>181</v>
      </c>
      <c r="EF92" s="36">
        <v>6.484</v>
      </c>
      <c r="EG92" s="36">
        <v>4.2759999999999998</v>
      </c>
      <c r="EH92" s="36">
        <v>2.488</v>
      </c>
      <c r="EI92" s="36">
        <v>2.7530000000000001</v>
      </c>
      <c r="EJ92" s="36"/>
      <c r="EK92" s="36"/>
      <c r="EL92" s="36"/>
      <c r="EO92" s="35">
        <v>2008</v>
      </c>
      <c r="EP92" s="36">
        <v>26.477</v>
      </c>
      <c r="EQ92"/>
      <c r="ER92"/>
      <c r="ES92"/>
      <c r="ET92"/>
      <c r="EU92"/>
      <c r="EV92"/>
    </row>
    <row r="93" spans="71:152" ht="18.5" thickBot="1" x14ac:dyDescent="0.4">
      <c r="BS93" s="35">
        <v>1966</v>
      </c>
      <c r="BT93" s="36">
        <v>40.198</v>
      </c>
      <c r="CE93" s="49"/>
      <c r="CF93" s="33" t="s">
        <v>170</v>
      </c>
      <c r="CG93"/>
      <c r="CH93"/>
      <c r="CI93"/>
      <c r="CJ93"/>
      <c r="CK93"/>
      <c r="DK93" s="35">
        <v>2013</v>
      </c>
      <c r="DL93" s="36">
        <v>109.652</v>
      </c>
      <c r="DM93"/>
      <c r="DN93"/>
      <c r="DO93"/>
      <c r="DP93"/>
      <c r="DQ93"/>
      <c r="DR93"/>
      <c r="DU93"/>
      <c r="DV93"/>
      <c r="DW93"/>
      <c r="DX93"/>
      <c r="DY93"/>
      <c r="DZ93"/>
      <c r="EA93"/>
      <c r="EB93"/>
      <c r="EE93" s="35" t="s">
        <v>182</v>
      </c>
      <c r="EF93" s="36">
        <v>8.968</v>
      </c>
      <c r="EG93" s="36">
        <v>4.5289999999999999</v>
      </c>
      <c r="EH93" s="36">
        <v>2.4249999999999998</v>
      </c>
      <c r="EI93" s="36">
        <v>2.6640000000000001</v>
      </c>
      <c r="EJ93" s="36">
        <v>4.8019999999999996</v>
      </c>
      <c r="EK93" s="36">
        <v>809</v>
      </c>
      <c r="EL93" s="36"/>
      <c r="EO93" s="35">
        <v>2007</v>
      </c>
      <c r="EP93" s="36">
        <v>31.021000000000001</v>
      </c>
      <c r="EQ93"/>
      <c r="ER93"/>
      <c r="ES93"/>
      <c r="ET93"/>
      <c r="EU93"/>
      <c r="EV93"/>
    </row>
    <row r="94" spans="71:152" ht="18.5" thickBot="1" x14ac:dyDescent="0.4">
      <c r="BS94" s="35">
        <v>1965</v>
      </c>
      <c r="BT94" s="36">
        <v>34.054000000000002</v>
      </c>
      <c r="CE94" s="51"/>
      <c r="CF94" s="34" t="s">
        <v>254</v>
      </c>
      <c r="CG94"/>
      <c r="CH94"/>
      <c r="CI94"/>
      <c r="CJ94"/>
      <c r="CK94"/>
      <c r="DK94" s="35">
        <v>2012</v>
      </c>
      <c r="DL94" s="36">
        <v>117.023</v>
      </c>
      <c r="DM94"/>
      <c r="DN94"/>
      <c r="DO94"/>
      <c r="DP94"/>
      <c r="DQ94"/>
      <c r="DR94"/>
      <c r="DU94" s="37" t="s">
        <v>280</v>
      </c>
      <c r="DV94"/>
      <c r="DW94"/>
      <c r="DX94"/>
      <c r="DY94"/>
      <c r="DZ94"/>
      <c r="EA94"/>
      <c r="EB94"/>
      <c r="EE94" s="37"/>
      <c r="EF94"/>
      <c r="EG94"/>
      <c r="EH94"/>
      <c r="EI94"/>
      <c r="EJ94"/>
      <c r="EK94"/>
      <c r="EL94"/>
      <c r="EO94" s="35">
        <v>2006</v>
      </c>
      <c r="EP94" s="36">
        <v>35.11</v>
      </c>
      <c r="EQ94"/>
      <c r="ER94"/>
      <c r="ES94"/>
      <c r="ET94"/>
      <c r="EU94"/>
      <c r="EV94"/>
    </row>
    <row r="95" spans="71:152" ht="18.5" thickBot="1" x14ac:dyDescent="0.4">
      <c r="BS95" s="35">
        <v>1964</v>
      </c>
      <c r="BT95" s="36">
        <v>41.051000000000002</v>
      </c>
      <c r="CE95" s="35">
        <v>2021</v>
      </c>
      <c r="CF95" s="36">
        <v>6</v>
      </c>
      <c r="CG95"/>
      <c r="CH95"/>
      <c r="CI95"/>
      <c r="CJ95"/>
      <c r="CK95"/>
      <c r="DK95" s="35">
        <v>2011</v>
      </c>
      <c r="DL95" s="36">
        <v>22.835000000000001</v>
      </c>
      <c r="DM95"/>
      <c r="DN95"/>
      <c r="DO95"/>
      <c r="DP95"/>
      <c r="DQ95"/>
      <c r="DR95"/>
      <c r="DU95" s="37"/>
      <c r="DV95"/>
      <c r="DW95"/>
      <c r="DX95"/>
      <c r="DY95"/>
      <c r="DZ95"/>
      <c r="EA95"/>
      <c r="EB95"/>
      <c r="EE95" s="49"/>
      <c r="EF95" s="33" t="s">
        <v>170</v>
      </c>
      <c r="EG95"/>
      <c r="EH95"/>
      <c r="EI95"/>
      <c r="EJ95"/>
      <c r="EK95"/>
      <c r="EL95"/>
      <c r="EO95" s="35">
        <v>2005</v>
      </c>
      <c r="EP95" s="36">
        <v>36.338999999999999</v>
      </c>
      <c r="EQ95"/>
      <c r="ER95"/>
      <c r="ES95"/>
      <c r="ET95"/>
      <c r="EU95"/>
      <c r="EV95"/>
    </row>
    <row r="96" spans="71:152" ht="18.5" thickBot="1" x14ac:dyDescent="0.4">
      <c r="BS96" s="35">
        <v>1963</v>
      </c>
      <c r="BT96" s="36">
        <v>39.383000000000003</v>
      </c>
      <c r="CE96" s="35">
        <v>2020</v>
      </c>
      <c r="CF96" s="36">
        <v>34</v>
      </c>
      <c r="CG96"/>
      <c r="CH96"/>
      <c r="CI96"/>
      <c r="CJ96"/>
      <c r="CK96"/>
      <c r="DK96" s="35">
        <v>2010</v>
      </c>
      <c r="DL96" s="36">
        <v>12.497</v>
      </c>
      <c r="DM96"/>
      <c r="DN96"/>
      <c r="DO96"/>
      <c r="DP96"/>
      <c r="DQ96"/>
      <c r="DR96"/>
      <c r="DU96" s="37"/>
      <c r="DV96"/>
      <c r="DW96"/>
      <c r="DX96"/>
      <c r="DY96"/>
      <c r="DZ96"/>
      <c r="EA96"/>
      <c r="EB96"/>
      <c r="EE96" s="51"/>
      <c r="EF96" s="34" t="s">
        <v>289</v>
      </c>
      <c r="EG96"/>
      <c r="EH96"/>
      <c r="EI96"/>
      <c r="EJ96"/>
      <c r="EK96"/>
      <c r="EL96"/>
      <c r="EO96" s="35">
        <v>2004</v>
      </c>
      <c r="EP96" s="36">
        <v>42.156999999999996</v>
      </c>
      <c r="EQ96"/>
      <c r="ER96"/>
      <c r="ES96"/>
      <c r="ET96"/>
      <c r="EU96"/>
      <c r="EV96"/>
    </row>
    <row r="97" spans="71:152" ht="15" thickBot="1" x14ac:dyDescent="0.4">
      <c r="BS97" s="35">
        <v>1962</v>
      </c>
      <c r="BT97" s="36">
        <v>32.514000000000003</v>
      </c>
      <c r="CE97" s="35">
        <v>2019</v>
      </c>
      <c r="CF97" s="36">
        <v>160</v>
      </c>
      <c r="CG97"/>
      <c r="CH97"/>
      <c r="CI97"/>
      <c r="CJ97"/>
      <c r="CK97"/>
      <c r="DK97" s="35">
        <v>2009</v>
      </c>
      <c r="DL97" s="36">
        <v>11.138</v>
      </c>
      <c r="DM97"/>
      <c r="DN97"/>
      <c r="DO97"/>
      <c r="DP97"/>
      <c r="DQ97"/>
      <c r="DR97"/>
      <c r="DU97" s="38"/>
      <c r="DV97"/>
      <c r="DW97"/>
      <c r="DX97"/>
      <c r="DY97"/>
      <c r="DZ97"/>
      <c r="EA97"/>
      <c r="EB97"/>
      <c r="EE97" s="35">
        <v>2021</v>
      </c>
      <c r="EF97" s="36">
        <v>9.2530000000000001</v>
      </c>
      <c r="EG97"/>
      <c r="EH97"/>
      <c r="EI97"/>
      <c r="EJ97"/>
      <c r="EK97"/>
      <c r="EL97"/>
      <c r="EO97" s="35">
        <v>2003</v>
      </c>
      <c r="EP97" s="36">
        <v>56.970999999999997</v>
      </c>
      <c r="EQ97"/>
      <c r="ER97"/>
      <c r="ES97"/>
      <c r="ET97"/>
      <c r="EU97"/>
      <c r="EV97"/>
    </row>
    <row r="98" spans="71:152" ht="15" thickBot="1" x14ac:dyDescent="0.4">
      <c r="BS98" s="35">
        <v>1961</v>
      </c>
      <c r="BT98" s="36">
        <v>22.754000000000001</v>
      </c>
      <c r="CE98" s="35">
        <v>2018</v>
      </c>
      <c r="CF98" s="36">
        <v>2.0219999999999998</v>
      </c>
      <c r="CG98"/>
      <c r="CH98"/>
      <c r="CI98"/>
      <c r="CJ98"/>
      <c r="CK98"/>
      <c r="DK98" s="35">
        <v>2008</v>
      </c>
      <c r="DL98" s="36">
        <v>30.033999999999999</v>
      </c>
      <c r="DM98"/>
      <c r="DN98"/>
      <c r="DO98"/>
      <c r="DP98"/>
      <c r="DQ98"/>
      <c r="DR98"/>
      <c r="DU98" s="38"/>
      <c r="DV98"/>
      <c r="DW98"/>
      <c r="DX98"/>
      <c r="DY98"/>
      <c r="DZ98"/>
      <c r="EA98"/>
      <c r="EB98"/>
      <c r="EE98" s="35">
        <v>2020</v>
      </c>
      <c r="EF98" s="36">
        <v>25.693000000000001</v>
      </c>
      <c r="EG98"/>
      <c r="EH98"/>
      <c r="EI98"/>
      <c r="EJ98"/>
      <c r="EK98"/>
      <c r="EL98"/>
      <c r="EO98" s="35">
        <v>2002</v>
      </c>
      <c r="EP98" s="36">
        <v>49.548999999999999</v>
      </c>
      <c r="EQ98"/>
      <c r="ER98"/>
      <c r="ES98"/>
      <c r="ET98"/>
      <c r="EU98"/>
      <c r="EV98"/>
    </row>
    <row r="99" spans="71:152" ht="15" thickBot="1" x14ac:dyDescent="0.4">
      <c r="BS99" s="35">
        <v>1960</v>
      </c>
      <c r="BT99" s="36">
        <v>35.697000000000003</v>
      </c>
      <c r="CE99" s="35">
        <v>2017</v>
      </c>
      <c r="CF99" s="36">
        <v>3.5449999999999999</v>
      </c>
      <c r="CG99"/>
      <c r="CH99"/>
      <c r="CI99"/>
      <c r="CJ99"/>
      <c r="CK99"/>
      <c r="DK99" s="35">
        <v>2007</v>
      </c>
      <c r="DL99" s="36">
        <v>37.183</v>
      </c>
      <c r="DM99"/>
      <c r="DN99"/>
      <c r="DO99"/>
      <c r="DP99"/>
      <c r="DQ99"/>
      <c r="DR99"/>
      <c r="DU99" s="38"/>
      <c r="DV99"/>
      <c r="DW99"/>
      <c r="DX99"/>
      <c r="DY99"/>
      <c r="DZ99"/>
      <c r="EA99"/>
      <c r="EB99"/>
      <c r="EE99" s="35">
        <v>2019</v>
      </c>
      <c r="EF99" s="36">
        <v>37.393000000000001</v>
      </c>
      <c r="EG99"/>
      <c r="EH99"/>
      <c r="EI99"/>
      <c r="EJ99"/>
      <c r="EK99"/>
      <c r="EL99"/>
      <c r="EO99" s="35">
        <v>2001</v>
      </c>
      <c r="EP99" s="36">
        <v>65.200999999999993</v>
      </c>
      <c r="EQ99"/>
      <c r="ER99"/>
      <c r="ES99"/>
      <c r="ET99"/>
      <c r="EU99"/>
      <c r="EV99"/>
    </row>
    <row r="100" spans="71:152" ht="15" thickBot="1" x14ac:dyDescent="0.4">
      <c r="BS100" s="35">
        <v>1959</v>
      </c>
      <c r="BT100" s="36">
        <v>32.133000000000003</v>
      </c>
      <c r="CE100" s="35">
        <v>2016</v>
      </c>
      <c r="CF100" s="36">
        <v>4.2229999999999999</v>
      </c>
      <c r="CG100"/>
      <c r="CH100"/>
      <c r="CI100"/>
      <c r="CJ100"/>
      <c r="CK100"/>
      <c r="DK100" s="35">
        <v>2006</v>
      </c>
      <c r="DL100" s="36">
        <v>54.207999999999998</v>
      </c>
      <c r="DM100"/>
      <c r="DN100"/>
      <c r="DO100"/>
      <c r="DP100"/>
      <c r="DQ100"/>
      <c r="DR100"/>
      <c r="DU100" s="38"/>
      <c r="DV100"/>
      <c r="DW100"/>
      <c r="DX100"/>
      <c r="DY100"/>
      <c r="DZ100"/>
      <c r="EA100"/>
      <c r="EB100"/>
      <c r="EE100" s="35">
        <v>2018</v>
      </c>
      <c r="EF100" s="36">
        <v>42.271000000000001</v>
      </c>
      <c r="EG100"/>
      <c r="EH100"/>
      <c r="EI100"/>
      <c r="EJ100"/>
      <c r="EK100"/>
      <c r="EL100"/>
      <c r="EO100" s="35">
        <v>2000</v>
      </c>
      <c r="EP100" s="36">
        <v>81.134</v>
      </c>
      <c r="EQ100"/>
      <c r="ER100"/>
      <c r="ES100"/>
      <c r="ET100"/>
      <c r="EU100"/>
      <c r="EV100"/>
    </row>
    <row r="101" spans="71:152" ht="15" thickBot="1" x14ac:dyDescent="0.4">
      <c r="BS101" s="35">
        <v>1958</v>
      </c>
      <c r="BT101" s="36">
        <v>25.036000000000001</v>
      </c>
      <c r="CE101" s="35">
        <v>2015</v>
      </c>
      <c r="CF101" s="36">
        <v>7.0369999999999999</v>
      </c>
      <c r="CG101"/>
      <c r="CH101"/>
      <c r="CI101"/>
      <c r="CJ101"/>
      <c r="CK101"/>
      <c r="DK101" s="35">
        <v>2005</v>
      </c>
      <c r="DL101" s="36">
        <v>49.232999999999997</v>
      </c>
      <c r="DM101"/>
      <c r="DN101"/>
      <c r="DO101"/>
      <c r="DP101"/>
      <c r="DQ101"/>
      <c r="DR101"/>
      <c r="DU101" s="38"/>
      <c r="DV101"/>
      <c r="DW101"/>
      <c r="DX101"/>
      <c r="DY101"/>
      <c r="DZ101"/>
      <c r="EA101"/>
      <c r="EB101"/>
      <c r="EE101" s="35">
        <v>2017</v>
      </c>
      <c r="EF101" s="36">
        <v>68.977999999999994</v>
      </c>
      <c r="EG101"/>
      <c r="EH101"/>
      <c r="EI101"/>
      <c r="EJ101"/>
      <c r="EK101"/>
      <c r="EL101"/>
      <c r="EO101" s="35">
        <v>1999</v>
      </c>
      <c r="EP101" s="36">
        <v>83.433999999999997</v>
      </c>
      <c r="EQ101"/>
      <c r="ER101"/>
      <c r="ES101"/>
      <c r="ET101"/>
      <c r="EU101"/>
      <c r="EV101"/>
    </row>
    <row r="102" spans="71:152" ht="15" thickBot="1" x14ac:dyDescent="0.4">
      <c r="BS102" s="35">
        <v>1957</v>
      </c>
      <c r="BT102" s="36">
        <v>19.117999999999999</v>
      </c>
      <c r="CE102" s="35">
        <v>2014</v>
      </c>
      <c r="CF102" s="36">
        <v>6.9610000000000003</v>
      </c>
      <c r="CG102"/>
      <c r="CH102"/>
      <c r="CI102"/>
      <c r="CJ102"/>
      <c r="CK102"/>
      <c r="DK102" s="35">
        <v>2004</v>
      </c>
      <c r="DL102" s="36">
        <v>67.64</v>
      </c>
      <c r="DM102"/>
      <c r="DN102"/>
      <c r="DO102"/>
      <c r="DP102"/>
      <c r="DQ102"/>
      <c r="DR102"/>
      <c r="DU102" s="38"/>
      <c r="DV102"/>
      <c r="DW102"/>
      <c r="DX102"/>
      <c r="DY102"/>
      <c r="DZ102"/>
      <c r="EA102"/>
      <c r="EB102"/>
      <c r="EE102" s="35">
        <v>2016</v>
      </c>
      <c r="EF102" s="36">
        <v>61.686999999999998</v>
      </c>
      <c r="EG102"/>
      <c r="EH102"/>
      <c r="EI102"/>
      <c r="EJ102"/>
      <c r="EK102"/>
      <c r="EL102"/>
      <c r="EO102" s="35">
        <v>1998</v>
      </c>
      <c r="EP102" s="36">
        <v>55.841999999999999</v>
      </c>
      <c r="EQ102"/>
      <c r="ER102"/>
      <c r="ES102"/>
      <c r="ET102"/>
      <c r="EU102"/>
      <c r="EV102"/>
    </row>
    <row r="103" spans="71:152" ht="15" thickBot="1" x14ac:dyDescent="0.4">
      <c r="BS103" s="35">
        <v>1956</v>
      </c>
      <c r="BT103" s="36">
        <v>7.375</v>
      </c>
      <c r="CE103" s="35">
        <v>2013</v>
      </c>
      <c r="CF103" s="36">
        <v>8.2330000000000005</v>
      </c>
      <c r="CG103"/>
      <c r="CH103"/>
      <c r="CI103"/>
      <c r="CJ103"/>
      <c r="CK103"/>
      <c r="DK103" s="35">
        <v>2003</v>
      </c>
      <c r="DL103" s="36">
        <v>76.977000000000004</v>
      </c>
      <c r="DM103"/>
      <c r="DN103"/>
      <c r="DO103"/>
      <c r="DP103"/>
      <c r="DQ103"/>
      <c r="DR103"/>
      <c r="DU103" s="38"/>
      <c r="DV103"/>
      <c r="DW103"/>
      <c r="DX103"/>
      <c r="DY103"/>
      <c r="DZ103"/>
      <c r="EA103"/>
      <c r="EB103"/>
      <c r="EE103" s="35">
        <v>2015</v>
      </c>
      <c r="EF103" s="36">
        <v>65.308000000000007</v>
      </c>
      <c r="EG103"/>
      <c r="EH103"/>
      <c r="EI103"/>
      <c r="EJ103"/>
      <c r="EK103"/>
      <c r="EL103"/>
    </row>
    <row r="104" spans="71:152" ht="15" thickBot="1" x14ac:dyDescent="0.4">
      <c r="BS104" s="35">
        <v>1955</v>
      </c>
      <c r="BT104" s="36">
        <v>3.1890000000000001</v>
      </c>
      <c r="CE104" s="35">
        <v>2012</v>
      </c>
      <c r="CF104" s="36">
        <v>10.553000000000001</v>
      </c>
      <c r="CG104"/>
      <c r="CH104"/>
      <c r="CI104"/>
      <c r="CJ104"/>
      <c r="CK104"/>
      <c r="DK104" s="35">
        <v>2002</v>
      </c>
      <c r="DL104" s="36">
        <v>96.141999999999996</v>
      </c>
      <c r="DM104"/>
      <c r="DN104"/>
      <c r="DO104"/>
      <c r="DP104"/>
      <c r="DQ104"/>
      <c r="DR104"/>
      <c r="DU104" s="38"/>
      <c r="DV104"/>
      <c r="DW104"/>
      <c r="DX104"/>
      <c r="DY104"/>
      <c r="DZ104"/>
      <c r="EA104"/>
      <c r="EB104"/>
      <c r="EE104" s="35">
        <v>2014</v>
      </c>
      <c r="EF104" s="36">
        <v>33.674999999999997</v>
      </c>
      <c r="EG104"/>
      <c r="EH104"/>
      <c r="EI104"/>
      <c r="EJ104"/>
      <c r="EK104"/>
      <c r="EL104"/>
    </row>
    <row r="105" spans="71:152" ht="15" thickBot="1" x14ac:dyDescent="0.4">
      <c r="BS105" s="35">
        <v>1954</v>
      </c>
      <c r="BT105" s="36">
        <v>827</v>
      </c>
      <c r="CE105" s="35">
        <v>2011</v>
      </c>
      <c r="CF105" s="36">
        <v>7.5350000000000001</v>
      </c>
      <c r="CG105"/>
      <c r="CH105"/>
      <c r="CI105"/>
      <c r="CJ105"/>
      <c r="CK105"/>
      <c r="DK105" s="35">
        <v>2001</v>
      </c>
      <c r="DL105" s="36">
        <v>95.028000000000006</v>
      </c>
      <c r="DM105"/>
      <c r="DN105"/>
      <c r="DO105"/>
      <c r="DP105"/>
      <c r="DQ105"/>
      <c r="DR105"/>
      <c r="DU105" s="38"/>
      <c r="DV105"/>
      <c r="DW105"/>
      <c r="DX105"/>
      <c r="DY105"/>
      <c r="DZ105"/>
      <c r="EA105"/>
      <c r="EB105"/>
      <c r="EE105" s="35">
        <v>2013</v>
      </c>
      <c r="EF105" s="36">
        <v>30.931000000000001</v>
      </c>
      <c r="EG105"/>
      <c r="EH105"/>
      <c r="EI105"/>
      <c r="EJ105"/>
      <c r="EK105"/>
      <c r="EL105"/>
    </row>
    <row r="106" spans="71:152" ht="15" thickBot="1" x14ac:dyDescent="0.4">
      <c r="BS106" s="35">
        <v>1953</v>
      </c>
      <c r="BT106" s="36">
        <v>75</v>
      </c>
      <c r="CE106" s="35">
        <v>2010</v>
      </c>
      <c r="CF106" s="36">
        <v>4.7130000000000001</v>
      </c>
      <c r="CG106"/>
      <c r="CH106"/>
      <c r="CI106"/>
      <c r="CJ106"/>
      <c r="CK106"/>
      <c r="DK106" s="35">
        <v>2000</v>
      </c>
      <c r="DL106" s="36">
        <v>84.521000000000001</v>
      </c>
      <c r="DM106"/>
      <c r="DN106"/>
      <c r="DO106"/>
      <c r="DP106"/>
      <c r="DQ106"/>
      <c r="DR106"/>
      <c r="DU106" s="38"/>
      <c r="DV106"/>
      <c r="DW106"/>
      <c r="DX106"/>
      <c r="DY106"/>
      <c r="DZ106"/>
      <c r="EA106"/>
      <c r="EB106"/>
      <c r="EE106" s="35">
        <v>2012</v>
      </c>
      <c r="EF106" s="36">
        <v>40.884999999999998</v>
      </c>
      <c r="EG106"/>
      <c r="EH106"/>
      <c r="EI106"/>
      <c r="EJ106"/>
      <c r="EK106"/>
      <c r="EL106"/>
    </row>
    <row r="107" spans="71:152" ht="15" thickBot="1" x14ac:dyDescent="0.4">
      <c r="BS107" s="35">
        <v>1952</v>
      </c>
      <c r="BT107" s="36">
        <v>93</v>
      </c>
      <c r="CE107" s="35">
        <v>2009</v>
      </c>
      <c r="CF107" s="36">
        <v>4.3920000000000003</v>
      </c>
      <c r="CG107"/>
      <c r="CH107"/>
      <c r="CI107"/>
      <c r="CJ107"/>
      <c r="CK107"/>
      <c r="DK107" s="35">
        <v>1999</v>
      </c>
      <c r="DL107" s="36">
        <v>68.150999999999996</v>
      </c>
      <c r="DM107"/>
      <c r="DN107"/>
      <c r="DO107"/>
      <c r="DP107"/>
      <c r="DQ107"/>
      <c r="DR107"/>
      <c r="DU107" s="38"/>
      <c r="DV107"/>
      <c r="DW107"/>
      <c r="DX107"/>
      <c r="DY107"/>
      <c r="DZ107"/>
      <c r="EA107"/>
      <c r="EB107"/>
      <c r="EE107" s="35">
        <v>2011</v>
      </c>
      <c r="EF107" s="36">
        <v>34.706000000000003</v>
      </c>
      <c r="EG107"/>
      <c r="EH107"/>
      <c r="EI107"/>
      <c r="EJ107"/>
      <c r="EK107"/>
      <c r="EL107"/>
    </row>
    <row r="108" spans="71:152" ht="15" thickBot="1" x14ac:dyDescent="0.4">
      <c r="BS108" s="35">
        <v>1951</v>
      </c>
      <c r="BT108" s="36">
        <v>50</v>
      </c>
      <c r="CE108" s="35">
        <v>2008</v>
      </c>
      <c r="CF108" s="36">
        <v>6.7549999999999999</v>
      </c>
      <c r="CG108"/>
      <c r="CH108"/>
      <c r="CI108"/>
      <c r="CJ108"/>
      <c r="CK108"/>
      <c r="DK108" s="35">
        <v>1998</v>
      </c>
      <c r="DL108" s="36">
        <v>39.271999999999998</v>
      </c>
      <c r="DM108"/>
      <c r="DN108"/>
      <c r="DO108"/>
      <c r="DP108"/>
      <c r="DQ108"/>
      <c r="DR108"/>
      <c r="DU108"/>
      <c r="DV108"/>
      <c r="DW108"/>
      <c r="DX108"/>
      <c r="DY108"/>
      <c r="DZ108"/>
      <c r="EA108"/>
      <c r="EB108"/>
      <c r="EE108" s="35">
        <v>2010</v>
      </c>
      <c r="EF108" s="36">
        <v>28.286000000000001</v>
      </c>
      <c r="EG108"/>
      <c r="EH108"/>
      <c r="EI108"/>
      <c r="EJ108"/>
      <c r="EK108"/>
      <c r="EL108"/>
    </row>
    <row r="109" spans="71:152" ht="15" thickBot="1" x14ac:dyDescent="0.4">
      <c r="BS109" s="35">
        <v>1950</v>
      </c>
      <c r="BT109" s="36">
        <v>2</v>
      </c>
      <c r="CE109" s="35">
        <v>2007</v>
      </c>
      <c r="CF109" s="36">
        <v>8.8119999999999994</v>
      </c>
      <c r="CG109"/>
      <c r="CH109"/>
      <c r="CI109"/>
      <c r="CJ109"/>
      <c r="CK109"/>
      <c r="DK109" s="35">
        <v>1996</v>
      </c>
      <c r="DL109" s="36">
        <v>19.850000000000001</v>
      </c>
      <c r="DM109"/>
      <c r="DN109"/>
      <c r="DO109"/>
      <c r="DP109"/>
      <c r="DQ109"/>
      <c r="DR109"/>
      <c r="DU109"/>
      <c r="DV109"/>
      <c r="DW109"/>
      <c r="DX109"/>
      <c r="DY109"/>
      <c r="DZ109"/>
      <c r="EA109"/>
      <c r="EB109"/>
      <c r="EE109" s="35">
        <v>2009</v>
      </c>
      <c r="EF109" s="36">
        <v>15.752000000000001</v>
      </c>
      <c r="EG109"/>
      <c r="EH109"/>
      <c r="EI109"/>
      <c r="EJ109"/>
      <c r="EK109"/>
      <c r="EL109"/>
    </row>
    <row r="110" spans="71:152" ht="15" thickBot="1" x14ac:dyDescent="0.4">
      <c r="CE110" s="35">
        <v>2006</v>
      </c>
      <c r="CF110" s="36">
        <v>10.163</v>
      </c>
      <c r="CG110"/>
      <c r="CH110"/>
      <c r="CI110"/>
      <c r="CJ110"/>
      <c r="CK110"/>
      <c r="DK110" s="35">
        <v>1995</v>
      </c>
      <c r="DL110" s="36">
        <v>14.01</v>
      </c>
      <c r="DM110"/>
      <c r="DN110"/>
      <c r="DO110"/>
      <c r="DP110"/>
      <c r="DQ110"/>
      <c r="DR110"/>
      <c r="DU110" s="37" t="s">
        <v>281</v>
      </c>
      <c r="DV110"/>
      <c r="DW110"/>
      <c r="DX110"/>
      <c r="DY110"/>
      <c r="DZ110"/>
      <c r="EA110"/>
      <c r="EB110"/>
      <c r="EE110" s="35">
        <v>2008</v>
      </c>
      <c r="EF110" s="36">
        <v>35.408000000000001</v>
      </c>
      <c r="EG110"/>
      <c r="EH110"/>
      <c r="EI110"/>
      <c r="EJ110"/>
      <c r="EK110"/>
      <c r="EL110"/>
    </row>
    <row r="111" spans="71:152" ht="15" thickBot="1" x14ac:dyDescent="0.4">
      <c r="CE111" s="35">
        <v>2005</v>
      </c>
      <c r="CF111" s="36">
        <v>18.05</v>
      </c>
      <c r="CG111"/>
      <c r="CH111"/>
      <c r="CI111"/>
      <c r="CJ111"/>
      <c r="CK111"/>
      <c r="DK111" s="35">
        <v>1994</v>
      </c>
      <c r="DL111" s="36">
        <v>11.021000000000001</v>
      </c>
      <c r="DM111"/>
      <c r="DN111"/>
      <c r="DO111"/>
      <c r="DP111"/>
      <c r="DQ111"/>
      <c r="DR111"/>
      <c r="DU111" s="37"/>
      <c r="DV111"/>
      <c r="DW111"/>
      <c r="DX111"/>
      <c r="DY111"/>
      <c r="DZ111"/>
      <c r="EA111"/>
      <c r="EB111"/>
      <c r="EE111" s="35">
        <v>2007</v>
      </c>
      <c r="EF111" s="36">
        <v>41.844000000000001</v>
      </c>
      <c r="EG111"/>
      <c r="EH111"/>
      <c r="EI111"/>
      <c r="EJ111"/>
      <c r="EK111"/>
      <c r="EL111"/>
    </row>
    <row r="112" spans="71:152" ht="15" thickBot="1" x14ac:dyDescent="0.4">
      <c r="CE112" s="35">
        <v>2004</v>
      </c>
      <c r="CF112" s="36">
        <v>27.706</v>
      </c>
      <c r="CG112"/>
      <c r="CH112"/>
      <c r="CI112"/>
      <c r="CJ112"/>
      <c r="CK112"/>
      <c r="DK112" s="35">
        <v>1993</v>
      </c>
      <c r="DL112" s="36">
        <v>11.97</v>
      </c>
      <c r="DM112"/>
      <c r="DN112"/>
      <c r="DO112"/>
      <c r="DP112"/>
      <c r="DQ112"/>
      <c r="DR112"/>
      <c r="DU112" s="37"/>
      <c r="DV112"/>
      <c r="DW112"/>
      <c r="DX112"/>
      <c r="DY112"/>
      <c r="DZ112"/>
      <c r="EA112"/>
      <c r="EB112"/>
      <c r="EE112" s="35">
        <v>2006</v>
      </c>
      <c r="EF112" s="36">
        <v>28.699000000000002</v>
      </c>
      <c r="EG112"/>
      <c r="EH112"/>
      <c r="EI112"/>
      <c r="EJ112"/>
      <c r="EK112"/>
      <c r="EL112"/>
    </row>
    <row r="113" spans="83:142" ht="15" thickBot="1" x14ac:dyDescent="0.4">
      <c r="CE113" s="35">
        <v>2003</v>
      </c>
      <c r="CF113" s="36">
        <v>16.41</v>
      </c>
      <c r="CG113"/>
      <c r="CH113"/>
      <c r="CI113"/>
      <c r="CJ113"/>
      <c r="CK113"/>
      <c r="DK113" s="35">
        <v>1992</v>
      </c>
      <c r="DL113" s="36">
        <v>12.577999999999999</v>
      </c>
      <c r="DM113"/>
      <c r="DN113"/>
      <c r="DO113"/>
      <c r="DP113"/>
      <c r="DQ113"/>
      <c r="DR113"/>
      <c r="DU113" s="38"/>
      <c r="DV113"/>
      <c r="DW113"/>
      <c r="DX113"/>
      <c r="DY113"/>
      <c r="DZ113"/>
      <c r="EA113"/>
      <c r="EB113"/>
      <c r="EE113" s="35">
        <v>2005</v>
      </c>
      <c r="EF113" s="36">
        <v>15.69</v>
      </c>
      <c r="EG113"/>
      <c r="EH113"/>
      <c r="EI113"/>
      <c r="EJ113"/>
      <c r="EK113"/>
      <c r="EL113"/>
    </row>
    <row r="114" spans="83:142" ht="15" thickBot="1" x14ac:dyDescent="0.4">
      <c r="DK114" s="35">
        <v>1991</v>
      </c>
      <c r="DL114" s="36">
        <v>15.833</v>
      </c>
      <c r="DM114"/>
      <c r="DN114"/>
      <c r="DO114"/>
      <c r="DP114"/>
      <c r="DQ114"/>
      <c r="DR114"/>
      <c r="DU114" s="38"/>
      <c r="DV114"/>
      <c r="DW114"/>
      <c r="DX114"/>
      <c r="DY114"/>
      <c r="DZ114"/>
      <c r="EA114"/>
      <c r="EB114"/>
      <c r="EE114" s="35">
        <v>2004</v>
      </c>
      <c r="EF114" s="36">
        <v>24.669</v>
      </c>
      <c r="EG114"/>
      <c r="EH114"/>
      <c r="EI114"/>
      <c r="EJ114"/>
      <c r="EK114"/>
      <c r="EL114"/>
    </row>
    <row r="115" spans="83:142" ht="15" thickBot="1" x14ac:dyDescent="0.4">
      <c r="DK115" s="35">
        <v>1990</v>
      </c>
      <c r="DL115" s="36">
        <v>17.945</v>
      </c>
      <c r="DM115"/>
      <c r="DN115"/>
      <c r="DO115"/>
      <c r="DP115"/>
      <c r="DQ115"/>
      <c r="DR115"/>
      <c r="DU115" s="38"/>
      <c r="DV115"/>
      <c r="DW115"/>
      <c r="DX115"/>
      <c r="DY115"/>
      <c r="DZ115"/>
      <c r="EA115"/>
      <c r="EB115"/>
      <c r="EE115" s="35">
        <v>2003</v>
      </c>
      <c r="EF115" s="36">
        <v>29.341999999999999</v>
      </c>
      <c r="EG115"/>
      <c r="EH115"/>
      <c r="EI115"/>
      <c r="EJ115"/>
      <c r="EK115"/>
      <c r="EL115"/>
    </row>
    <row r="116" spans="83:142" ht="15" thickBot="1" x14ac:dyDescent="0.4">
      <c r="DU116" s="38"/>
      <c r="DV116"/>
      <c r="DW116"/>
      <c r="DX116"/>
      <c r="DY116"/>
      <c r="DZ116"/>
      <c r="EA116"/>
      <c r="EB116"/>
      <c r="EE116" s="35">
        <v>2002</v>
      </c>
      <c r="EF116" s="36">
        <v>40.156999999999996</v>
      </c>
      <c r="EG116"/>
      <c r="EH116"/>
      <c r="EI116"/>
      <c r="EJ116"/>
      <c r="EK116"/>
      <c r="EL116"/>
    </row>
    <row r="117" spans="83:142" ht="15" thickBot="1" x14ac:dyDescent="0.4">
      <c r="DU117" s="38"/>
      <c r="DV117"/>
      <c r="DW117"/>
      <c r="DX117"/>
      <c r="DY117"/>
      <c r="DZ117"/>
      <c r="EA117"/>
      <c r="EB117"/>
      <c r="EE117" s="35">
        <v>2001</v>
      </c>
      <c r="EF117" s="36">
        <v>31.271000000000001</v>
      </c>
      <c r="EG117"/>
      <c r="EH117"/>
      <c r="EI117"/>
      <c r="EJ117"/>
      <c r="EK117"/>
      <c r="EL117"/>
    </row>
    <row r="118" spans="83:142" ht="15" thickBot="1" x14ac:dyDescent="0.4">
      <c r="DU118" s="38"/>
      <c r="DV118"/>
      <c r="DW118"/>
      <c r="DX118"/>
      <c r="DY118"/>
      <c r="DZ118"/>
      <c r="EA118"/>
      <c r="EB118"/>
      <c r="EE118" s="35">
        <v>2000</v>
      </c>
      <c r="EF118" s="36">
        <v>28.123999999999999</v>
      </c>
      <c r="EG118"/>
      <c r="EH118"/>
      <c r="EI118"/>
      <c r="EJ118"/>
      <c r="EK118"/>
      <c r="EL118"/>
    </row>
    <row r="119" spans="83:142" ht="15" thickBot="1" x14ac:dyDescent="0.4">
      <c r="DU119" s="38"/>
      <c r="DV119"/>
      <c r="DW119"/>
      <c r="DX119"/>
      <c r="DY119"/>
      <c r="DZ119"/>
      <c r="EA119"/>
      <c r="EB119"/>
      <c r="EE119" s="35">
        <v>1999</v>
      </c>
      <c r="EF119" s="36">
        <v>23.456</v>
      </c>
      <c r="EG119"/>
      <c r="EH119"/>
      <c r="EI119"/>
      <c r="EJ119"/>
      <c r="EK119"/>
      <c r="EL119"/>
    </row>
    <row r="120" spans="83:142" ht="15" thickBot="1" x14ac:dyDescent="0.4">
      <c r="DU120" s="38"/>
      <c r="DV120"/>
      <c r="DW120"/>
      <c r="DX120"/>
      <c r="DY120"/>
      <c r="DZ120"/>
      <c r="EA120"/>
      <c r="EB120"/>
      <c r="EE120" s="35">
        <v>1998</v>
      </c>
      <c r="EF120" s="36">
        <v>25.405999999999999</v>
      </c>
      <c r="EG120"/>
      <c r="EH120"/>
      <c r="EI120"/>
      <c r="EJ120"/>
      <c r="EK120"/>
      <c r="EL120"/>
    </row>
    <row r="121" spans="83:142" ht="15" thickBot="1" x14ac:dyDescent="0.4">
      <c r="DU121" s="38"/>
      <c r="DV121"/>
      <c r="DW121"/>
      <c r="DX121"/>
      <c r="DY121"/>
      <c r="DZ121"/>
      <c r="EA121"/>
      <c r="EB121"/>
      <c r="EE121" s="35">
        <v>1997</v>
      </c>
      <c r="EF121" s="36">
        <v>20.702000000000002</v>
      </c>
      <c r="EG121"/>
      <c r="EH121"/>
      <c r="EI121"/>
      <c r="EJ121"/>
      <c r="EK121"/>
      <c r="EL121"/>
    </row>
    <row r="122" spans="83:142" ht="15" thickBot="1" x14ac:dyDescent="0.4">
      <c r="DU122" s="38"/>
      <c r="DV122"/>
      <c r="DW122"/>
      <c r="DX122"/>
      <c r="DY122"/>
      <c r="DZ122"/>
      <c r="EA122"/>
      <c r="EB122"/>
      <c r="EE122" s="35">
        <v>1996</v>
      </c>
      <c r="EF122" s="36">
        <v>24.207999999999998</v>
      </c>
      <c r="EG122"/>
      <c r="EH122"/>
      <c r="EI122"/>
      <c r="EJ122"/>
      <c r="EK122"/>
      <c r="EL122"/>
    </row>
    <row r="123" spans="83:142" ht="15" thickBot="1" x14ac:dyDescent="0.4">
      <c r="DU123" s="38"/>
      <c r="DV123"/>
      <c r="DW123"/>
      <c r="DX123"/>
      <c r="DY123"/>
      <c r="DZ123"/>
      <c r="EA123"/>
      <c r="EB123"/>
      <c r="EE123" s="35">
        <v>1995</v>
      </c>
      <c r="EF123" s="36">
        <v>18.428999999999998</v>
      </c>
      <c r="EG123"/>
      <c r="EH123"/>
      <c r="EI123"/>
      <c r="EJ123"/>
      <c r="EK123"/>
      <c r="EL123"/>
    </row>
    <row r="124" spans="83:142" ht="15" thickBot="1" x14ac:dyDescent="0.4">
      <c r="DU124"/>
      <c r="DV124"/>
      <c r="DW124"/>
      <c r="DX124"/>
      <c r="DY124"/>
      <c r="DZ124"/>
      <c r="EA124"/>
      <c r="EB124"/>
      <c r="EE124" s="35">
        <v>1994</v>
      </c>
      <c r="EF124" s="36">
        <v>16.393999999999998</v>
      </c>
      <c r="EG124"/>
      <c r="EH124"/>
      <c r="EI124"/>
      <c r="EJ124"/>
      <c r="EK124"/>
      <c r="EL124"/>
    </row>
    <row r="125" spans="83:142" ht="15" thickBot="1" x14ac:dyDescent="0.4">
      <c r="DU125"/>
      <c r="DV125"/>
      <c r="DW125"/>
      <c r="DX125"/>
      <c r="DY125"/>
      <c r="DZ125"/>
      <c r="EA125"/>
      <c r="EB125"/>
      <c r="EE125" s="35">
        <v>1993</v>
      </c>
      <c r="EF125" s="36">
        <v>4.6929999999999996</v>
      </c>
      <c r="EG125"/>
      <c r="EH125"/>
      <c r="EI125"/>
      <c r="EJ125"/>
      <c r="EK125"/>
      <c r="EL125"/>
    </row>
    <row r="126" spans="83:142" ht="15" thickBot="1" x14ac:dyDescent="0.4">
      <c r="DU126" s="37" t="s">
        <v>282</v>
      </c>
      <c r="DV126"/>
      <c r="DW126"/>
      <c r="DX126"/>
      <c r="DY126"/>
      <c r="DZ126"/>
      <c r="EA126"/>
      <c r="EB126"/>
      <c r="EE126" s="35">
        <v>1992</v>
      </c>
      <c r="EF126" s="36">
        <v>9.359</v>
      </c>
      <c r="EG126"/>
      <c r="EH126"/>
      <c r="EI126"/>
      <c r="EJ126"/>
      <c r="EK126"/>
      <c r="EL126"/>
    </row>
    <row r="127" spans="83:142" ht="15" thickBot="1" x14ac:dyDescent="0.4">
      <c r="DU127" s="37"/>
      <c r="DV127"/>
      <c r="DW127"/>
      <c r="DX127"/>
      <c r="DY127"/>
      <c r="DZ127"/>
      <c r="EA127"/>
      <c r="EB127"/>
      <c r="EE127" s="35">
        <v>1991</v>
      </c>
      <c r="EF127" s="36">
        <v>14.339</v>
      </c>
      <c r="EG127"/>
      <c r="EH127"/>
      <c r="EI127"/>
      <c r="EJ127"/>
      <c r="EK127"/>
      <c r="EL127"/>
    </row>
    <row r="128" spans="83:142" ht="15" thickBot="1" x14ac:dyDescent="0.4">
      <c r="DU128" s="37"/>
      <c r="DV128"/>
      <c r="DW128"/>
      <c r="DX128"/>
      <c r="DY128"/>
      <c r="DZ128"/>
      <c r="EA128"/>
      <c r="EB128"/>
      <c r="EE128" s="35">
        <v>1990</v>
      </c>
      <c r="EF128" s="36">
        <v>17.122</v>
      </c>
      <c r="EG128"/>
      <c r="EH128"/>
      <c r="EI128"/>
      <c r="EJ128"/>
      <c r="EK128"/>
      <c r="EL128"/>
    </row>
    <row r="129" spans="125:142" ht="15" thickBot="1" x14ac:dyDescent="0.4">
      <c r="DU129" s="38"/>
      <c r="DV129"/>
      <c r="DW129"/>
      <c r="DX129"/>
      <c r="DY129"/>
      <c r="DZ129"/>
      <c r="EA129"/>
      <c r="EB129"/>
      <c r="EE129" s="35">
        <v>1989</v>
      </c>
      <c r="EF129" s="36">
        <v>22.245999999999999</v>
      </c>
      <c r="EG129"/>
      <c r="EH129"/>
      <c r="EI129"/>
      <c r="EJ129"/>
      <c r="EK129"/>
      <c r="EL129"/>
    </row>
    <row r="130" spans="125:142" ht="15" thickBot="1" x14ac:dyDescent="0.4">
      <c r="DU130" s="38"/>
      <c r="DV130"/>
      <c r="DW130"/>
      <c r="DX130"/>
      <c r="DY130"/>
      <c r="DZ130"/>
      <c r="EA130"/>
      <c r="EB130"/>
      <c r="EE130" s="35">
        <v>1988</v>
      </c>
      <c r="EF130" s="36">
        <v>26.085999999999999</v>
      </c>
      <c r="EG130"/>
      <c r="EH130"/>
      <c r="EI130"/>
      <c r="EJ130"/>
      <c r="EK130"/>
      <c r="EL130"/>
    </row>
    <row r="131" spans="125:142" ht="15" thickBot="1" x14ac:dyDescent="0.4">
      <c r="DU131" s="38"/>
      <c r="DV131"/>
      <c r="DW131"/>
      <c r="DX131"/>
      <c r="DY131"/>
      <c r="DZ131"/>
      <c r="EA131"/>
      <c r="EB131"/>
      <c r="EE131" s="35">
        <v>1987</v>
      </c>
      <c r="EF131" s="36">
        <v>45.89</v>
      </c>
      <c r="EG131"/>
      <c r="EH131"/>
      <c r="EI131"/>
      <c r="EJ131"/>
      <c r="EK131"/>
      <c r="EL131"/>
    </row>
    <row r="132" spans="125:142" ht="15" thickBot="1" x14ac:dyDescent="0.4">
      <c r="DU132" s="38"/>
      <c r="DV132"/>
      <c r="DW132"/>
      <c r="DX132"/>
      <c r="DY132"/>
      <c r="DZ132"/>
      <c r="EA132"/>
      <c r="EB132"/>
      <c r="EE132" s="35">
        <v>1986</v>
      </c>
      <c r="EF132" s="36">
        <v>73.891000000000005</v>
      </c>
      <c r="EG132"/>
      <c r="EH132"/>
      <c r="EI132"/>
      <c r="EJ132"/>
      <c r="EK132"/>
      <c r="EL132"/>
    </row>
    <row r="133" spans="125:142" ht="15" thickBot="1" x14ac:dyDescent="0.4">
      <c r="DU133" s="38"/>
      <c r="DV133"/>
      <c r="DW133"/>
      <c r="DX133"/>
      <c r="DY133"/>
      <c r="DZ133"/>
      <c r="EA133"/>
      <c r="EB133"/>
      <c r="EE133" s="35">
        <v>1985</v>
      </c>
      <c r="EF133" s="36">
        <v>77.698999999999998</v>
      </c>
      <c r="EG133"/>
      <c r="EH133"/>
      <c r="EI133"/>
      <c r="EJ133"/>
      <c r="EK133"/>
      <c r="EL133"/>
    </row>
    <row r="134" spans="125:142" ht="15" thickBot="1" x14ac:dyDescent="0.4">
      <c r="DU134" s="38"/>
      <c r="DV134"/>
      <c r="DW134"/>
      <c r="DX134"/>
      <c r="DY134"/>
      <c r="DZ134"/>
      <c r="EA134"/>
      <c r="EB134"/>
      <c r="EE134" s="35">
        <v>1984</v>
      </c>
      <c r="EF134" s="36">
        <v>83.084000000000003</v>
      </c>
      <c r="EG134"/>
      <c r="EH134"/>
      <c r="EI134"/>
      <c r="EJ134"/>
      <c r="EK134"/>
      <c r="EL134"/>
    </row>
    <row r="135" spans="125:142" ht="15" thickBot="1" x14ac:dyDescent="0.4">
      <c r="DU135" s="38"/>
      <c r="DV135"/>
      <c r="DW135"/>
      <c r="DX135"/>
      <c r="DY135"/>
      <c r="DZ135"/>
      <c r="EA135"/>
      <c r="EB135"/>
      <c r="EE135" s="35">
        <v>1983</v>
      </c>
      <c r="EF135" s="36">
        <v>83.221999999999994</v>
      </c>
      <c r="EG135"/>
      <c r="EH135"/>
      <c r="EI135"/>
      <c r="EJ135"/>
      <c r="EK135"/>
      <c r="EL135"/>
    </row>
    <row r="136" spans="125:142" ht="15" thickBot="1" x14ac:dyDescent="0.4">
      <c r="DU136" s="38"/>
      <c r="DV136"/>
      <c r="DW136"/>
      <c r="DX136"/>
      <c r="DY136"/>
      <c r="DZ136"/>
      <c r="EA136"/>
      <c r="EB136"/>
      <c r="EE136" s="35">
        <v>1982</v>
      </c>
      <c r="EF136" s="36">
        <v>107.396</v>
      </c>
      <c r="EG136"/>
      <c r="EH136"/>
      <c r="EI136"/>
      <c r="EJ136"/>
      <c r="EK136"/>
      <c r="EL136"/>
    </row>
    <row r="137" spans="125:142" ht="15" thickBot="1" x14ac:dyDescent="0.4">
      <c r="DU137" s="38"/>
      <c r="DV137"/>
      <c r="DW137"/>
      <c r="DX137"/>
      <c r="DY137"/>
      <c r="DZ137"/>
      <c r="EA137"/>
      <c r="EB137"/>
      <c r="EE137" s="35">
        <v>1981</v>
      </c>
      <c r="EF137" s="36">
        <v>159.58799999999999</v>
      </c>
      <c r="EG137"/>
      <c r="EH137"/>
      <c r="EI137"/>
      <c r="EJ137"/>
      <c r="EK137"/>
      <c r="EL137"/>
    </row>
    <row r="138" spans="125:142" x14ac:dyDescent="0.35">
      <c r="DU138" s="38"/>
      <c r="DV138"/>
      <c r="DW138"/>
      <c r="DX138"/>
      <c r="DY138"/>
      <c r="DZ138"/>
      <c r="EA138"/>
      <c r="EB138"/>
      <c r="EE138" s="35">
        <v>1980</v>
      </c>
      <c r="EF138" s="36">
        <v>191.166</v>
      </c>
      <c r="EG138"/>
      <c r="EH138"/>
      <c r="EI138"/>
      <c r="EJ138"/>
      <c r="EK138"/>
      <c r="EL138"/>
    </row>
    <row r="139" spans="125:142" x14ac:dyDescent="0.35">
      <c r="DU139" s="38"/>
      <c r="DV139"/>
      <c r="DW139"/>
      <c r="DX139"/>
      <c r="DY139"/>
      <c r="DZ139"/>
      <c r="EA139"/>
      <c r="EB139"/>
    </row>
    <row r="140" spans="125:142" x14ac:dyDescent="0.35">
      <c r="DU140"/>
      <c r="DV140"/>
      <c r="DW140"/>
      <c r="DX140"/>
      <c r="DY140"/>
      <c r="DZ140"/>
      <c r="EA140"/>
      <c r="EB140"/>
    </row>
    <row r="141" spans="125:142" x14ac:dyDescent="0.35">
      <c r="DU141"/>
      <c r="DV141"/>
      <c r="DW141"/>
      <c r="DX141"/>
      <c r="DY141"/>
      <c r="DZ141"/>
      <c r="EA141"/>
      <c r="EB141"/>
    </row>
    <row r="142" spans="125:142" x14ac:dyDescent="0.35">
      <c r="DU142" s="37" t="s">
        <v>283</v>
      </c>
      <c r="DV142"/>
      <c r="DW142"/>
      <c r="DX142"/>
      <c r="DY142"/>
      <c r="DZ142"/>
      <c r="EA142"/>
      <c r="EB142"/>
    </row>
    <row r="143" spans="125:142" x14ac:dyDescent="0.35">
      <c r="DU143" s="37"/>
      <c r="DV143"/>
      <c r="DW143"/>
      <c r="DX143"/>
      <c r="DY143"/>
      <c r="DZ143"/>
      <c r="EA143"/>
      <c r="EB143"/>
    </row>
    <row r="144" spans="125:142" x14ac:dyDescent="0.35">
      <c r="DU144" s="37"/>
      <c r="DV144"/>
      <c r="DW144"/>
      <c r="DX144"/>
      <c r="DY144"/>
      <c r="DZ144"/>
      <c r="EA144"/>
      <c r="EB144"/>
    </row>
    <row r="145" spans="125:132" x14ac:dyDescent="0.35">
      <c r="DU145" s="38"/>
      <c r="DV145"/>
      <c r="DW145"/>
      <c r="DX145"/>
      <c r="DY145"/>
      <c r="DZ145"/>
      <c r="EA145"/>
      <c r="EB145"/>
    </row>
    <row r="146" spans="125:132" x14ac:dyDescent="0.35">
      <c r="DU146" s="38"/>
      <c r="DV146"/>
      <c r="DW146"/>
      <c r="DX146"/>
      <c r="DY146"/>
      <c r="DZ146"/>
      <c r="EA146"/>
      <c r="EB146"/>
    </row>
    <row r="147" spans="125:132" x14ac:dyDescent="0.35">
      <c r="DU147" s="38"/>
      <c r="DV147"/>
      <c r="DW147"/>
      <c r="DX147"/>
      <c r="DY147"/>
      <c r="DZ147"/>
      <c r="EA147"/>
      <c r="EB147"/>
    </row>
    <row r="148" spans="125:132" x14ac:dyDescent="0.35">
      <c r="DU148" s="38"/>
      <c r="DV148"/>
      <c r="DW148"/>
      <c r="DX148"/>
      <c r="DY148"/>
      <c r="DZ148"/>
      <c r="EA148"/>
      <c r="EB148"/>
    </row>
    <row r="149" spans="125:132" x14ac:dyDescent="0.35">
      <c r="DU149" s="38"/>
      <c r="DV149"/>
      <c r="DW149"/>
      <c r="DX149"/>
      <c r="DY149"/>
      <c r="DZ149"/>
      <c r="EA149"/>
      <c r="EB149"/>
    </row>
    <row r="150" spans="125:132" x14ac:dyDescent="0.35">
      <c r="DU150" s="38"/>
      <c r="DV150"/>
      <c r="DW150"/>
      <c r="DX150"/>
      <c r="DY150"/>
      <c r="DZ150"/>
      <c r="EA150"/>
      <c r="EB150"/>
    </row>
    <row r="151" spans="125:132" x14ac:dyDescent="0.35">
      <c r="DU151" s="38"/>
      <c r="DV151"/>
      <c r="DW151"/>
      <c r="DX151"/>
      <c r="DY151"/>
      <c r="DZ151"/>
      <c r="EA151"/>
      <c r="EB151"/>
    </row>
    <row r="152" spans="125:132" x14ac:dyDescent="0.35">
      <c r="DU152" s="38"/>
      <c r="DV152"/>
      <c r="DW152"/>
      <c r="DX152"/>
      <c r="DY152"/>
      <c r="DZ152"/>
      <c r="EA152"/>
      <c r="EB152"/>
    </row>
    <row r="153" spans="125:132" x14ac:dyDescent="0.35">
      <c r="DU153" s="38"/>
      <c r="DV153"/>
      <c r="DW153"/>
      <c r="DX153"/>
      <c r="DY153"/>
      <c r="DZ153"/>
      <c r="EA153"/>
      <c r="EB153"/>
    </row>
    <row r="154" spans="125:132" x14ac:dyDescent="0.35">
      <c r="DU154" s="38"/>
      <c r="DV154"/>
      <c r="DW154"/>
      <c r="DX154"/>
      <c r="DY154"/>
      <c r="DZ154"/>
      <c r="EA154"/>
      <c r="EB154"/>
    </row>
    <row r="155" spans="125:132" x14ac:dyDescent="0.35">
      <c r="DU155" s="38"/>
      <c r="DV155"/>
      <c r="DW155"/>
      <c r="DX155"/>
      <c r="DY155"/>
      <c r="DZ155"/>
      <c r="EA155"/>
      <c r="EB155"/>
    </row>
    <row r="156" spans="125:132" x14ac:dyDescent="0.35">
      <c r="DU156"/>
      <c r="DV156"/>
      <c r="DW156"/>
      <c r="DX156"/>
      <c r="DY156"/>
      <c r="DZ156"/>
      <c r="EA156"/>
      <c r="EB156"/>
    </row>
    <row r="157" spans="125:132" x14ac:dyDescent="0.35">
      <c r="DU157"/>
      <c r="DV157"/>
      <c r="DW157"/>
      <c r="DX157"/>
      <c r="DY157"/>
      <c r="DZ157"/>
      <c r="EA157"/>
      <c r="EB157"/>
    </row>
    <row r="158" spans="125:132" x14ac:dyDescent="0.35">
      <c r="DU158" s="37" t="s">
        <v>284</v>
      </c>
      <c r="DV158"/>
      <c r="DW158"/>
      <c r="DX158"/>
      <c r="DY158"/>
      <c r="DZ158"/>
      <c r="EA158"/>
      <c r="EB158"/>
    </row>
    <row r="159" spans="125:132" x14ac:dyDescent="0.35">
      <c r="DU159" s="37"/>
      <c r="DV159"/>
      <c r="DW159"/>
      <c r="DX159"/>
      <c r="DY159"/>
      <c r="DZ159"/>
      <c r="EA159"/>
      <c r="EB159"/>
    </row>
    <row r="160" spans="125:132" x14ac:dyDescent="0.35">
      <c r="DU160" s="37"/>
      <c r="DV160"/>
      <c r="DW160"/>
      <c r="DX160"/>
      <c r="DY160"/>
      <c r="DZ160"/>
      <c r="EA160"/>
      <c r="EB160"/>
    </row>
    <row r="161" spans="125:132" x14ac:dyDescent="0.35">
      <c r="DU161" s="38"/>
      <c r="DV161"/>
      <c r="DW161"/>
      <c r="DX161"/>
      <c r="DY161"/>
      <c r="DZ161"/>
      <c r="EA161"/>
      <c r="EB161"/>
    </row>
    <row r="162" spans="125:132" x14ac:dyDescent="0.35">
      <c r="DU162" s="38"/>
      <c r="DV162"/>
      <c r="DW162"/>
      <c r="DX162"/>
      <c r="DY162"/>
      <c r="DZ162"/>
      <c r="EA162"/>
      <c r="EB162"/>
    </row>
    <row r="163" spans="125:132" x14ac:dyDescent="0.35">
      <c r="DU163" s="38"/>
      <c r="DV163"/>
      <c r="DW163"/>
      <c r="DX163"/>
      <c r="DY163"/>
      <c r="DZ163"/>
      <c r="EA163"/>
      <c r="EB163"/>
    </row>
    <row r="164" spans="125:132" x14ac:dyDescent="0.35">
      <c r="DU164" s="38"/>
      <c r="DV164"/>
      <c r="DW164"/>
      <c r="DX164"/>
      <c r="DY164"/>
      <c r="DZ164"/>
      <c r="EA164"/>
      <c r="EB164"/>
    </row>
    <row r="165" spans="125:132" x14ac:dyDescent="0.35">
      <c r="DU165" s="38"/>
      <c r="DV165"/>
      <c r="DW165"/>
      <c r="DX165"/>
      <c r="DY165"/>
      <c r="DZ165"/>
      <c r="EA165"/>
      <c r="EB165"/>
    </row>
    <row r="166" spans="125:132" x14ac:dyDescent="0.35">
      <c r="DU166" s="38"/>
      <c r="DV166"/>
      <c r="DW166"/>
      <c r="DX166"/>
      <c r="DY166"/>
      <c r="DZ166"/>
      <c r="EA166"/>
      <c r="EB166"/>
    </row>
    <row r="167" spans="125:132" x14ac:dyDescent="0.35">
      <c r="DU167" s="38"/>
      <c r="DV167"/>
      <c r="DW167"/>
      <c r="DX167"/>
      <c r="DY167"/>
      <c r="DZ167"/>
      <c r="EA167"/>
      <c r="EB167"/>
    </row>
    <row r="168" spans="125:132" x14ac:dyDescent="0.35">
      <c r="DU168" s="38"/>
      <c r="DV168"/>
      <c r="DW168"/>
      <c r="DX168"/>
      <c r="DY168"/>
      <c r="DZ168"/>
      <c r="EA168"/>
      <c r="EB168"/>
    </row>
    <row r="169" spans="125:132" x14ac:dyDescent="0.35">
      <c r="DU169" s="38"/>
      <c r="DV169"/>
      <c r="DW169"/>
      <c r="DX169"/>
      <c r="DY169"/>
      <c r="DZ169"/>
      <c r="EA169"/>
      <c r="EB169"/>
    </row>
    <row r="170" spans="125:132" x14ac:dyDescent="0.35">
      <c r="DU170" s="38"/>
      <c r="DV170"/>
      <c r="DW170"/>
      <c r="DX170"/>
      <c r="DY170"/>
      <c r="DZ170"/>
      <c r="EA170"/>
      <c r="EB170"/>
    </row>
    <row r="171" spans="125:132" x14ac:dyDescent="0.35">
      <c r="DU171" s="38"/>
      <c r="DV171"/>
      <c r="DW171"/>
      <c r="DX171"/>
      <c r="DY171"/>
      <c r="DZ171"/>
      <c r="EA171"/>
      <c r="EB171"/>
    </row>
    <row r="172" spans="125:132" x14ac:dyDescent="0.35">
      <c r="DU172"/>
      <c r="DV172"/>
      <c r="DW172"/>
      <c r="DX172"/>
      <c r="DY172"/>
      <c r="DZ172"/>
      <c r="EA172"/>
      <c r="EB172"/>
    </row>
    <row r="173" spans="125:132" x14ac:dyDescent="0.35">
      <c r="DU173"/>
      <c r="DV173"/>
      <c r="DW173"/>
      <c r="DX173"/>
      <c r="DY173"/>
      <c r="DZ173"/>
      <c r="EA173"/>
      <c r="EB173"/>
    </row>
    <row r="174" spans="125:132" x14ac:dyDescent="0.35">
      <c r="DU174" s="37" t="s">
        <v>183</v>
      </c>
      <c r="DV174"/>
      <c r="DW174"/>
      <c r="DX174"/>
      <c r="DY174"/>
      <c r="DZ174"/>
      <c r="EA174"/>
      <c r="EB174"/>
    </row>
    <row r="175" spans="125:132" x14ac:dyDescent="0.35">
      <c r="DU175"/>
      <c r="DV175"/>
      <c r="DW175"/>
      <c r="DX175"/>
      <c r="DY175"/>
      <c r="DZ175"/>
      <c r="EA175"/>
      <c r="EB175"/>
    </row>
    <row r="176" spans="125:132" x14ac:dyDescent="0.35">
      <c r="DU176" s="37" t="s">
        <v>184</v>
      </c>
      <c r="DV176"/>
      <c r="DW176"/>
      <c r="DX176"/>
      <c r="DY176"/>
      <c r="DZ176"/>
      <c r="EA176"/>
      <c r="EB176"/>
    </row>
    <row r="177" spans="125:132" x14ac:dyDescent="0.35">
      <c r="DU177" s="37"/>
      <c r="DV177"/>
      <c r="DW177"/>
      <c r="DX177"/>
      <c r="DY177"/>
      <c r="DZ177"/>
      <c r="EA177"/>
      <c r="EB177"/>
    </row>
    <row r="178" spans="125:132" ht="18" x14ac:dyDescent="0.35">
      <c r="DU178" s="49"/>
      <c r="DV178" s="33" t="s">
        <v>170</v>
      </c>
      <c r="DW178" s="33" t="s">
        <v>170</v>
      </c>
      <c r="DX178" s="33" t="s">
        <v>170</v>
      </c>
      <c r="DY178" s="33" t="s">
        <v>170</v>
      </c>
      <c r="DZ178" s="33" t="s">
        <v>170</v>
      </c>
      <c r="EA178" s="33" t="s">
        <v>170</v>
      </c>
      <c r="EB178" s="33" t="s">
        <v>170</v>
      </c>
    </row>
    <row r="179" spans="125:132" ht="18" x14ac:dyDescent="0.35">
      <c r="DU179" s="50"/>
      <c r="DV179" s="42" t="s">
        <v>277</v>
      </c>
      <c r="DW179" s="42" t="s">
        <v>277</v>
      </c>
      <c r="DX179" s="42" t="s">
        <v>277</v>
      </c>
      <c r="DY179" s="42" t="s">
        <v>277</v>
      </c>
      <c r="DZ179" s="42" t="s">
        <v>277</v>
      </c>
      <c r="EA179" s="42" t="s">
        <v>277</v>
      </c>
      <c r="EB179" s="42" t="s">
        <v>277</v>
      </c>
    </row>
    <row r="180" spans="125:132" ht="18.5" thickBot="1" x14ac:dyDescent="0.4">
      <c r="DU180" s="51"/>
      <c r="DV180" s="34">
        <v>2016</v>
      </c>
      <c r="DW180" s="34">
        <v>2017</v>
      </c>
      <c r="DX180" s="34">
        <v>2018</v>
      </c>
      <c r="DY180" s="34">
        <v>2019</v>
      </c>
      <c r="DZ180" s="34">
        <v>2020</v>
      </c>
      <c r="EA180" s="34">
        <v>2021</v>
      </c>
      <c r="EB180" s="34">
        <v>2022</v>
      </c>
    </row>
    <row r="181" spans="125:132" ht="15" thickBot="1" x14ac:dyDescent="0.4">
      <c r="DU181" s="35" t="s">
        <v>171</v>
      </c>
      <c r="DV181" s="36">
        <v>8.1769999999999996</v>
      </c>
      <c r="DW181" s="36">
        <v>6.8460000000000001</v>
      </c>
      <c r="DX181" s="36">
        <v>4.5309999999999997</v>
      </c>
      <c r="DY181" s="36">
        <v>6.875</v>
      </c>
      <c r="DZ181" s="36"/>
      <c r="EA181" s="36"/>
      <c r="EB181" s="36"/>
    </row>
    <row r="182" spans="125:132" ht="15" thickBot="1" x14ac:dyDescent="0.4">
      <c r="DU182" s="35" t="s">
        <v>172</v>
      </c>
      <c r="DV182" s="36">
        <v>9.375</v>
      </c>
      <c r="DW182" s="36">
        <v>8.0169999999999995</v>
      </c>
      <c r="DX182" s="36">
        <v>4.5919999999999996</v>
      </c>
      <c r="DY182" s="36">
        <v>7.109</v>
      </c>
      <c r="DZ182" s="36"/>
      <c r="EA182" s="36"/>
      <c r="EB182" s="36"/>
    </row>
    <row r="183" spans="125:132" ht="15" thickBot="1" x14ac:dyDescent="0.4">
      <c r="DU183" s="35" t="s">
        <v>173</v>
      </c>
      <c r="DV183" s="36">
        <v>10.471</v>
      </c>
      <c r="DW183" s="36">
        <v>9.6999999999999993</v>
      </c>
      <c r="DX183" s="36">
        <v>5.5270000000000001</v>
      </c>
      <c r="DY183" s="36">
        <v>9.1050000000000004</v>
      </c>
      <c r="DZ183" s="36">
        <v>21.393000000000001</v>
      </c>
      <c r="EA183" s="36">
        <v>22.713999999999999</v>
      </c>
      <c r="EB183" s="36">
        <v>10.878</v>
      </c>
    </row>
    <row r="184" spans="125:132" ht="15" thickBot="1" x14ac:dyDescent="0.4">
      <c r="DU184" s="35" t="s">
        <v>174</v>
      </c>
      <c r="DV184" s="36">
        <v>10.694000000000001</v>
      </c>
      <c r="DW184" s="36">
        <v>9.3979999999999997</v>
      </c>
      <c r="DX184" s="36">
        <v>4.3129999999999997</v>
      </c>
      <c r="DY184" s="36">
        <v>7.7450000000000001</v>
      </c>
      <c r="DZ184" s="36"/>
      <c r="EA184" s="36"/>
      <c r="EB184" s="36"/>
    </row>
    <row r="185" spans="125:132" ht="15" thickBot="1" x14ac:dyDescent="0.4">
      <c r="DU185" s="35" t="s">
        <v>175</v>
      </c>
      <c r="DV185" s="36">
        <v>10.945</v>
      </c>
      <c r="DW185" s="36">
        <v>11.535</v>
      </c>
      <c r="DX185" s="36">
        <v>6.8209999999999997</v>
      </c>
      <c r="DY185" s="36">
        <v>9.6530000000000005</v>
      </c>
      <c r="DZ185" s="36"/>
      <c r="EA185" s="36"/>
      <c r="EB185" s="36"/>
    </row>
    <row r="186" spans="125:132" ht="15" thickBot="1" x14ac:dyDescent="0.4">
      <c r="DU186" s="35" t="s">
        <v>176</v>
      </c>
      <c r="DV186" s="36">
        <v>8.6170000000000009</v>
      </c>
      <c r="DW186" s="36">
        <v>9.9990000000000006</v>
      </c>
      <c r="DX186" s="36">
        <v>7.2389999999999999</v>
      </c>
      <c r="DY186" s="36">
        <v>8.4860000000000007</v>
      </c>
      <c r="DZ186" s="36">
        <v>15.971</v>
      </c>
      <c r="EA186" s="36">
        <v>20.295000000000002</v>
      </c>
      <c r="EB186" s="36">
        <v>12.913</v>
      </c>
    </row>
    <row r="187" spans="125:132" ht="15" thickBot="1" x14ac:dyDescent="0.4">
      <c r="DU187" s="35" t="s">
        <v>177</v>
      </c>
      <c r="DV187" s="36">
        <v>11.45</v>
      </c>
      <c r="DW187" s="36">
        <v>11.053000000000001</v>
      </c>
      <c r="DX187" s="36">
        <v>6.9379999999999997</v>
      </c>
      <c r="DY187" s="36">
        <v>8.0860000000000003</v>
      </c>
      <c r="DZ187" s="36"/>
      <c r="EA187" s="36"/>
      <c r="EB187" s="36"/>
    </row>
    <row r="188" spans="125:132" ht="15" thickBot="1" x14ac:dyDescent="0.4">
      <c r="DU188" s="35" t="s">
        <v>178</v>
      </c>
      <c r="DV188" s="36">
        <v>11.72</v>
      </c>
      <c r="DW188" s="36">
        <v>12.409000000000001</v>
      </c>
      <c r="DX188" s="36">
        <v>10.597</v>
      </c>
      <c r="DY188" s="36">
        <v>9.5920000000000005</v>
      </c>
      <c r="DZ188" s="36"/>
      <c r="EA188" s="36"/>
      <c r="EB188" s="36"/>
    </row>
    <row r="189" spans="125:132" ht="15" thickBot="1" x14ac:dyDescent="0.4">
      <c r="DU189" s="35" t="s">
        <v>179</v>
      </c>
      <c r="DV189" s="36">
        <v>8.2989999999999995</v>
      </c>
      <c r="DW189" s="36">
        <v>12.038</v>
      </c>
      <c r="DX189" s="36">
        <v>10.631</v>
      </c>
      <c r="DY189" s="36">
        <v>8.09</v>
      </c>
      <c r="DZ189" s="36">
        <v>20.116</v>
      </c>
      <c r="EA189" s="36">
        <v>9.7119999999999997</v>
      </c>
      <c r="EB189" s="36">
        <v>9.1929999999999996</v>
      </c>
    </row>
    <row r="190" spans="125:132" ht="15" thickBot="1" x14ac:dyDescent="0.4">
      <c r="DU190" s="35" t="s">
        <v>180</v>
      </c>
      <c r="DV190" s="36">
        <v>8.0679999999999996</v>
      </c>
      <c r="DW190" s="36">
        <v>9.2170000000000005</v>
      </c>
      <c r="DX190" s="36">
        <v>10.148</v>
      </c>
      <c r="DY190" s="36">
        <v>8.5820000000000007</v>
      </c>
      <c r="DZ190" s="36"/>
      <c r="EA190" s="36"/>
      <c r="EB190" s="36"/>
    </row>
    <row r="191" spans="125:132" ht="15" thickBot="1" x14ac:dyDescent="0.4">
      <c r="DU191" s="35" t="s">
        <v>181</v>
      </c>
      <c r="DV191" s="36">
        <v>10.212</v>
      </c>
      <c r="DW191" s="36">
        <v>8.3620000000000001</v>
      </c>
      <c r="DX191" s="36">
        <v>9.2070000000000007</v>
      </c>
      <c r="DY191" s="36">
        <v>8.9659999999999993</v>
      </c>
      <c r="DZ191" s="36"/>
      <c r="EA191" s="36"/>
      <c r="EB191" s="36"/>
    </row>
    <row r="192" spans="125:132" x14ac:dyDescent="0.35">
      <c r="DU192" s="35" t="s">
        <v>182</v>
      </c>
      <c r="DV192" s="36">
        <v>13.079000000000001</v>
      </c>
      <c r="DW192" s="36">
        <v>7.2329999999999997</v>
      </c>
      <c r="DX192" s="36">
        <v>10.260999999999999</v>
      </c>
      <c r="DY192" s="36">
        <v>8.1639999999999997</v>
      </c>
      <c r="DZ192" s="36">
        <v>25.181999999999999</v>
      </c>
      <c r="EA192" s="36">
        <v>9.2460000000000004</v>
      </c>
      <c r="EB192" s="36"/>
    </row>
    <row r="193" spans="125:132" x14ac:dyDescent="0.35">
      <c r="DU193" s="37"/>
      <c r="DV193"/>
      <c r="DW193"/>
      <c r="DX193"/>
      <c r="DY193"/>
      <c r="DZ193"/>
      <c r="EA193"/>
      <c r="EB193"/>
    </row>
    <row r="194" spans="125:132" ht="18" x14ac:dyDescent="0.35">
      <c r="DU194" s="49"/>
      <c r="DV194" s="33" t="s">
        <v>170</v>
      </c>
      <c r="DW194"/>
      <c r="DX194"/>
      <c r="DY194"/>
      <c r="DZ194"/>
      <c r="EA194"/>
      <c r="EB194"/>
    </row>
    <row r="195" spans="125:132" ht="18.5" thickBot="1" x14ac:dyDescent="0.4">
      <c r="DU195" s="51"/>
      <c r="DV195" s="34" t="s">
        <v>277</v>
      </c>
      <c r="DW195"/>
      <c r="DX195"/>
      <c r="DY195"/>
      <c r="DZ195"/>
      <c r="EA195"/>
      <c r="EB195"/>
    </row>
    <row r="196" spans="125:132" ht="15" thickBot="1" x14ac:dyDescent="0.4">
      <c r="DU196" s="35">
        <v>2021</v>
      </c>
      <c r="DV196" s="36">
        <v>61.966999999999999</v>
      </c>
      <c r="DW196"/>
      <c r="DX196"/>
      <c r="DY196"/>
      <c r="DZ196"/>
      <c r="EA196"/>
      <c r="EB196"/>
    </row>
    <row r="197" spans="125:132" ht="15" thickBot="1" x14ac:dyDescent="0.4">
      <c r="DU197" s="35">
        <v>2020</v>
      </c>
      <c r="DV197" s="36">
        <v>82.662000000000006</v>
      </c>
      <c r="DW197"/>
      <c r="DX197"/>
      <c r="DY197"/>
      <c r="DZ197"/>
      <c r="EA197"/>
      <c r="EB197"/>
    </row>
    <row r="198" spans="125:132" ht="15" thickBot="1" x14ac:dyDescent="0.4">
      <c r="DU198" s="35">
        <v>2019</v>
      </c>
      <c r="DV198" s="36">
        <v>100.453</v>
      </c>
      <c r="DW198"/>
      <c r="DX198"/>
      <c r="DY198"/>
      <c r="DZ198"/>
      <c r="EA198"/>
      <c r="EB198"/>
    </row>
    <row r="199" spans="125:132" ht="15" thickBot="1" x14ac:dyDescent="0.4">
      <c r="DU199" s="35">
        <v>2018</v>
      </c>
      <c r="DV199" s="36">
        <v>90.805000000000007</v>
      </c>
      <c r="DW199"/>
      <c r="DX199"/>
      <c r="DY199"/>
      <c r="DZ199"/>
      <c r="EA199"/>
      <c r="EB199"/>
    </row>
    <row r="200" spans="125:132" ht="15" thickBot="1" x14ac:dyDescent="0.4">
      <c r="DU200" s="35">
        <v>2017</v>
      </c>
      <c r="DV200" s="36">
        <v>115.807</v>
      </c>
      <c r="DW200"/>
      <c r="DX200"/>
      <c r="DY200"/>
      <c r="DZ200"/>
      <c r="EA200"/>
      <c r="EB200"/>
    </row>
    <row r="201" spans="125:132" ht="15" thickBot="1" x14ac:dyDescent="0.4">
      <c r="DU201" s="35">
        <v>2016</v>
      </c>
      <c r="DV201" s="36">
        <v>121.107</v>
      </c>
      <c r="DW201"/>
      <c r="DX201"/>
      <c r="DY201"/>
      <c r="DZ201"/>
      <c r="EA201"/>
      <c r="EB201"/>
    </row>
    <row r="202" spans="125:132" ht="15" thickBot="1" x14ac:dyDescent="0.4">
      <c r="DU202" s="35">
        <v>2015</v>
      </c>
      <c r="DV202" s="36">
        <v>131.10900000000001</v>
      </c>
      <c r="DW202"/>
      <c r="DX202"/>
      <c r="DY202"/>
      <c r="DZ202"/>
      <c r="EA202"/>
      <c r="EB202"/>
    </row>
    <row r="203" spans="125:132" ht="15" thickBot="1" x14ac:dyDescent="0.4">
      <c r="DU203" s="35">
        <v>2014</v>
      </c>
      <c r="DV203" s="36">
        <v>160.87299999999999</v>
      </c>
      <c r="DW203"/>
      <c r="DX203"/>
      <c r="DY203"/>
      <c r="DZ203"/>
      <c r="EA203"/>
      <c r="EB203"/>
    </row>
    <row r="204" spans="125:132" ht="15" thickBot="1" x14ac:dyDescent="0.4">
      <c r="DU204" s="35">
        <v>2013</v>
      </c>
      <c r="DV204" s="36">
        <v>163.79300000000001</v>
      </c>
      <c r="DW204"/>
      <c r="DX204"/>
      <c r="DY204"/>
      <c r="DZ204"/>
      <c r="EA204"/>
      <c r="EB204"/>
    </row>
    <row r="205" spans="125:132" ht="15" thickBot="1" x14ac:dyDescent="0.4">
      <c r="DU205" s="35">
        <v>2012</v>
      </c>
      <c r="DV205" s="36">
        <v>170.42400000000001</v>
      </c>
      <c r="DW205"/>
      <c r="DX205"/>
      <c r="DY205"/>
      <c r="DZ205"/>
      <c r="EA205"/>
      <c r="EB205"/>
    </row>
    <row r="206" spans="125:132" ht="15" thickBot="1" x14ac:dyDescent="0.4">
      <c r="DU206" s="35">
        <v>2011</v>
      </c>
      <c r="DV206" s="36">
        <v>177.36</v>
      </c>
      <c r="DW206"/>
      <c r="DX206"/>
      <c r="DY206"/>
      <c r="DZ206"/>
      <c r="EA206"/>
      <c r="EB206"/>
    </row>
    <row r="207" spans="125:132" ht="15" thickBot="1" x14ac:dyDescent="0.4">
      <c r="DU207" s="35">
        <v>2010</v>
      </c>
      <c r="DV207" s="36">
        <v>123.21299999999999</v>
      </c>
      <c r="DW207"/>
      <c r="DX207"/>
      <c r="DY207"/>
      <c r="DZ207"/>
      <c r="EA207"/>
      <c r="EB207"/>
    </row>
    <row r="208" spans="125:132" ht="15" thickBot="1" x14ac:dyDescent="0.4">
      <c r="DU208" s="35">
        <v>2009</v>
      </c>
      <c r="DV208" s="36">
        <v>108.42700000000001</v>
      </c>
      <c r="DW208"/>
      <c r="DX208"/>
      <c r="DY208"/>
      <c r="DZ208"/>
      <c r="EA208"/>
      <c r="EB208"/>
    </row>
    <row r="209" spans="125:132" ht="15" thickBot="1" x14ac:dyDescent="0.4">
      <c r="DU209" s="35">
        <v>2008</v>
      </c>
      <c r="DV209" s="36">
        <v>97.460999999999999</v>
      </c>
      <c r="DW209"/>
      <c r="DX209"/>
      <c r="DY209"/>
      <c r="DZ209"/>
      <c r="EA209"/>
      <c r="EB209"/>
    </row>
    <row r="210" spans="125:132" ht="15" thickBot="1" x14ac:dyDescent="0.4">
      <c r="DU210" s="35">
        <v>2007</v>
      </c>
      <c r="DV210" s="36">
        <v>98.950999999999993</v>
      </c>
      <c r="DW210"/>
      <c r="DX210"/>
      <c r="DY210"/>
      <c r="DZ210"/>
      <c r="EA210"/>
      <c r="EB210"/>
    </row>
    <row r="211" spans="125:132" ht="15" thickBot="1" x14ac:dyDescent="0.4">
      <c r="DU211" s="35">
        <v>2006</v>
      </c>
      <c r="DV211" s="36">
        <v>103.331</v>
      </c>
      <c r="DW211"/>
      <c r="DX211"/>
      <c r="DY211"/>
      <c r="DZ211"/>
      <c r="EA211"/>
      <c r="EB211"/>
    </row>
    <row r="212" spans="125:132" ht="15" thickBot="1" x14ac:dyDescent="0.4">
      <c r="DU212" s="35">
        <v>2005</v>
      </c>
      <c r="DV212" s="36">
        <v>104.063</v>
      </c>
      <c r="DW212"/>
      <c r="DX212"/>
      <c r="DY212"/>
      <c r="DZ212"/>
      <c r="EA212"/>
      <c r="EB212"/>
    </row>
    <row r="213" spans="125:132" ht="15" thickBot="1" x14ac:dyDescent="0.4">
      <c r="DU213" s="35">
        <v>2004</v>
      </c>
      <c r="DV213" s="36">
        <v>91.79</v>
      </c>
      <c r="DW213"/>
      <c r="DX213"/>
      <c r="DY213"/>
      <c r="DZ213"/>
      <c r="EA213"/>
      <c r="EB213"/>
    </row>
    <row r="214" spans="125:132" ht="15" thickBot="1" x14ac:dyDescent="0.4">
      <c r="DU214" s="35">
        <v>2003</v>
      </c>
      <c r="DV214" s="36">
        <v>117.867</v>
      </c>
      <c r="DW214"/>
      <c r="DX214"/>
      <c r="DY214"/>
      <c r="DZ214"/>
      <c r="EA214"/>
      <c r="EB214"/>
    </row>
    <row r="215" spans="125:132" ht="15" thickBot="1" x14ac:dyDescent="0.4">
      <c r="DU215" s="35">
        <v>2002</v>
      </c>
      <c r="DV215" s="36">
        <v>145.60400000000001</v>
      </c>
      <c r="DW215"/>
      <c r="DX215"/>
      <c r="DY215"/>
      <c r="DZ215"/>
      <c r="EA215"/>
      <c r="EB215"/>
    </row>
    <row r="216" spans="125:132" ht="15" thickBot="1" x14ac:dyDescent="0.4">
      <c r="DU216" s="35">
        <v>2001</v>
      </c>
      <c r="DV216" s="36">
        <v>145.221</v>
      </c>
      <c r="DW216"/>
      <c r="DX216"/>
      <c r="DY216"/>
      <c r="DZ216"/>
      <c r="EA216"/>
      <c r="EB216"/>
    </row>
    <row r="217" spans="125:132" ht="15" thickBot="1" x14ac:dyDescent="0.4">
      <c r="DU217" s="35">
        <v>2000</v>
      </c>
      <c r="DV217" s="36">
        <v>144.85300000000001</v>
      </c>
      <c r="DW217"/>
      <c r="DX217"/>
      <c r="DY217"/>
      <c r="DZ217"/>
      <c r="EA217"/>
      <c r="EB217"/>
    </row>
    <row r="218" spans="125:132" ht="15" thickBot="1" x14ac:dyDescent="0.4">
      <c r="DU218" s="35">
        <v>1999</v>
      </c>
      <c r="DV218" s="36">
        <v>130.054</v>
      </c>
      <c r="DW218"/>
      <c r="DX218"/>
      <c r="DY218"/>
      <c r="DZ218"/>
      <c r="EA218"/>
      <c r="EB218"/>
    </row>
    <row r="219" spans="125:132" ht="15" thickBot="1" x14ac:dyDescent="0.4">
      <c r="DU219" s="35">
        <v>1998</v>
      </c>
      <c r="DV219" s="36">
        <v>89.311000000000007</v>
      </c>
      <c r="DW219"/>
      <c r="DX219"/>
      <c r="DY219"/>
      <c r="DZ219"/>
      <c r="EA219"/>
      <c r="EB219"/>
    </row>
    <row r="220" spans="125:132" ht="15" thickBot="1" x14ac:dyDescent="0.4">
      <c r="DU220" s="35">
        <v>1997</v>
      </c>
      <c r="DV220" s="36">
        <v>90.983999999999995</v>
      </c>
      <c r="DW220"/>
      <c r="DX220"/>
      <c r="DY220"/>
      <c r="DZ220"/>
      <c r="EA220"/>
      <c r="EB220"/>
    </row>
    <row r="221" spans="125:132" ht="15" thickBot="1" x14ac:dyDescent="0.4">
      <c r="DU221" s="35">
        <v>1996</v>
      </c>
      <c r="DV221" s="36">
        <v>85.022000000000006</v>
      </c>
      <c r="DW221"/>
      <c r="DX221"/>
      <c r="DY221"/>
      <c r="DZ221"/>
      <c r="EA221"/>
      <c r="EB221"/>
    </row>
    <row r="222" spans="125:132" ht="15" thickBot="1" x14ac:dyDescent="0.4">
      <c r="DU222" s="35">
        <v>1995</v>
      </c>
      <c r="DV222" s="36">
        <v>75.393000000000001</v>
      </c>
      <c r="DW222"/>
      <c r="DX222"/>
      <c r="DY222"/>
      <c r="DZ222"/>
      <c r="EA222"/>
      <c r="EB222"/>
    </row>
    <row r="223" spans="125:132" ht="15" thickBot="1" x14ac:dyDescent="0.4">
      <c r="DU223" s="35">
        <v>1994</v>
      </c>
      <c r="DV223" s="36">
        <v>55.688000000000002</v>
      </c>
      <c r="DW223"/>
      <c r="DX223"/>
      <c r="DY223"/>
      <c r="DZ223"/>
      <c r="EA223"/>
      <c r="EB223"/>
    </row>
    <row r="224" spans="125:132" ht="15" thickBot="1" x14ac:dyDescent="0.4">
      <c r="DU224" s="35">
        <v>1993</v>
      </c>
      <c r="DV224" s="36">
        <v>14.583</v>
      </c>
      <c r="DW224"/>
      <c r="DX224"/>
      <c r="DY224"/>
      <c r="DZ224"/>
      <c r="EA224"/>
      <c r="EB224"/>
    </row>
    <row r="225" spans="125:132" ht="15" thickBot="1" x14ac:dyDescent="0.4">
      <c r="DU225" s="35">
        <v>1992</v>
      </c>
      <c r="DV225" s="36">
        <v>29.907</v>
      </c>
      <c r="DW225"/>
      <c r="DX225"/>
      <c r="DY225"/>
      <c r="DZ225"/>
      <c r="EA225"/>
      <c r="EB225"/>
    </row>
    <row r="226" spans="125:132" ht="15" thickBot="1" x14ac:dyDescent="0.4">
      <c r="DU226" s="35">
        <v>1991</v>
      </c>
      <c r="DV226" s="36">
        <v>37.750999999999998</v>
      </c>
      <c r="DW226"/>
      <c r="DX226"/>
      <c r="DY226"/>
      <c r="DZ226"/>
      <c r="EA226"/>
      <c r="EB226"/>
    </row>
    <row r="227" spans="125:132" ht="15" thickBot="1" x14ac:dyDescent="0.4">
      <c r="DU227" s="35">
        <v>1990</v>
      </c>
      <c r="DV227" s="36">
        <v>57.935000000000002</v>
      </c>
      <c r="DW227"/>
      <c r="DX227"/>
      <c r="DY227"/>
      <c r="DZ227"/>
      <c r="EA227"/>
      <c r="EB227"/>
    </row>
    <row r="228" spans="125:132" ht="15" thickBot="1" x14ac:dyDescent="0.4">
      <c r="DU228" s="35">
        <v>1989</v>
      </c>
      <c r="DV228" s="36">
        <v>55.145000000000003</v>
      </c>
      <c r="DW228"/>
      <c r="DX228"/>
      <c r="DY228"/>
      <c r="DZ228"/>
      <c r="EA228"/>
      <c r="EB228"/>
    </row>
    <row r="229" spans="125:132" ht="15" thickBot="1" x14ac:dyDescent="0.4">
      <c r="DU229" s="35">
        <v>1988</v>
      </c>
      <c r="DV229" s="36">
        <v>61.058</v>
      </c>
      <c r="DW229"/>
      <c r="DX229"/>
      <c r="DY229"/>
      <c r="DZ229"/>
      <c r="EA229"/>
      <c r="EB229"/>
    </row>
    <row r="230" spans="125:132" ht="15" thickBot="1" x14ac:dyDescent="0.4">
      <c r="DU230" s="35">
        <v>1987</v>
      </c>
      <c r="DV230" s="36">
        <v>67.284000000000006</v>
      </c>
      <c r="DW230"/>
      <c r="DX230"/>
      <c r="DY230"/>
      <c r="DZ230"/>
      <c r="EA230"/>
      <c r="EB230"/>
    </row>
    <row r="231" spans="125:132" ht="15" thickBot="1" x14ac:dyDescent="0.4">
      <c r="DU231" s="35">
        <v>1986</v>
      </c>
      <c r="DV231" s="36">
        <v>92.875</v>
      </c>
      <c r="DW231"/>
      <c r="DX231"/>
      <c r="DY231"/>
      <c r="DZ231"/>
      <c r="EA231"/>
      <c r="EB231"/>
    </row>
    <row r="232" spans="125:132" ht="15" thickBot="1" x14ac:dyDescent="0.4">
      <c r="DU232" s="35">
        <v>1985</v>
      </c>
      <c r="DV232" s="36">
        <v>82.882999999999996</v>
      </c>
      <c r="DW232"/>
      <c r="DX232"/>
      <c r="DY232"/>
      <c r="DZ232"/>
      <c r="EA232"/>
      <c r="EB232"/>
    </row>
    <row r="233" spans="125:132" ht="15" thickBot="1" x14ac:dyDescent="0.4">
      <c r="DU233" s="35">
        <v>1984</v>
      </c>
      <c r="DV233" s="36">
        <v>36.636000000000003</v>
      </c>
      <c r="DW233"/>
      <c r="DX233"/>
      <c r="DY233"/>
      <c r="DZ233"/>
      <c r="EA233"/>
      <c r="EB233"/>
    </row>
    <row r="234" spans="125:132" ht="15" thickBot="1" x14ac:dyDescent="0.4">
      <c r="DU234" s="35">
        <v>1983</v>
      </c>
      <c r="DV234" s="36">
        <v>19.154</v>
      </c>
      <c r="DW234"/>
      <c r="DX234"/>
      <c r="DY234"/>
      <c r="DZ234"/>
      <c r="EA234"/>
      <c r="EB234"/>
    </row>
    <row r="235" spans="125:132" ht="15" thickBot="1" x14ac:dyDescent="0.4">
      <c r="DU235" s="35">
        <v>1982</v>
      </c>
      <c r="DV235" s="36">
        <v>21.561</v>
      </c>
      <c r="DW235"/>
      <c r="DX235"/>
      <c r="DY235"/>
      <c r="DZ235"/>
      <c r="EA235"/>
      <c r="EB235"/>
    </row>
    <row r="236" spans="125:132" ht="15" thickBot="1" x14ac:dyDescent="0.4">
      <c r="DU236" s="35">
        <v>1981</v>
      </c>
      <c r="DV236" s="36">
        <v>24.773</v>
      </c>
      <c r="DW236"/>
      <c r="DX236"/>
      <c r="DY236"/>
      <c r="DZ236"/>
      <c r="EA236"/>
      <c r="EB236"/>
    </row>
    <row r="237" spans="125:132" x14ac:dyDescent="0.35">
      <c r="DU237" s="35">
        <v>1980</v>
      </c>
      <c r="DV237" s="36">
        <v>8.157</v>
      </c>
      <c r="DW237"/>
      <c r="DX237"/>
      <c r="DY237"/>
      <c r="DZ237"/>
      <c r="EA237"/>
      <c r="EB237"/>
    </row>
  </sheetData>
  <mergeCells count="76">
    <mergeCell ref="C12:C14"/>
    <mergeCell ref="C28:C29"/>
    <mergeCell ref="C38:C40"/>
    <mergeCell ref="C54:C55"/>
    <mergeCell ref="H12:H14"/>
    <mergeCell ref="H28:H29"/>
    <mergeCell ref="H38:H40"/>
    <mergeCell ref="H54:H55"/>
    <mergeCell ref="AI13:AI15"/>
    <mergeCell ref="AI29:AI30"/>
    <mergeCell ref="AI43:AI45"/>
    <mergeCell ref="AI59:AI60"/>
    <mergeCell ref="M11:M13"/>
    <mergeCell ref="M27:M28"/>
    <mergeCell ref="M38:M40"/>
    <mergeCell ref="M54:M55"/>
    <mergeCell ref="S13:S15"/>
    <mergeCell ref="S29:S30"/>
    <mergeCell ref="S41:S43"/>
    <mergeCell ref="S57:S58"/>
    <mergeCell ref="Z15:Z17"/>
    <mergeCell ref="Z31:Z32"/>
    <mergeCell ref="Z45:Z47"/>
    <mergeCell ref="Z61:Z62"/>
    <mergeCell ref="BK13:BK14"/>
    <mergeCell ref="BK32:BK33"/>
    <mergeCell ref="AR13:AR14"/>
    <mergeCell ref="AR34:AR35"/>
    <mergeCell ref="AV13:AV14"/>
    <mergeCell ref="AV31:AV32"/>
    <mergeCell ref="AZ13:AZ14"/>
    <mergeCell ref="AZ55:AZ56"/>
    <mergeCell ref="BD14:BD15"/>
    <mergeCell ref="BD35:BD36"/>
    <mergeCell ref="BH13:BH14"/>
    <mergeCell ref="BH56:BH57"/>
    <mergeCell ref="CE93:CE94"/>
    <mergeCell ref="BO13:BO14"/>
    <mergeCell ref="BO32:BO33"/>
    <mergeCell ref="BS13:BS14"/>
    <mergeCell ref="BS66:BS67"/>
    <mergeCell ref="BW13:BW14"/>
    <mergeCell ref="BW31:BW32"/>
    <mergeCell ref="CA13:CA14"/>
    <mergeCell ref="CA29:CA30"/>
    <mergeCell ref="CE15:CE17"/>
    <mergeCell ref="CE31:CE32"/>
    <mergeCell ref="CE77:CE79"/>
    <mergeCell ref="CM15:CM17"/>
    <mergeCell ref="CM31:CM32"/>
    <mergeCell ref="CM54:CM56"/>
    <mergeCell ref="CM70:CM71"/>
    <mergeCell ref="CV15:CV17"/>
    <mergeCell ref="CV31:CV32"/>
    <mergeCell ref="CV54:CV56"/>
    <mergeCell ref="CV70:CV71"/>
    <mergeCell ref="DU194:DU195"/>
    <mergeCell ref="DF11:DF13"/>
    <mergeCell ref="DF27:DF28"/>
    <mergeCell ref="DF48:DF50"/>
    <mergeCell ref="DF64:DF65"/>
    <mergeCell ref="DK11:DK13"/>
    <mergeCell ref="DK27:DK28"/>
    <mergeCell ref="DK67:DK69"/>
    <mergeCell ref="DK83:DK84"/>
    <mergeCell ref="DU15:DU17"/>
    <mergeCell ref="DU31:DU32"/>
    <mergeCell ref="DU178:DU180"/>
    <mergeCell ref="EE12:EE14"/>
    <mergeCell ref="EE28:EE29"/>
    <mergeCell ref="EE79:EE81"/>
    <mergeCell ref="EE95:EE96"/>
    <mergeCell ref="EO12:EO14"/>
    <mergeCell ref="EO28:EO29"/>
    <mergeCell ref="EO61:EO63"/>
    <mergeCell ref="EO77:EO78"/>
  </mergeCells>
  <hyperlinks>
    <hyperlink ref="H7" r:id="rId1" display="https://carsalesbase.com/china-volkswagen-tharu/" xr:uid="{F1499E72-7516-4153-870A-7B30379ED1A9}"/>
    <hyperlink ref="S7" r:id="rId2" display="https://carsalesbase.com/us-car-sales-data/volkswagen/volkswagen-cc/" xr:uid="{02E25FF7-6866-4303-B886-12B670BEBD11}"/>
    <hyperlink ref="AI9" r:id="rId3" display="https://carsalesbase.com/us-volkswagen-atlas-cross-sport/" xr:uid="{8FF72DA0-58BC-4CDD-9083-C2E11C9C01A7}"/>
    <hyperlink ref="AI10" r:id="rId4" display="https://carsalesbase.com/china-car-sales-data/volkswagen/volkswagen-teramont/" xr:uid="{D0BD8713-8CA0-42AB-BB46-86A2561F90A7}"/>
    <hyperlink ref="AZ9" r:id="rId5" display="https://carsalesbase.com/us-car-sales-data/volkswagen/volkswagen-corrado/" xr:uid="{69B968BE-5B9D-4C7F-9402-141AD9FE7911}"/>
    <hyperlink ref="BD9" r:id="rId6" display="https://carsalesbase.com/us-car-sales-data/volkswagen/volkswagen-vanagon/" xr:uid="{6447605F-D408-43BD-8E8B-E6F75336E883}"/>
    <hyperlink ref="BH9" r:id="rId7" display="https://carsalesbase.com/us-car-sales-data/volkswagen/volkswagen-eos/" xr:uid="{92851129-4EB4-423B-870A-6CD538B734A7}"/>
    <hyperlink ref="BK9" r:id="rId8" display="https://carsalesbase.com/us-car-sales-data/volkswagen/volkswagen-scirocco/" xr:uid="{AC922890-CBC3-4BFF-9774-8670670AF520}"/>
    <hyperlink ref="BO9" r:id="rId9" display="https://carsalesbase.com/us-car-sales-data/volkswagen/volkswagen-golf/" xr:uid="{8F56E098-E703-4F49-AAD9-85010937D7B6}"/>
    <hyperlink ref="BS9" r:id="rId10" display="https://carsalesbase.com/us-car-sales-data/volkswagen/volkswagen-eurovan/" xr:uid="{352160C2-BC1F-4441-8E8F-22040BCD508C}"/>
    <hyperlink ref="CA9" r:id="rId11" display="https://carsalesbase.com/european-car-sales-data/volkswagen/volkswagen-phaeton/" xr:uid="{53536C25-EC99-413F-846E-547156943B06}"/>
    <hyperlink ref="CE11" r:id="rId12" display="https://carsalesbase.com/european-car-sales-data/volkswagen/volkswagen-touareg/" xr:uid="{68B970C6-4455-49D3-84FE-97009BB9E4D6}"/>
    <hyperlink ref="CM9" r:id="rId13" display="https://carsalesbase.com/us-car-sales-data/volkswagen/volkswagen-tiguan-l/" xr:uid="{E5611F1F-3D23-4B8D-96E5-36408A8EBEED}"/>
    <hyperlink ref="CV9" r:id="rId14" display="https://carsalesbase.com/us-car-sales-data/volkswagen/volkswagen-arteon/" xr:uid="{FFAB0F05-EA04-4C10-8946-A26CC071A5A3}"/>
    <hyperlink ref="DF9" r:id="rId15" display="https://carsalesbase.com/european-car-sales-data/volkswagen/volkswagen-eos/" xr:uid="{156BE548-534F-4847-A259-DA0F2768ACF8}"/>
    <hyperlink ref="EO10" r:id="rId16" display="https://carsalesbase.com/european-car-sales-data/volkswagen/volkswagen-beetle/" xr:uid="{40D1DCAE-A4C2-46DF-BC67-880D9EF9ED3E}"/>
  </hyperlinks>
  <pageMargins left="0.7" right="0.7" top="0.75" bottom="0.75" header="0.3" footer="0.3"/>
  <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D2BED-CA34-4677-9CF7-DA635CB33674}">
  <dimension ref="B2:AH188"/>
  <sheetViews>
    <sheetView topLeftCell="A125" zoomScale="115" zoomScaleNormal="115" workbookViewId="0">
      <selection activeCell="M133" sqref="M133"/>
    </sheetView>
    <sheetView tabSelected="1" topLeftCell="A148" zoomScale="115" zoomScaleNormal="115" workbookViewId="1">
      <selection activeCell="O170" sqref="O170"/>
    </sheetView>
  </sheetViews>
  <sheetFormatPr defaultColWidth="9.1796875" defaultRowHeight="14.5" x14ac:dyDescent="0.35"/>
  <cols>
    <col min="1" max="4" width="9.1796875" style="30"/>
    <col min="5" max="18" width="9.1796875" style="45"/>
    <col min="19" max="16384" width="9.1796875" style="30"/>
  </cols>
  <sheetData>
    <row r="2" spans="2:34" x14ac:dyDescent="0.35">
      <c r="B2" s="30" t="s">
        <v>171</v>
      </c>
      <c r="C2" s="30">
        <v>2008</v>
      </c>
      <c r="E2" s="30"/>
      <c r="F2" s="30"/>
      <c r="G2" s="30"/>
      <c r="H2" s="30"/>
      <c r="I2" s="30"/>
      <c r="J2" s="30"/>
      <c r="K2" s="30"/>
      <c r="L2" s="30"/>
      <c r="M2" s="30"/>
      <c r="N2" s="30"/>
      <c r="O2" s="30"/>
      <c r="P2" s="30"/>
      <c r="Q2" s="30"/>
      <c r="R2" s="30"/>
    </row>
    <row r="3" spans="2:34" x14ac:dyDescent="0.35">
      <c r="B3" s="30" t="s">
        <v>172</v>
      </c>
      <c r="C3" s="30">
        <v>2008</v>
      </c>
      <c r="E3" s="30"/>
      <c r="F3" s="30"/>
      <c r="G3" s="30"/>
      <c r="H3" s="30"/>
      <c r="I3" s="30"/>
      <c r="J3" s="30"/>
      <c r="K3" s="30"/>
      <c r="L3" s="30"/>
      <c r="M3" s="30"/>
      <c r="N3" s="30"/>
      <c r="O3" s="30"/>
      <c r="P3" s="30"/>
      <c r="Q3" s="30"/>
      <c r="R3" s="30"/>
    </row>
    <row r="4" spans="2:34" x14ac:dyDescent="0.35">
      <c r="B4" s="30" t="s">
        <v>173</v>
      </c>
      <c r="C4" s="30">
        <v>2008</v>
      </c>
      <c r="E4" s="30"/>
      <c r="F4" s="30"/>
      <c r="G4" s="30"/>
      <c r="H4" s="30"/>
      <c r="I4" s="30"/>
      <c r="J4" s="30"/>
      <c r="K4" s="30"/>
      <c r="L4" s="30"/>
      <c r="M4" s="30"/>
      <c r="N4" s="30"/>
      <c r="O4" s="30"/>
      <c r="P4" s="30"/>
      <c r="Q4" s="30"/>
      <c r="R4" s="30"/>
    </row>
    <row r="5" spans="2:34" x14ac:dyDescent="0.35">
      <c r="B5" s="30" t="s">
        <v>174</v>
      </c>
      <c r="C5" s="30">
        <v>2008</v>
      </c>
      <c r="E5" s="30"/>
      <c r="F5" s="30"/>
      <c r="G5" s="30"/>
      <c r="H5" s="30"/>
      <c r="I5" s="30"/>
      <c r="J5" s="30"/>
      <c r="K5" s="30"/>
      <c r="L5" s="30"/>
      <c r="M5" s="30"/>
      <c r="N5" s="30"/>
      <c r="O5" s="30"/>
      <c r="P5" s="30"/>
      <c r="Q5" s="30"/>
      <c r="R5" s="30"/>
    </row>
    <row r="6" spans="2:34" x14ac:dyDescent="0.35">
      <c r="B6" s="30" t="s">
        <v>175</v>
      </c>
      <c r="C6" s="30">
        <v>2008</v>
      </c>
      <c r="E6" s="30"/>
      <c r="F6" s="30"/>
      <c r="G6" s="30"/>
      <c r="H6" s="30"/>
      <c r="I6" s="30"/>
      <c r="J6" s="30"/>
      <c r="K6" s="30"/>
      <c r="L6" s="30"/>
      <c r="M6" s="30"/>
      <c r="N6" s="30"/>
      <c r="O6" s="30"/>
      <c r="P6" s="30"/>
      <c r="Q6" s="30"/>
      <c r="R6" s="30"/>
    </row>
    <row r="7" spans="2:34" x14ac:dyDescent="0.35">
      <c r="B7" s="30" t="s">
        <v>176</v>
      </c>
      <c r="C7" s="30">
        <v>2008</v>
      </c>
      <c r="E7" s="30"/>
      <c r="F7" s="30"/>
      <c r="G7" s="30"/>
      <c r="H7" s="30"/>
      <c r="I7" s="30"/>
      <c r="J7" s="30"/>
      <c r="K7" s="30"/>
      <c r="L7" s="30"/>
      <c r="M7" s="30"/>
      <c r="N7" s="30"/>
      <c r="O7" s="30"/>
      <c r="P7" s="30"/>
      <c r="Q7" s="30"/>
      <c r="R7" s="30"/>
    </row>
    <row r="8" spans="2:34" x14ac:dyDescent="0.35">
      <c r="B8" s="30" t="s">
        <v>177</v>
      </c>
      <c r="C8" s="30">
        <v>2008</v>
      </c>
      <c r="E8" s="30"/>
      <c r="F8" s="30"/>
      <c r="G8" s="30"/>
      <c r="H8" s="30"/>
      <c r="I8" s="30"/>
      <c r="J8" s="30"/>
      <c r="K8" s="30"/>
      <c r="L8" s="30"/>
      <c r="M8" s="30"/>
      <c r="N8" s="30"/>
      <c r="O8" s="30"/>
      <c r="P8" s="30"/>
      <c r="Q8" s="30"/>
      <c r="R8" s="30"/>
    </row>
    <row r="9" spans="2:34" x14ac:dyDescent="0.35">
      <c r="B9" s="30" t="s">
        <v>178</v>
      </c>
      <c r="C9" s="30">
        <v>2008</v>
      </c>
      <c r="E9" s="30"/>
      <c r="F9" s="30"/>
      <c r="G9" s="30"/>
      <c r="H9" s="30"/>
      <c r="I9" s="30"/>
      <c r="J9" s="30"/>
      <c r="K9" s="30"/>
      <c r="L9" s="30"/>
      <c r="M9" s="30"/>
      <c r="N9" s="30"/>
      <c r="O9" s="30"/>
      <c r="P9" s="30"/>
      <c r="Q9" s="30"/>
      <c r="R9" s="30"/>
    </row>
    <row r="10" spans="2:34" x14ac:dyDescent="0.35">
      <c r="B10" s="30" t="s">
        <v>179</v>
      </c>
      <c r="C10" s="30">
        <v>2008</v>
      </c>
      <c r="E10" s="30"/>
      <c r="F10" s="30"/>
      <c r="G10" s="30"/>
      <c r="H10" s="30"/>
      <c r="I10" s="30"/>
      <c r="J10" s="30"/>
      <c r="K10" s="30"/>
      <c r="L10" s="30"/>
      <c r="M10" s="30"/>
      <c r="N10" s="30"/>
      <c r="O10" s="30"/>
      <c r="P10" s="30"/>
      <c r="Q10" s="30"/>
      <c r="R10" s="30"/>
    </row>
    <row r="11" spans="2:34" x14ac:dyDescent="0.35">
      <c r="B11" s="30" t="s">
        <v>180</v>
      </c>
      <c r="C11" s="30">
        <v>2008</v>
      </c>
      <c r="E11" s="30"/>
      <c r="F11" s="30"/>
      <c r="G11" s="30"/>
      <c r="H11" s="30"/>
      <c r="I11" s="30"/>
      <c r="J11" s="30"/>
      <c r="K11" s="30"/>
      <c r="L11" s="30"/>
      <c r="M11" s="30"/>
      <c r="N11" s="30"/>
      <c r="O11" s="30"/>
      <c r="P11" s="30"/>
      <c r="Q11" s="30"/>
      <c r="R11" s="30"/>
    </row>
    <row r="12" spans="2:34" x14ac:dyDescent="0.35">
      <c r="B12" s="30" t="s">
        <v>181</v>
      </c>
      <c r="C12" s="30">
        <v>2008</v>
      </c>
      <c r="E12" s="30"/>
      <c r="F12" s="30"/>
      <c r="G12" s="30"/>
      <c r="H12" s="30"/>
      <c r="I12" s="30"/>
      <c r="J12" s="30"/>
      <c r="K12" s="30"/>
      <c r="L12" s="30"/>
      <c r="M12" s="30"/>
      <c r="N12" s="30"/>
      <c r="O12" s="30"/>
      <c r="P12" s="30"/>
      <c r="Q12" s="30"/>
      <c r="R12" s="30"/>
    </row>
    <row r="13" spans="2:34" x14ac:dyDescent="0.35">
      <c r="B13" s="30" t="s">
        <v>182</v>
      </c>
      <c r="C13" s="30">
        <v>2008</v>
      </c>
      <c r="E13" s="30"/>
      <c r="F13" s="30"/>
      <c r="G13" s="30"/>
      <c r="H13" s="30"/>
      <c r="I13" s="30"/>
      <c r="J13" s="30"/>
      <c r="K13" s="30">
        <v>3.387</v>
      </c>
      <c r="L13" s="30">
        <v>6.7549999999999999</v>
      </c>
      <c r="M13" s="30">
        <v>8.6639999999999997</v>
      </c>
      <c r="N13" s="30">
        <v>2.105</v>
      </c>
      <c r="O13" s="30">
        <v>12.837</v>
      </c>
      <c r="P13" s="30">
        <v>30.033999999999999</v>
      </c>
      <c r="Q13" s="30">
        <v>97.460999999999999</v>
      </c>
      <c r="R13" s="30"/>
      <c r="S13" s="30">
        <v>26.477</v>
      </c>
    </row>
    <row r="14" spans="2:34" x14ac:dyDescent="0.35">
      <c r="B14" s="30" t="s">
        <v>171</v>
      </c>
      <c r="C14" s="30">
        <v>2009</v>
      </c>
      <c r="E14" s="30"/>
      <c r="F14" s="30"/>
      <c r="G14" s="30"/>
      <c r="H14" s="30"/>
      <c r="I14" s="30"/>
      <c r="J14" s="30"/>
      <c r="K14" s="30"/>
      <c r="L14" s="30"/>
      <c r="M14" s="30"/>
      <c r="N14" s="30"/>
      <c r="O14" s="30"/>
      <c r="P14" s="30"/>
      <c r="Q14" s="30"/>
      <c r="R14" s="30"/>
      <c r="AH14" s="43"/>
    </row>
    <row r="15" spans="2:34" x14ac:dyDescent="0.35">
      <c r="B15" s="30" t="s">
        <v>172</v>
      </c>
      <c r="C15" s="30">
        <v>2009</v>
      </c>
      <c r="E15" s="30"/>
      <c r="F15" s="30"/>
      <c r="G15" s="30"/>
      <c r="H15" s="30"/>
      <c r="I15" s="30"/>
      <c r="J15" s="30"/>
      <c r="K15" s="30"/>
      <c r="L15" s="30"/>
      <c r="M15" s="30"/>
      <c r="N15" s="30"/>
      <c r="O15" s="30"/>
      <c r="P15" s="30"/>
      <c r="Q15" s="30"/>
      <c r="R15" s="30"/>
      <c r="AH15" s="43"/>
    </row>
    <row r="16" spans="2:34" x14ac:dyDescent="0.35">
      <c r="B16" s="30" t="s">
        <v>173</v>
      </c>
      <c r="C16" s="30">
        <v>2009</v>
      </c>
      <c r="E16" s="30"/>
      <c r="F16" s="30"/>
      <c r="G16" s="30"/>
      <c r="H16" s="30"/>
      <c r="I16" s="30"/>
      <c r="J16" s="30"/>
      <c r="K16" s="30"/>
      <c r="L16" s="30"/>
      <c r="M16" s="30"/>
      <c r="N16" s="30"/>
      <c r="O16" s="30"/>
      <c r="P16" s="30"/>
      <c r="Q16" s="30"/>
      <c r="R16" s="30"/>
      <c r="W16" s="1"/>
      <c r="AH16" s="43"/>
    </row>
    <row r="17" spans="2:34" x14ac:dyDescent="0.35">
      <c r="B17" s="30" t="s">
        <v>174</v>
      </c>
      <c r="C17" s="30">
        <v>2009</v>
      </c>
      <c r="E17" s="30"/>
      <c r="F17" s="30"/>
      <c r="G17" s="30"/>
      <c r="H17" s="30"/>
      <c r="I17" s="30"/>
      <c r="J17" s="30"/>
      <c r="K17" s="30"/>
      <c r="L17" s="30"/>
      <c r="M17" s="30"/>
      <c r="N17" s="30"/>
      <c r="O17" s="30"/>
      <c r="P17" s="30"/>
      <c r="Q17" s="30"/>
      <c r="R17" s="30"/>
      <c r="W17" s="1"/>
      <c r="AH17" s="43"/>
    </row>
    <row r="18" spans="2:34" x14ac:dyDescent="0.35">
      <c r="B18" s="30" t="s">
        <v>175</v>
      </c>
      <c r="C18" s="30">
        <v>2009</v>
      </c>
      <c r="E18" s="30"/>
      <c r="F18" s="30"/>
      <c r="G18" s="30"/>
      <c r="H18" s="30"/>
      <c r="I18" s="30"/>
      <c r="J18" s="30"/>
      <c r="K18" s="30"/>
      <c r="L18" s="30"/>
      <c r="M18" s="30"/>
      <c r="N18" s="30"/>
      <c r="O18" s="30"/>
      <c r="P18" s="30"/>
      <c r="Q18" s="30"/>
      <c r="R18" s="30"/>
      <c r="W18" s="1"/>
      <c r="AH18" s="43"/>
    </row>
    <row r="19" spans="2:34" x14ac:dyDescent="0.35">
      <c r="B19" s="30" t="s">
        <v>176</v>
      </c>
      <c r="C19" s="30">
        <v>2009</v>
      </c>
      <c r="E19" s="30"/>
      <c r="F19" s="30"/>
      <c r="G19" s="30"/>
      <c r="H19" s="30"/>
      <c r="I19" s="30"/>
      <c r="J19" s="30"/>
      <c r="K19" s="30"/>
      <c r="L19" s="30"/>
      <c r="M19" s="30"/>
      <c r="N19" s="30"/>
      <c r="O19" s="30"/>
      <c r="P19" s="30"/>
      <c r="Q19" s="30"/>
      <c r="R19" s="30"/>
      <c r="W19" s="1"/>
      <c r="AH19" s="43"/>
    </row>
    <row r="20" spans="2:34" x14ac:dyDescent="0.35">
      <c r="B20" s="30" t="s">
        <v>177</v>
      </c>
      <c r="C20" s="30">
        <v>2009</v>
      </c>
      <c r="E20" s="30"/>
      <c r="F20" s="30"/>
      <c r="G20" s="30"/>
      <c r="H20" s="30"/>
      <c r="I20" s="30"/>
      <c r="J20" s="30"/>
      <c r="K20" s="30"/>
      <c r="L20" s="30"/>
      <c r="M20" s="30"/>
      <c r="N20" s="30"/>
      <c r="O20" s="30"/>
      <c r="P20" s="30"/>
      <c r="Q20" s="30"/>
      <c r="R20" s="30"/>
      <c r="W20" s="1"/>
      <c r="AH20" s="43"/>
    </row>
    <row r="21" spans="2:34" x14ac:dyDescent="0.35">
      <c r="B21" s="30" t="s">
        <v>178</v>
      </c>
      <c r="C21" s="30">
        <v>2009</v>
      </c>
      <c r="E21" s="30"/>
      <c r="F21" s="30"/>
      <c r="G21" s="30"/>
      <c r="H21" s="30"/>
      <c r="I21" s="30"/>
      <c r="J21" s="30"/>
      <c r="K21" s="30"/>
      <c r="L21" s="30"/>
      <c r="M21" s="30"/>
      <c r="N21" s="30"/>
      <c r="O21" s="30"/>
      <c r="P21" s="30"/>
      <c r="Q21" s="30"/>
      <c r="R21" s="30"/>
      <c r="W21" s="1"/>
      <c r="AH21" s="43"/>
    </row>
    <row r="22" spans="2:34" x14ac:dyDescent="0.35">
      <c r="B22" s="30" t="s">
        <v>179</v>
      </c>
      <c r="C22" s="30">
        <v>2009</v>
      </c>
      <c r="E22" s="30"/>
      <c r="F22" s="30"/>
      <c r="G22" s="30"/>
      <c r="H22" s="30"/>
      <c r="I22" s="30"/>
      <c r="J22" s="30"/>
      <c r="K22" s="30"/>
      <c r="L22" s="30"/>
      <c r="M22" s="30"/>
      <c r="N22" s="30"/>
      <c r="O22" s="30"/>
      <c r="P22" s="30"/>
      <c r="Q22" s="30"/>
      <c r="R22" s="30"/>
      <c r="W22" s="1"/>
      <c r="X22" s="1"/>
      <c r="Y22" s="1"/>
      <c r="Z22" s="1"/>
      <c r="AA22" s="1"/>
      <c r="AB22" s="1"/>
      <c r="AC22" s="1"/>
      <c r="AD22" s="1"/>
      <c r="AE22" s="44"/>
      <c r="AH22" s="43"/>
    </row>
    <row r="23" spans="2:34" x14ac:dyDescent="0.35">
      <c r="B23" s="30" t="s">
        <v>180</v>
      </c>
      <c r="C23" s="30">
        <v>2009</v>
      </c>
      <c r="E23" s="30"/>
      <c r="F23" s="30"/>
      <c r="G23" s="30"/>
      <c r="H23" s="30"/>
      <c r="I23" s="30"/>
      <c r="J23" s="30"/>
      <c r="K23" s="30"/>
      <c r="L23" s="30"/>
      <c r="M23" s="30"/>
      <c r="N23" s="30"/>
      <c r="O23" s="30"/>
      <c r="P23" s="30"/>
      <c r="Q23" s="30"/>
      <c r="R23" s="30"/>
      <c r="W23" s="1"/>
      <c r="X23" s="1"/>
      <c r="Y23" s="1" t="s">
        <v>165</v>
      </c>
      <c r="Z23" s="1"/>
      <c r="AA23" s="39" t="s">
        <v>194</v>
      </c>
      <c r="AB23" s="37"/>
      <c r="AC23" s="37" t="s">
        <v>195</v>
      </c>
      <c r="AD23" s="37"/>
      <c r="AE23" s="44"/>
      <c r="AH23" s="43"/>
    </row>
    <row r="24" spans="2:34" x14ac:dyDescent="0.35">
      <c r="B24" s="30" t="s">
        <v>181</v>
      </c>
      <c r="C24" s="30">
        <v>2009</v>
      </c>
      <c r="E24" s="30"/>
      <c r="F24" s="30"/>
      <c r="G24" s="30"/>
      <c r="H24" s="30"/>
      <c r="I24" s="30"/>
      <c r="J24" s="30"/>
      <c r="K24" s="30"/>
      <c r="L24" s="30"/>
      <c r="M24" s="30"/>
      <c r="N24" s="30"/>
      <c r="O24" s="30"/>
      <c r="P24" s="30"/>
      <c r="Q24" s="30"/>
      <c r="R24" s="30"/>
      <c r="W24" s="1"/>
      <c r="X24" s="1"/>
      <c r="Y24" s="1"/>
      <c r="Z24" s="1"/>
      <c r="AA24"/>
      <c r="AB24"/>
      <c r="AC24"/>
      <c r="AD24"/>
      <c r="AE24" s="44"/>
      <c r="AH24" s="43"/>
    </row>
    <row r="25" spans="2:34" x14ac:dyDescent="0.35">
      <c r="B25" s="30" t="s">
        <v>182</v>
      </c>
      <c r="C25" s="30">
        <v>2009</v>
      </c>
      <c r="E25" s="30"/>
      <c r="F25" s="30"/>
      <c r="G25" s="30"/>
      <c r="H25" s="30"/>
      <c r="I25" s="30"/>
      <c r="J25" s="30"/>
      <c r="K25" s="30">
        <v>14.680999999999999</v>
      </c>
      <c r="L25" s="30">
        <v>4.3920000000000003</v>
      </c>
      <c r="M25" s="30">
        <v>13.903</v>
      </c>
      <c r="N25" s="30">
        <v>23.872</v>
      </c>
      <c r="O25" s="30">
        <v>7.2039999999999997</v>
      </c>
      <c r="P25" s="30">
        <v>11.138</v>
      </c>
      <c r="Q25" s="30">
        <v>108.42700000000001</v>
      </c>
      <c r="R25" s="30"/>
      <c r="S25" s="30">
        <v>14.085000000000001</v>
      </c>
      <c r="W25" s="1"/>
      <c r="X25" s="1"/>
      <c r="Y25" s="1"/>
      <c r="Z25" s="1"/>
      <c r="AA25"/>
      <c r="AB25"/>
      <c r="AC25"/>
      <c r="AD25"/>
      <c r="AE25" s="44"/>
      <c r="AH25" s="43"/>
    </row>
    <row r="26" spans="2:34" x14ac:dyDescent="0.35">
      <c r="B26" s="30" t="s">
        <v>171</v>
      </c>
      <c r="C26" s="30">
        <v>2010</v>
      </c>
      <c r="E26" s="30"/>
      <c r="F26" s="30"/>
      <c r="G26" s="30"/>
      <c r="H26" s="30"/>
      <c r="I26" s="30"/>
      <c r="J26" s="30"/>
      <c r="K26" s="30"/>
      <c r="L26" s="30"/>
      <c r="M26" s="30"/>
      <c r="N26" s="30"/>
      <c r="O26" s="30"/>
      <c r="P26" s="30"/>
      <c r="Q26" s="30"/>
      <c r="R26" s="30"/>
      <c r="W26" s="1"/>
      <c r="X26" s="1"/>
      <c r="Y26" s="1"/>
      <c r="Z26" s="1"/>
      <c r="AA26"/>
      <c r="AB26"/>
      <c r="AC26"/>
      <c r="AD26"/>
      <c r="AE26" s="44"/>
      <c r="AH26" s="43"/>
    </row>
    <row r="27" spans="2:34" x14ac:dyDescent="0.35">
      <c r="B27" s="30" t="s">
        <v>172</v>
      </c>
      <c r="C27" s="30">
        <v>2010</v>
      </c>
      <c r="E27" s="30"/>
      <c r="F27" s="30"/>
      <c r="G27" s="30"/>
      <c r="H27" s="30"/>
      <c r="I27" s="30"/>
      <c r="J27" s="30"/>
      <c r="K27" s="30"/>
      <c r="L27" s="30"/>
      <c r="M27" s="30"/>
      <c r="N27" s="30"/>
      <c r="O27" s="30"/>
      <c r="P27" s="30"/>
      <c r="Q27" s="30"/>
      <c r="R27" s="30"/>
      <c r="W27" s="1"/>
      <c r="X27" s="1"/>
      <c r="Y27" s="1"/>
      <c r="Z27" s="1"/>
      <c r="AA27"/>
      <c r="AB27"/>
      <c r="AC27"/>
      <c r="AD27"/>
      <c r="AE27" s="44"/>
      <c r="AH27" s="43"/>
    </row>
    <row r="28" spans="2:34" x14ac:dyDescent="0.35">
      <c r="B28" s="30" t="s">
        <v>173</v>
      </c>
      <c r="C28" s="30">
        <v>2010</v>
      </c>
      <c r="E28" s="30"/>
      <c r="F28" s="30"/>
      <c r="G28" s="30"/>
      <c r="H28" s="30"/>
      <c r="I28" s="30"/>
      <c r="J28" s="30"/>
      <c r="K28" s="30"/>
      <c r="L28" s="30"/>
      <c r="M28" s="30"/>
      <c r="N28" s="30"/>
      <c r="O28" s="30"/>
      <c r="P28" s="30"/>
      <c r="Q28" s="30"/>
      <c r="R28" s="30"/>
      <c r="W28" s="1"/>
      <c r="X28" s="1"/>
      <c r="Y28" s="1"/>
      <c r="Z28" s="1"/>
      <c r="AA28" s="1"/>
      <c r="AB28" s="1"/>
      <c r="AC28" s="1"/>
      <c r="AD28" s="1"/>
      <c r="AE28" s="44"/>
      <c r="AH28" s="43"/>
    </row>
    <row r="29" spans="2:34" x14ac:dyDescent="0.35">
      <c r="B29" s="30" t="s">
        <v>174</v>
      </c>
      <c r="C29" s="30">
        <v>2010</v>
      </c>
      <c r="E29" s="30"/>
      <c r="F29" s="30"/>
      <c r="G29" s="30"/>
      <c r="H29" s="30"/>
      <c r="I29" s="30"/>
      <c r="J29" s="30"/>
      <c r="K29" s="30"/>
      <c r="L29" s="30"/>
      <c r="M29" s="30"/>
      <c r="N29" s="30"/>
      <c r="O29" s="30"/>
      <c r="P29" s="30"/>
      <c r="Q29" s="30"/>
      <c r="R29" s="30"/>
      <c r="W29" s="1"/>
      <c r="X29" s="1"/>
      <c r="Y29" s="1"/>
      <c r="Z29" s="1"/>
      <c r="AA29" s="1"/>
      <c r="AB29" s="1"/>
      <c r="AC29" s="1"/>
      <c r="AD29" s="1"/>
      <c r="AE29" s="44"/>
      <c r="AH29" s="43"/>
    </row>
    <row r="30" spans="2:34" x14ac:dyDescent="0.35">
      <c r="B30" s="30" t="s">
        <v>175</v>
      </c>
      <c r="C30" s="30">
        <v>2010</v>
      </c>
      <c r="E30" s="30"/>
      <c r="F30" s="30"/>
      <c r="G30" s="30"/>
      <c r="H30" s="30"/>
      <c r="I30" s="30"/>
      <c r="J30" s="30"/>
      <c r="K30" s="30"/>
      <c r="L30" s="30"/>
      <c r="M30" s="30"/>
      <c r="N30" s="30"/>
      <c r="O30" s="30"/>
      <c r="P30" s="30"/>
      <c r="Q30" s="30"/>
      <c r="R30" s="30"/>
      <c r="W30" s="1"/>
      <c r="X30" s="1"/>
      <c r="Y30" s="1" t="s">
        <v>201</v>
      </c>
      <c r="Z30" s="1"/>
      <c r="AA30" s="40" t="s">
        <v>196</v>
      </c>
      <c r="AB30"/>
      <c r="AC30" s="37" t="s">
        <v>197</v>
      </c>
      <c r="AD30" s="37"/>
    </row>
    <row r="31" spans="2:34" x14ac:dyDescent="0.35">
      <c r="B31" s="30" t="s">
        <v>176</v>
      </c>
      <c r="C31" s="30">
        <v>2010</v>
      </c>
      <c r="E31" s="30"/>
      <c r="F31" s="30"/>
      <c r="G31" s="30"/>
      <c r="H31" s="30"/>
      <c r="I31" s="30"/>
      <c r="J31" s="30"/>
      <c r="K31" s="30"/>
      <c r="L31" s="30"/>
      <c r="M31" s="30"/>
      <c r="N31" s="30"/>
      <c r="O31" s="30"/>
      <c r="P31" s="30"/>
      <c r="Q31" s="30"/>
      <c r="R31" s="30"/>
      <c r="W31" s="1"/>
      <c r="X31" s="1"/>
      <c r="Y31" s="1"/>
      <c r="Z31" s="1"/>
      <c r="AA31"/>
      <c r="AB31"/>
      <c r="AC31"/>
      <c r="AD31"/>
    </row>
    <row r="32" spans="2:34" x14ac:dyDescent="0.35">
      <c r="B32" s="30" t="s">
        <v>177</v>
      </c>
      <c r="C32" s="30">
        <v>2010</v>
      </c>
      <c r="E32" s="30"/>
      <c r="F32" s="30"/>
      <c r="G32" s="30"/>
      <c r="H32" s="30"/>
      <c r="I32" s="30"/>
      <c r="J32" s="30"/>
      <c r="K32" s="30"/>
      <c r="L32" s="30"/>
      <c r="M32" s="30"/>
      <c r="N32" s="30"/>
      <c r="O32" s="30"/>
      <c r="P32" s="30"/>
      <c r="Q32" s="30"/>
      <c r="R32" s="30"/>
      <c r="W32" s="1"/>
      <c r="X32" s="1"/>
      <c r="Y32" s="1"/>
      <c r="Z32" s="1"/>
      <c r="AA32"/>
      <c r="AB32"/>
      <c r="AC32"/>
      <c r="AD32"/>
    </row>
    <row r="33" spans="2:30" x14ac:dyDescent="0.35">
      <c r="B33" s="30" t="s">
        <v>178</v>
      </c>
      <c r="C33" s="30">
        <v>2010</v>
      </c>
      <c r="E33" s="30"/>
      <c r="F33" s="30"/>
      <c r="G33" s="30"/>
      <c r="H33" s="30"/>
      <c r="I33" s="30"/>
      <c r="J33" s="30"/>
      <c r="K33" s="30"/>
      <c r="L33" s="30"/>
      <c r="M33" s="30"/>
      <c r="N33" s="30"/>
      <c r="O33" s="30"/>
      <c r="P33" s="30"/>
      <c r="Q33" s="30"/>
      <c r="R33" s="30"/>
      <c r="W33" s="1"/>
      <c r="X33" s="1"/>
      <c r="Y33" s="1"/>
      <c r="Z33" s="1"/>
      <c r="AA33"/>
      <c r="AB33"/>
      <c r="AC33"/>
      <c r="AD33"/>
    </row>
    <row r="34" spans="2:30" x14ac:dyDescent="0.35">
      <c r="B34" s="30" t="s">
        <v>179</v>
      </c>
      <c r="C34" s="30">
        <v>2010</v>
      </c>
      <c r="E34" s="30"/>
      <c r="F34" s="30"/>
      <c r="G34" s="30"/>
      <c r="H34" s="30"/>
      <c r="I34" s="30"/>
      <c r="J34" s="30"/>
      <c r="K34" s="30"/>
      <c r="L34" s="30"/>
      <c r="M34" s="30"/>
      <c r="N34" s="30"/>
      <c r="O34" s="30"/>
      <c r="P34" s="30"/>
      <c r="Q34" s="30"/>
      <c r="R34" s="30"/>
      <c r="W34" s="1"/>
      <c r="X34" s="1"/>
      <c r="Y34" s="1"/>
      <c r="Z34" s="1"/>
      <c r="AA34"/>
      <c r="AB34"/>
      <c r="AC34"/>
      <c r="AD34"/>
    </row>
    <row r="35" spans="2:30" x14ac:dyDescent="0.35">
      <c r="B35" s="30" t="s">
        <v>180</v>
      </c>
      <c r="C35" s="30">
        <v>2010</v>
      </c>
      <c r="E35" s="30"/>
      <c r="F35" s="30"/>
      <c r="G35" s="30"/>
      <c r="H35" s="30"/>
      <c r="I35" s="30"/>
      <c r="J35" s="30"/>
      <c r="K35" s="30"/>
      <c r="L35" s="30"/>
      <c r="M35" s="30"/>
      <c r="N35" s="30"/>
      <c r="O35" s="30"/>
      <c r="P35" s="30"/>
      <c r="Q35" s="30"/>
      <c r="R35" s="30"/>
      <c r="W35" s="1"/>
      <c r="X35" s="1"/>
      <c r="Y35" s="1"/>
      <c r="Z35" s="1"/>
      <c r="AA35"/>
      <c r="AB35"/>
      <c r="AC35"/>
      <c r="AD35"/>
    </row>
    <row r="36" spans="2:30" x14ac:dyDescent="0.35">
      <c r="B36" s="30" t="s">
        <v>181</v>
      </c>
      <c r="C36" s="30">
        <v>2010</v>
      </c>
      <c r="E36" s="30"/>
      <c r="F36" s="30"/>
      <c r="G36" s="30"/>
      <c r="H36" s="30"/>
      <c r="I36" s="30"/>
      <c r="J36" s="30"/>
      <c r="K36" s="30"/>
      <c r="L36" s="30"/>
      <c r="M36" s="30"/>
      <c r="N36" s="30"/>
      <c r="O36" s="30"/>
      <c r="P36" s="30"/>
      <c r="Q36" s="30"/>
      <c r="R36" s="30"/>
      <c r="W36" s="1"/>
      <c r="X36" s="1"/>
      <c r="Y36" s="1"/>
      <c r="Z36" s="1"/>
      <c r="AA36"/>
      <c r="AB36"/>
      <c r="AC36"/>
      <c r="AD36"/>
    </row>
    <row r="37" spans="2:30" x14ac:dyDescent="0.35">
      <c r="B37" s="30" t="s">
        <v>182</v>
      </c>
      <c r="C37" s="30">
        <v>2010</v>
      </c>
      <c r="E37" s="30"/>
      <c r="F37" s="30"/>
      <c r="G37" s="30"/>
      <c r="H37" s="30"/>
      <c r="I37" s="30"/>
      <c r="J37" s="30"/>
      <c r="K37" s="30">
        <v>15.961</v>
      </c>
      <c r="L37" s="30">
        <v>4.7130000000000001</v>
      </c>
      <c r="M37" s="30">
        <v>20.946000000000002</v>
      </c>
      <c r="N37" s="30">
        <v>27.986999999999998</v>
      </c>
      <c r="O37" s="30">
        <v>6.69</v>
      </c>
      <c r="P37" s="30">
        <v>12.497</v>
      </c>
      <c r="Q37" s="30">
        <v>123.21299999999999</v>
      </c>
      <c r="R37" s="30"/>
      <c r="S37" s="30">
        <v>16.536999999999999</v>
      </c>
      <c r="T37" s="31"/>
      <c r="W37" s="1"/>
      <c r="X37" s="1"/>
      <c r="Y37" s="1"/>
      <c r="Z37" s="1"/>
      <c r="AA37" s="1"/>
      <c r="AB37" s="1"/>
      <c r="AC37" s="1"/>
      <c r="AD37" s="1"/>
    </row>
    <row r="38" spans="2:30" x14ac:dyDescent="0.35">
      <c r="B38" s="30" t="s">
        <v>171</v>
      </c>
      <c r="C38" s="30">
        <v>2011</v>
      </c>
      <c r="E38" s="30"/>
      <c r="F38" s="30"/>
      <c r="G38" s="30"/>
      <c r="H38" s="30"/>
      <c r="I38" s="30"/>
      <c r="J38" s="30"/>
      <c r="K38" s="30"/>
      <c r="L38" s="30"/>
      <c r="M38" s="30"/>
      <c r="N38" s="30"/>
      <c r="O38" s="30"/>
      <c r="P38" s="30"/>
      <c r="Q38" s="30"/>
      <c r="R38" s="30"/>
      <c r="T38" s="31"/>
      <c r="W38" s="1"/>
      <c r="X38" s="1"/>
      <c r="Y38" s="1"/>
      <c r="Z38" s="1"/>
      <c r="AA38" s="1"/>
      <c r="AB38" s="1"/>
      <c r="AC38" s="1"/>
      <c r="AD38" s="1"/>
    </row>
    <row r="39" spans="2:30" x14ac:dyDescent="0.35">
      <c r="B39" s="30" t="s">
        <v>172</v>
      </c>
      <c r="C39" s="30">
        <v>2011</v>
      </c>
      <c r="E39" s="30"/>
      <c r="F39" s="30"/>
      <c r="G39" s="30"/>
      <c r="H39" s="30"/>
      <c r="I39" s="30"/>
      <c r="J39" s="30"/>
      <c r="K39" s="30"/>
      <c r="L39" s="30"/>
      <c r="M39" s="30"/>
      <c r="N39" s="30"/>
      <c r="O39" s="30"/>
      <c r="P39" s="30"/>
      <c r="Q39" s="30"/>
      <c r="R39" s="30"/>
      <c r="T39" s="31"/>
      <c r="W39" s="1"/>
      <c r="X39" s="1"/>
      <c r="Y39" s="1" t="s">
        <v>202</v>
      </c>
      <c r="Z39" s="1"/>
      <c r="AA39" s="37" t="s">
        <v>203</v>
      </c>
      <c r="AB39"/>
      <c r="AC39" s="39" t="s">
        <v>204</v>
      </c>
      <c r="AD39" s="39" t="s">
        <v>205</v>
      </c>
    </row>
    <row r="40" spans="2:30" x14ac:dyDescent="0.35">
      <c r="B40" s="30" t="s">
        <v>173</v>
      </c>
      <c r="C40" s="30">
        <v>2011</v>
      </c>
      <c r="E40" s="30"/>
      <c r="F40" s="30"/>
      <c r="G40" s="30"/>
      <c r="H40" s="30"/>
      <c r="I40" s="30"/>
      <c r="J40" s="30"/>
      <c r="K40" s="30"/>
      <c r="L40" s="30"/>
      <c r="M40" s="30"/>
      <c r="N40" s="30"/>
      <c r="O40" s="30"/>
      <c r="P40" s="30"/>
      <c r="Q40" s="30"/>
      <c r="R40" s="30"/>
      <c r="W40" s="1"/>
      <c r="X40" s="1"/>
      <c r="Y40" s="1"/>
      <c r="Z40" s="1"/>
      <c r="AA40"/>
      <c r="AB40"/>
      <c r="AC40"/>
      <c r="AD40"/>
    </row>
    <row r="41" spans="2:30" x14ac:dyDescent="0.35">
      <c r="B41" s="30" t="s">
        <v>174</v>
      </c>
      <c r="C41" s="30">
        <v>2011</v>
      </c>
      <c r="E41" s="30"/>
      <c r="F41" s="30"/>
      <c r="G41" s="30"/>
      <c r="H41" s="30"/>
      <c r="I41" s="30"/>
      <c r="J41" s="30"/>
      <c r="K41" s="30"/>
      <c r="L41" s="30"/>
      <c r="M41" s="30"/>
      <c r="N41" s="30"/>
      <c r="O41" s="30"/>
      <c r="P41" s="30"/>
      <c r="Q41" s="30"/>
      <c r="R41" s="30"/>
      <c r="W41" s="1"/>
      <c r="X41" s="1"/>
      <c r="Y41" s="1"/>
      <c r="Z41" s="1"/>
      <c r="AA41"/>
      <c r="AB41"/>
      <c r="AC41"/>
      <c r="AD41"/>
    </row>
    <row r="42" spans="2:30" x14ac:dyDescent="0.35">
      <c r="B42" s="30" t="s">
        <v>175</v>
      </c>
      <c r="C42" s="30">
        <v>2011</v>
      </c>
      <c r="E42" s="30"/>
      <c r="F42" s="30"/>
      <c r="G42" s="30"/>
      <c r="H42" s="30"/>
      <c r="I42" s="30"/>
      <c r="J42" s="30"/>
      <c r="K42" s="30"/>
      <c r="L42" s="30"/>
      <c r="M42" s="30"/>
      <c r="N42" s="30"/>
      <c r="O42" s="30"/>
      <c r="P42" s="30"/>
      <c r="Q42" s="30"/>
      <c r="R42" s="30"/>
      <c r="W42" s="1"/>
      <c r="X42" s="1"/>
      <c r="Y42" s="1"/>
      <c r="Z42" s="1"/>
      <c r="AA42"/>
      <c r="AB42"/>
      <c r="AC42"/>
      <c r="AD42"/>
    </row>
    <row r="43" spans="2:30" x14ac:dyDescent="0.35">
      <c r="B43" s="30" t="s">
        <v>176</v>
      </c>
      <c r="C43" s="30">
        <v>2011</v>
      </c>
      <c r="E43" s="30"/>
      <c r="F43" s="30"/>
      <c r="G43" s="30"/>
      <c r="H43" s="30"/>
      <c r="I43" s="30"/>
      <c r="J43" s="30"/>
      <c r="K43" s="30"/>
      <c r="L43" s="30"/>
      <c r="M43" s="30"/>
      <c r="N43" s="30"/>
      <c r="O43" s="30"/>
      <c r="P43" s="30"/>
      <c r="Q43" s="30"/>
      <c r="R43" s="30"/>
      <c r="W43" s="1"/>
      <c r="X43" s="1"/>
      <c r="Y43" s="1"/>
      <c r="Z43" s="1"/>
      <c r="AA43"/>
      <c r="AB43"/>
      <c r="AC43"/>
      <c r="AD43"/>
    </row>
    <row r="44" spans="2:30" x14ac:dyDescent="0.35">
      <c r="B44" s="30" t="s">
        <v>177</v>
      </c>
      <c r="C44" s="30">
        <v>2011</v>
      </c>
      <c r="E44" s="30"/>
      <c r="F44" s="30"/>
      <c r="G44" s="30"/>
      <c r="H44" s="30"/>
      <c r="I44" s="30"/>
      <c r="J44" s="30"/>
      <c r="K44" s="30"/>
      <c r="L44" s="30"/>
      <c r="M44" s="30"/>
      <c r="N44" s="30"/>
      <c r="O44" s="30"/>
      <c r="P44" s="30"/>
      <c r="Q44" s="30"/>
      <c r="R44" s="30"/>
      <c r="W44" s="1"/>
      <c r="X44" s="1"/>
      <c r="Y44" s="1"/>
      <c r="Z44" s="1"/>
      <c r="AA44"/>
      <c r="AB44"/>
      <c r="AC44"/>
      <c r="AD44"/>
    </row>
    <row r="45" spans="2:30" x14ac:dyDescent="0.35">
      <c r="B45" s="30" t="s">
        <v>178</v>
      </c>
      <c r="C45" s="30">
        <v>2011</v>
      </c>
      <c r="E45" s="30"/>
      <c r="F45" s="30"/>
      <c r="G45" s="30"/>
      <c r="H45" s="30"/>
      <c r="I45" s="30"/>
      <c r="J45" s="30"/>
      <c r="K45" s="30"/>
      <c r="L45" s="30"/>
      <c r="M45" s="30"/>
      <c r="N45" s="30"/>
      <c r="O45" s="30"/>
      <c r="P45" s="30"/>
      <c r="Q45" s="30"/>
      <c r="R45" s="30"/>
      <c r="W45" s="1"/>
      <c r="X45" s="1"/>
      <c r="Y45" s="1"/>
      <c r="Z45" s="1"/>
      <c r="AA45"/>
      <c r="AB45"/>
      <c r="AC45"/>
      <c r="AD45"/>
    </row>
    <row r="46" spans="2:30" x14ac:dyDescent="0.35">
      <c r="B46" s="30" t="s">
        <v>179</v>
      </c>
      <c r="C46" s="30">
        <v>2011</v>
      </c>
      <c r="E46" s="30"/>
      <c r="F46" s="30"/>
      <c r="G46" s="30"/>
      <c r="H46" s="30"/>
      <c r="I46" s="30"/>
      <c r="J46" s="30"/>
      <c r="K46" s="30"/>
      <c r="L46" s="30"/>
      <c r="M46" s="30"/>
      <c r="N46" s="30"/>
      <c r="O46" s="30"/>
      <c r="P46" s="30"/>
      <c r="Q46" s="30"/>
      <c r="R46" s="30"/>
      <c r="W46" s="1"/>
      <c r="X46" s="1"/>
      <c r="Y46" s="1"/>
      <c r="Z46" s="1"/>
      <c r="AA46" s="1"/>
      <c r="AB46" s="1"/>
      <c r="AC46" s="1"/>
      <c r="AD46" s="1"/>
    </row>
    <row r="47" spans="2:30" x14ac:dyDescent="0.35">
      <c r="B47" s="30" t="s">
        <v>180</v>
      </c>
      <c r="C47" s="30">
        <v>2011</v>
      </c>
      <c r="E47" s="30"/>
      <c r="F47" s="30"/>
      <c r="G47" s="30"/>
      <c r="H47" s="30"/>
      <c r="I47" s="30"/>
      <c r="J47" s="30"/>
      <c r="K47" s="30"/>
      <c r="L47" s="30"/>
      <c r="M47" s="30"/>
      <c r="N47" s="30"/>
      <c r="O47" s="30"/>
      <c r="P47" s="30"/>
      <c r="Q47" s="30"/>
      <c r="R47" s="30"/>
      <c r="W47" s="1"/>
      <c r="X47" s="1"/>
      <c r="Y47" s="1"/>
      <c r="Z47" s="1"/>
      <c r="AA47" s="1"/>
      <c r="AB47" s="1"/>
      <c r="AC47" s="1"/>
      <c r="AD47" s="1"/>
    </row>
    <row r="48" spans="2:30" x14ac:dyDescent="0.35">
      <c r="B48" s="30" t="s">
        <v>181</v>
      </c>
      <c r="C48" s="30">
        <v>2011</v>
      </c>
      <c r="E48" s="30"/>
      <c r="F48" s="30"/>
      <c r="G48" s="30"/>
      <c r="H48" s="30"/>
      <c r="I48" s="30"/>
      <c r="J48" s="30"/>
      <c r="K48" s="30"/>
      <c r="L48" s="30"/>
      <c r="M48" s="30"/>
      <c r="N48" s="30"/>
      <c r="O48" s="30"/>
      <c r="P48" s="30"/>
      <c r="Q48" s="30"/>
      <c r="R48" s="30"/>
      <c r="W48" s="1"/>
      <c r="X48" s="1"/>
      <c r="Y48" s="1" t="s">
        <v>207</v>
      </c>
      <c r="Z48" s="1"/>
      <c r="AA48" s="40" t="s">
        <v>208</v>
      </c>
      <c r="AB48"/>
      <c r="AC48" s="37" t="s">
        <v>209</v>
      </c>
      <c r="AD48" s="37"/>
    </row>
    <row r="49" spans="2:30" x14ac:dyDescent="0.35">
      <c r="B49" s="30" t="s">
        <v>182</v>
      </c>
      <c r="C49" s="30">
        <v>2011</v>
      </c>
      <c r="E49" s="30"/>
      <c r="F49" s="30"/>
      <c r="G49" s="30"/>
      <c r="H49" s="30"/>
      <c r="I49" s="30"/>
      <c r="J49" s="30"/>
      <c r="K49" s="30">
        <v>12.473000000000001</v>
      </c>
      <c r="L49" s="30">
        <v>7.5350000000000001</v>
      </c>
      <c r="M49" s="30">
        <v>25.99</v>
      </c>
      <c r="N49" s="30">
        <v>29.501999999999999</v>
      </c>
      <c r="O49" s="30">
        <v>7.5330000000000004</v>
      </c>
      <c r="P49" s="30">
        <v>22.835000000000001</v>
      </c>
      <c r="Q49" s="30">
        <v>177.36</v>
      </c>
      <c r="R49" s="30"/>
      <c r="S49" s="30">
        <v>6.468</v>
      </c>
      <c r="W49" s="1"/>
      <c r="X49" s="1"/>
      <c r="Y49" s="1"/>
      <c r="Z49" s="1"/>
      <c r="AA49"/>
      <c r="AB49"/>
      <c r="AC49"/>
      <c r="AD49"/>
    </row>
    <row r="50" spans="2:30" x14ac:dyDescent="0.35">
      <c r="B50" s="30" t="s">
        <v>171</v>
      </c>
      <c r="C50" s="30">
        <v>2012</v>
      </c>
      <c r="E50" s="30"/>
      <c r="F50" s="30"/>
      <c r="G50" s="30"/>
      <c r="H50" s="30"/>
      <c r="I50" s="30"/>
      <c r="J50" s="30"/>
      <c r="K50" s="30"/>
      <c r="L50" s="30"/>
      <c r="M50" s="30"/>
      <c r="N50" s="30"/>
      <c r="O50" s="30"/>
      <c r="P50" s="30"/>
      <c r="Q50" s="30"/>
      <c r="R50" s="30"/>
      <c r="W50" s="1"/>
      <c r="X50" s="1"/>
      <c r="Y50" s="1"/>
      <c r="Z50" s="1"/>
      <c r="AA50" s="1"/>
      <c r="AB50" s="1"/>
      <c r="AC50" s="1"/>
      <c r="AD50" s="1"/>
    </row>
    <row r="51" spans="2:30" x14ac:dyDescent="0.35">
      <c r="B51" s="30" t="s">
        <v>172</v>
      </c>
      <c r="C51" s="30">
        <v>2012</v>
      </c>
      <c r="E51" s="30"/>
      <c r="F51" s="30"/>
      <c r="G51" s="30"/>
      <c r="H51" s="30"/>
      <c r="I51" s="30"/>
      <c r="J51" s="30"/>
      <c r="K51" s="30"/>
      <c r="L51" s="30"/>
      <c r="M51" s="30"/>
      <c r="N51" s="30"/>
      <c r="O51" s="30"/>
      <c r="P51" s="30"/>
      <c r="Q51" s="30"/>
      <c r="R51" s="30"/>
      <c r="W51" s="1"/>
      <c r="X51" s="1"/>
      <c r="Y51" s="1"/>
      <c r="Z51" s="1"/>
      <c r="AA51" s="1"/>
      <c r="AB51" s="1"/>
      <c r="AC51" s="1"/>
      <c r="AD51" s="1"/>
    </row>
    <row r="52" spans="2:30" x14ac:dyDescent="0.35">
      <c r="B52" s="30" t="s">
        <v>173</v>
      </c>
      <c r="C52" s="30">
        <v>2012</v>
      </c>
      <c r="E52" s="30"/>
      <c r="F52" s="30"/>
      <c r="G52" s="30"/>
      <c r="H52" s="30"/>
      <c r="I52" s="30"/>
      <c r="J52" s="30"/>
      <c r="K52" s="30"/>
      <c r="L52" s="30"/>
      <c r="M52" s="30"/>
      <c r="N52" s="30"/>
      <c r="O52" s="30"/>
      <c r="P52" s="30"/>
      <c r="Q52" s="30"/>
      <c r="R52" s="30"/>
      <c r="W52" s="1"/>
      <c r="X52" s="1"/>
      <c r="Y52" s="1" t="s">
        <v>214</v>
      </c>
      <c r="Z52" s="1"/>
      <c r="AA52" s="40" t="s">
        <v>211</v>
      </c>
      <c r="AB52"/>
      <c r="AC52" s="37" t="s">
        <v>212</v>
      </c>
      <c r="AD52" s="37"/>
    </row>
    <row r="53" spans="2:30" x14ac:dyDescent="0.35">
      <c r="B53" s="30" t="s">
        <v>174</v>
      </c>
      <c r="C53" s="30">
        <v>2012</v>
      </c>
      <c r="E53" s="30"/>
      <c r="F53" s="30"/>
      <c r="G53" s="30"/>
      <c r="H53" s="30"/>
      <c r="I53" s="30"/>
      <c r="J53" s="30"/>
      <c r="K53" s="30"/>
      <c r="L53" s="30"/>
      <c r="M53" s="30"/>
      <c r="N53" s="30"/>
      <c r="O53" s="30"/>
      <c r="P53" s="30"/>
      <c r="Q53" s="30"/>
      <c r="R53" s="30"/>
      <c r="W53" s="1"/>
      <c r="X53" s="1"/>
      <c r="Y53" s="1"/>
      <c r="Z53" s="1"/>
      <c r="AA53"/>
      <c r="AB53"/>
      <c r="AC53"/>
      <c r="AD53"/>
    </row>
    <row r="54" spans="2:30" x14ac:dyDescent="0.35">
      <c r="B54" s="30" t="s">
        <v>175</v>
      </c>
      <c r="C54" s="30">
        <v>2012</v>
      </c>
      <c r="E54" s="30"/>
      <c r="F54" s="30"/>
      <c r="G54" s="30"/>
      <c r="H54" s="30"/>
      <c r="I54" s="30"/>
      <c r="J54" s="30"/>
      <c r="K54" s="30"/>
      <c r="L54" s="30"/>
      <c r="M54" s="30"/>
      <c r="N54" s="30"/>
      <c r="O54" s="30"/>
      <c r="P54" s="30"/>
      <c r="Q54" s="30"/>
      <c r="R54" s="30"/>
      <c r="W54" s="1"/>
      <c r="X54" s="1"/>
      <c r="Y54" s="1"/>
      <c r="Z54" s="1"/>
      <c r="AA54" s="1"/>
      <c r="AB54" s="1"/>
      <c r="AC54" s="1"/>
      <c r="AD54" s="1"/>
    </row>
    <row r="55" spans="2:30" x14ac:dyDescent="0.35">
      <c r="B55" s="30" t="s">
        <v>176</v>
      </c>
      <c r="C55" s="30">
        <v>2012</v>
      </c>
      <c r="E55" s="30"/>
      <c r="F55" s="30"/>
      <c r="G55" s="30"/>
      <c r="H55" s="30"/>
      <c r="I55" s="30"/>
      <c r="J55" s="30"/>
      <c r="K55" s="30"/>
      <c r="L55" s="30"/>
      <c r="M55" s="30"/>
      <c r="N55" s="30"/>
      <c r="O55" s="30"/>
      <c r="P55" s="30"/>
      <c r="Q55" s="30"/>
      <c r="R55" s="30"/>
      <c r="W55" s="1"/>
      <c r="X55" s="1"/>
      <c r="Y55" s="1"/>
      <c r="Z55" s="1"/>
      <c r="AA55" s="1"/>
      <c r="AB55" s="1"/>
      <c r="AC55" s="1"/>
      <c r="AD55" s="1"/>
    </row>
    <row r="56" spans="2:30" x14ac:dyDescent="0.35">
      <c r="B56" s="30" t="s">
        <v>177</v>
      </c>
      <c r="C56" s="30">
        <v>2012</v>
      </c>
      <c r="E56" s="30"/>
      <c r="F56" s="30"/>
      <c r="G56" s="30"/>
      <c r="H56" s="30"/>
      <c r="I56" s="30"/>
      <c r="J56" s="30"/>
      <c r="K56" s="30"/>
      <c r="L56" s="30"/>
      <c r="M56" s="30"/>
      <c r="N56" s="30"/>
      <c r="O56" s="30"/>
      <c r="P56" s="30"/>
      <c r="Q56" s="30"/>
      <c r="R56" s="30"/>
      <c r="W56" s="1"/>
      <c r="X56" s="1"/>
      <c r="Y56" s="1" t="s">
        <v>215</v>
      </c>
      <c r="Z56" s="1"/>
      <c r="AA56" s="40" t="s">
        <v>219</v>
      </c>
      <c r="AB56"/>
      <c r="AC56" s="39" t="s">
        <v>216</v>
      </c>
      <c r="AD56" s="37"/>
    </row>
    <row r="57" spans="2:30" x14ac:dyDescent="0.35">
      <c r="B57" s="30" t="s">
        <v>178</v>
      </c>
      <c r="C57" s="30">
        <v>2012</v>
      </c>
      <c r="E57" s="30"/>
      <c r="F57" s="30"/>
      <c r="G57" s="30"/>
      <c r="H57" s="30"/>
      <c r="I57" s="30"/>
      <c r="J57" s="30"/>
      <c r="K57" s="30"/>
      <c r="L57" s="30"/>
      <c r="M57" s="30"/>
      <c r="N57" s="30"/>
      <c r="O57" s="30"/>
      <c r="P57" s="30"/>
      <c r="Q57" s="30"/>
      <c r="R57" s="30"/>
      <c r="W57" s="1"/>
      <c r="X57" s="1"/>
      <c r="Y57" s="1"/>
      <c r="Z57" s="1"/>
      <c r="AA57"/>
      <c r="AB57"/>
      <c r="AC57"/>
      <c r="AD57"/>
    </row>
    <row r="58" spans="2:30" x14ac:dyDescent="0.35">
      <c r="B58" s="30" t="s">
        <v>179</v>
      </c>
      <c r="C58" s="30">
        <v>2012</v>
      </c>
      <c r="E58" s="30"/>
      <c r="F58" s="30"/>
      <c r="G58" s="30"/>
      <c r="H58" s="30"/>
      <c r="I58" s="30"/>
      <c r="J58" s="30"/>
      <c r="K58" s="30"/>
      <c r="L58" s="30"/>
      <c r="M58" s="30"/>
      <c r="N58" s="30"/>
      <c r="O58" s="30"/>
      <c r="P58" s="30"/>
      <c r="Q58" s="30"/>
      <c r="R58" s="30"/>
      <c r="W58" s="1"/>
      <c r="X58" s="1"/>
      <c r="Y58" s="1"/>
      <c r="Z58" s="1"/>
      <c r="AA58" s="1"/>
      <c r="AB58" s="1"/>
      <c r="AC58" s="1"/>
      <c r="AD58" s="1"/>
    </row>
    <row r="59" spans="2:30" x14ac:dyDescent="0.35">
      <c r="B59" s="30" t="s">
        <v>180</v>
      </c>
      <c r="C59" s="30">
        <v>2012</v>
      </c>
      <c r="E59" s="30"/>
      <c r="F59" s="30"/>
      <c r="G59" s="30"/>
      <c r="H59" s="30"/>
      <c r="I59" s="30"/>
      <c r="J59" s="30"/>
      <c r="K59" s="30"/>
      <c r="L59" s="30"/>
      <c r="M59" s="30"/>
      <c r="N59" s="30"/>
      <c r="O59" s="30"/>
      <c r="P59" s="30"/>
      <c r="Q59" s="30"/>
      <c r="R59" s="30"/>
      <c r="W59" s="1"/>
      <c r="X59" s="1"/>
      <c r="Y59" s="1"/>
      <c r="Z59" s="1"/>
      <c r="AA59" s="1"/>
      <c r="AB59" s="1"/>
      <c r="AC59" s="1"/>
      <c r="AD59" s="1"/>
    </row>
    <row r="60" spans="2:30" x14ac:dyDescent="0.35">
      <c r="B60" s="30" t="s">
        <v>181</v>
      </c>
      <c r="C60" s="30">
        <v>2012</v>
      </c>
      <c r="E60" s="30"/>
      <c r="F60" s="30"/>
      <c r="G60" s="30"/>
      <c r="H60" s="30"/>
      <c r="I60" s="30"/>
      <c r="J60" s="30"/>
      <c r="K60" s="30"/>
      <c r="L60" s="30"/>
      <c r="M60" s="30"/>
      <c r="N60" s="30"/>
      <c r="O60" s="30"/>
      <c r="P60" s="30"/>
      <c r="Q60" s="30"/>
      <c r="R60" s="30"/>
      <c r="W60" s="1"/>
      <c r="X60" s="1"/>
      <c r="Y60" s="1" t="s">
        <v>220</v>
      </c>
      <c r="Z60" s="1"/>
      <c r="AA60" s="40" t="s">
        <v>221</v>
      </c>
      <c r="AB60"/>
      <c r="AC60" s="39" t="s">
        <v>222</v>
      </c>
      <c r="AD60" s="37" t="s">
        <v>223</v>
      </c>
    </row>
    <row r="61" spans="2:30" x14ac:dyDescent="0.35">
      <c r="B61" s="30" t="s">
        <v>182</v>
      </c>
      <c r="C61" s="30">
        <v>2012</v>
      </c>
      <c r="E61" s="30"/>
      <c r="F61" s="30"/>
      <c r="G61" s="30"/>
      <c r="H61" s="30"/>
      <c r="I61" s="30"/>
      <c r="J61" s="30"/>
      <c r="K61" s="30">
        <v>10.484</v>
      </c>
      <c r="L61" s="30">
        <v>10.553000000000001</v>
      </c>
      <c r="M61" s="30">
        <v>31.731000000000002</v>
      </c>
      <c r="N61" s="30">
        <v>21.646000000000001</v>
      </c>
      <c r="O61" s="30">
        <v>6.2140000000000004</v>
      </c>
      <c r="P61" s="30">
        <v>117.023</v>
      </c>
      <c r="Q61" s="30">
        <v>170.42400000000001</v>
      </c>
      <c r="R61" s="30"/>
      <c r="S61" s="30">
        <v>29.173999999999999</v>
      </c>
      <c r="W61" s="1"/>
      <c r="X61" s="1"/>
      <c r="Y61" s="1"/>
      <c r="Z61" s="1"/>
      <c r="AA61"/>
      <c r="AB61"/>
      <c r="AC61"/>
      <c r="AD61"/>
    </row>
    <row r="62" spans="2:30" x14ac:dyDescent="0.35">
      <c r="B62" s="30" t="s">
        <v>171</v>
      </c>
      <c r="C62" s="30">
        <v>2013</v>
      </c>
      <c r="E62" s="30"/>
      <c r="F62" s="30"/>
      <c r="G62" s="30"/>
      <c r="H62" s="30"/>
      <c r="I62" s="30"/>
      <c r="J62" s="30"/>
      <c r="K62" s="30"/>
      <c r="L62" s="30"/>
      <c r="M62" s="30"/>
      <c r="N62" s="30"/>
      <c r="O62" s="30"/>
      <c r="P62" s="30"/>
      <c r="Q62" s="30"/>
      <c r="R62" s="30"/>
      <c r="W62" s="1"/>
      <c r="X62" s="1"/>
      <c r="Y62" s="1"/>
      <c r="Z62" s="1"/>
      <c r="AA62" s="1"/>
      <c r="AB62" s="1"/>
      <c r="AC62" s="1"/>
      <c r="AD62" s="1"/>
    </row>
    <row r="63" spans="2:30" x14ac:dyDescent="0.35">
      <c r="B63" s="30" t="s">
        <v>172</v>
      </c>
      <c r="C63" s="30">
        <v>2013</v>
      </c>
      <c r="E63" s="30"/>
      <c r="F63" s="30"/>
      <c r="G63" s="30"/>
      <c r="H63" s="30"/>
      <c r="I63" s="30"/>
      <c r="J63" s="30"/>
      <c r="K63" s="30"/>
      <c r="L63" s="30"/>
      <c r="M63" s="30"/>
      <c r="N63" s="30"/>
      <c r="O63" s="30"/>
      <c r="P63" s="30"/>
      <c r="Q63" s="30"/>
      <c r="R63" s="30"/>
      <c r="W63" s="1"/>
      <c r="X63" s="1"/>
      <c r="Y63" s="1"/>
      <c r="Z63" s="1"/>
      <c r="AA63" s="1"/>
      <c r="AB63" s="1"/>
      <c r="AC63" s="1"/>
      <c r="AD63" s="1"/>
    </row>
    <row r="64" spans="2:30" x14ac:dyDescent="0.35">
      <c r="B64" s="30" t="s">
        <v>173</v>
      </c>
      <c r="C64" s="30">
        <v>2013</v>
      </c>
      <c r="E64" s="30"/>
      <c r="F64" s="30"/>
      <c r="G64" s="30"/>
      <c r="H64" s="30"/>
      <c r="I64" s="30"/>
      <c r="J64" s="30"/>
      <c r="K64" s="30"/>
      <c r="L64" s="30"/>
      <c r="M64" s="30"/>
      <c r="N64" s="30"/>
      <c r="O64" s="30"/>
      <c r="P64" s="30"/>
      <c r="Q64" s="30"/>
      <c r="R64" s="30"/>
      <c r="W64" s="1"/>
      <c r="X64" s="1"/>
      <c r="Y64" s="1" t="s">
        <v>226</v>
      </c>
      <c r="Z64" s="1"/>
      <c r="AA64" s="40" t="s">
        <v>227</v>
      </c>
      <c r="AB64"/>
      <c r="AC64" s="39" t="s">
        <v>228</v>
      </c>
      <c r="AD64" s="37"/>
    </row>
    <row r="65" spans="2:30" x14ac:dyDescent="0.35">
      <c r="B65" s="30" t="s">
        <v>174</v>
      </c>
      <c r="C65" s="30">
        <v>2013</v>
      </c>
      <c r="E65" s="30"/>
      <c r="F65" s="30"/>
      <c r="G65" s="30"/>
      <c r="H65" s="30"/>
      <c r="I65" s="30"/>
      <c r="J65" s="30"/>
      <c r="K65" s="30"/>
      <c r="L65" s="30"/>
      <c r="M65" s="30"/>
      <c r="N65" s="30"/>
      <c r="O65" s="30"/>
      <c r="P65" s="30"/>
      <c r="Q65" s="30"/>
      <c r="R65" s="30"/>
      <c r="W65" s="1"/>
      <c r="X65" s="1"/>
      <c r="Y65" s="1"/>
      <c r="Z65" s="1"/>
      <c r="AA65"/>
      <c r="AB65"/>
      <c r="AC65"/>
      <c r="AD65"/>
    </row>
    <row r="66" spans="2:30" x14ac:dyDescent="0.35">
      <c r="B66" s="30" t="s">
        <v>175</v>
      </c>
      <c r="C66" s="30">
        <v>2013</v>
      </c>
      <c r="E66" s="30"/>
      <c r="F66" s="30"/>
      <c r="G66" s="30"/>
      <c r="H66" s="30"/>
      <c r="I66" s="30"/>
      <c r="J66" s="30"/>
      <c r="K66" s="30"/>
      <c r="L66" s="30"/>
      <c r="M66" s="30"/>
      <c r="N66" s="30"/>
      <c r="O66" s="30"/>
      <c r="P66" s="30"/>
      <c r="Q66" s="30"/>
      <c r="R66" s="30"/>
      <c r="W66" s="1"/>
      <c r="X66" s="1"/>
      <c r="Y66" s="1"/>
      <c r="Z66" s="1"/>
      <c r="AA66" s="1"/>
      <c r="AB66" s="1"/>
      <c r="AC66" s="1"/>
      <c r="AD66" s="1"/>
    </row>
    <row r="67" spans="2:30" x14ac:dyDescent="0.35">
      <c r="B67" s="30" t="s">
        <v>176</v>
      </c>
      <c r="C67" s="30">
        <v>2013</v>
      </c>
      <c r="E67" s="30"/>
      <c r="F67" s="30"/>
      <c r="G67" s="30"/>
      <c r="H67" s="30"/>
      <c r="I67" s="30"/>
      <c r="J67" s="30"/>
      <c r="K67" s="30"/>
      <c r="L67" s="30"/>
      <c r="M67" s="30"/>
      <c r="N67" s="30"/>
      <c r="O67" s="30"/>
      <c r="P67" s="30"/>
      <c r="Q67" s="30"/>
      <c r="R67" s="30"/>
      <c r="W67" s="1"/>
      <c r="X67" s="1"/>
      <c r="Y67" s="1" t="s">
        <v>233</v>
      </c>
      <c r="Z67" s="1"/>
      <c r="AA67" s="40" t="s">
        <v>230</v>
      </c>
      <c r="AB67"/>
      <c r="AC67" s="39" t="s">
        <v>231</v>
      </c>
      <c r="AD67" s="37"/>
    </row>
    <row r="68" spans="2:30" x14ac:dyDescent="0.35">
      <c r="B68" s="30" t="s">
        <v>177</v>
      </c>
      <c r="C68" s="30">
        <v>2013</v>
      </c>
      <c r="E68" s="30"/>
      <c r="F68" s="30"/>
      <c r="G68" s="30"/>
      <c r="H68" s="30"/>
      <c r="I68" s="30"/>
      <c r="J68" s="30"/>
      <c r="K68" s="30"/>
      <c r="L68" s="30"/>
      <c r="M68" s="30"/>
      <c r="N68" s="30"/>
      <c r="O68" s="30"/>
      <c r="P68" s="30"/>
      <c r="Q68" s="30"/>
      <c r="R68" s="30"/>
      <c r="W68" s="1"/>
      <c r="X68" s="1"/>
      <c r="Y68" s="1"/>
      <c r="Z68" s="1"/>
      <c r="AA68"/>
      <c r="AB68"/>
      <c r="AC68"/>
      <c r="AD68"/>
    </row>
    <row r="69" spans="2:30" x14ac:dyDescent="0.35">
      <c r="B69" s="30" t="s">
        <v>178</v>
      </c>
      <c r="C69" s="30">
        <v>2013</v>
      </c>
      <c r="E69" s="30"/>
      <c r="F69" s="30"/>
      <c r="G69" s="30"/>
      <c r="H69" s="30"/>
      <c r="I69" s="30"/>
      <c r="J69" s="30"/>
      <c r="K69" s="30"/>
      <c r="L69" s="30"/>
      <c r="M69" s="30"/>
      <c r="N69" s="30"/>
      <c r="O69" s="30"/>
      <c r="P69" s="30"/>
      <c r="Q69" s="30"/>
      <c r="R69" s="30"/>
      <c r="W69" s="1"/>
      <c r="X69" s="1"/>
      <c r="Y69" s="1"/>
      <c r="Z69" s="1"/>
      <c r="AA69" s="1"/>
      <c r="AB69" s="1"/>
      <c r="AC69" s="1"/>
      <c r="AD69" s="1"/>
    </row>
    <row r="70" spans="2:30" x14ac:dyDescent="0.35">
      <c r="B70" s="30" t="s">
        <v>179</v>
      </c>
      <c r="C70" s="30">
        <v>2013</v>
      </c>
      <c r="E70" s="30"/>
      <c r="F70" s="30"/>
      <c r="G70" s="30"/>
      <c r="H70" s="30"/>
      <c r="I70" s="30"/>
      <c r="J70" s="30"/>
      <c r="K70" s="30"/>
      <c r="L70" s="30"/>
      <c r="M70" s="30"/>
      <c r="N70" s="30"/>
      <c r="O70" s="30"/>
      <c r="P70" s="30"/>
      <c r="Q70" s="30"/>
      <c r="R70" s="30"/>
      <c r="W70" s="1"/>
      <c r="X70" s="1"/>
      <c r="Y70" s="1"/>
      <c r="Z70" s="1"/>
      <c r="AA70" s="1"/>
      <c r="AB70" s="1"/>
      <c r="AC70" s="1"/>
      <c r="AD70" s="1"/>
    </row>
    <row r="71" spans="2:30" x14ac:dyDescent="0.35">
      <c r="B71" s="30" t="s">
        <v>180</v>
      </c>
      <c r="C71" s="30">
        <v>2013</v>
      </c>
      <c r="E71" s="30"/>
      <c r="F71" s="30"/>
      <c r="G71" s="30"/>
      <c r="H71" s="30"/>
      <c r="I71" s="30"/>
      <c r="J71" s="30"/>
      <c r="K71" s="30"/>
      <c r="L71" s="30"/>
      <c r="M71" s="30"/>
      <c r="N71" s="30"/>
      <c r="O71" s="30"/>
      <c r="P71" s="30"/>
      <c r="Q71" s="30"/>
      <c r="R71" s="30"/>
      <c r="W71" s="1"/>
      <c r="X71" s="1"/>
      <c r="Y71" s="1" t="s">
        <v>234</v>
      </c>
      <c r="Z71" s="1"/>
      <c r="AA71" s="40" t="s">
        <v>235</v>
      </c>
      <c r="AB71"/>
      <c r="AC71" s="39" t="s">
        <v>236</v>
      </c>
      <c r="AD71" s="37"/>
    </row>
    <row r="72" spans="2:30" x14ac:dyDescent="0.35">
      <c r="B72" s="30" t="s">
        <v>181</v>
      </c>
      <c r="C72" s="30">
        <v>2013</v>
      </c>
      <c r="E72" s="30"/>
      <c r="F72" s="30"/>
      <c r="G72" s="30"/>
      <c r="H72" s="30"/>
      <c r="I72" s="30"/>
      <c r="J72" s="30"/>
      <c r="K72" s="30"/>
      <c r="L72" s="30"/>
      <c r="M72" s="30"/>
      <c r="N72" s="30"/>
      <c r="O72" s="30"/>
      <c r="P72" s="30"/>
      <c r="Q72" s="30"/>
      <c r="R72" s="30"/>
      <c r="W72" s="1"/>
      <c r="X72" s="1"/>
      <c r="Y72" s="1"/>
      <c r="Z72" s="1"/>
      <c r="AA72"/>
      <c r="AB72"/>
      <c r="AC72"/>
      <c r="AD72"/>
    </row>
    <row r="73" spans="2:30" x14ac:dyDescent="0.35">
      <c r="B73" s="30" t="s">
        <v>182</v>
      </c>
      <c r="C73" s="30">
        <v>2013</v>
      </c>
      <c r="E73" s="30"/>
      <c r="F73" s="30"/>
      <c r="G73" s="30"/>
      <c r="H73" s="30"/>
      <c r="I73" s="30"/>
      <c r="J73" s="30"/>
      <c r="K73" s="30">
        <v>2.109</v>
      </c>
      <c r="L73" s="30">
        <v>8.2330000000000005</v>
      </c>
      <c r="M73" s="30">
        <v>30.001999999999999</v>
      </c>
      <c r="N73" s="30">
        <v>15.672000000000001</v>
      </c>
      <c r="O73" s="30">
        <v>4.1779999999999999</v>
      </c>
      <c r="P73" s="30">
        <v>109.652</v>
      </c>
      <c r="Q73" s="30">
        <v>163.79300000000001</v>
      </c>
      <c r="R73" s="30"/>
      <c r="S73" s="30">
        <v>43.134</v>
      </c>
      <c r="T73" s="31"/>
      <c r="W73" s="1"/>
      <c r="X73" s="1"/>
      <c r="Y73" s="1"/>
      <c r="Z73" s="1"/>
      <c r="AA73" s="1"/>
      <c r="AB73" s="1"/>
      <c r="AC73" s="1"/>
      <c r="AD73" s="1"/>
    </row>
    <row r="74" spans="2:30" x14ac:dyDescent="0.35">
      <c r="B74" s="30" t="s">
        <v>171</v>
      </c>
      <c r="C74" s="30">
        <v>2014</v>
      </c>
      <c r="E74" s="30"/>
      <c r="F74" s="30"/>
      <c r="G74" s="30"/>
      <c r="H74" s="30"/>
      <c r="I74" s="30"/>
      <c r="J74" s="30"/>
      <c r="K74" s="30"/>
      <c r="L74" s="30"/>
      <c r="M74" s="30"/>
      <c r="N74" s="30"/>
      <c r="O74" s="30"/>
      <c r="P74" s="30"/>
      <c r="Q74" s="30"/>
      <c r="R74" s="30"/>
      <c r="T74" s="31"/>
      <c r="W74" s="1"/>
      <c r="X74" s="1"/>
      <c r="Y74" s="1"/>
      <c r="Z74" s="1"/>
      <c r="AA74" s="1"/>
      <c r="AB74" s="1"/>
      <c r="AC74" s="1"/>
      <c r="AD74" s="1"/>
    </row>
    <row r="75" spans="2:30" x14ac:dyDescent="0.35">
      <c r="B75" s="30" t="s">
        <v>172</v>
      </c>
      <c r="C75" s="30">
        <v>2014</v>
      </c>
      <c r="E75" s="30"/>
      <c r="F75" s="30"/>
      <c r="G75" s="30"/>
      <c r="H75" s="30"/>
      <c r="I75" s="30"/>
      <c r="J75" s="30"/>
      <c r="K75" s="30"/>
      <c r="L75" s="30"/>
      <c r="M75" s="30"/>
      <c r="N75" s="30"/>
      <c r="O75" s="30"/>
      <c r="P75" s="30"/>
      <c r="Q75" s="30"/>
      <c r="R75" s="30"/>
      <c r="T75" s="31"/>
      <c r="W75" s="1"/>
      <c r="X75" s="1"/>
      <c r="Y75" s="1" t="s">
        <v>241</v>
      </c>
      <c r="Z75" s="1"/>
      <c r="AA75" s="40" t="s">
        <v>238</v>
      </c>
      <c r="AB75"/>
      <c r="AC75" s="39" t="s">
        <v>239</v>
      </c>
      <c r="AD75" s="37"/>
    </row>
    <row r="76" spans="2:30" x14ac:dyDescent="0.35">
      <c r="B76" s="30" t="s">
        <v>173</v>
      </c>
      <c r="C76" s="30">
        <v>2014</v>
      </c>
      <c r="E76" s="30"/>
      <c r="F76" s="30"/>
      <c r="G76" s="30"/>
      <c r="H76" s="30"/>
      <c r="I76" s="30"/>
      <c r="J76" s="30"/>
      <c r="K76" s="30"/>
      <c r="L76" s="30"/>
      <c r="M76" s="30"/>
      <c r="N76" s="30"/>
      <c r="O76" s="30"/>
      <c r="P76" s="30"/>
      <c r="Q76" s="30"/>
      <c r="R76" s="30"/>
      <c r="W76" s="1"/>
      <c r="X76" s="1"/>
      <c r="Y76" s="1"/>
      <c r="Z76" s="1"/>
      <c r="AA76"/>
      <c r="AB76"/>
      <c r="AC76"/>
      <c r="AD76"/>
    </row>
    <row r="77" spans="2:30" x14ac:dyDescent="0.35">
      <c r="B77" s="30" t="s">
        <v>174</v>
      </c>
      <c r="C77" s="30">
        <v>2014</v>
      </c>
      <c r="E77" s="30"/>
      <c r="F77" s="30"/>
      <c r="G77" s="30"/>
      <c r="H77" s="30"/>
      <c r="I77" s="30"/>
      <c r="J77" s="30"/>
      <c r="K77" s="30"/>
      <c r="L77" s="30"/>
      <c r="M77" s="30"/>
      <c r="N77" s="30"/>
      <c r="O77" s="30"/>
      <c r="P77" s="30"/>
      <c r="Q77" s="30"/>
      <c r="R77" s="30"/>
      <c r="W77" s="1"/>
      <c r="X77" s="1"/>
      <c r="Y77" s="1"/>
      <c r="Z77" s="1"/>
      <c r="AA77" s="1"/>
      <c r="AB77" s="1"/>
      <c r="AC77" s="1"/>
      <c r="AD77" s="1"/>
    </row>
    <row r="78" spans="2:30" x14ac:dyDescent="0.35">
      <c r="B78" s="30" t="s">
        <v>175</v>
      </c>
      <c r="C78" s="30">
        <v>2014</v>
      </c>
      <c r="E78" s="30"/>
      <c r="F78" s="30"/>
      <c r="G78" s="30"/>
      <c r="H78" s="30"/>
      <c r="I78" s="30"/>
      <c r="J78" s="30"/>
      <c r="K78" s="30"/>
      <c r="L78" s="30"/>
      <c r="M78" s="30"/>
      <c r="N78" s="30"/>
      <c r="O78" s="30"/>
      <c r="P78" s="30"/>
      <c r="Q78" s="30"/>
      <c r="R78" s="30"/>
      <c r="W78" s="1"/>
      <c r="X78" s="1"/>
      <c r="Y78" s="1"/>
      <c r="Z78" s="1"/>
      <c r="AA78" s="1"/>
      <c r="AB78" s="1"/>
      <c r="AC78" s="1"/>
      <c r="AD78" s="1"/>
    </row>
    <row r="79" spans="2:30" x14ac:dyDescent="0.35">
      <c r="B79" s="30" t="s">
        <v>176</v>
      </c>
      <c r="C79" s="30">
        <v>2014</v>
      </c>
      <c r="E79" s="30"/>
      <c r="F79" s="30"/>
      <c r="G79" s="30"/>
      <c r="H79" s="30"/>
      <c r="I79" s="30"/>
      <c r="J79" s="30"/>
      <c r="K79" s="30"/>
      <c r="L79" s="30"/>
      <c r="M79" s="30"/>
      <c r="N79" s="30"/>
      <c r="O79" s="30"/>
      <c r="P79" s="30"/>
      <c r="Q79" s="30"/>
      <c r="R79" s="30"/>
      <c r="W79" s="1"/>
      <c r="X79" s="1"/>
      <c r="Y79" s="1" t="s">
        <v>242</v>
      </c>
      <c r="Z79" s="1"/>
      <c r="AA79" s="40" t="s">
        <v>243</v>
      </c>
      <c r="AB79"/>
      <c r="AC79" s="37" t="s">
        <v>244</v>
      </c>
      <c r="AD79" s="37"/>
    </row>
    <row r="80" spans="2:30" x14ac:dyDescent="0.35">
      <c r="B80" s="30" t="s">
        <v>177</v>
      </c>
      <c r="C80" s="30">
        <v>2014</v>
      </c>
      <c r="E80" s="30"/>
      <c r="F80" s="30"/>
      <c r="G80" s="30"/>
      <c r="H80" s="30"/>
      <c r="I80" s="30"/>
      <c r="J80" s="30"/>
      <c r="K80" s="30"/>
      <c r="L80" s="30"/>
      <c r="M80" s="30"/>
      <c r="N80" s="30"/>
      <c r="O80" s="30"/>
      <c r="P80" s="30"/>
      <c r="Q80" s="30"/>
      <c r="R80" s="30"/>
      <c r="W80" s="1"/>
      <c r="X80" s="1"/>
      <c r="Y80" s="1"/>
      <c r="Z80" s="1"/>
      <c r="AA80"/>
      <c r="AB80"/>
      <c r="AC80"/>
      <c r="AD80"/>
    </row>
    <row r="81" spans="2:30" x14ac:dyDescent="0.35">
      <c r="B81" s="30" t="s">
        <v>178</v>
      </c>
      <c r="C81" s="30">
        <v>2014</v>
      </c>
      <c r="E81" s="30"/>
      <c r="F81" s="30"/>
      <c r="G81" s="30"/>
      <c r="H81" s="30"/>
      <c r="I81" s="30"/>
      <c r="J81" s="30"/>
      <c r="K81" s="30"/>
      <c r="L81" s="30"/>
      <c r="M81" s="30"/>
      <c r="N81" s="30"/>
      <c r="O81" s="30"/>
      <c r="P81" s="30"/>
      <c r="Q81" s="30"/>
      <c r="R81" s="30"/>
      <c r="W81" s="1"/>
      <c r="X81" s="1"/>
      <c r="Y81" s="1"/>
      <c r="Z81" s="1"/>
      <c r="AA81" s="1"/>
      <c r="AB81" s="1"/>
      <c r="AC81" s="1"/>
      <c r="AD81" s="1"/>
    </row>
    <row r="82" spans="2:30" x14ac:dyDescent="0.35">
      <c r="B82" s="30" t="s">
        <v>179</v>
      </c>
      <c r="C82" s="30">
        <v>2014</v>
      </c>
      <c r="E82" s="30"/>
      <c r="F82" s="30"/>
      <c r="G82" s="30"/>
      <c r="H82" s="30"/>
      <c r="I82" s="30"/>
      <c r="J82" s="30"/>
      <c r="K82" s="30"/>
      <c r="L82" s="30"/>
      <c r="M82" s="30"/>
      <c r="N82" s="30"/>
      <c r="O82" s="30"/>
      <c r="P82" s="30"/>
      <c r="Q82" s="30"/>
      <c r="R82" s="30"/>
      <c r="W82" s="1"/>
      <c r="X82" s="1"/>
      <c r="Y82" s="1"/>
      <c r="Z82" s="1"/>
      <c r="AA82" s="1"/>
      <c r="AB82" s="1"/>
      <c r="AC82" s="1"/>
      <c r="AD82" s="1"/>
    </row>
    <row r="83" spans="2:30" x14ac:dyDescent="0.35">
      <c r="B83" s="30" t="s">
        <v>180</v>
      </c>
      <c r="C83" s="30">
        <v>2014</v>
      </c>
      <c r="E83" s="30"/>
      <c r="F83" s="30"/>
      <c r="G83" s="30"/>
      <c r="H83" s="30"/>
      <c r="I83" s="30"/>
      <c r="J83" s="30"/>
      <c r="K83" s="30"/>
      <c r="L83" s="30"/>
      <c r="M83" s="30"/>
      <c r="N83" s="30"/>
      <c r="O83" s="30"/>
      <c r="P83" s="30"/>
      <c r="Q83" s="30"/>
      <c r="R83" s="30"/>
      <c r="W83" s="1"/>
      <c r="X83" s="1"/>
      <c r="Y83" s="1" t="s">
        <v>246</v>
      </c>
      <c r="Z83" s="1"/>
      <c r="AA83" s="40" t="s">
        <v>247</v>
      </c>
      <c r="AB83"/>
      <c r="AC83" s="39" t="s">
        <v>248</v>
      </c>
      <c r="AD83" s="37"/>
    </row>
    <row r="84" spans="2:30" x14ac:dyDescent="0.35">
      <c r="B84" s="30" t="s">
        <v>181</v>
      </c>
      <c r="C84" s="30">
        <v>2014</v>
      </c>
      <c r="E84" s="30"/>
      <c r="F84" s="30"/>
      <c r="G84" s="30"/>
      <c r="H84" s="30"/>
      <c r="I84" s="30"/>
      <c r="J84" s="30"/>
      <c r="K84" s="30"/>
      <c r="L84" s="30"/>
      <c r="M84" s="30"/>
      <c r="N84" s="30"/>
      <c r="O84" s="30"/>
      <c r="P84" s="30"/>
      <c r="Q84" s="30"/>
      <c r="R84" s="30"/>
      <c r="W84" s="1"/>
      <c r="X84" s="1"/>
      <c r="Y84" s="1"/>
      <c r="Z84" s="1"/>
      <c r="AA84"/>
      <c r="AB84"/>
      <c r="AC84"/>
      <c r="AD84"/>
    </row>
    <row r="85" spans="2:30" x14ac:dyDescent="0.35">
      <c r="B85" s="30" t="s">
        <v>182</v>
      </c>
      <c r="C85" s="30">
        <v>2014</v>
      </c>
      <c r="E85" s="30"/>
      <c r="F85" s="30"/>
      <c r="G85" s="30"/>
      <c r="H85" s="30"/>
      <c r="I85" s="30"/>
      <c r="J85" s="30"/>
      <c r="K85" s="30">
        <v>1.103</v>
      </c>
      <c r="L85" s="30">
        <v>6.9610000000000003</v>
      </c>
      <c r="M85" s="30">
        <v>25.120999999999999</v>
      </c>
      <c r="N85" s="30">
        <v>9.9949999999999992</v>
      </c>
      <c r="O85" s="30">
        <v>3.411</v>
      </c>
      <c r="P85" s="30">
        <v>96.649000000000001</v>
      </c>
      <c r="Q85" s="30">
        <v>160.87299999999999</v>
      </c>
      <c r="R85" s="30"/>
      <c r="S85" s="30">
        <v>29.181999999999999</v>
      </c>
      <c r="W85" s="1"/>
      <c r="X85" s="1"/>
      <c r="Y85" s="1"/>
      <c r="Z85" s="1"/>
      <c r="AA85" s="1"/>
      <c r="AB85" s="1"/>
      <c r="AC85" s="1"/>
      <c r="AD85" s="1"/>
    </row>
    <row r="86" spans="2:30" x14ac:dyDescent="0.35">
      <c r="B86" s="30" t="s">
        <v>171</v>
      </c>
      <c r="C86" s="30">
        <v>2015</v>
      </c>
      <c r="E86" s="30"/>
      <c r="F86" s="30"/>
      <c r="G86" s="30"/>
      <c r="H86" s="30"/>
      <c r="I86" s="30"/>
      <c r="J86" s="30"/>
      <c r="K86" s="30"/>
      <c r="L86" s="30"/>
      <c r="M86" s="30"/>
      <c r="N86" s="30"/>
      <c r="O86" s="30"/>
      <c r="P86" s="30"/>
      <c r="Q86" s="30"/>
      <c r="R86" s="30"/>
      <c r="W86" s="1"/>
      <c r="X86" s="1"/>
      <c r="Y86" s="1"/>
      <c r="Z86" s="1"/>
      <c r="AA86" s="1"/>
      <c r="AB86" s="1"/>
      <c r="AC86" s="1"/>
      <c r="AD86" s="1"/>
    </row>
    <row r="87" spans="2:30" x14ac:dyDescent="0.35">
      <c r="B87" s="30" t="s">
        <v>172</v>
      </c>
      <c r="C87" s="30">
        <v>2015</v>
      </c>
      <c r="E87" s="30"/>
      <c r="F87" s="30"/>
      <c r="G87" s="30"/>
      <c r="H87" s="30"/>
      <c r="I87" s="30"/>
      <c r="J87" s="30"/>
      <c r="K87" s="30"/>
      <c r="L87" s="30"/>
      <c r="M87" s="30"/>
      <c r="N87" s="30"/>
      <c r="O87" s="30"/>
      <c r="P87" s="30"/>
      <c r="Q87" s="30"/>
      <c r="R87" s="30"/>
      <c r="W87" s="1"/>
      <c r="X87" s="1"/>
      <c r="Y87" s="1" t="s">
        <v>250</v>
      </c>
      <c r="Z87" s="1"/>
      <c r="AA87" s="40" t="s">
        <v>251</v>
      </c>
      <c r="AB87"/>
      <c r="AC87" s="37" t="s">
        <v>252</v>
      </c>
      <c r="AD87" s="37"/>
    </row>
    <row r="88" spans="2:30" x14ac:dyDescent="0.35">
      <c r="B88" s="30" t="s">
        <v>173</v>
      </c>
      <c r="C88" s="30">
        <v>2015</v>
      </c>
      <c r="E88" s="30"/>
      <c r="F88" s="30"/>
      <c r="G88" s="30"/>
      <c r="H88" s="30"/>
      <c r="I88" s="30"/>
      <c r="J88" s="30"/>
      <c r="K88" s="30"/>
      <c r="L88" s="30"/>
      <c r="M88" s="30"/>
      <c r="N88" s="30"/>
      <c r="O88" s="30"/>
      <c r="P88" s="30"/>
      <c r="Q88" s="30"/>
      <c r="R88" s="30"/>
      <c r="W88" s="1"/>
      <c r="X88" s="1"/>
      <c r="Y88" s="1"/>
      <c r="Z88" s="1"/>
      <c r="AA88"/>
      <c r="AB88"/>
      <c r="AC88"/>
      <c r="AD88"/>
    </row>
    <row r="89" spans="2:30" x14ac:dyDescent="0.35">
      <c r="B89" s="30" t="s">
        <v>174</v>
      </c>
      <c r="C89" s="30">
        <v>2015</v>
      </c>
      <c r="E89" s="30"/>
      <c r="F89" s="30"/>
      <c r="G89" s="30"/>
      <c r="H89" s="30"/>
      <c r="I89" s="30"/>
      <c r="J89" s="30"/>
      <c r="K89" s="30"/>
      <c r="L89" s="30"/>
      <c r="M89" s="30"/>
      <c r="N89" s="30"/>
      <c r="O89" s="30"/>
      <c r="P89" s="30"/>
      <c r="Q89" s="30"/>
      <c r="R89" s="30"/>
      <c r="W89" s="1"/>
      <c r="X89" s="1"/>
      <c r="Y89" s="1"/>
      <c r="Z89" s="1"/>
      <c r="AA89"/>
      <c r="AB89"/>
      <c r="AC89"/>
      <c r="AD89"/>
    </row>
    <row r="90" spans="2:30" x14ac:dyDescent="0.35">
      <c r="B90" s="30" t="s">
        <v>175</v>
      </c>
      <c r="C90" s="30">
        <v>2015</v>
      </c>
      <c r="E90" s="30"/>
      <c r="F90" s="30"/>
      <c r="G90" s="30"/>
      <c r="H90" s="30"/>
      <c r="I90" s="30"/>
      <c r="J90" s="30"/>
      <c r="K90" s="30"/>
      <c r="L90" s="30"/>
      <c r="M90" s="30"/>
      <c r="N90" s="30"/>
      <c r="O90" s="30"/>
      <c r="P90" s="30"/>
      <c r="Q90" s="30"/>
      <c r="R90" s="30"/>
      <c r="W90" s="1"/>
      <c r="X90" s="1"/>
      <c r="Y90" s="1"/>
      <c r="Z90" s="1"/>
      <c r="AA90"/>
      <c r="AB90"/>
      <c r="AC90"/>
      <c r="AD90"/>
    </row>
    <row r="91" spans="2:30" x14ac:dyDescent="0.35">
      <c r="B91" s="30" t="s">
        <v>176</v>
      </c>
      <c r="C91" s="30">
        <v>2015</v>
      </c>
      <c r="E91" s="30"/>
      <c r="F91" s="30"/>
      <c r="G91" s="30"/>
      <c r="H91" s="30"/>
      <c r="I91" s="30"/>
      <c r="J91" s="30"/>
      <c r="K91" s="30"/>
      <c r="L91" s="30"/>
      <c r="M91" s="30"/>
      <c r="N91" s="30"/>
      <c r="O91" s="30"/>
      <c r="P91" s="30"/>
      <c r="Q91" s="30"/>
      <c r="R91" s="30"/>
      <c r="W91" s="1"/>
      <c r="X91" s="1"/>
      <c r="Y91" s="1"/>
      <c r="Z91" s="1"/>
      <c r="AA91"/>
      <c r="AB91"/>
      <c r="AC91"/>
      <c r="AD91"/>
    </row>
    <row r="92" spans="2:30" x14ac:dyDescent="0.35">
      <c r="B92" s="30" t="s">
        <v>177</v>
      </c>
      <c r="C92" s="30">
        <v>2015</v>
      </c>
      <c r="E92" s="30"/>
      <c r="F92" s="30"/>
      <c r="G92" s="30"/>
      <c r="H92" s="30"/>
      <c r="I92" s="30"/>
      <c r="J92" s="30"/>
      <c r="K92" s="30"/>
      <c r="L92" s="30"/>
      <c r="M92" s="30"/>
      <c r="N92" s="30"/>
      <c r="O92" s="30"/>
      <c r="P92" s="30"/>
      <c r="Q92" s="30"/>
      <c r="R92" s="30"/>
      <c r="W92" s="1"/>
      <c r="X92" s="1"/>
      <c r="Y92" s="1"/>
      <c r="Z92" s="1"/>
      <c r="AA92"/>
      <c r="AB92"/>
      <c r="AC92"/>
      <c r="AD92"/>
    </row>
    <row r="93" spans="2:30" x14ac:dyDescent="0.35">
      <c r="B93" s="30" t="s">
        <v>178</v>
      </c>
      <c r="C93" s="30">
        <v>2015</v>
      </c>
      <c r="E93" s="30"/>
      <c r="F93" s="30"/>
      <c r="G93" s="30"/>
      <c r="H93" s="30"/>
      <c r="I93" s="30"/>
      <c r="J93" s="30"/>
      <c r="K93" s="30"/>
      <c r="L93" s="30"/>
      <c r="M93" s="30"/>
      <c r="N93" s="30"/>
      <c r="O93" s="30"/>
      <c r="P93" s="30"/>
      <c r="Q93" s="30"/>
      <c r="R93" s="30"/>
      <c r="W93" s="1"/>
      <c r="X93" s="1"/>
      <c r="Y93" s="1"/>
      <c r="Z93" s="1"/>
      <c r="AA93"/>
      <c r="AB93"/>
      <c r="AC93"/>
      <c r="AD93"/>
    </row>
    <row r="94" spans="2:30" x14ac:dyDescent="0.35">
      <c r="B94" s="30" t="s">
        <v>179</v>
      </c>
      <c r="C94" s="30">
        <v>2015</v>
      </c>
      <c r="E94" s="30"/>
      <c r="F94" s="30"/>
      <c r="G94" s="30"/>
      <c r="H94" s="30"/>
      <c r="I94" s="30"/>
      <c r="J94" s="30"/>
      <c r="K94" s="30"/>
      <c r="L94" s="30"/>
      <c r="M94" s="30"/>
      <c r="N94" s="30"/>
      <c r="O94" s="30"/>
      <c r="P94" s="30"/>
      <c r="Q94" s="30"/>
      <c r="R94" s="30"/>
      <c r="W94" s="1"/>
      <c r="X94" s="1"/>
      <c r="Y94" s="1"/>
      <c r="Z94" s="1"/>
      <c r="AA94" s="1"/>
      <c r="AB94" s="1"/>
      <c r="AC94" s="1"/>
      <c r="AD94" s="1"/>
    </row>
    <row r="95" spans="2:30" x14ac:dyDescent="0.35">
      <c r="B95" s="30" t="s">
        <v>180</v>
      </c>
      <c r="C95" s="30">
        <v>2015</v>
      </c>
      <c r="E95" s="30"/>
      <c r="F95" s="30"/>
      <c r="G95" s="30"/>
      <c r="H95" s="30"/>
      <c r="I95" s="30"/>
      <c r="J95" s="30"/>
      <c r="K95" s="30"/>
      <c r="L95" s="30"/>
      <c r="M95" s="30"/>
      <c r="N95" s="30"/>
      <c r="O95" s="30"/>
      <c r="P95" s="30"/>
      <c r="Q95" s="30"/>
      <c r="R95" s="30"/>
      <c r="W95" s="1"/>
      <c r="X95" s="1"/>
      <c r="Y95" s="1" t="s">
        <v>257</v>
      </c>
      <c r="Z95" s="1"/>
      <c r="AA95" s="40" t="s">
        <v>258</v>
      </c>
      <c r="AB95"/>
      <c r="AC95" s="39" t="s">
        <v>259</v>
      </c>
      <c r="AD95" s="37"/>
    </row>
    <row r="96" spans="2:30" x14ac:dyDescent="0.35">
      <c r="B96" s="30" t="s">
        <v>181</v>
      </c>
      <c r="C96" s="30">
        <v>2015</v>
      </c>
      <c r="E96" s="30"/>
      <c r="F96" s="30"/>
      <c r="G96" s="30"/>
      <c r="H96" s="30"/>
      <c r="I96" s="30"/>
      <c r="J96" s="30"/>
      <c r="K96" s="30"/>
      <c r="L96" s="30"/>
      <c r="M96" s="30"/>
      <c r="N96" s="30"/>
      <c r="O96" s="30"/>
      <c r="P96" s="30"/>
      <c r="Q96" s="30"/>
      <c r="R96" s="30"/>
      <c r="W96" s="1"/>
      <c r="X96" s="1"/>
      <c r="Y96" s="1"/>
      <c r="Z96" s="1"/>
      <c r="AA96"/>
      <c r="AB96"/>
      <c r="AC96"/>
      <c r="AD96"/>
    </row>
    <row r="97" spans="2:30" x14ac:dyDescent="0.35">
      <c r="B97" s="30" t="s">
        <v>182</v>
      </c>
      <c r="C97" s="30">
        <v>2015</v>
      </c>
      <c r="E97" s="30"/>
      <c r="F97" s="30"/>
      <c r="G97" s="30"/>
      <c r="H97" s="30"/>
      <c r="I97" s="30"/>
      <c r="J97" s="30"/>
      <c r="K97" s="30"/>
      <c r="L97" s="30"/>
      <c r="M97" s="30">
        <v>35.843000000000004</v>
      </c>
      <c r="N97" s="30">
        <v>6.2759999999999998</v>
      </c>
      <c r="O97" s="30">
        <v>2.9929999999999999</v>
      </c>
      <c r="P97" s="30">
        <v>78.206999999999994</v>
      </c>
      <c r="Q97" s="30"/>
      <c r="R97" s="30"/>
      <c r="W97" s="1"/>
      <c r="X97" s="1"/>
      <c r="Y97" s="1"/>
      <c r="Z97" s="1"/>
      <c r="AA97"/>
      <c r="AB97"/>
      <c r="AC97"/>
      <c r="AD97"/>
    </row>
    <row r="98" spans="2:30" x14ac:dyDescent="0.35">
      <c r="B98" s="30" t="s">
        <v>171</v>
      </c>
      <c r="C98" s="30">
        <v>2016</v>
      </c>
      <c r="E98" s="30"/>
      <c r="F98" s="30"/>
      <c r="G98" s="30"/>
      <c r="H98" s="30"/>
      <c r="I98" s="30"/>
      <c r="J98" s="30"/>
      <c r="K98" s="30"/>
      <c r="L98" s="30">
        <v>354</v>
      </c>
      <c r="M98" s="30">
        <v>2.528</v>
      </c>
      <c r="N98" s="30">
        <v>379</v>
      </c>
      <c r="O98" s="30"/>
      <c r="P98" s="30">
        <v>3.5859999999999999</v>
      </c>
      <c r="Q98" s="30">
        <v>8.1769999999999996</v>
      </c>
      <c r="R98" s="30">
        <v>3.9929999999999999</v>
      </c>
      <c r="S98" s="30">
        <v>939</v>
      </c>
      <c r="W98" s="1"/>
      <c r="X98" s="1"/>
      <c r="Y98" s="1"/>
      <c r="Z98" s="1"/>
      <c r="AA98"/>
      <c r="AB98"/>
      <c r="AC98"/>
      <c r="AD98"/>
    </row>
    <row r="99" spans="2:30" x14ac:dyDescent="0.35">
      <c r="B99" s="30" t="s">
        <v>172</v>
      </c>
      <c r="C99" s="30">
        <v>2016</v>
      </c>
      <c r="E99" s="30"/>
      <c r="F99" s="30"/>
      <c r="G99" s="30"/>
      <c r="H99" s="30"/>
      <c r="I99" s="30"/>
      <c r="J99" s="30"/>
      <c r="K99" s="30"/>
      <c r="L99" s="30">
        <v>403</v>
      </c>
      <c r="M99" s="30">
        <v>3.2450000000000001</v>
      </c>
      <c r="N99" s="30">
        <v>251</v>
      </c>
      <c r="O99" s="30"/>
      <c r="P99" s="30">
        <v>4.38</v>
      </c>
      <c r="Q99" s="30">
        <v>9.375</v>
      </c>
      <c r="R99" s="30">
        <v>3.645</v>
      </c>
      <c r="S99" s="30">
        <v>912</v>
      </c>
      <c r="W99" s="1"/>
      <c r="X99" s="1"/>
      <c r="Y99" s="1"/>
      <c r="Z99" s="1"/>
      <c r="AA99"/>
      <c r="AB99"/>
      <c r="AC99"/>
      <c r="AD99"/>
    </row>
    <row r="100" spans="2:30" x14ac:dyDescent="0.35">
      <c r="B100" s="30" t="s">
        <v>173</v>
      </c>
      <c r="C100" s="30">
        <v>2016</v>
      </c>
      <c r="E100" s="30"/>
      <c r="F100" s="30"/>
      <c r="G100" s="30"/>
      <c r="H100" s="30"/>
      <c r="I100" s="30"/>
      <c r="J100" s="30"/>
      <c r="K100" s="30"/>
      <c r="L100" s="30">
        <v>394</v>
      </c>
      <c r="M100" s="30">
        <v>3.5190000000000001</v>
      </c>
      <c r="N100" s="30">
        <v>361</v>
      </c>
      <c r="O100" s="30"/>
      <c r="P100" s="30">
        <v>6.0970000000000004</v>
      </c>
      <c r="Q100" s="30">
        <v>10.471</v>
      </c>
      <c r="R100" s="30">
        <v>4.4950000000000001</v>
      </c>
      <c r="S100" s="30">
        <v>1.468</v>
      </c>
      <c r="W100" s="1"/>
      <c r="X100" s="1"/>
      <c r="Y100" s="1"/>
      <c r="Z100" s="1"/>
      <c r="AA100"/>
      <c r="AB100"/>
      <c r="AC100"/>
      <c r="AD100"/>
    </row>
    <row r="101" spans="2:30" x14ac:dyDescent="0.35">
      <c r="B101" s="30" t="s">
        <v>174</v>
      </c>
      <c r="C101" s="30">
        <v>2016</v>
      </c>
      <c r="E101" s="30"/>
      <c r="F101" s="30"/>
      <c r="G101" s="30"/>
      <c r="H101" s="30"/>
      <c r="I101" s="30"/>
      <c r="J101" s="30"/>
      <c r="K101" s="30"/>
      <c r="L101" s="30">
        <v>437</v>
      </c>
      <c r="M101" s="30">
        <v>3.8039999999999998</v>
      </c>
      <c r="N101" s="30">
        <v>230</v>
      </c>
      <c r="O101" s="30"/>
      <c r="P101" s="30">
        <v>5.6289999999999996</v>
      </c>
      <c r="Q101" s="30">
        <v>10.694000000000001</v>
      </c>
      <c r="R101" s="30">
        <v>5.1079999999999997</v>
      </c>
      <c r="S101" s="30">
        <v>1.171</v>
      </c>
      <c r="W101" s="1"/>
      <c r="X101" s="1"/>
      <c r="Y101" s="1"/>
      <c r="Z101" s="1"/>
      <c r="AA101"/>
      <c r="AB101"/>
      <c r="AC101"/>
      <c r="AD101"/>
    </row>
    <row r="102" spans="2:30" x14ac:dyDescent="0.35">
      <c r="B102" s="30" t="s">
        <v>175</v>
      </c>
      <c r="C102" s="30">
        <v>2016</v>
      </c>
      <c r="E102" s="30"/>
      <c r="F102" s="30"/>
      <c r="G102" s="30"/>
      <c r="H102" s="30"/>
      <c r="I102" s="30"/>
      <c r="J102" s="30"/>
      <c r="K102" s="30"/>
      <c r="L102" s="30">
        <v>360</v>
      </c>
      <c r="M102" s="30">
        <v>4.3940000000000001</v>
      </c>
      <c r="N102" s="30">
        <v>292</v>
      </c>
      <c r="O102" s="30"/>
      <c r="P102" s="30">
        <v>7.1289999999999996</v>
      </c>
      <c r="Q102" s="30">
        <v>10.945</v>
      </c>
      <c r="R102" s="30">
        <v>4.4749999999999996</v>
      </c>
      <c r="S102" s="30">
        <v>1.1779999999999999</v>
      </c>
      <c r="W102" s="1"/>
      <c r="X102" s="1"/>
      <c r="Y102" s="1"/>
      <c r="Z102" s="1"/>
      <c r="AA102" s="1"/>
      <c r="AB102" s="1"/>
      <c r="AC102" s="1"/>
      <c r="AD102" s="1"/>
    </row>
    <row r="103" spans="2:30" x14ac:dyDescent="0.35">
      <c r="B103" s="30" t="s">
        <v>176</v>
      </c>
      <c r="C103" s="30">
        <v>2016</v>
      </c>
      <c r="E103" s="30"/>
      <c r="F103" s="30"/>
      <c r="G103" s="30"/>
      <c r="H103" s="30"/>
      <c r="I103" s="30"/>
      <c r="J103" s="30"/>
      <c r="K103" s="30"/>
      <c r="L103" s="30">
        <v>255</v>
      </c>
      <c r="M103" s="30">
        <v>3.0659999999999998</v>
      </c>
      <c r="N103" s="30">
        <v>168</v>
      </c>
      <c r="O103" s="30"/>
      <c r="P103" s="30">
        <v>5.992</v>
      </c>
      <c r="Q103" s="30">
        <v>8.6170000000000009</v>
      </c>
      <c r="R103" s="30">
        <v>4.6059999999999999</v>
      </c>
      <c r="S103" s="30">
        <v>1.105</v>
      </c>
      <c r="W103" s="1"/>
      <c r="X103" s="1"/>
      <c r="Y103" s="1"/>
      <c r="Z103" s="1"/>
      <c r="AA103" s="1"/>
      <c r="AB103" s="1"/>
      <c r="AC103" s="1"/>
      <c r="AD103" s="1"/>
    </row>
    <row r="104" spans="2:30" x14ac:dyDescent="0.35">
      <c r="B104" s="30" t="s">
        <v>177</v>
      </c>
      <c r="C104" s="30">
        <v>2016</v>
      </c>
      <c r="E104" s="30"/>
      <c r="F104" s="30"/>
      <c r="G104" s="30"/>
      <c r="H104" s="30"/>
      <c r="I104" s="30"/>
      <c r="J104" s="30"/>
      <c r="K104" s="30"/>
      <c r="L104" s="30">
        <v>308</v>
      </c>
      <c r="M104" s="30">
        <v>3.379</v>
      </c>
      <c r="N104" s="30">
        <v>193</v>
      </c>
      <c r="O104" s="30"/>
      <c r="P104" s="30">
        <v>6.5490000000000004</v>
      </c>
      <c r="Q104" s="30">
        <v>11.45</v>
      </c>
      <c r="R104" s="30">
        <v>5.351</v>
      </c>
      <c r="S104" s="30">
        <v>1.528</v>
      </c>
      <c r="W104" s="1"/>
      <c r="X104" s="1"/>
      <c r="Y104" s="1" t="s">
        <v>260</v>
      </c>
      <c r="Z104" s="1"/>
      <c r="AA104" s="40" t="s">
        <v>261</v>
      </c>
      <c r="AB104"/>
      <c r="AC104" s="39" t="s">
        <v>262</v>
      </c>
      <c r="AD104" s="37"/>
    </row>
    <row r="105" spans="2:30" x14ac:dyDescent="0.35">
      <c r="B105" s="30" t="s">
        <v>178</v>
      </c>
      <c r="C105" s="30">
        <v>2016</v>
      </c>
      <c r="E105" s="30"/>
      <c r="F105" s="30"/>
      <c r="G105" s="30"/>
      <c r="H105" s="30"/>
      <c r="I105" s="30"/>
      <c r="J105" s="30"/>
      <c r="K105" s="30"/>
      <c r="L105" s="30">
        <v>367</v>
      </c>
      <c r="M105" s="30">
        <v>3.302</v>
      </c>
      <c r="N105" s="30">
        <v>247</v>
      </c>
      <c r="O105" s="30"/>
      <c r="P105" s="30">
        <v>7.3890000000000002</v>
      </c>
      <c r="Q105" s="30">
        <v>11.72</v>
      </c>
      <c r="R105" s="30">
        <v>4.84</v>
      </c>
      <c r="S105" s="30">
        <v>1.5189999999999999</v>
      </c>
      <c r="W105" s="1"/>
      <c r="X105" s="1"/>
      <c r="Y105" s="1"/>
      <c r="Z105" s="1"/>
      <c r="AA105"/>
      <c r="AB105"/>
      <c r="AC105"/>
      <c r="AD105"/>
    </row>
    <row r="106" spans="2:30" x14ac:dyDescent="0.35">
      <c r="B106" s="30" t="s">
        <v>179</v>
      </c>
      <c r="C106" s="30">
        <v>2016</v>
      </c>
      <c r="E106" s="30"/>
      <c r="F106" s="30"/>
      <c r="G106" s="30"/>
      <c r="H106" s="30"/>
      <c r="I106" s="30"/>
      <c r="J106" s="30"/>
      <c r="K106" s="30"/>
      <c r="L106" s="30">
        <v>330</v>
      </c>
      <c r="M106" s="30">
        <v>2.988</v>
      </c>
      <c r="N106" s="30">
        <v>234</v>
      </c>
      <c r="O106" s="30"/>
      <c r="P106" s="30">
        <v>6.335</v>
      </c>
      <c r="Q106" s="30">
        <v>8.2989999999999995</v>
      </c>
      <c r="R106" s="30">
        <v>4.585</v>
      </c>
      <c r="S106" s="30">
        <v>1.341</v>
      </c>
      <c r="W106" s="1"/>
      <c r="X106" s="1"/>
      <c r="Y106" s="1"/>
      <c r="Z106" s="1"/>
      <c r="AA106"/>
      <c r="AB106"/>
      <c r="AC106"/>
      <c r="AD106"/>
    </row>
    <row r="107" spans="2:30" x14ac:dyDescent="0.35">
      <c r="B107" s="30" t="s">
        <v>180</v>
      </c>
      <c r="C107" s="30">
        <v>2016</v>
      </c>
      <c r="E107" s="30"/>
      <c r="F107" s="30"/>
      <c r="G107" s="30"/>
      <c r="H107" s="30"/>
      <c r="I107" s="30"/>
      <c r="J107" s="30"/>
      <c r="K107" s="30"/>
      <c r="L107" s="30">
        <v>271</v>
      </c>
      <c r="M107" s="30">
        <v>3.3220000000000001</v>
      </c>
      <c r="N107" s="30">
        <v>240</v>
      </c>
      <c r="O107" s="30"/>
      <c r="P107" s="30">
        <v>6.234</v>
      </c>
      <c r="Q107" s="30">
        <v>8.0679999999999996</v>
      </c>
      <c r="R107" s="30">
        <v>5.1369999999999996</v>
      </c>
      <c r="S107" s="30">
        <v>1.5069999999999999</v>
      </c>
      <c r="W107" s="1"/>
      <c r="X107" s="1"/>
      <c r="Y107" s="1"/>
      <c r="Z107" s="1"/>
      <c r="AA107"/>
      <c r="AB107"/>
      <c r="AC107"/>
      <c r="AD107"/>
    </row>
    <row r="108" spans="2:30" x14ac:dyDescent="0.35">
      <c r="B108" s="30" t="s">
        <v>181</v>
      </c>
      <c r="C108" s="30">
        <v>2016</v>
      </c>
      <c r="E108" s="30"/>
      <c r="F108" s="30"/>
      <c r="G108" s="30"/>
      <c r="H108" s="30"/>
      <c r="I108" s="30"/>
      <c r="J108" s="30"/>
      <c r="K108" s="30"/>
      <c r="L108" s="30">
        <v>348</v>
      </c>
      <c r="M108" s="30">
        <v>4.516</v>
      </c>
      <c r="N108" s="30">
        <v>268</v>
      </c>
      <c r="O108" s="30"/>
      <c r="P108" s="30">
        <v>6.4409999999999998</v>
      </c>
      <c r="Q108" s="30">
        <v>10.212</v>
      </c>
      <c r="R108" s="30">
        <v>6.484</v>
      </c>
      <c r="S108" s="30">
        <v>1.403</v>
      </c>
      <c r="W108" s="1"/>
      <c r="X108" s="1"/>
      <c r="Y108" s="1"/>
      <c r="Z108" s="1"/>
      <c r="AA108"/>
      <c r="AB108"/>
      <c r="AC108"/>
      <c r="AD108"/>
    </row>
    <row r="109" spans="2:30" x14ac:dyDescent="0.35">
      <c r="B109" s="30" t="s">
        <v>182</v>
      </c>
      <c r="C109" s="30">
        <v>2016</v>
      </c>
      <c r="E109" s="30"/>
      <c r="F109" s="30"/>
      <c r="G109" s="30"/>
      <c r="H109" s="30"/>
      <c r="I109" s="30"/>
      <c r="J109" s="30"/>
      <c r="K109" s="30"/>
      <c r="L109" s="30">
        <v>396</v>
      </c>
      <c r="M109" s="30">
        <v>5.5750000000000002</v>
      </c>
      <c r="N109" s="30">
        <v>374</v>
      </c>
      <c r="O109" s="30">
        <v>387</v>
      </c>
      <c r="P109" s="30">
        <v>7.2409999999999997</v>
      </c>
      <c r="Q109" s="30">
        <v>13.079000000000001</v>
      </c>
      <c r="R109" s="30">
        <v>8.968</v>
      </c>
      <c r="S109" s="30">
        <v>1.5960000000000001</v>
      </c>
      <c r="W109" s="1"/>
      <c r="X109" s="1"/>
      <c r="Y109" s="1"/>
      <c r="Z109" s="1"/>
      <c r="AA109"/>
      <c r="AB109"/>
      <c r="AC109"/>
      <c r="AD109"/>
    </row>
    <row r="110" spans="2:30" x14ac:dyDescent="0.35">
      <c r="B110" s="30" t="s">
        <v>171</v>
      </c>
      <c r="C110" s="30">
        <v>2017</v>
      </c>
      <c r="E110" s="30"/>
      <c r="F110" s="30"/>
      <c r="G110" s="30"/>
      <c r="H110" s="30"/>
      <c r="I110" s="30"/>
      <c r="J110" s="30"/>
      <c r="K110" s="30"/>
      <c r="L110" s="30">
        <v>247</v>
      </c>
      <c r="M110" s="30">
        <v>3.516</v>
      </c>
      <c r="N110" s="30">
        <v>167</v>
      </c>
      <c r="O110" s="30"/>
      <c r="P110" s="30">
        <v>5.8869999999999996</v>
      </c>
      <c r="Q110" s="30">
        <v>6.8460000000000001</v>
      </c>
      <c r="R110" s="30">
        <v>5.766</v>
      </c>
      <c r="S110" s="30">
        <v>1.081</v>
      </c>
      <c r="W110" s="1"/>
      <c r="X110" s="1"/>
      <c r="Y110" s="1"/>
      <c r="Z110" s="1"/>
      <c r="AA110"/>
      <c r="AB110"/>
      <c r="AC110"/>
      <c r="AD110"/>
    </row>
    <row r="111" spans="2:30" x14ac:dyDescent="0.35">
      <c r="B111" s="30" t="s">
        <v>172</v>
      </c>
      <c r="C111" s="30">
        <v>2017</v>
      </c>
      <c r="E111" s="30"/>
      <c r="F111" s="30"/>
      <c r="G111" s="30"/>
      <c r="H111" s="30"/>
      <c r="I111" s="30"/>
      <c r="J111" s="30"/>
      <c r="K111" s="30"/>
      <c r="L111" s="30">
        <v>238</v>
      </c>
      <c r="M111" s="30">
        <v>3.4249999999999998</v>
      </c>
      <c r="N111" s="30">
        <v>179</v>
      </c>
      <c r="O111" s="30"/>
      <c r="P111" s="30">
        <v>6.1139999999999999</v>
      </c>
      <c r="Q111" s="30">
        <v>8.0169999999999995</v>
      </c>
      <c r="R111" s="30">
        <v>5.8419999999999996</v>
      </c>
      <c r="S111" s="30">
        <v>1.33</v>
      </c>
    </row>
    <row r="112" spans="2:30" x14ac:dyDescent="0.35">
      <c r="B112" s="30" t="s">
        <v>173</v>
      </c>
      <c r="C112" s="30">
        <v>2017</v>
      </c>
      <c r="E112" s="30"/>
      <c r="F112" s="30"/>
      <c r="G112" s="30"/>
      <c r="H112" s="30"/>
      <c r="I112" s="30"/>
      <c r="J112" s="30"/>
      <c r="K112" s="30"/>
      <c r="L112" s="30">
        <v>317</v>
      </c>
      <c r="M112" s="30">
        <v>3.27</v>
      </c>
      <c r="N112" s="30">
        <v>216</v>
      </c>
      <c r="O112" s="30"/>
      <c r="P112" s="30">
        <v>6.266</v>
      </c>
      <c r="Q112" s="30">
        <v>9.6999999999999993</v>
      </c>
      <c r="R112" s="30">
        <v>6.3689999999999998</v>
      </c>
      <c r="S112" s="30">
        <v>1.4970000000000001</v>
      </c>
    </row>
    <row r="113" spans="2:19" x14ac:dyDescent="0.35">
      <c r="B113" s="30" t="s">
        <v>174</v>
      </c>
      <c r="C113" s="30">
        <v>2017</v>
      </c>
      <c r="E113" s="30"/>
      <c r="F113" s="30"/>
      <c r="G113" s="30"/>
      <c r="H113" s="30"/>
      <c r="I113" s="30"/>
      <c r="J113" s="30"/>
      <c r="K113" s="30"/>
      <c r="L113" s="30">
        <v>238</v>
      </c>
      <c r="M113" s="30">
        <v>2.9390000000000001</v>
      </c>
      <c r="N113" s="30">
        <v>150</v>
      </c>
      <c r="O113" s="30"/>
      <c r="P113" s="30">
        <v>6.1479999999999997</v>
      </c>
      <c r="Q113" s="30">
        <v>9.3979999999999997</v>
      </c>
      <c r="R113" s="30">
        <v>7.1870000000000003</v>
      </c>
      <c r="S113" s="30">
        <v>1.4970000000000001</v>
      </c>
    </row>
    <row r="114" spans="2:19" x14ac:dyDescent="0.35">
      <c r="B114" s="30" t="s">
        <v>175</v>
      </c>
      <c r="C114" s="30">
        <v>2017</v>
      </c>
      <c r="E114" s="30"/>
      <c r="F114" s="30"/>
      <c r="G114" s="30"/>
      <c r="H114" s="30"/>
      <c r="I114" s="30"/>
      <c r="J114" s="30">
        <v>1.61</v>
      </c>
      <c r="K114" s="30"/>
      <c r="L114" s="30">
        <v>204</v>
      </c>
      <c r="M114" s="30">
        <v>2.0680000000000001</v>
      </c>
      <c r="N114" s="30">
        <v>109</v>
      </c>
      <c r="O114" s="30"/>
      <c r="P114" s="30">
        <v>5.4550000000000001</v>
      </c>
      <c r="Q114" s="30">
        <v>11.535</v>
      </c>
      <c r="R114" s="30">
        <v>7.2030000000000003</v>
      </c>
      <c r="S114" s="30">
        <v>1.829</v>
      </c>
    </row>
    <row r="115" spans="2:19" x14ac:dyDescent="0.35">
      <c r="B115" s="30" t="s">
        <v>176</v>
      </c>
      <c r="C115" s="30">
        <v>2017</v>
      </c>
      <c r="E115" s="30"/>
      <c r="F115" s="30"/>
      <c r="G115" s="30"/>
      <c r="H115" s="30"/>
      <c r="I115" s="30"/>
      <c r="J115" s="30">
        <v>2.4129999999999998</v>
      </c>
      <c r="K115" s="30"/>
      <c r="L115" s="30">
        <v>386</v>
      </c>
      <c r="M115" s="30">
        <v>1.7470000000000001</v>
      </c>
      <c r="N115" s="30">
        <v>98</v>
      </c>
      <c r="O115" s="30"/>
      <c r="P115" s="30">
        <v>5.2670000000000003</v>
      </c>
      <c r="Q115" s="30">
        <v>9.9990000000000006</v>
      </c>
      <c r="R115" s="30">
        <v>5.88</v>
      </c>
      <c r="S115" s="30">
        <v>1.587</v>
      </c>
    </row>
    <row r="116" spans="2:19" x14ac:dyDescent="0.35">
      <c r="B116" s="30" t="s">
        <v>177</v>
      </c>
      <c r="C116" s="30">
        <v>2017</v>
      </c>
      <c r="E116" s="30"/>
      <c r="F116" s="30"/>
      <c r="G116" s="30"/>
      <c r="H116" s="30"/>
      <c r="I116" s="30">
        <v>593</v>
      </c>
      <c r="J116" s="30">
        <v>1.306</v>
      </c>
      <c r="K116" s="30"/>
      <c r="L116" s="30">
        <v>475</v>
      </c>
      <c r="M116" s="30">
        <v>1.484</v>
      </c>
      <c r="N116" s="30">
        <v>95</v>
      </c>
      <c r="O116" s="30"/>
      <c r="P116" s="30">
        <v>5.1429999999999998</v>
      </c>
      <c r="Q116" s="30">
        <v>11.053000000000001</v>
      </c>
      <c r="R116" s="30">
        <v>5.5830000000000002</v>
      </c>
      <c r="S116" s="30">
        <v>1.359</v>
      </c>
    </row>
    <row r="117" spans="2:19" x14ac:dyDescent="0.35">
      <c r="B117" s="30" t="s">
        <v>178</v>
      </c>
      <c r="C117" s="30">
        <v>2017</v>
      </c>
      <c r="E117" s="30"/>
      <c r="F117" s="30"/>
      <c r="G117" s="30"/>
      <c r="H117" s="30"/>
      <c r="I117" s="30">
        <v>2.516</v>
      </c>
      <c r="J117" s="30">
        <v>2.8069999999999999</v>
      </c>
      <c r="K117" s="30"/>
      <c r="L117" s="30">
        <v>282</v>
      </c>
      <c r="M117" s="30">
        <v>1.0049999999999999</v>
      </c>
      <c r="N117" s="30">
        <v>97</v>
      </c>
      <c r="O117" s="30"/>
      <c r="P117" s="30">
        <v>5.7140000000000004</v>
      </c>
      <c r="Q117" s="30">
        <v>12.409000000000001</v>
      </c>
      <c r="R117" s="30">
        <v>5.9610000000000003</v>
      </c>
      <c r="S117" s="30">
        <v>1.224</v>
      </c>
    </row>
    <row r="118" spans="2:19" x14ac:dyDescent="0.35">
      <c r="B118" s="30" t="s">
        <v>179</v>
      </c>
      <c r="C118" s="30">
        <v>2017</v>
      </c>
      <c r="E118" s="30"/>
      <c r="F118" s="30"/>
      <c r="G118" s="30"/>
      <c r="H118" s="30"/>
      <c r="I118" s="30">
        <v>3.0750000000000002</v>
      </c>
      <c r="J118" s="30">
        <v>4.0949999999999998</v>
      </c>
      <c r="K118" s="30"/>
      <c r="L118" s="30">
        <v>221</v>
      </c>
      <c r="M118" s="30">
        <v>1.226</v>
      </c>
      <c r="N118" s="30">
        <v>71</v>
      </c>
      <c r="O118" s="30"/>
      <c r="P118" s="30">
        <v>4.6360000000000001</v>
      </c>
      <c r="Q118" s="30">
        <v>12.038</v>
      </c>
      <c r="R118" s="30">
        <v>5.6849999999999996</v>
      </c>
      <c r="S118" s="30">
        <v>1.0649999999999999</v>
      </c>
    </row>
    <row r="119" spans="2:19" x14ac:dyDescent="0.35">
      <c r="B119" s="30" t="s">
        <v>180</v>
      </c>
      <c r="C119" s="30">
        <v>2017</v>
      </c>
      <c r="E119" s="30"/>
      <c r="F119" s="30"/>
      <c r="G119" s="30"/>
      <c r="H119" s="30"/>
      <c r="I119" s="30">
        <v>3.8479999999999999</v>
      </c>
      <c r="J119" s="30">
        <v>3.6640000000000001</v>
      </c>
      <c r="K119" s="30"/>
      <c r="L119" s="30">
        <v>252</v>
      </c>
      <c r="M119" s="30">
        <v>1.2629999999999999</v>
      </c>
      <c r="N119" s="30">
        <v>58</v>
      </c>
      <c r="O119" s="30"/>
      <c r="P119" s="30">
        <v>3.9369999999999998</v>
      </c>
      <c r="Q119" s="30">
        <v>9.2170000000000005</v>
      </c>
      <c r="R119" s="30">
        <v>4.6970000000000001</v>
      </c>
      <c r="S119" s="30">
        <v>796</v>
      </c>
    </row>
    <row r="120" spans="2:19" x14ac:dyDescent="0.35">
      <c r="B120" s="30" t="s">
        <v>181</v>
      </c>
      <c r="C120" s="30">
        <v>2017</v>
      </c>
      <c r="E120" s="30"/>
      <c r="F120" s="30"/>
      <c r="G120" s="30"/>
      <c r="H120" s="30"/>
      <c r="I120" s="30">
        <v>5.2210000000000001</v>
      </c>
      <c r="J120" s="30">
        <v>5.1539999999999999</v>
      </c>
      <c r="K120" s="30"/>
      <c r="L120" s="30">
        <v>201</v>
      </c>
      <c r="M120" s="30">
        <v>1.726</v>
      </c>
      <c r="N120" s="30">
        <v>61</v>
      </c>
      <c r="O120" s="30"/>
      <c r="P120" s="30">
        <v>3.14</v>
      </c>
      <c r="Q120" s="30">
        <v>8.3620000000000001</v>
      </c>
      <c r="R120" s="30">
        <v>4.2759999999999998</v>
      </c>
      <c r="S120" s="30">
        <v>1.0660000000000001</v>
      </c>
    </row>
    <row r="121" spans="2:19" x14ac:dyDescent="0.35">
      <c r="B121" s="30" t="s">
        <v>182</v>
      </c>
      <c r="C121" s="30">
        <v>2017</v>
      </c>
      <c r="E121" s="30"/>
      <c r="F121" s="30"/>
      <c r="G121" s="30"/>
      <c r="H121" s="30"/>
      <c r="I121" s="30">
        <v>5.77</v>
      </c>
      <c r="J121" s="30">
        <v>6.07</v>
      </c>
      <c r="K121" s="30"/>
      <c r="L121" s="30">
        <v>484</v>
      </c>
      <c r="M121" s="30">
        <v>2.2909999999999999</v>
      </c>
      <c r="N121" s="30">
        <v>54</v>
      </c>
      <c r="O121" s="30">
        <v>1</v>
      </c>
      <c r="P121" s="30">
        <v>3.0150000000000001</v>
      </c>
      <c r="Q121" s="30">
        <v>7.2329999999999997</v>
      </c>
      <c r="R121" s="30">
        <v>4.5289999999999999</v>
      </c>
      <c r="S121" s="30">
        <v>835</v>
      </c>
    </row>
    <row r="122" spans="2:19" x14ac:dyDescent="0.35">
      <c r="B122" s="30" t="s">
        <v>171</v>
      </c>
      <c r="C122" s="30">
        <v>2018</v>
      </c>
      <c r="E122" s="30"/>
      <c r="F122" s="30"/>
      <c r="G122" s="30"/>
      <c r="H122" s="30"/>
      <c r="I122" s="30">
        <v>6.3360000000000003</v>
      </c>
      <c r="J122" s="30">
        <v>4.3029999999999999</v>
      </c>
      <c r="K122" s="30"/>
      <c r="L122" s="30">
        <v>404</v>
      </c>
      <c r="M122" s="30"/>
      <c r="N122" s="30">
        <v>49</v>
      </c>
      <c r="O122" s="30"/>
      <c r="P122" s="30">
        <v>2.4340000000000002</v>
      </c>
      <c r="Q122" s="30">
        <v>4.5309999999999997</v>
      </c>
      <c r="R122" s="30">
        <v>3.5409999999999999</v>
      </c>
      <c r="S122" s="30">
        <v>1.1120000000000001</v>
      </c>
    </row>
    <row r="123" spans="2:19" x14ac:dyDescent="0.35">
      <c r="B123" s="30" t="s">
        <v>172</v>
      </c>
      <c r="C123" s="30">
        <v>2018</v>
      </c>
      <c r="E123" s="30"/>
      <c r="F123" s="30"/>
      <c r="G123" s="30"/>
      <c r="H123" s="30"/>
      <c r="I123" s="30">
        <v>7.4859999999999998</v>
      </c>
      <c r="J123" s="30">
        <v>4.766</v>
      </c>
      <c r="K123" s="30"/>
      <c r="L123" s="30">
        <v>271</v>
      </c>
      <c r="M123" s="30"/>
      <c r="N123" s="30">
        <v>46</v>
      </c>
      <c r="O123" s="30"/>
      <c r="P123" s="30">
        <v>3.036</v>
      </c>
      <c r="Q123" s="30">
        <v>4.5919999999999996</v>
      </c>
      <c r="R123" s="30">
        <v>3.601</v>
      </c>
      <c r="S123" s="30">
        <v>1.0069999999999999</v>
      </c>
    </row>
    <row r="124" spans="2:19" x14ac:dyDescent="0.35">
      <c r="B124" s="30" t="s">
        <v>173</v>
      </c>
      <c r="C124" s="30">
        <v>2018</v>
      </c>
      <c r="E124" s="30"/>
      <c r="F124" s="30"/>
      <c r="G124" s="30"/>
      <c r="H124" s="30"/>
      <c r="I124" s="30">
        <v>8.2759999999999998</v>
      </c>
      <c r="J124" s="30">
        <v>6.0629999999999997</v>
      </c>
      <c r="K124" s="30"/>
      <c r="L124" s="30">
        <v>263</v>
      </c>
      <c r="M124" s="30"/>
      <c r="N124" s="30">
        <v>57</v>
      </c>
      <c r="O124" s="30"/>
      <c r="P124" s="30">
        <v>4.2919999999999998</v>
      </c>
      <c r="Q124" s="30">
        <v>5.5270000000000001</v>
      </c>
      <c r="R124" s="30">
        <v>4.87</v>
      </c>
      <c r="S124" s="30">
        <v>1.7589999999999999</v>
      </c>
    </row>
    <row r="125" spans="2:19" x14ac:dyDescent="0.35">
      <c r="B125" s="30" t="s">
        <v>174</v>
      </c>
      <c r="C125" s="30">
        <v>2018</v>
      </c>
      <c r="E125" s="30"/>
      <c r="F125" s="30"/>
      <c r="G125" s="30"/>
      <c r="H125" s="30"/>
      <c r="I125" s="30">
        <v>7.6369999999999996</v>
      </c>
      <c r="J125" s="30">
        <v>5.4039999999999999</v>
      </c>
      <c r="K125" s="30"/>
      <c r="L125" s="30">
        <v>170</v>
      </c>
      <c r="M125" s="30"/>
      <c r="N125" s="30">
        <v>44</v>
      </c>
      <c r="O125" s="30"/>
      <c r="P125" s="30">
        <v>4.0439999999999996</v>
      </c>
      <c r="Q125" s="30">
        <v>4.3129999999999997</v>
      </c>
      <c r="R125" s="30">
        <v>4.6660000000000004</v>
      </c>
      <c r="S125" s="30">
        <v>1.4690000000000001</v>
      </c>
    </row>
    <row r="126" spans="2:19" x14ac:dyDescent="0.35">
      <c r="B126" s="30" t="s">
        <v>175</v>
      </c>
      <c r="C126" s="30">
        <v>2018</v>
      </c>
      <c r="E126" s="30"/>
      <c r="F126" s="30"/>
      <c r="G126" s="30"/>
      <c r="H126" s="30"/>
      <c r="I126" s="30">
        <v>8.5790000000000006</v>
      </c>
      <c r="J126" s="30">
        <v>3.923</v>
      </c>
      <c r="K126" s="30"/>
      <c r="L126" s="30">
        <v>190</v>
      </c>
      <c r="M126" s="30"/>
      <c r="N126" s="30">
        <v>67</v>
      </c>
      <c r="O126" s="30"/>
      <c r="P126" s="30">
        <v>4.7569999999999997</v>
      </c>
      <c r="Q126" s="30">
        <v>6.8209999999999997</v>
      </c>
      <c r="R126" s="30">
        <v>4.0270000000000001</v>
      </c>
      <c r="S126" s="30">
        <v>1.492</v>
      </c>
    </row>
    <row r="127" spans="2:19" x14ac:dyDescent="0.35">
      <c r="B127" s="30" t="s">
        <v>176</v>
      </c>
      <c r="C127" s="30">
        <v>2018</v>
      </c>
      <c r="E127" s="30"/>
      <c r="F127" s="30"/>
      <c r="G127" s="30"/>
      <c r="H127" s="30"/>
      <c r="I127" s="30">
        <v>7.7880000000000003</v>
      </c>
      <c r="J127" s="30">
        <v>3.6989999999999998</v>
      </c>
      <c r="K127" s="30"/>
      <c r="L127" s="30">
        <v>150</v>
      </c>
      <c r="M127" s="30"/>
      <c r="N127" s="30">
        <v>31</v>
      </c>
      <c r="O127" s="30"/>
      <c r="P127" s="30">
        <v>3.7930000000000001</v>
      </c>
      <c r="Q127" s="30">
        <v>7.2389999999999999</v>
      </c>
      <c r="R127" s="30">
        <v>3.552</v>
      </c>
      <c r="S127" s="30">
        <v>1.1279999999999999</v>
      </c>
    </row>
    <row r="128" spans="2:19" x14ac:dyDescent="0.35">
      <c r="B128" s="30" t="s">
        <v>177</v>
      </c>
      <c r="C128" s="30">
        <v>2018</v>
      </c>
      <c r="E128" s="30"/>
      <c r="F128" s="30"/>
      <c r="G128" s="30"/>
      <c r="H128" s="30"/>
      <c r="I128" s="30">
        <v>6.6360000000000001</v>
      </c>
      <c r="J128" s="30">
        <v>6.4989999999999997</v>
      </c>
      <c r="K128" s="30"/>
      <c r="L128" s="30">
        <v>136</v>
      </c>
      <c r="M128" s="30"/>
      <c r="N128" s="30">
        <v>32</v>
      </c>
      <c r="O128" s="30"/>
      <c r="P128" s="30">
        <v>4.0030000000000001</v>
      </c>
      <c r="Q128" s="30">
        <v>6.9379999999999997</v>
      </c>
      <c r="R128" s="30">
        <v>3.17</v>
      </c>
      <c r="S128" s="30">
        <v>1.7849999999999999</v>
      </c>
    </row>
    <row r="129" spans="2:19" x14ac:dyDescent="0.35">
      <c r="B129" s="30" t="s">
        <v>178</v>
      </c>
      <c r="C129" s="30">
        <v>2018</v>
      </c>
      <c r="E129" s="30"/>
      <c r="F129" s="30"/>
      <c r="G129" s="30"/>
      <c r="H129" s="30"/>
      <c r="I129" s="30">
        <v>7.2809999999999997</v>
      </c>
      <c r="J129" s="30">
        <v>4.0540000000000003</v>
      </c>
      <c r="K129" s="30"/>
      <c r="L129" s="30">
        <v>120</v>
      </c>
      <c r="M129" s="30"/>
      <c r="N129" s="30">
        <v>62</v>
      </c>
      <c r="O129" s="30"/>
      <c r="P129" s="30">
        <v>3.8730000000000002</v>
      </c>
      <c r="Q129" s="30">
        <v>10.597</v>
      </c>
      <c r="R129" s="30">
        <v>3.593</v>
      </c>
      <c r="S129" s="30">
        <v>1.399</v>
      </c>
    </row>
    <row r="130" spans="2:19" x14ac:dyDescent="0.35">
      <c r="B130" s="30" t="s">
        <v>179</v>
      </c>
      <c r="C130" s="30">
        <v>2018</v>
      </c>
      <c r="E130" s="30"/>
      <c r="F130" s="30"/>
      <c r="G130" s="30"/>
      <c r="H130" s="30"/>
      <c r="I130" s="30">
        <v>7.2130000000000001</v>
      </c>
      <c r="J130" s="30">
        <v>4.2910000000000004</v>
      </c>
      <c r="K130" s="30"/>
      <c r="L130" s="30">
        <v>67</v>
      </c>
      <c r="M130" s="30"/>
      <c r="N130" s="30">
        <v>21</v>
      </c>
      <c r="O130" s="30"/>
      <c r="P130" s="30">
        <v>3.2949999999999999</v>
      </c>
      <c r="Q130" s="30">
        <v>10.631</v>
      </c>
      <c r="R130" s="30">
        <v>3.3330000000000002</v>
      </c>
      <c r="S130" s="30">
        <v>999</v>
      </c>
    </row>
    <row r="131" spans="2:19" x14ac:dyDescent="0.35">
      <c r="B131" s="30" t="s">
        <v>180</v>
      </c>
      <c r="C131" s="30">
        <v>2018</v>
      </c>
      <c r="E131" s="30"/>
      <c r="F131" s="30"/>
      <c r="G131" s="30"/>
      <c r="H131" s="30"/>
      <c r="I131" s="30">
        <v>7.0970000000000004</v>
      </c>
      <c r="J131" s="30">
        <v>4.7249999999999996</v>
      </c>
      <c r="K131" s="30"/>
      <c r="L131" s="30">
        <v>108</v>
      </c>
      <c r="M131" s="30"/>
      <c r="N131" s="30">
        <v>30</v>
      </c>
      <c r="O131" s="30"/>
      <c r="P131" s="30">
        <v>2.6019999999999999</v>
      </c>
      <c r="Q131" s="30">
        <v>10.148</v>
      </c>
      <c r="R131" s="30">
        <v>3.0049999999999999</v>
      </c>
      <c r="S131" s="30">
        <v>796</v>
      </c>
    </row>
    <row r="132" spans="2:19" x14ac:dyDescent="0.35">
      <c r="B132" s="30" t="s">
        <v>181</v>
      </c>
      <c r="C132" s="30">
        <v>2018</v>
      </c>
      <c r="E132" s="30"/>
      <c r="F132" s="30"/>
      <c r="G132" s="30"/>
      <c r="H132" s="30"/>
      <c r="I132" s="30">
        <v>6.7939999999999996</v>
      </c>
      <c r="J132" s="30">
        <v>5.2329999999999997</v>
      </c>
      <c r="K132" s="30"/>
      <c r="L132" s="30">
        <v>85</v>
      </c>
      <c r="M132" s="30"/>
      <c r="N132" s="30">
        <v>5</v>
      </c>
      <c r="O132" s="30"/>
      <c r="P132" s="30">
        <v>2.1560000000000001</v>
      </c>
      <c r="Q132" s="30">
        <v>9.2070000000000007</v>
      </c>
      <c r="R132" s="30">
        <v>2.488</v>
      </c>
      <c r="S132" s="30">
        <v>548</v>
      </c>
    </row>
    <row r="133" spans="2:19" x14ac:dyDescent="0.35">
      <c r="B133" s="30" t="s">
        <v>182</v>
      </c>
      <c r="C133" s="30">
        <v>2018</v>
      </c>
      <c r="E133" s="30"/>
      <c r="F133" s="30"/>
      <c r="G133" s="30"/>
      <c r="H133" s="30"/>
      <c r="I133" s="30">
        <v>8.3529999999999998</v>
      </c>
      <c r="J133" s="30">
        <v>6.7169999999999996</v>
      </c>
      <c r="K133" s="30"/>
      <c r="L133" s="30">
        <v>58</v>
      </c>
      <c r="M133" s="30">
        <f>89476+13546</f>
        <v>103022</v>
      </c>
      <c r="N133" s="30">
        <v>11</v>
      </c>
      <c r="O133" s="30"/>
      <c r="P133" s="30">
        <v>3.1160000000000001</v>
      </c>
      <c r="Q133" s="30">
        <v>10.260999999999999</v>
      </c>
      <c r="R133" s="30">
        <v>2.4249999999999998</v>
      </c>
      <c r="S133" s="30">
        <v>917</v>
      </c>
    </row>
    <row r="134" spans="2:19" x14ac:dyDescent="0.35">
      <c r="B134" s="30" t="s">
        <v>171</v>
      </c>
      <c r="C134" s="30">
        <v>2019</v>
      </c>
      <c r="E134" s="30"/>
      <c r="F134" s="30"/>
      <c r="G134" s="30"/>
      <c r="H134" s="30"/>
      <c r="I134" s="30">
        <v>6.649</v>
      </c>
      <c r="J134" s="30">
        <v>3.8029999999999999</v>
      </c>
      <c r="K134" s="30"/>
      <c r="L134" s="30">
        <v>38</v>
      </c>
      <c r="M134" s="30"/>
      <c r="N134" s="30">
        <v>9</v>
      </c>
      <c r="O134" s="30"/>
      <c r="P134" s="30">
        <v>2.899</v>
      </c>
      <c r="Q134" s="30">
        <v>6.875</v>
      </c>
      <c r="R134" s="30">
        <v>1.774</v>
      </c>
      <c r="S134" s="30">
        <v>971</v>
      </c>
    </row>
    <row r="135" spans="2:19" x14ac:dyDescent="0.35">
      <c r="B135" s="30" t="s">
        <v>172</v>
      </c>
      <c r="C135" s="30">
        <v>2019</v>
      </c>
      <c r="E135" s="30"/>
      <c r="F135" s="30"/>
      <c r="G135" s="30"/>
      <c r="H135" s="30"/>
      <c r="I135" s="30">
        <v>8.0790000000000006</v>
      </c>
      <c r="J135" s="30">
        <v>4.7949999999999999</v>
      </c>
      <c r="K135" s="30"/>
      <c r="L135" s="30">
        <v>29</v>
      </c>
      <c r="M135" s="30"/>
      <c r="N135" s="30">
        <v>4</v>
      </c>
      <c r="O135" s="30"/>
      <c r="P135" s="30">
        <v>2.097</v>
      </c>
      <c r="Q135" s="30">
        <v>7.109</v>
      </c>
      <c r="R135" s="30">
        <v>2.0699999999999998</v>
      </c>
      <c r="S135" s="30">
        <v>1.4570000000000001</v>
      </c>
    </row>
    <row r="136" spans="2:19" x14ac:dyDescent="0.35">
      <c r="B136" s="30" t="s">
        <v>173</v>
      </c>
      <c r="C136" s="30">
        <v>2019</v>
      </c>
      <c r="E136" s="30"/>
      <c r="F136" s="30"/>
      <c r="G136" s="30"/>
      <c r="H136" s="30"/>
      <c r="I136" s="30">
        <v>11.805</v>
      </c>
      <c r="J136" s="30">
        <v>7.3810000000000002</v>
      </c>
      <c r="K136" s="30"/>
      <c r="L136" s="30">
        <v>19</v>
      </c>
      <c r="M136" s="30"/>
      <c r="N136" s="30">
        <v>9</v>
      </c>
      <c r="O136" s="30"/>
      <c r="P136" s="30">
        <v>2.762</v>
      </c>
      <c r="Q136" s="30">
        <v>9.1050000000000004</v>
      </c>
      <c r="R136" s="30">
        <v>3.9420000000000002</v>
      </c>
      <c r="S136" s="30">
        <v>2.0270000000000001</v>
      </c>
    </row>
    <row r="137" spans="2:19" x14ac:dyDescent="0.35">
      <c r="B137" s="30" t="s">
        <v>174</v>
      </c>
      <c r="C137" s="30">
        <v>2019</v>
      </c>
      <c r="E137" s="30"/>
      <c r="F137" s="30"/>
      <c r="G137" s="30"/>
      <c r="H137" s="30">
        <v>78</v>
      </c>
      <c r="I137" s="30">
        <v>10.539</v>
      </c>
      <c r="J137" s="30">
        <v>6.05</v>
      </c>
      <c r="K137" s="30"/>
      <c r="L137" s="30">
        <v>12</v>
      </c>
      <c r="M137" s="30"/>
      <c r="N137" s="30">
        <v>5</v>
      </c>
      <c r="O137" s="30"/>
      <c r="P137" s="30">
        <v>1.607</v>
      </c>
      <c r="Q137" s="30">
        <v>7.7450000000000001</v>
      </c>
      <c r="R137" s="30">
        <v>3.6819999999999999</v>
      </c>
      <c r="S137" s="30">
        <v>1.5660000000000001</v>
      </c>
    </row>
    <row r="138" spans="2:19" x14ac:dyDescent="0.35">
      <c r="B138" s="30" t="s">
        <v>175</v>
      </c>
      <c r="C138" s="30">
        <v>2019</v>
      </c>
      <c r="E138" s="30"/>
      <c r="F138" s="30"/>
      <c r="G138" s="30"/>
      <c r="H138" s="30">
        <v>245</v>
      </c>
      <c r="I138" s="30">
        <v>10.686999999999999</v>
      </c>
      <c r="J138" s="30">
        <v>8.2729999999999997</v>
      </c>
      <c r="K138" s="30"/>
      <c r="L138" s="30">
        <v>14</v>
      </c>
      <c r="M138" s="30"/>
      <c r="N138" s="30">
        <v>6</v>
      </c>
      <c r="O138" s="30"/>
      <c r="P138" s="30">
        <v>1.294</v>
      </c>
      <c r="Q138" s="30">
        <v>9.6530000000000005</v>
      </c>
      <c r="R138" s="30">
        <v>3.8340000000000001</v>
      </c>
      <c r="S138" s="30">
        <v>1.6910000000000001</v>
      </c>
    </row>
    <row r="139" spans="2:19" x14ac:dyDescent="0.35">
      <c r="B139" s="30" t="s">
        <v>176</v>
      </c>
      <c r="C139" s="30">
        <v>2019</v>
      </c>
      <c r="E139" s="30"/>
      <c r="F139" s="30"/>
      <c r="G139" s="30"/>
      <c r="H139" s="30">
        <v>275</v>
      </c>
      <c r="I139" s="30">
        <v>9.25</v>
      </c>
      <c r="J139" s="30">
        <v>7.4240000000000004</v>
      </c>
      <c r="K139" s="30"/>
      <c r="L139" s="30">
        <v>18</v>
      </c>
      <c r="M139" s="30"/>
      <c r="N139" s="30">
        <v>5</v>
      </c>
      <c r="O139" s="30"/>
      <c r="P139" s="30">
        <v>797</v>
      </c>
      <c r="Q139" s="30">
        <v>8.4860000000000007</v>
      </c>
      <c r="R139" s="30">
        <v>3.6560000000000001</v>
      </c>
      <c r="S139" s="30">
        <v>1.6859999999999999</v>
      </c>
    </row>
    <row r="140" spans="2:19" x14ac:dyDescent="0.35">
      <c r="B140" s="30" t="s">
        <v>177</v>
      </c>
      <c r="C140" s="30">
        <v>2019</v>
      </c>
      <c r="E140" s="30"/>
      <c r="F140" s="30"/>
      <c r="G140" s="30"/>
      <c r="H140" s="30">
        <v>252</v>
      </c>
      <c r="I140" s="30">
        <v>8.9629999999999992</v>
      </c>
      <c r="J140" s="30">
        <v>7.6879999999999997</v>
      </c>
      <c r="K140" s="30"/>
      <c r="L140" s="30">
        <v>6</v>
      </c>
      <c r="M140" s="30"/>
      <c r="N140" s="30">
        <v>6</v>
      </c>
      <c r="O140" s="30"/>
      <c r="P140" s="30">
        <v>628</v>
      </c>
      <c r="Q140" s="30">
        <v>8.0860000000000003</v>
      </c>
      <c r="R140" s="30">
        <v>3.33</v>
      </c>
      <c r="S140" s="30">
        <v>2.2240000000000002</v>
      </c>
    </row>
    <row r="141" spans="2:19" x14ac:dyDescent="0.35">
      <c r="B141" s="30" t="s">
        <v>178</v>
      </c>
      <c r="C141" s="30">
        <v>2019</v>
      </c>
      <c r="E141" s="30"/>
      <c r="F141" s="30"/>
      <c r="G141" s="30"/>
      <c r="H141" s="30">
        <v>329</v>
      </c>
      <c r="I141" s="30">
        <v>10.955</v>
      </c>
      <c r="J141" s="30">
        <v>8.2270000000000003</v>
      </c>
      <c r="K141" s="30"/>
      <c r="L141" s="30">
        <v>7</v>
      </c>
      <c r="M141" s="30"/>
      <c r="N141" s="30">
        <v>3</v>
      </c>
      <c r="O141" s="30"/>
      <c r="P141" s="30">
        <v>572</v>
      </c>
      <c r="Q141" s="30">
        <v>9.5920000000000005</v>
      </c>
      <c r="R141" s="30">
        <v>3.8079999999999998</v>
      </c>
      <c r="S141" s="30">
        <v>1.9159999999999999</v>
      </c>
    </row>
    <row r="142" spans="2:19" x14ac:dyDescent="0.35">
      <c r="B142" s="30" t="s">
        <v>179</v>
      </c>
      <c r="C142" s="30">
        <v>2019</v>
      </c>
      <c r="E142" s="30"/>
      <c r="F142" s="30"/>
      <c r="G142" s="30"/>
      <c r="H142" s="30">
        <v>304</v>
      </c>
      <c r="I142" s="30">
        <v>7.9909999999999997</v>
      </c>
      <c r="J142" s="30">
        <v>6.0640000000000001</v>
      </c>
      <c r="K142" s="30"/>
      <c r="L142" s="30">
        <v>8</v>
      </c>
      <c r="M142" s="30"/>
      <c r="N142" s="30">
        <v>3</v>
      </c>
      <c r="O142" s="30"/>
      <c r="P142" s="30">
        <v>314</v>
      </c>
      <c r="Q142" s="30">
        <v>8.09</v>
      </c>
      <c r="R142" s="30">
        <v>2.9169999999999998</v>
      </c>
      <c r="S142" s="30">
        <v>1.208</v>
      </c>
    </row>
    <row r="143" spans="2:19" x14ac:dyDescent="0.35">
      <c r="B143" s="30" t="s">
        <v>180</v>
      </c>
      <c r="C143" s="30">
        <v>2019</v>
      </c>
      <c r="E143" s="30"/>
      <c r="F143" s="30"/>
      <c r="G143" s="30"/>
      <c r="H143" s="30">
        <v>366</v>
      </c>
      <c r="I143" s="30">
        <v>8.3219999999999992</v>
      </c>
      <c r="J143" s="30">
        <v>6.6470000000000002</v>
      </c>
      <c r="K143" s="30"/>
      <c r="L143" s="30">
        <v>1</v>
      </c>
      <c r="M143" s="30"/>
      <c r="N143" s="30">
        <v>2</v>
      </c>
      <c r="O143" s="30"/>
      <c r="P143" s="30">
        <v>211</v>
      </c>
      <c r="Q143" s="30">
        <v>8.5820000000000007</v>
      </c>
      <c r="R143" s="30">
        <v>2.9630000000000001</v>
      </c>
      <c r="S143" s="30">
        <v>967</v>
      </c>
    </row>
    <row r="144" spans="2:19" x14ac:dyDescent="0.35">
      <c r="B144" s="30" t="s">
        <v>181</v>
      </c>
      <c r="C144" s="30">
        <v>2019</v>
      </c>
      <c r="E144" s="30"/>
      <c r="F144" s="30"/>
      <c r="G144" s="30"/>
      <c r="H144" s="30">
        <v>317</v>
      </c>
      <c r="I144" s="30">
        <v>8.4019999999999992</v>
      </c>
      <c r="J144" s="30">
        <v>7.7560000000000002</v>
      </c>
      <c r="K144" s="30"/>
      <c r="L144" s="30">
        <v>1</v>
      </c>
      <c r="M144" s="30"/>
      <c r="N144" s="30">
        <v>4</v>
      </c>
      <c r="O144" s="30"/>
      <c r="P144" s="30">
        <v>228</v>
      </c>
      <c r="Q144" s="30">
        <v>8.9659999999999993</v>
      </c>
      <c r="R144" s="30">
        <v>2.7530000000000001</v>
      </c>
      <c r="S144" s="30">
        <v>790</v>
      </c>
    </row>
    <row r="145" spans="2:19" x14ac:dyDescent="0.35">
      <c r="B145" s="30" t="s">
        <v>182</v>
      </c>
      <c r="C145" s="30">
        <v>2019</v>
      </c>
      <c r="E145" s="30"/>
      <c r="F145" s="30"/>
      <c r="G145" s="30"/>
      <c r="H145" s="30">
        <v>283</v>
      </c>
      <c r="I145" s="30">
        <v>7.93</v>
      </c>
      <c r="J145" s="30">
        <v>7.4</v>
      </c>
      <c r="K145" s="30"/>
      <c r="L145" s="30">
        <v>7</v>
      </c>
      <c r="M145" s="30">
        <v>109572</v>
      </c>
      <c r="N145" s="30">
        <v>2</v>
      </c>
      <c r="O145" s="30"/>
      <c r="P145" s="30">
        <v>714</v>
      </c>
      <c r="Q145" s="30">
        <v>8.1639999999999997</v>
      </c>
      <c r="R145" s="30">
        <v>2.6640000000000001</v>
      </c>
      <c r="S145" s="30">
        <v>712</v>
      </c>
    </row>
    <row r="146" spans="2:19" x14ac:dyDescent="0.35">
      <c r="B146" s="30" t="s">
        <v>171</v>
      </c>
      <c r="C146" s="30">
        <v>2020</v>
      </c>
      <c r="E146" s="30"/>
      <c r="F146" s="30"/>
      <c r="G146" s="30"/>
      <c r="H146" s="30"/>
      <c r="I146" s="30"/>
      <c r="J146" s="30"/>
      <c r="K146" s="30"/>
      <c r="L146" s="30"/>
      <c r="M146" s="30"/>
      <c r="N146" s="30"/>
      <c r="O146" s="30"/>
      <c r="P146" s="30"/>
      <c r="Q146" s="30"/>
      <c r="R146" s="30"/>
    </row>
    <row r="147" spans="2:19" x14ac:dyDescent="0.35">
      <c r="B147" s="30" t="s">
        <v>172</v>
      </c>
      <c r="C147" s="30">
        <v>2020</v>
      </c>
      <c r="E147" s="30"/>
      <c r="F147" s="30"/>
      <c r="G147" s="30"/>
      <c r="H147" s="30"/>
      <c r="I147" s="30"/>
      <c r="J147" s="30"/>
      <c r="K147" s="30"/>
      <c r="L147" s="30"/>
      <c r="M147" s="30"/>
      <c r="N147" s="30"/>
      <c r="O147" s="30"/>
      <c r="P147" s="30"/>
      <c r="Q147" s="30"/>
      <c r="R147" s="30"/>
    </row>
    <row r="148" spans="2:19" x14ac:dyDescent="0.35">
      <c r="B148" s="30" t="s">
        <v>173</v>
      </c>
      <c r="C148" s="30">
        <v>2020</v>
      </c>
      <c r="E148" s="30"/>
      <c r="F148" s="30"/>
      <c r="G148" s="30">
        <v>1.129</v>
      </c>
      <c r="H148" s="30">
        <v>788</v>
      </c>
      <c r="I148" s="30">
        <v>22.175999999999998</v>
      </c>
      <c r="J148" s="30">
        <v>15.407</v>
      </c>
      <c r="K148" s="30"/>
      <c r="L148" s="30"/>
      <c r="M148" s="30"/>
      <c r="N148" s="30">
        <v>17</v>
      </c>
      <c r="O148" s="30"/>
      <c r="P148" s="30">
        <v>5.9809999999999999</v>
      </c>
      <c r="Q148" s="30">
        <v>21.393000000000001</v>
      </c>
      <c r="R148" s="30">
        <v>7.7</v>
      </c>
      <c r="S148" s="30">
        <v>1.61</v>
      </c>
    </row>
    <row r="149" spans="2:19" x14ac:dyDescent="0.35">
      <c r="B149" s="30" t="s">
        <v>174</v>
      </c>
      <c r="C149" s="30">
        <v>2020</v>
      </c>
      <c r="E149" s="30"/>
      <c r="F149" s="30"/>
      <c r="G149" s="30"/>
      <c r="H149" s="30"/>
      <c r="I149" s="30"/>
      <c r="J149" s="30"/>
      <c r="K149" s="30"/>
      <c r="L149" s="30"/>
      <c r="M149" s="30"/>
      <c r="N149" s="30"/>
      <c r="O149" s="30"/>
      <c r="P149" s="30"/>
      <c r="Q149" s="30"/>
      <c r="R149" s="30"/>
    </row>
    <row r="150" spans="2:19" x14ac:dyDescent="0.35">
      <c r="B150" s="30" t="s">
        <v>175</v>
      </c>
      <c r="C150" s="30">
        <v>2020</v>
      </c>
      <c r="E150" s="30"/>
      <c r="F150" s="30"/>
      <c r="G150" s="30"/>
      <c r="H150" s="30"/>
      <c r="I150" s="30"/>
      <c r="J150" s="30"/>
      <c r="K150" s="30"/>
      <c r="L150" s="30"/>
      <c r="M150" s="30"/>
      <c r="N150" s="30"/>
      <c r="O150" s="30"/>
      <c r="P150" s="30"/>
      <c r="Q150" s="30"/>
      <c r="R150" s="30"/>
    </row>
    <row r="151" spans="2:19" x14ac:dyDescent="0.35">
      <c r="B151" s="30" t="s">
        <v>176</v>
      </c>
      <c r="C151" s="30">
        <v>2020</v>
      </c>
      <c r="E151" s="30"/>
      <c r="F151" s="30"/>
      <c r="G151" s="30">
        <v>6.7560000000000002</v>
      </c>
      <c r="H151" s="30">
        <v>797</v>
      </c>
      <c r="I151" s="30">
        <v>25.318000000000001</v>
      </c>
      <c r="J151" s="30">
        <v>9.5649999999999995</v>
      </c>
      <c r="K151" s="30"/>
      <c r="L151" s="30"/>
      <c r="M151" s="30"/>
      <c r="N151" s="30">
        <v>3</v>
      </c>
      <c r="O151" s="30"/>
      <c r="P151" s="30">
        <v>4.12</v>
      </c>
      <c r="Q151" s="30">
        <v>15.971</v>
      </c>
      <c r="R151" s="30">
        <v>6.6769999999999996</v>
      </c>
      <c r="S151" s="30">
        <v>722</v>
      </c>
    </row>
    <row r="152" spans="2:19" x14ac:dyDescent="0.35">
      <c r="B152" s="30" t="s">
        <v>177</v>
      </c>
      <c r="C152" s="30">
        <v>2020</v>
      </c>
      <c r="E152" s="30"/>
      <c r="F152" s="30"/>
      <c r="G152" s="30"/>
      <c r="H152" s="30"/>
      <c r="I152" s="30"/>
      <c r="J152" s="30"/>
      <c r="K152" s="30"/>
      <c r="L152" s="30"/>
      <c r="M152" s="30"/>
      <c r="N152" s="30"/>
      <c r="O152" s="30"/>
      <c r="P152" s="30"/>
      <c r="Q152" s="30"/>
      <c r="R152" s="30"/>
    </row>
    <row r="153" spans="2:19" x14ac:dyDescent="0.35">
      <c r="B153" s="30" t="s">
        <v>178</v>
      </c>
      <c r="C153" s="30">
        <v>2020</v>
      </c>
      <c r="E153" s="30"/>
      <c r="F153" s="30"/>
      <c r="G153" s="30"/>
      <c r="H153" s="30"/>
      <c r="I153" s="30"/>
      <c r="J153" s="30"/>
      <c r="K153" s="30"/>
      <c r="L153" s="30"/>
      <c r="M153" s="30"/>
      <c r="N153" s="30"/>
      <c r="O153" s="30"/>
      <c r="P153" s="30"/>
      <c r="Q153" s="30"/>
      <c r="R153" s="30"/>
    </row>
    <row r="154" spans="2:19" x14ac:dyDescent="0.35">
      <c r="B154" s="30" t="s">
        <v>179</v>
      </c>
      <c r="C154" s="30">
        <v>2020</v>
      </c>
      <c r="E154" s="30"/>
      <c r="F154" s="30"/>
      <c r="G154" s="30">
        <v>10.105</v>
      </c>
      <c r="H154" s="30">
        <v>1.056</v>
      </c>
      <c r="I154" s="30">
        <v>28.068999999999999</v>
      </c>
      <c r="J154" s="30">
        <v>14.084</v>
      </c>
      <c r="K154" s="30"/>
      <c r="L154" s="30">
        <v>34</v>
      </c>
      <c r="M154" s="30"/>
      <c r="N154" s="30">
        <v>70</v>
      </c>
      <c r="O154" s="30"/>
      <c r="P154" s="30">
        <v>6.0890000000000004</v>
      </c>
      <c r="Q154" s="30">
        <v>20.116</v>
      </c>
      <c r="R154" s="30">
        <v>6.6790000000000003</v>
      </c>
      <c r="S154" s="30">
        <v>129</v>
      </c>
    </row>
    <row r="155" spans="2:19" x14ac:dyDescent="0.35">
      <c r="B155" s="30" t="s">
        <v>180</v>
      </c>
      <c r="C155" s="30">
        <v>2020</v>
      </c>
      <c r="E155" s="30"/>
      <c r="F155" s="30"/>
      <c r="G155" s="30"/>
      <c r="H155" s="30"/>
      <c r="I155" s="30"/>
      <c r="J155" s="30"/>
      <c r="K155" s="30"/>
      <c r="L155" s="30"/>
      <c r="M155" s="30"/>
      <c r="N155" s="30"/>
      <c r="O155" s="30"/>
      <c r="P155" s="30"/>
      <c r="Q155" s="30"/>
      <c r="R155" s="30"/>
    </row>
    <row r="156" spans="2:19" x14ac:dyDescent="0.35">
      <c r="B156" s="30" t="s">
        <v>181</v>
      </c>
      <c r="C156" s="30">
        <v>2020</v>
      </c>
      <c r="E156" s="30"/>
      <c r="F156" s="30"/>
      <c r="G156" s="30"/>
      <c r="H156" s="30"/>
      <c r="I156" s="30"/>
      <c r="J156" s="30"/>
      <c r="K156" s="30"/>
      <c r="L156" s="30"/>
      <c r="M156" s="30"/>
      <c r="N156" s="30"/>
      <c r="O156" s="30"/>
      <c r="P156" s="30"/>
      <c r="Q156" s="30"/>
      <c r="R156" s="30"/>
    </row>
    <row r="157" spans="2:19" x14ac:dyDescent="0.35">
      <c r="B157" s="30" t="s">
        <v>182</v>
      </c>
      <c r="C157" s="30">
        <v>2020</v>
      </c>
      <c r="E157" s="30"/>
      <c r="F157" s="30"/>
      <c r="G157" s="30">
        <v>11.079000000000001</v>
      </c>
      <c r="H157" s="30">
        <v>961</v>
      </c>
      <c r="I157" s="30">
        <v>25.123999999999999</v>
      </c>
      <c r="J157" s="30">
        <v>20.366</v>
      </c>
      <c r="K157" s="30"/>
      <c r="L157" s="30">
        <v>14</v>
      </c>
      <c r="M157" s="30">
        <v>100687</v>
      </c>
      <c r="N157" s="30">
        <v>6</v>
      </c>
      <c r="O157" s="30"/>
      <c r="P157" s="30">
        <v>6.774</v>
      </c>
      <c r="Q157" s="30">
        <v>25.181999999999999</v>
      </c>
      <c r="R157" s="30">
        <v>4.8019999999999996</v>
      </c>
      <c r="S157" s="30">
        <v>20</v>
      </c>
    </row>
    <row r="158" spans="2:19" x14ac:dyDescent="0.35">
      <c r="B158" s="30" t="s">
        <v>171</v>
      </c>
      <c r="C158" s="30">
        <v>2021</v>
      </c>
      <c r="E158" s="30"/>
      <c r="F158" s="30"/>
      <c r="G158" s="30"/>
      <c r="H158" s="30"/>
      <c r="I158" s="30"/>
      <c r="J158" s="30"/>
      <c r="K158" s="30"/>
      <c r="L158" s="30"/>
      <c r="M158" s="30"/>
      <c r="N158" s="30"/>
      <c r="O158" s="30"/>
      <c r="P158" s="30"/>
      <c r="Q158" s="30"/>
      <c r="R158" s="30"/>
    </row>
    <row r="159" spans="2:19" x14ac:dyDescent="0.35">
      <c r="B159" s="30" t="s">
        <v>172</v>
      </c>
      <c r="C159" s="30">
        <v>2021</v>
      </c>
      <c r="E159" s="30"/>
      <c r="F159" s="30"/>
      <c r="G159" s="30"/>
      <c r="H159" s="30"/>
      <c r="I159" s="30"/>
      <c r="J159" s="30"/>
      <c r="K159" s="30"/>
      <c r="L159" s="30"/>
      <c r="M159" s="30"/>
      <c r="N159" s="30"/>
      <c r="O159" s="30"/>
      <c r="P159" s="30"/>
      <c r="Q159" s="30"/>
      <c r="R159" s="30"/>
    </row>
    <row r="160" spans="2:19" x14ac:dyDescent="0.35">
      <c r="B160" s="30" t="s">
        <v>173</v>
      </c>
      <c r="C160" s="30">
        <v>2021</v>
      </c>
      <c r="E160" s="30">
        <v>474</v>
      </c>
      <c r="F160" s="30"/>
      <c r="G160" s="30">
        <v>11.302</v>
      </c>
      <c r="H160" s="30">
        <v>1.099</v>
      </c>
      <c r="I160" s="30">
        <v>27.265000000000001</v>
      </c>
      <c r="J160" s="30">
        <v>19.218</v>
      </c>
      <c r="K160" s="30"/>
      <c r="L160" s="30"/>
      <c r="M160" s="30"/>
      <c r="N160" s="30">
        <v>1</v>
      </c>
      <c r="O160" s="30"/>
      <c r="P160" s="30">
        <v>4.5350000000000001</v>
      </c>
      <c r="Q160" s="30">
        <v>22.713999999999999</v>
      </c>
      <c r="R160" s="30">
        <v>4.2430000000000003</v>
      </c>
      <c r="S160" s="30">
        <v>2</v>
      </c>
    </row>
    <row r="161" spans="2:19" x14ac:dyDescent="0.35">
      <c r="B161" s="30" t="s">
        <v>174</v>
      </c>
      <c r="C161" s="30">
        <v>2021</v>
      </c>
      <c r="E161" s="30"/>
      <c r="F161" s="30"/>
      <c r="G161" s="30"/>
      <c r="H161" s="30"/>
      <c r="I161" s="30"/>
      <c r="J161" s="30"/>
      <c r="K161" s="30"/>
      <c r="L161" s="30"/>
      <c r="M161" s="30"/>
      <c r="N161" s="30"/>
      <c r="O161" s="30"/>
      <c r="P161" s="30"/>
      <c r="Q161" s="30"/>
      <c r="R161" s="30"/>
    </row>
    <row r="162" spans="2:19" x14ac:dyDescent="0.35">
      <c r="B162" s="30" t="s">
        <v>175</v>
      </c>
      <c r="C162" s="30">
        <v>2021</v>
      </c>
      <c r="E162" s="30"/>
      <c r="F162" s="30"/>
      <c r="G162" s="30"/>
      <c r="H162" s="30"/>
      <c r="I162" s="30"/>
      <c r="J162" s="30"/>
      <c r="K162" s="30"/>
      <c r="L162" s="30"/>
      <c r="M162" s="30"/>
      <c r="N162" s="30"/>
      <c r="O162" s="30"/>
      <c r="P162" s="30"/>
      <c r="Q162" s="30"/>
      <c r="R162" s="30"/>
    </row>
    <row r="163" spans="2:19" x14ac:dyDescent="0.35">
      <c r="B163" s="30" t="s">
        <v>176</v>
      </c>
      <c r="C163" s="30">
        <v>2021</v>
      </c>
      <c r="E163" s="30">
        <v>5.7560000000000002</v>
      </c>
      <c r="F163" s="30">
        <v>4.9390000000000001</v>
      </c>
      <c r="G163" s="30">
        <v>14.526</v>
      </c>
      <c r="H163" s="30">
        <v>1.6819999999999999</v>
      </c>
      <c r="I163" s="30">
        <v>37.887999999999998</v>
      </c>
      <c r="J163" s="30">
        <v>24.850999999999999</v>
      </c>
      <c r="K163" s="30"/>
      <c r="L163" s="30">
        <v>4</v>
      </c>
      <c r="M163" s="30"/>
      <c r="N163" s="30">
        <v>2</v>
      </c>
      <c r="O163" s="30"/>
      <c r="P163" s="30">
        <v>6.8319999999999999</v>
      </c>
      <c r="Q163" s="30">
        <v>20.295000000000002</v>
      </c>
      <c r="R163" s="30">
        <v>3.7349999999999999</v>
      </c>
      <c r="S163" s="30">
        <v>7</v>
      </c>
    </row>
    <row r="164" spans="2:19" x14ac:dyDescent="0.35">
      <c r="B164" s="30" t="s">
        <v>177</v>
      </c>
      <c r="C164" s="30">
        <v>2021</v>
      </c>
      <c r="E164" s="30"/>
      <c r="F164" s="30"/>
      <c r="G164" s="30"/>
      <c r="H164" s="30"/>
      <c r="I164" s="30"/>
      <c r="J164" s="30"/>
      <c r="K164" s="30"/>
      <c r="L164" s="30"/>
      <c r="M164" s="30"/>
      <c r="N164" s="30"/>
      <c r="O164" s="30"/>
      <c r="P164" s="30"/>
      <c r="Q164" s="30"/>
      <c r="R164" s="30"/>
    </row>
    <row r="165" spans="2:19" x14ac:dyDescent="0.35">
      <c r="B165" s="30" t="s">
        <v>178</v>
      </c>
      <c r="C165" s="30">
        <v>2021</v>
      </c>
      <c r="E165" s="30"/>
      <c r="F165" s="30"/>
      <c r="G165" s="30"/>
      <c r="H165" s="30"/>
      <c r="I165" s="30"/>
      <c r="J165" s="30"/>
      <c r="K165" s="30"/>
      <c r="L165" s="30"/>
      <c r="M165" s="30"/>
      <c r="N165" s="30"/>
      <c r="O165" s="30"/>
      <c r="P165" s="30"/>
      <c r="Q165" s="30"/>
      <c r="R165" s="30"/>
    </row>
    <row r="166" spans="2:19" x14ac:dyDescent="0.35">
      <c r="B166" s="30" t="s">
        <v>179</v>
      </c>
      <c r="C166" s="30">
        <v>2021</v>
      </c>
      <c r="E166" s="30">
        <v>6.0490000000000004</v>
      </c>
      <c r="F166" s="30">
        <v>13.103999999999999</v>
      </c>
      <c r="G166" s="30">
        <v>9.2590000000000003</v>
      </c>
      <c r="H166" s="30">
        <v>2.0840000000000001</v>
      </c>
      <c r="I166" s="30">
        <v>19.847000000000001</v>
      </c>
      <c r="J166" s="30">
        <v>13.659000000000001</v>
      </c>
      <c r="K166" s="30"/>
      <c r="L166" s="30">
        <v>2</v>
      </c>
      <c r="M166" s="30"/>
      <c r="N166" s="30"/>
      <c r="O166" s="30"/>
      <c r="P166" s="30">
        <v>5.1369999999999996</v>
      </c>
      <c r="Q166" s="30">
        <v>9.7119999999999997</v>
      </c>
      <c r="R166" s="30">
        <v>466</v>
      </c>
      <c r="S166" s="30">
        <v>1</v>
      </c>
    </row>
    <row r="167" spans="2:19" x14ac:dyDescent="0.35">
      <c r="B167" s="30" t="s">
        <v>180</v>
      </c>
      <c r="C167" s="30">
        <v>2021</v>
      </c>
      <c r="E167" s="30"/>
      <c r="F167" s="30"/>
      <c r="G167" s="30"/>
      <c r="H167" s="30"/>
      <c r="I167" s="30"/>
      <c r="J167" s="30"/>
      <c r="K167" s="30"/>
      <c r="L167" s="30"/>
      <c r="M167" s="30"/>
      <c r="N167" s="30"/>
      <c r="O167" s="30"/>
      <c r="P167" s="30"/>
      <c r="Q167" s="30"/>
      <c r="R167" s="30"/>
    </row>
    <row r="168" spans="2:19" x14ac:dyDescent="0.35">
      <c r="B168" s="30" t="s">
        <v>181</v>
      </c>
      <c r="C168" s="30">
        <v>2021</v>
      </c>
      <c r="E168" s="30"/>
      <c r="F168" s="30"/>
      <c r="G168" s="30"/>
      <c r="H168" s="30"/>
      <c r="I168" s="30"/>
      <c r="J168" s="30"/>
      <c r="K168" s="30"/>
      <c r="L168" s="30"/>
      <c r="M168" s="30"/>
      <c r="N168" s="30"/>
      <c r="O168" s="30"/>
      <c r="P168" s="30"/>
      <c r="Q168" s="30"/>
      <c r="R168" s="30"/>
    </row>
    <row r="169" spans="2:19" x14ac:dyDescent="0.35">
      <c r="B169" s="30" t="s">
        <v>182</v>
      </c>
      <c r="C169" s="30">
        <v>2021</v>
      </c>
      <c r="E169" s="30">
        <v>4.4630000000000001</v>
      </c>
      <c r="F169" s="30">
        <v>13.638999999999999</v>
      </c>
      <c r="G169" s="30">
        <v>8.2159999999999993</v>
      </c>
      <c r="H169" s="30">
        <v>672</v>
      </c>
      <c r="I169" s="30">
        <v>24.742999999999999</v>
      </c>
      <c r="J169" s="30">
        <v>14.656000000000001</v>
      </c>
      <c r="K169" s="30"/>
      <c r="L169" s="30"/>
      <c r="M169" s="30">
        <v>109743</v>
      </c>
      <c r="N169" s="30"/>
      <c r="O169" s="30"/>
      <c r="P169" s="30">
        <v>7.8920000000000003</v>
      </c>
      <c r="Q169" s="30">
        <v>9.2460000000000004</v>
      </c>
      <c r="R169" s="30">
        <v>809</v>
      </c>
    </row>
    <row r="170" spans="2:19" x14ac:dyDescent="0.35">
      <c r="B170" s="30" t="s">
        <v>171</v>
      </c>
      <c r="C170" s="30">
        <v>2022</v>
      </c>
      <c r="E170" s="30"/>
      <c r="F170" s="30"/>
      <c r="G170" s="30"/>
      <c r="H170" s="30"/>
      <c r="I170" s="30"/>
      <c r="J170" s="30"/>
      <c r="K170" s="30"/>
      <c r="L170" s="30"/>
      <c r="M170" s="30"/>
      <c r="N170" s="30"/>
      <c r="O170" s="30"/>
      <c r="P170" s="30"/>
      <c r="Q170" s="30"/>
      <c r="R170" s="30"/>
    </row>
    <row r="171" spans="2:19" x14ac:dyDescent="0.35">
      <c r="B171" s="30" t="s">
        <v>172</v>
      </c>
      <c r="C171" s="30">
        <v>2022</v>
      </c>
      <c r="E171" s="30"/>
      <c r="F171" s="30"/>
      <c r="G171" s="30"/>
      <c r="H171" s="30"/>
      <c r="I171" s="30"/>
      <c r="J171" s="30"/>
      <c r="K171" s="30"/>
      <c r="L171" s="30"/>
      <c r="M171" s="30"/>
      <c r="N171" s="30"/>
      <c r="O171" s="30"/>
      <c r="P171" s="30"/>
      <c r="Q171" s="30"/>
      <c r="R171" s="30"/>
    </row>
    <row r="172" spans="2:19" x14ac:dyDescent="0.35">
      <c r="B172" s="30" t="s">
        <v>173</v>
      </c>
      <c r="C172" s="30">
        <v>2022</v>
      </c>
      <c r="E172" s="30">
        <v>2.7549999999999999</v>
      </c>
      <c r="F172" s="30">
        <v>13.673999999999999</v>
      </c>
      <c r="G172" s="30">
        <v>5.6879999999999997</v>
      </c>
      <c r="H172" s="30">
        <v>47</v>
      </c>
      <c r="I172" s="30">
        <v>18.233000000000001</v>
      </c>
      <c r="J172" s="30">
        <v>9.0459999999999994</v>
      </c>
      <c r="K172" s="30"/>
      <c r="L172" s="30"/>
      <c r="M172" s="30"/>
      <c r="N172" s="30">
        <v>1</v>
      </c>
      <c r="O172" s="30"/>
      <c r="P172" s="30">
        <v>2.3450000000000002</v>
      </c>
      <c r="Q172" s="30">
        <v>10.878</v>
      </c>
      <c r="R172" s="30">
        <v>2.3250000000000002</v>
      </c>
      <c r="S172" s="30">
        <v>1</v>
      </c>
    </row>
    <row r="173" spans="2:19" x14ac:dyDescent="0.35">
      <c r="B173" s="30" t="s">
        <v>174</v>
      </c>
      <c r="C173" s="30">
        <v>2022</v>
      </c>
      <c r="E173" s="30"/>
      <c r="F173" s="30"/>
      <c r="G173" s="30"/>
      <c r="H173" s="30"/>
      <c r="I173" s="30"/>
      <c r="J173" s="30"/>
      <c r="K173" s="30"/>
      <c r="L173" s="30"/>
      <c r="M173" s="30"/>
      <c r="N173" s="30"/>
      <c r="O173" s="30"/>
      <c r="P173" s="30"/>
      <c r="Q173" s="30"/>
      <c r="R173" s="30"/>
    </row>
    <row r="174" spans="2:19" x14ac:dyDescent="0.35">
      <c r="B174" s="30" t="s">
        <v>175</v>
      </c>
      <c r="C174" s="30">
        <v>2022</v>
      </c>
      <c r="E174" s="30"/>
      <c r="F174" s="30"/>
      <c r="G174" s="30"/>
      <c r="H174" s="30"/>
      <c r="I174" s="30"/>
      <c r="J174" s="30"/>
      <c r="K174" s="30"/>
      <c r="L174" s="30"/>
      <c r="M174" s="30"/>
      <c r="N174" s="30"/>
      <c r="O174" s="30"/>
      <c r="P174" s="30"/>
      <c r="Q174" s="30"/>
      <c r="R174" s="30"/>
    </row>
    <row r="175" spans="2:19" x14ac:dyDescent="0.35">
      <c r="B175" s="30" t="s">
        <v>176</v>
      </c>
      <c r="C175" s="30">
        <v>2022</v>
      </c>
      <c r="E175" s="30">
        <v>1.66</v>
      </c>
      <c r="F175" s="30">
        <v>14.281000000000001</v>
      </c>
      <c r="G175" s="30">
        <v>8.0830000000000002</v>
      </c>
      <c r="H175" s="30">
        <v>123</v>
      </c>
      <c r="I175" s="30">
        <v>20.495000000000001</v>
      </c>
      <c r="J175" s="30">
        <v>17.594999999999999</v>
      </c>
      <c r="K175" s="30"/>
      <c r="L175" s="30"/>
      <c r="M175" s="30"/>
      <c r="N175" s="30"/>
      <c r="O175" s="30"/>
      <c r="P175" s="30">
        <v>63</v>
      </c>
      <c r="Q175" s="30">
        <v>12.913</v>
      </c>
      <c r="R175" s="30">
        <v>3.0680000000000001</v>
      </c>
    </row>
    <row r="176" spans="2:19" x14ac:dyDescent="0.35">
      <c r="B176" s="30" t="s">
        <v>177</v>
      </c>
      <c r="C176" s="30">
        <v>2022</v>
      </c>
      <c r="E176" s="30"/>
      <c r="F176" s="30"/>
      <c r="G176" s="30"/>
      <c r="H176" s="30"/>
      <c r="I176" s="30"/>
      <c r="J176" s="30"/>
      <c r="K176" s="30"/>
      <c r="L176" s="30"/>
      <c r="M176" s="30"/>
      <c r="N176" s="30"/>
      <c r="O176" s="30"/>
      <c r="P176" s="30"/>
      <c r="Q176" s="30"/>
      <c r="R176" s="30"/>
    </row>
    <row r="177" spans="2:19" x14ac:dyDescent="0.35">
      <c r="B177" s="30" t="s">
        <v>178</v>
      </c>
      <c r="C177" s="30">
        <v>2022</v>
      </c>
      <c r="E177" s="30"/>
      <c r="F177" s="30"/>
      <c r="G177" s="30"/>
      <c r="H177" s="30"/>
      <c r="I177" s="30"/>
      <c r="J177" s="30"/>
      <c r="K177" s="30"/>
      <c r="L177" s="30"/>
      <c r="M177" s="30"/>
      <c r="N177" s="30"/>
      <c r="O177" s="30"/>
      <c r="P177" s="30"/>
      <c r="Q177" s="30"/>
      <c r="R177" s="30"/>
    </row>
    <row r="178" spans="2:19" x14ac:dyDescent="0.35">
      <c r="B178" s="30" t="s">
        <v>179</v>
      </c>
      <c r="C178" s="30">
        <v>2022</v>
      </c>
      <c r="E178" s="30">
        <v>6.657</v>
      </c>
      <c r="F178" s="30">
        <v>18.88</v>
      </c>
      <c r="G178" s="30">
        <v>8.9030000000000005</v>
      </c>
      <c r="H178" s="30">
        <v>771</v>
      </c>
      <c r="I178" s="30">
        <v>25.608000000000001</v>
      </c>
      <c r="J178" s="30">
        <v>16.884</v>
      </c>
      <c r="K178" s="30"/>
      <c r="L178" s="30"/>
      <c r="M178" s="30"/>
      <c r="N178" s="30"/>
      <c r="O178" s="30"/>
      <c r="P178" s="30"/>
      <c r="Q178" s="30">
        <v>9.1929999999999996</v>
      </c>
      <c r="R178" s="30">
        <v>2.181</v>
      </c>
    </row>
    <row r="179" spans="2:19" x14ac:dyDescent="0.35">
      <c r="B179" s="30" t="s">
        <v>180</v>
      </c>
      <c r="C179" s="30">
        <v>2022</v>
      </c>
      <c r="E179" s="30"/>
      <c r="F179" s="30"/>
      <c r="G179" s="30"/>
      <c r="H179" s="30"/>
      <c r="I179" s="30"/>
      <c r="J179" s="30"/>
      <c r="K179" s="30"/>
      <c r="L179" s="30"/>
      <c r="M179" s="30"/>
      <c r="N179" s="30"/>
      <c r="O179" s="30"/>
      <c r="P179" s="30"/>
      <c r="Q179" s="30"/>
      <c r="R179" s="30"/>
    </row>
    <row r="180" spans="2:19" x14ac:dyDescent="0.35">
      <c r="B180" s="30" t="s">
        <v>181</v>
      </c>
      <c r="C180" s="30">
        <v>2022</v>
      </c>
      <c r="E180" s="30"/>
      <c r="F180" s="30"/>
      <c r="G180" s="30"/>
      <c r="H180" s="30"/>
      <c r="I180" s="30"/>
      <c r="J180" s="30"/>
      <c r="K180" s="30"/>
      <c r="L180" s="30"/>
      <c r="M180" s="30"/>
      <c r="N180" s="30"/>
      <c r="O180" s="30"/>
      <c r="P180" s="30"/>
      <c r="Q180" s="30"/>
      <c r="R180" s="30"/>
    </row>
    <row r="181" spans="2:19" x14ac:dyDescent="0.35">
      <c r="B181" s="30" t="s">
        <v>182</v>
      </c>
      <c r="C181" s="30">
        <v>2022</v>
      </c>
      <c r="E181" s="30"/>
      <c r="F181" s="30"/>
      <c r="G181" s="30"/>
      <c r="H181" s="30"/>
      <c r="I181" s="30"/>
      <c r="J181" s="30"/>
      <c r="K181" s="30"/>
      <c r="L181" s="30"/>
      <c r="M181" s="30"/>
      <c r="N181" s="30"/>
      <c r="O181" s="30"/>
      <c r="P181" s="30"/>
      <c r="Q181" s="30"/>
      <c r="R181" s="30"/>
    </row>
    <row r="182" spans="2:19" x14ac:dyDescent="0.35">
      <c r="E182" s="30" t="s">
        <v>295</v>
      </c>
      <c r="F182" s="30" t="s">
        <v>297</v>
      </c>
      <c r="G182" s="30" t="s">
        <v>296</v>
      </c>
      <c r="H182" s="30" t="s">
        <v>125</v>
      </c>
      <c r="I182" s="30" t="s">
        <v>128</v>
      </c>
      <c r="J182" s="30" t="s">
        <v>129</v>
      </c>
      <c r="K182" s="30" t="s">
        <v>245</v>
      </c>
      <c r="L182" s="30" t="s">
        <v>254</v>
      </c>
      <c r="M182" s="30" t="s">
        <v>128</v>
      </c>
      <c r="N182" s="30" t="s">
        <v>264</v>
      </c>
      <c r="O182" s="30" t="s">
        <v>298</v>
      </c>
      <c r="P182" s="30" t="s">
        <v>271</v>
      </c>
      <c r="Q182" s="30" t="s">
        <v>277</v>
      </c>
      <c r="R182" s="30" t="s">
        <v>289</v>
      </c>
      <c r="S182" s="30" t="s">
        <v>293</v>
      </c>
    </row>
    <row r="188" spans="2:19" x14ac:dyDescent="0.35">
      <c r="K188" s="45" t="s">
        <v>299</v>
      </c>
    </row>
  </sheetData>
  <phoneticPr fontId="14" type="noConversion"/>
  <hyperlinks>
    <hyperlink ref="AA23" r:id="rId1" display="https://carsalesbase.com/us-car-sales-data/volkswagen/volkswagen-cc/" xr:uid="{540AD0D6-47B2-4887-9965-BE2B47559814}"/>
    <hyperlink ref="AC39" r:id="rId2" display="https://carsalesbase.com/us-volkswagen-atlas-cross-sport/" xr:uid="{9B1AA60C-286D-4CF5-B4DC-A3507C40C1FB}"/>
    <hyperlink ref="AD39" r:id="rId3" display="https://carsalesbase.com/china-car-sales-data/volkswagen/volkswagen-teramont/" xr:uid="{394E7F9C-DD56-4CBC-9FD1-8C39C0B67749}"/>
    <hyperlink ref="AC56" r:id="rId4" display="https://carsalesbase.com/us-car-sales-data/volkswagen/volkswagen-corrado/" xr:uid="{FF11E069-101E-42F6-9C5B-A837AE1C9FF9}"/>
    <hyperlink ref="AC60" r:id="rId5" display="https://carsalesbase.com/us-car-sales-data/volkswagen/volkswagen-vanagon/" xr:uid="{8C94377D-F0BA-41CB-A665-77578D18D9A6}"/>
    <hyperlink ref="AC64" r:id="rId6" display="https://carsalesbase.com/us-car-sales-data/volkswagen/volkswagen-eos/" xr:uid="{42478F5C-3B08-44EE-A103-3E009E09A50F}"/>
    <hyperlink ref="AC67" r:id="rId7" display="https://carsalesbase.com/us-car-sales-data/volkswagen/volkswagen-scirocco/" xr:uid="{B3B56717-3778-4D66-B0F7-E0F714C65D40}"/>
    <hyperlink ref="AC71" r:id="rId8" display="https://carsalesbase.com/us-car-sales-data/volkswagen/volkswagen-golf/" xr:uid="{3417DBF9-A12D-4BC5-A5E3-FD23E0EDC68E}"/>
    <hyperlink ref="AC75" r:id="rId9" display="https://carsalesbase.com/us-car-sales-data/volkswagen/volkswagen-eurovan/" xr:uid="{B762A060-8E57-47EB-8EE0-85F4AD40D2FC}"/>
    <hyperlink ref="AC83" r:id="rId10" display="https://carsalesbase.com/european-car-sales-data/volkswagen/volkswagen-phaeton/" xr:uid="{5527A770-C6A6-48EE-9B64-34029A865355}"/>
    <hyperlink ref="AC95" r:id="rId11" display="https://carsalesbase.com/us-car-sales-data/volkswagen/volkswagen-tiguan-l/" xr:uid="{2C5B0E00-9DAD-43EF-A9AE-905B7581C6DD}"/>
    <hyperlink ref="AC104" r:id="rId12" display="https://carsalesbase.com/us-car-sales-data/volkswagen/volkswagen-arteon/" xr:uid="{3CBA6006-A312-4A6C-A1BA-A2DAE89E93F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8AA52-86B0-4012-8133-4944CE36A1AB}">
  <dimension ref="B2:AM199"/>
  <sheetViews>
    <sheetView tabSelected="1" topLeftCell="B103" zoomScale="115" zoomScaleNormal="115" workbookViewId="0">
      <selection activeCell="O17" sqref="O17"/>
    </sheetView>
    <sheetView workbookViewId="1"/>
  </sheetViews>
  <sheetFormatPr defaultColWidth="9.1796875" defaultRowHeight="14.5" x14ac:dyDescent="0.35"/>
  <cols>
    <col min="1" max="4" width="9.1796875" style="30"/>
    <col min="5" max="12" width="9.1796875" style="45"/>
    <col min="13" max="13" width="13.7265625" style="45" bestFit="1" customWidth="1"/>
    <col min="14" max="20" width="9.1796875" style="45"/>
    <col min="21" max="22" width="9.1796875" style="30"/>
    <col min="23" max="23" width="9.1796875" style="46"/>
    <col min="24" max="24" width="9.1796875" style="48"/>
    <col min="25" max="25" width="9.1796875" style="47"/>
    <col min="26" max="16384" width="9.1796875" style="30"/>
  </cols>
  <sheetData>
    <row r="2" spans="2:39" x14ac:dyDescent="0.35">
      <c r="B2" s="30" t="s">
        <v>171</v>
      </c>
      <c r="C2" s="30">
        <v>2008</v>
      </c>
      <c r="E2" s="32"/>
      <c r="F2" s="32"/>
      <c r="G2" s="30"/>
      <c r="H2" s="30"/>
      <c r="I2" s="30"/>
      <c r="J2" s="30"/>
      <c r="K2" s="30"/>
      <c r="L2" s="30"/>
      <c r="M2" s="30"/>
      <c r="N2" s="30"/>
      <c r="O2" s="30"/>
      <c r="P2" s="30"/>
      <c r="Q2" s="30"/>
      <c r="R2" s="30"/>
      <c r="S2" s="30"/>
      <c r="T2" s="30"/>
    </row>
    <row r="3" spans="2:39" x14ac:dyDescent="0.35">
      <c r="B3" s="30" t="s">
        <v>172</v>
      </c>
      <c r="C3" s="30">
        <v>2008</v>
      </c>
      <c r="E3" s="32"/>
      <c r="F3" s="32"/>
      <c r="G3" s="30"/>
      <c r="H3" s="30"/>
      <c r="I3" s="30"/>
      <c r="J3" s="30"/>
      <c r="K3" s="30"/>
      <c r="L3" s="30"/>
      <c r="M3" s="30"/>
      <c r="N3" s="30"/>
      <c r="O3" s="30"/>
      <c r="P3" s="30"/>
      <c r="Q3" s="30"/>
      <c r="R3" s="30"/>
      <c r="S3" s="30"/>
      <c r="T3" s="30"/>
      <c r="X3" s="48">
        <f t="shared" ref="X3:X34" si="0">O3+H3</f>
        <v>0</v>
      </c>
    </row>
    <row r="4" spans="2:39" x14ac:dyDescent="0.35">
      <c r="B4" s="30" t="s">
        <v>173</v>
      </c>
      <c r="C4" s="30">
        <v>2008</v>
      </c>
      <c r="E4" s="32"/>
      <c r="F4" s="32"/>
      <c r="G4" s="30"/>
      <c r="H4" s="30"/>
      <c r="I4" s="30"/>
      <c r="J4" s="30"/>
      <c r="K4" s="30"/>
      <c r="L4" s="30"/>
      <c r="M4" s="30"/>
      <c r="N4" s="30"/>
      <c r="O4" s="30"/>
      <c r="P4" s="30"/>
      <c r="Q4" s="30"/>
      <c r="R4" s="30"/>
      <c r="S4" s="30"/>
      <c r="T4" s="30"/>
      <c r="X4" s="48">
        <f t="shared" si="0"/>
        <v>0</v>
      </c>
    </row>
    <row r="5" spans="2:39" x14ac:dyDescent="0.35">
      <c r="B5" s="30" t="s">
        <v>174</v>
      </c>
      <c r="C5" s="30">
        <v>2008</v>
      </c>
      <c r="E5" s="32"/>
      <c r="F5" s="32"/>
      <c r="G5" s="30"/>
      <c r="H5" s="30"/>
      <c r="I5" s="30"/>
      <c r="J5" s="30"/>
      <c r="K5" s="30"/>
      <c r="L5" s="30"/>
      <c r="M5" s="30"/>
      <c r="N5" s="30"/>
      <c r="O5" s="30"/>
      <c r="P5" s="30"/>
      <c r="Q5" s="30"/>
      <c r="R5" s="30"/>
      <c r="S5" s="30"/>
      <c r="T5" s="30"/>
      <c r="X5" s="48">
        <f t="shared" si="0"/>
        <v>0</v>
      </c>
    </row>
    <row r="6" spans="2:39" x14ac:dyDescent="0.35">
      <c r="B6" s="30" t="s">
        <v>175</v>
      </c>
      <c r="C6" s="30">
        <v>2008</v>
      </c>
      <c r="E6" s="32"/>
      <c r="F6" s="32"/>
      <c r="G6" s="30"/>
      <c r="H6" s="30"/>
      <c r="I6" s="30"/>
      <c r="J6" s="30"/>
      <c r="K6" s="30"/>
      <c r="L6" s="30"/>
      <c r="M6" s="30"/>
      <c r="N6" s="30"/>
      <c r="O6" s="30"/>
      <c r="P6" s="30"/>
      <c r="Q6" s="30"/>
      <c r="R6" s="30"/>
      <c r="S6" s="30"/>
      <c r="T6" s="30"/>
      <c r="X6" s="48">
        <f t="shared" si="0"/>
        <v>0</v>
      </c>
    </row>
    <row r="7" spans="2:39" x14ac:dyDescent="0.35">
      <c r="B7" s="30" t="s">
        <v>176</v>
      </c>
      <c r="C7" s="30">
        <v>2008</v>
      </c>
      <c r="E7" s="32"/>
      <c r="F7" s="32"/>
      <c r="G7" s="30"/>
      <c r="H7" s="30"/>
      <c r="I7" s="30"/>
      <c r="J7" s="30"/>
      <c r="K7" s="30"/>
      <c r="L7" s="30"/>
      <c r="M7" s="30"/>
      <c r="N7" s="30"/>
      <c r="O7" s="30"/>
      <c r="P7" s="30"/>
      <c r="Q7" s="30"/>
      <c r="R7" s="30"/>
      <c r="S7" s="30"/>
      <c r="T7" s="30"/>
      <c r="X7" s="48">
        <f t="shared" si="0"/>
        <v>0</v>
      </c>
    </row>
    <row r="8" spans="2:39" x14ac:dyDescent="0.35">
      <c r="B8" s="30" t="s">
        <v>177</v>
      </c>
      <c r="C8" s="30">
        <v>2008</v>
      </c>
      <c r="E8" s="32"/>
      <c r="F8" s="32"/>
      <c r="G8" s="30"/>
      <c r="H8" s="30"/>
      <c r="I8" s="30"/>
      <c r="J8" s="30"/>
      <c r="K8" s="30"/>
      <c r="L8" s="30"/>
      <c r="M8" s="30"/>
      <c r="N8" s="30"/>
      <c r="O8" s="30"/>
      <c r="P8" s="30"/>
      <c r="Q8" s="30"/>
      <c r="R8" s="30"/>
      <c r="S8" s="30"/>
      <c r="T8" s="30"/>
      <c r="X8" s="48">
        <f t="shared" si="0"/>
        <v>0</v>
      </c>
    </row>
    <row r="9" spans="2:39" x14ac:dyDescent="0.35">
      <c r="B9" s="30" t="s">
        <v>178</v>
      </c>
      <c r="C9" s="30">
        <v>2008</v>
      </c>
      <c r="E9" s="32"/>
      <c r="F9" s="32"/>
      <c r="G9" s="30"/>
      <c r="H9" s="30"/>
      <c r="I9" s="30"/>
      <c r="J9" s="30"/>
      <c r="K9" s="30"/>
      <c r="L9" s="30"/>
      <c r="M9" s="30"/>
      <c r="N9" s="30"/>
      <c r="O9" s="30"/>
      <c r="P9" s="30"/>
      <c r="Q9" s="30"/>
      <c r="R9" s="30"/>
      <c r="S9" s="30"/>
      <c r="T9" s="30"/>
      <c r="X9" s="48">
        <f t="shared" si="0"/>
        <v>0</v>
      </c>
    </row>
    <row r="10" spans="2:39" x14ac:dyDescent="0.35">
      <c r="B10" s="30" t="s">
        <v>179</v>
      </c>
      <c r="C10" s="30">
        <v>2008</v>
      </c>
      <c r="E10" s="32"/>
      <c r="F10" s="32"/>
      <c r="G10" s="30"/>
      <c r="H10" s="30"/>
      <c r="I10" s="30"/>
      <c r="J10" s="30"/>
      <c r="K10" s="30">
        <v>375</v>
      </c>
      <c r="L10" s="30"/>
      <c r="M10" s="30"/>
      <c r="N10" s="30"/>
      <c r="O10" s="30"/>
      <c r="P10" s="30"/>
      <c r="Q10" s="30"/>
      <c r="R10" s="30"/>
      <c r="S10" s="30"/>
      <c r="T10" s="30"/>
      <c r="X10" s="48">
        <f t="shared" si="0"/>
        <v>0</v>
      </c>
    </row>
    <row r="11" spans="2:39" x14ac:dyDescent="0.35">
      <c r="B11" s="30" t="s">
        <v>180</v>
      </c>
      <c r="C11" s="30">
        <v>2008</v>
      </c>
      <c r="E11" s="32"/>
      <c r="F11" s="32"/>
      <c r="G11" s="30"/>
      <c r="H11" s="30"/>
      <c r="I11" s="30"/>
      <c r="J11" s="30"/>
      <c r="K11" s="30">
        <v>789</v>
      </c>
      <c r="L11" s="30"/>
      <c r="M11" s="30"/>
      <c r="N11" s="30"/>
      <c r="O11" s="30"/>
      <c r="P11" s="30"/>
      <c r="Q11" s="30"/>
      <c r="R11" s="30"/>
      <c r="S11" s="30"/>
      <c r="T11" s="30"/>
      <c r="X11" s="48">
        <f t="shared" si="0"/>
        <v>0</v>
      </c>
    </row>
    <row r="12" spans="2:39" x14ac:dyDescent="0.35">
      <c r="B12" s="30" t="s">
        <v>181</v>
      </c>
      <c r="C12" s="30">
        <v>2008</v>
      </c>
      <c r="E12" s="32"/>
      <c r="F12" s="32"/>
      <c r="G12" s="30"/>
      <c r="H12" s="30"/>
      <c r="I12" s="30"/>
      <c r="J12" s="30"/>
      <c r="K12" s="30">
        <v>1324</v>
      </c>
      <c r="L12" s="30"/>
      <c r="M12" s="30"/>
      <c r="N12" s="30"/>
      <c r="O12" s="30"/>
      <c r="P12" s="30"/>
      <c r="Q12" s="30"/>
      <c r="R12" s="30"/>
      <c r="S12" s="30"/>
      <c r="T12" s="30"/>
      <c r="X12" s="48">
        <f t="shared" si="0"/>
        <v>0</v>
      </c>
    </row>
    <row r="13" spans="2:39" x14ac:dyDescent="0.35">
      <c r="B13" s="30" t="s">
        <v>182</v>
      </c>
      <c r="C13" s="30">
        <v>2008</v>
      </c>
      <c r="E13" s="32"/>
      <c r="F13" s="32"/>
      <c r="G13" s="30"/>
      <c r="H13" s="30"/>
      <c r="I13" s="30"/>
      <c r="J13" s="30"/>
      <c r="K13" s="30">
        <v>899</v>
      </c>
      <c r="L13" s="30">
        <v>6755</v>
      </c>
      <c r="M13" s="30">
        <v>8664</v>
      </c>
      <c r="N13" s="30">
        <v>8.6639999999999997</v>
      </c>
      <c r="O13" s="30">
        <v>2105</v>
      </c>
      <c r="P13" s="30"/>
      <c r="Q13" s="30">
        <v>12837</v>
      </c>
      <c r="R13" s="30">
        <v>30034</v>
      </c>
      <c r="S13" s="30">
        <v>97461</v>
      </c>
      <c r="T13" s="30">
        <v>35408</v>
      </c>
      <c r="U13" s="30">
        <v>26447</v>
      </c>
      <c r="X13" s="48">
        <f t="shared" si="0"/>
        <v>2105</v>
      </c>
    </row>
    <row r="14" spans="2:39" x14ac:dyDescent="0.35">
      <c r="B14" s="30" t="s">
        <v>171</v>
      </c>
      <c r="C14" s="30">
        <v>2009</v>
      </c>
      <c r="E14" s="32"/>
      <c r="F14" s="32"/>
      <c r="G14" s="30"/>
      <c r="H14" s="30"/>
      <c r="I14" s="30"/>
      <c r="J14" s="30"/>
      <c r="K14" s="30">
        <v>663</v>
      </c>
      <c r="L14" s="30"/>
      <c r="M14" s="30"/>
      <c r="N14" s="30"/>
      <c r="O14" s="30"/>
      <c r="P14" s="30"/>
      <c r="Q14" s="30"/>
      <c r="R14" s="30"/>
      <c r="S14" s="30"/>
      <c r="T14" s="30"/>
      <c r="X14" s="48">
        <f t="shared" si="0"/>
        <v>0</v>
      </c>
      <c r="AM14" s="43"/>
    </row>
    <row r="15" spans="2:39" x14ac:dyDescent="0.35">
      <c r="B15" s="30" t="s">
        <v>172</v>
      </c>
      <c r="C15" s="30">
        <v>2009</v>
      </c>
      <c r="E15" s="32"/>
      <c r="F15" s="32"/>
      <c r="G15" s="30"/>
      <c r="H15" s="30"/>
      <c r="I15" s="30"/>
      <c r="J15" s="30"/>
      <c r="K15" s="30">
        <v>503</v>
      </c>
      <c r="L15" s="30"/>
      <c r="M15" s="30"/>
      <c r="N15" s="30"/>
      <c r="O15" s="30"/>
      <c r="P15" s="30"/>
      <c r="Q15" s="30"/>
      <c r="R15" s="30"/>
      <c r="S15" s="30"/>
      <c r="T15" s="30"/>
      <c r="X15" s="48">
        <f t="shared" si="0"/>
        <v>0</v>
      </c>
      <c r="AM15" s="43"/>
    </row>
    <row r="16" spans="2:39" x14ac:dyDescent="0.35">
      <c r="B16" s="30" t="s">
        <v>173</v>
      </c>
      <c r="C16" s="30">
        <v>2009</v>
      </c>
      <c r="E16" s="32"/>
      <c r="F16" s="32"/>
      <c r="G16" s="30"/>
      <c r="H16" s="30"/>
      <c r="I16" s="30"/>
      <c r="J16" s="30"/>
      <c r="K16" s="30">
        <v>1029</v>
      </c>
      <c r="L16" s="30"/>
      <c r="M16" s="30"/>
      <c r="N16" s="30"/>
      <c r="O16" s="30"/>
      <c r="P16" s="30"/>
      <c r="Q16" s="30"/>
      <c r="R16" s="30"/>
      <c r="S16" s="30"/>
      <c r="T16" s="30"/>
      <c r="X16" s="48">
        <f t="shared" si="0"/>
        <v>0</v>
      </c>
      <c r="AM16" s="43"/>
    </row>
    <row r="17" spans="2:39" x14ac:dyDescent="0.35">
      <c r="B17" s="30" t="s">
        <v>174</v>
      </c>
      <c r="C17" s="30">
        <v>2009</v>
      </c>
      <c r="E17" s="32"/>
      <c r="F17" s="32"/>
      <c r="G17" s="30"/>
      <c r="H17" s="30"/>
      <c r="I17" s="30"/>
      <c r="J17" s="30"/>
      <c r="K17" s="30">
        <v>2606</v>
      </c>
      <c r="L17" s="30"/>
      <c r="M17" s="30"/>
      <c r="N17" s="30"/>
      <c r="O17" s="30"/>
      <c r="P17" s="30"/>
      <c r="Q17" s="30"/>
      <c r="R17" s="30"/>
      <c r="S17" s="30"/>
      <c r="T17" s="30"/>
      <c r="X17" s="48">
        <f t="shared" si="0"/>
        <v>0</v>
      </c>
      <c r="AM17" s="43"/>
    </row>
    <row r="18" spans="2:39" x14ac:dyDescent="0.35">
      <c r="B18" s="30" t="s">
        <v>175</v>
      </c>
      <c r="C18" s="30">
        <v>2009</v>
      </c>
      <c r="E18" s="32"/>
      <c r="F18" s="32"/>
      <c r="G18" s="30"/>
      <c r="H18" s="30"/>
      <c r="I18" s="30"/>
      <c r="J18" s="30"/>
      <c r="K18" s="30">
        <v>1390</v>
      </c>
      <c r="L18" s="30"/>
      <c r="M18" s="30"/>
      <c r="N18" s="30"/>
      <c r="O18" s="30"/>
      <c r="P18" s="30"/>
      <c r="Q18" s="30"/>
      <c r="R18" s="30"/>
      <c r="S18" s="30"/>
      <c r="T18" s="30"/>
      <c r="X18" s="48">
        <f t="shared" si="0"/>
        <v>0</v>
      </c>
      <c r="AM18" s="43"/>
    </row>
    <row r="19" spans="2:39" x14ac:dyDescent="0.35">
      <c r="B19" s="30" t="s">
        <v>176</v>
      </c>
      <c r="C19" s="30">
        <v>2009</v>
      </c>
      <c r="E19" s="32"/>
      <c r="F19" s="32"/>
      <c r="G19" s="30"/>
      <c r="H19" s="30"/>
      <c r="I19" s="30"/>
      <c r="J19" s="30"/>
      <c r="K19" s="30">
        <v>2099</v>
      </c>
      <c r="L19" s="30"/>
      <c r="M19" s="30"/>
      <c r="N19" s="30"/>
      <c r="O19" s="30"/>
      <c r="P19" s="30"/>
      <c r="Q19" s="30"/>
      <c r="R19" s="30"/>
      <c r="S19" s="30"/>
      <c r="T19" s="30"/>
      <c r="X19" s="48">
        <f t="shared" si="0"/>
        <v>0</v>
      </c>
      <c r="AM19" s="43"/>
    </row>
    <row r="20" spans="2:39" x14ac:dyDescent="0.35">
      <c r="B20" s="30" t="s">
        <v>177</v>
      </c>
      <c r="C20" s="30">
        <v>2009</v>
      </c>
      <c r="E20" s="32"/>
      <c r="F20" s="32"/>
      <c r="G20" s="30"/>
      <c r="H20" s="30"/>
      <c r="I20" s="30"/>
      <c r="J20" s="30"/>
      <c r="K20" s="30">
        <v>1350</v>
      </c>
      <c r="L20" s="30"/>
      <c r="M20" s="30"/>
      <c r="N20" s="30"/>
      <c r="O20" s="30"/>
      <c r="P20" s="30"/>
      <c r="Q20" s="30"/>
      <c r="R20" s="30"/>
      <c r="S20" s="30"/>
      <c r="T20" s="30"/>
      <c r="X20" s="48">
        <f t="shared" si="0"/>
        <v>0</v>
      </c>
      <c r="AM20" s="43"/>
    </row>
    <row r="21" spans="2:39" x14ac:dyDescent="0.35">
      <c r="B21" s="30" t="s">
        <v>178</v>
      </c>
      <c r="C21" s="30">
        <v>2009</v>
      </c>
      <c r="E21" s="32"/>
      <c r="F21" s="32"/>
      <c r="G21" s="30"/>
      <c r="H21" s="30"/>
      <c r="I21" s="30"/>
      <c r="J21" s="30"/>
      <c r="K21" s="30">
        <v>2098</v>
      </c>
      <c r="L21" s="30"/>
      <c r="M21" s="30"/>
      <c r="N21" s="30"/>
      <c r="O21" s="30"/>
      <c r="P21" s="30"/>
      <c r="Q21" s="30"/>
      <c r="R21" s="30"/>
      <c r="S21" s="30"/>
      <c r="T21" s="30"/>
      <c r="X21" s="48">
        <f t="shared" si="0"/>
        <v>0</v>
      </c>
      <c r="AM21" s="43"/>
    </row>
    <row r="22" spans="2:39" x14ac:dyDescent="0.35">
      <c r="B22" s="30" t="s">
        <v>179</v>
      </c>
      <c r="C22" s="30">
        <v>2009</v>
      </c>
      <c r="E22" s="32"/>
      <c r="F22" s="32"/>
      <c r="G22" s="30"/>
      <c r="H22" s="30"/>
      <c r="I22" s="30"/>
      <c r="J22" s="30"/>
      <c r="K22" s="30">
        <v>901</v>
      </c>
      <c r="L22" s="30"/>
      <c r="M22" s="30"/>
      <c r="N22" s="30"/>
      <c r="O22" s="30"/>
      <c r="P22" s="30"/>
      <c r="Q22" s="30"/>
      <c r="R22" s="30"/>
      <c r="S22" s="30"/>
      <c r="T22" s="30"/>
      <c r="X22" s="48">
        <f t="shared" si="0"/>
        <v>0</v>
      </c>
      <c r="AM22" s="43"/>
    </row>
    <row r="23" spans="2:39" x14ac:dyDescent="0.35">
      <c r="B23" s="30" t="s">
        <v>180</v>
      </c>
      <c r="C23" s="30">
        <v>2009</v>
      </c>
      <c r="E23" s="32"/>
      <c r="F23" s="32"/>
      <c r="G23" s="30"/>
      <c r="H23" s="30"/>
      <c r="I23" s="30"/>
      <c r="J23" s="30"/>
      <c r="K23" s="30">
        <v>669</v>
      </c>
      <c r="L23" s="30"/>
      <c r="M23" s="30"/>
      <c r="N23" s="30"/>
      <c r="O23" s="30"/>
      <c r="P23" s="30"/>
      <c r="Q23" s="30"/>
      <c r="R23" s="30"/>
      <c r="S23" s="30"/>
      <c r="T23" s="30"/>
      <c r="X23" s="48">
        <f t="shared" si="0"/>
        <v>0</v>
      </c>
      <c r="AM23" s="43"/>
    </row>
    <row r="24" spans="2:39" x14ac:dyDescent="0.35">
      <c r="B24" s="30" t="s">
        <v>181</v>
      </c>
      <c r="C24" s="30">
        <v>2009</v>
      </c>
      <c r="E24" s="32"/>
      <c r="F24" s="32"/>
      <c r="G24" s="30"/>
      <c r="H24" s="30"/>
      <c r="I24" s="30"/>
      <c r="J24" s="30"/>
      <c r="K24" s="30">
        <v>510</v>
      </c>
      <c r="L24" s="30"/>
      <c r="M24" s="30"/>
      <c r="N24" s="30"/>
      <c r="O24" s="30"/>
      <c r="P24" s="30"/>
      <c r="Q24" s="30"/>
      <c r="R24" s="30"/>
      <c r="S24" s="30"/>
      <c r="T24" s="30"/>
      <c r="X24" s="48">
        <f t="shared" si="0"/>
        <v>0</v>
      </c>
      <c r="AM24" s="43"/>
    </row>
    <row r="25" spans="2:39" x14ac:dyDescent="0.35">
      <c r="B25" s="30" t="s">
        <v>182</v>
      </c>
      <c r="C25" s="30">
        <v>2009</v>
      </c>
      <c r="E25" s="32"/>
      <c r="F25" s="32"/>
      <c r="G25" s="30"/>
      <c r="H25" s="30"/>
      <c r="I25" s="30"/>
      <c r="J25" s="30"/>
      <c r="K25" s="30">
        <v>833</v>
      </c>
      <c r="L25" s="30">
        <v>4.3920000000000003</v>
      </c>
      <c r="M25" s="30">
        <v>13.903</v>
      </c>
      <c r="N25" s="30">
        <v>13.903</v>
      </c>
      <c r="O25" s="30">
        <v>23.872</v>
      </c>
      <c r="P25" s="30"/>
      <c r="Q25" s="30">
        <v>7.2039999999999997</v>
      </c>
      <c r="R25" s="30">
        <v>11.138</v>
      </c>
      <c r="S25" s="30">
        <v>108.42700000000001</v>
      </c>
      <c r="T25" s="30">
        <v>15752</v>
      </c>
      <c r="U25" s="30">
        <v>14.085000000000001</v>
      </c>
      <c r="X25" s="48">
        <f t="shared" si="0"/>
        <v>23.872</v>
      </c>
      <c r="AM25" s="43"/>
    </row>
    <row r="26" spans="2:39" x14ac:dyDescent="0.35">
      <c r="B26" s="30" t="s">
        <v>171</v>
      </c>
      <c r="C26" s="30">
        <v>2010</v>
      </c>
      <c r="E26" s="32"/>
      <c r="F26" s="32"/>
      <c r="G26" s="30"/>
      <c r="H26" s="30"/>
      <c r="I26" s="30"/>
      <c r="J26" s="30"/>
      <c r="K26" s="30"/>
      <c r="L26" s="30"/>
      <c r="M26" s="30"/>
      <c r="N26" s="30"/>
      <c r="O26" s="30"/>
      <c r="P26" s="30"/>
      <c r="Q26" s="30"/>
      <c r="R26" s="30"/>
      <c r="S26" s="30"/>
      <c r="T26" s="30"/>
      <c r="X26" s="48">
        <f t="shared" si="0"/>
        <v>0</v>
      </c>
      <c r="AM26" s="43"/>
    </row>
    <row r="27" spans="2:39" x14ac:dyDescent="0.35">
      <c r="B27" s="30" t="s">
        <v>172</v>
      </c>
      <c r="C27" s="30">
        <v>2010</v>
      </c>
      <c r="E27" s="32"/>
      <c r="F27" s="32"/>
      <c r="G27" s="30"/>
      <c r="H27" s="30"/>
      <c r="I27" s="30"/>
      <c r="J27" s="30"/>
      <c r="K27" s="30"/>
      <c r="L27" s="30"/>
      <c r="M27" s="30"/>
      <c r="N27" s="30"/>
      <c r="O27" s="30"/>
      <c r="P27" s="30"/>
      <c r="Q27" s="30"/>
      <c r="R27" s="30"/>
      <c r="S27" s="30"/>
      <c r="T27" s="30"/>
      <c r="X27" s="48">
        <f t="shared" si="0"/>
        <v>0</v>
      </c>
      <c r="AM27" s="43"/>
    </row>
    <row r="28" spans="2:39" x14ac:dyDescent="0.35">
      <c r="B28" s="30" t="s">
        <v>173</v>
      </c>
      <c r="C28" s="30">
        <v>2010</v>
      </c>
      <c r="E28" s="32"/>
      <c r="F28" s="32"/>
      <c r="G28" s="30"/>
      <c r="H28" s="30"/>
      <c r="I28" s="30"/>
      <c r="J28" s="30"/>
      <c r="K28" s="30"/>
      <c r="L28" s="30"/>
      <c r="M28" s="30"/>
      <c r="N28" s="30"/>
      <c r="O28" s="30"/>
      <c r="P28" s="30"/>
      <c r="Q28" s="30"/>
      <c r="R28" s="30"/>
      <c r="S28" s="30"/>
      <c r="T28" s="30"/>
      <c r="X28" s="48">
        <f t="shared" si="0"/>
        <v>0</v>
      </c>
      <c r="AM28" s="43"/>
    </row>
    <row r="29" spans="2:39" x14ac:dyDescent="0.35">
      <c r="B29" s="30" t="s">
        <v>174</v>
      </c>
      <c r="C29" s="30">
        <v>2010</v>
      </c>
      <c r="E29" s="32"/>
      <c r="F29" s="32"/>
      <c r="G29" s="30"/>
      <c r="H29" s="30"/>
      <c r="I29" s="30"/>
      <c r="J29" s="30"/>
      <c r="K29" s="30"/>
      <c r="L29" s="30"/>
      <c r="M29" s="30"/>
      <c r="N29" s="30"/>
      <c r="O29" s="30"/>
      <c r="P29" s="30"/>
      <c r="Q29" s="30"/>
      <c r="R29" s="30"/>
      <c r="S29" s="30"/>
      <c r="T29" s="30"/>
      <c r="X29" s="48">
        <f t="shared" si="0"/>
        <v>0</v>
      </c>
      <c r="AM29" s="43"/>
    </row>
    <row r="30" spans="2:39" x14ac:dyDescent="0.35">
      <c r="B30" s="30" t="s">
        <v>175</v>
      </c>
      <c r="C30" s="30">
        <v>2010</v>
      </c>
      <c r="E30" s="32"/>
      <c r="F30" s="32"/>
      <c r="G30" s="30"/>
      <c r="H30" s="30"/>
      <c r="I30" s="30"/>
      <c r="J30" s="30"/>
      <c r="K30" s="30"/>
      <c r="L30" s="30"/>
      <c r="M30" s="30"/>
      <c r="N30" s="30"/>
      <c r="O30" s="30"/>
      <c r="P30" s="30"/>
      <c r="Q30" s="30"/>
      <c r="R30" s="30"/>
      <c r="S30" s="30"/>
      <c r="T30" s="30"/>
      <c r="X30" s="48">
        <f t="shared" si="0"/>
        <v>0</v>
      </c>
    </row>
    <row r="31" spans="2:39" x14ac:dyDescent="0.35">
      <c r="B31" s="30" t="s">
        <v>176</v>
      </c>
      <c r="C31" s="30">
        <v>2010</v>
      </c>
      <c r="E31" s="32"/>
      <c r="F31" s="32"/>
      <c r="G31" s="30"/>
      <c r="H31" s="30"/>
      <c r="I31" s="30"/>
      <c r="J31" s="30"/>
      <c r="K31" s="30"/>
      <c r="L31" s="30"/>
      <c r="M31" s="30"/>
      <c r="N31" s="30"/>
      <c r="O31" s="30"/>
      <c r="P31" s="30"/>
      <c r="Q31" s="30"/>
      <c r="R31" s="30"/>
      <c r="S31" s="30"/>
      <c r="T31" s="30"/>
      <c r="X31" s="48">
        <f t="shared" si="0"/>
        <v>0</v>
      </c>
    </row>
    <row r="32" spans="2:39" x14ac:dyDescent="0.35">
      <c r="B32" s="30" t="s">
        <v>177</v>
      </c>
      <c r="C32" s="30">
        <v>2010</v>
      </c>
      <c r="E32" s="32"/>
      <c r="F32" s="32"/>
      <c r="G32" s="30"/>
      <c r="H32" s="30"/>
      <c r="I32" s="30"/>
      <c r="J32" s="30"/>
      <c r="K32" s="30"/>
      <c r="L32" s="30"/>
      <c r="M32" s="30"/>
      <c r="N32" s="30"/>
      <c r="O32" s="30"/>
      <c r="P32" s="30"/>
      <c r="Q32" s="30"/>
      <c r="R32" s="30"/>
      <c r="S32" s="30"/>
      <c r="T32" s="30"/>
      <c r="X32" s="48">
        <f t="shared" si="0"/>
        <v>0</v>
      </c>
    </row>
    <row r="33" spans="2:24" x14ac:dyDescent="0.35">
      <c r="B33" s="30" t="s">
        <v>178</v>
      </c>
      <c r="C33" s="30">
        <v>2010</v>
      </c>
      <c r="E33" s="32"/>
      <c r="F33" s="32"/>
      <c r="G33" s="30"/>
      <c r="H33" s="30"/>
      <c r="I33" s="30"/>
      <c r="J33" s="30"/>
      <c r="K33" s="30"/>
      <c r="L33" s="30"/>
      <c r="M33" s="30"/>
      <c r="N33" s="30"/>
      <c r="O33" s="30"/>
      <c r="P33" s="30"/>
      <c r="Q33" s="30"/>
      <c r="R33" s="30"/>
      <c r="S33" s="30"/>
      <c r="T33" s="30"/>
      <c r="X33" s="48">
        <f t="shared" si="0"/>
        <v>0</v>
      </c>
    </row>
    <row r="34" spans="2:24" x14ac:dyDescent="0.35">
      <c r="B34" s="30" t="s">
        <v>179</v>
      </c>
      <c r="C34" s="30">
        <v>2010</v>
      </c>
      <c r="E34" s="32"/>
      <c r="F34" s="32"/>
      <c r="G34" s="30"/>
      <c r="H34" s="30"/>
      <c r="I34" s="30"/>
      <c r="J34" s="30"/>
      <c r="K34" s="30"/>
      <c r="L34" s="30"/>
      <c r="M34" s="30"/>
      <c r="N34" s="30"/>
      <c r="O34" s="30"/>
      <c r="P34" s="30"/>
      <c r="Q34" s="30"/>
      <c r="R34" s="30"/>
      <c r="S34" s="30"/>
      <c r="T34" s="30"/>
      <c r="X34" s="48">
        <f t="shared" si="0"/>
        <v>0</v>
      </c>
    </row>
    <row r="35" spans="2:24" x14ac:dyDescent="0.35">
      <c r="B35" s="30" t="s">
        <v>180</v>
      </c>
      <c r="C35" s="30">
        <v>2010</v>
      </c>
      <c r="E35" s="32"/>
      <c r="F35" s="32"/>
      <c r="G35" s="30"/>
      <c r="H35" s="30"/>
      <c r="I35" s="30"/>
      <c r="J35" s="30"/>
      <c r="K35" s="30"/>
      <c r="L35" s="30"/>
      <c r="M35" s="30"/>
      <c r="N35" s="30"/>
      <c r="O35" s="30"/>
      <c r="P35" s="30"/>
      <c r="Q35" s="30"/>
      <c r="R35" s="30"/>
      <c r="S35" s="30"/>
      <c r="T35" s="30"/>
      <c r="X35" s="48">
        <f t="shared" ref="X35:X66" si="1">O35+H35</f>
        <v>0</v>
      </c>
    </row>
    <row r="36" spans="2:24" x14ac:dyDescent="0.35">
      <c r="B36" s="30" t="s">
        <v>181</v>
      </c>
      <c r="C36" s="30">
        <v>2010</v>
      </c>
      <c r="E36" s="32"/>
      <c r="F36" s="32"/>
      <c r="G36" s="30"/>
      <c r="H36" s="30"/>
      <c r="I36" s="30"/>
      <c r="J36" s="30"/>
      <c r="K36" s="30"/>
      <c r="L36" s="30"/>
      <c r="M36" s="30"/>
      <c r="N36" s="30"/>
      <c r="O36" s="30"/>
      <c r="P36" s="30"/>
      <c r="Q36" s="30"/>
      <c r="R36" s="30"/>
      <c r="S36" s="30"/>
      <c r="T36" s="30"/>
      <c r="X36" s="48">
        <f t="shared" si="1"/>
        <v>0</v>
      </c>
    </row>
    <row r="37" spans="2:24" x14ac:dyDescent="0.35">
      <c r="B37" s="30" t="s">
        <v>182</v>
      </c>
      <c r="C37" s="30">
        <v>2010</v>
      </c>
      <c r="E37" s="32"/>
      <c r="F37" s="32"/>
      <c r="G37" s="30"/>
      <c r="H37" s="30"/>
      <c r="I37" s="30"/>
      <c r="J37" s="30"/>
      <c r="K37" s="30">
        <v>15.961</v>
      </c>
      <c r="L37" s="30">
        <v>4.7130000000000001</v>
      </c>
      <c r="M37" s="30">
        <v>20.946000000000002</v>
      </c>
      <c r="N37" s="30">
        <v>20.946000000000002</v>
      </c>
      <c r="O37" s="30">
        <v>27.986999999999998</v>
      </c>
      <c r="P37" s="30"/>
      <c r="Q37" s="30">
        <v>6.69</v>
      </c>
      <c r="R37" s="30">
        <v>12.497</v>
      </c>
      <c r="S37" s="30">
        <v>123.21299999999999</v>
      </c>
      <c r="T37" s="30">
        <v>28286</v>
      </c>
      <c r="U37" s="30">
        <v>16.536999999999999</v>
      </c>
      <c r="V37" s="31"/>
      <c r="X37" s="48">
        <f t="shared" si="1"/>
        <v>27.986999999999998</v>
      </c>
    </row>
    <row r="38" spans="2:24" x14ac:dyDescent="0.35">
      <c r="B38" s="30" t="s">
        <v>171</v>
      </c>
      <c r="C38" s="30">
        <v>2011</v>
      </c>
      <c r="E38" s="32"/>
      <c r="F38" s="32"/>
      <c r="G38" s="30"/>
      <c r="H38" s="30"/>
      <c r="I38" s="30"/>
      <c r="J38" s="30"/>
      <c r="K38" s="30"/>
      <c r="L38" s="30"/>
      <c r="M38" s="30"/>
      <c r="N38" s="30"/>
      <c r="O38" s="30"/>
      <c r="P38" s="30"/>
      <c r="Q38" s="30"/>
      <c r="R38" s="30"/>
      <c r="S38" s="30"/>
      <c r="T38" s="30"/>
      <c r="V38" s="31"/>
      <c r="X38" s="48">
        <f t="shared" si="1"/>
        <v>0</v>
      </c>
    </row>
    <row r="39" spans="2:24" x14ac:dyDescent="0.35">
      <c r="B39" s="30" t="s">
        <v>172</v>
      </c>
      <c r="C39" s="30">
        <v>2011</v>
      </c>
      <c r="E39" s="32"/>
      <c r="F39" s="32"/>
      <c r="G39" s="30"/>
      <c r="H39" s="30"/>
      <c r="I39" s="30"/>
      <c r="J39" s="30"/>
      <c r="K39" s="30"/>
      <c r="L39" s="30"/>
      <c r="M39" s="30"/>
      <c r="N39" s="30"/>
      <c r="O39" s="30"/>
      <c r="P39" s="30"/>
      <c r="Q39" s="30"/>
      <c r="R39" s="30"/>
      <c r="S39" s="30"/>
      <c r="T39" s="30"/>
      <c r="V39" s="31"/>
      <c r="X39" s="48">
        <f t="shared" si="1"/>
        <v>0</v>
      </c>
    </row>
    <row r="40" spans="2:24" x14ac:dyDescent="0.35">
      <c r="B40" s="30" t="s">
        <v>173</v>
      </c>
      <c r="C40" s="30">
        <v>2011</v>
      </c>
      <c r="E40" s="32"/>
      <c r="F40" s="32"/>
      <c r="G40" s="30"/>
      <c r="H40" s="30"/>
      <c r="I40" s="30"/>
      <c r="J40" s="30"/>
      <c r="K40" s="30"/>
      <c r="L40" s="30"/>
      <c r="M40" s="30"/>
      <c r="N40" s="30"/>
      <c r="O40" s="30"/>
      <c r="P40" s="30"/>
      <c r="Q40" s="30"/>
      <c r="R40" s="30"/>
      <c r="S40" s="30"/>
      <c r="T40" s="30"/>
      <c r="X40" s="48">
        <f t="shared" si="1"/>
        <v>0</v>
      </c>
    </row>
    <row r="41" spans="2:24" x14ac:dyDescent="0.35">
      <c r="B41" s="30" t="s">
        <v>174</v>
      </c>
      <c r="C41" s="30">
        <v>2011</v>
      </c>
      <c r="E41" s="32"/>
      <c r="F41" s="32"/>
      <c r="G41" s="30"/>
      <c r="H41" s="30"/>
      <c r="I41" s="30"/>
      <c r="J41" s="30"/>
      <c r="K41" s="30"/>
      <c r="L41" s="30"/>
      <c r="M41" s="30"/>
      <c r="N41" s="30"/>
      <c r="O41" s="30"/>
      <c r="P41" s="30"/>
      <c r="Q41" s="30"/>
      <c r="R41" s="30"/>
      <c r="S41" s="30"/>
      <c r="T41" s="30"/>
      <c r="X41" s="48">
        <f t="shared" si="1"/>
        <v>0</v>
      </c>
    </row>
    <row r="42" spans="2:24" x14ac:dyDescent="0.35">
      <c r="B42" s="30" t="s">
        <v>175</v>
      </c>
      <c r="C42" s="30">
        <v>2011</v>
      </c>
      <c r="E42" s="32"/>
      <c r="F42" s="32"/>
      <c r="G42" s="30"/>
      <c r="H42" s="30"/>
      <c r="I42" s="30"/>
      <c r="J42" s="30"/>
      <c r="K42" s="30"/>
      <c r="L42" s="30"/>
      <c r="M42" s="30"/>
      <c r="N42" s="30"/>
      <c r="O42" s="30"/>
      <c r="P42" s="30"/>
      <c r="Q42" s="30"/>
      <c r="R42" s="30"/>
      <c r="S42" s="30"/>
      <c r="T42" s="30"/>
      <c r="X42" s="48">
        <f t="shared" si="1"/>
        <v>0</v>
      </c>
    </row>
    <row r="43" spans="2:24" x14ac:dyDescent="0.35">
      <c r="B43" s="30" t="s">
        <v>176</v>
      </c>
      <c r="C43" s="30">
        <v>2011</v>
      </c>
      <c r="E43" s="32"/>
      <c r="F43" s="32"/>
      <c r="G43" s="30"/>
      <c r="H43" s="30"/>
      <c r="I43" s="30"/>
      <c r="J43" s="30"/>
      <c r="K43" s="30"/>
      <c r="L43" s="30"/>
      <c r="M43" s="30"/>
      <c r="N43" s="30"/>
      <c r="O43" s="30"/>
      <c r="P43" s="30"/>
      <c r="Q43" s="30"/>
      <c r="R43" s="30"/>
      <c r="S43" s="30"/>
      <c r="T43" s="30"/>
      <c r="X43" s="48">
        <f t="shared" si="1"/>
        <v>0</v>
      </c>
    </row>
    <row r="44" spans="2:24" x14ac:dyDescent="0.35">
      <c r="B44" s="30" t="s">
        <v>177</v>
      </c>
      <c r="C44" s="30">
        <v>2011</v>
      </c>
      <c r="E44" s="32"/>
      <c r="F44" s="32"/>
      <c r="G44" s="30"/>
      <c r="H44" s="30"/>
      <c r="I44" s="30"/>
      <c r="J44" s="30"/>
      <c r="K44" s="30"/>
      <c r="L44" s="30"/>
      <c r="M44" s="30"/>
      <c r="N44" s="30"/>
      <c r="O44" s="30"/>
      <c r="P44" s="30"/>
      <c r="Q44" s="30"/>
      <c r="R44" s="30"/>
      <c r="S44" s="30"/>
      <c r="T44" s="30"/>
      <c r="X44" s="48">
        <f t="shared" si="1"/>
        <v>0</v>
      </c>
    </row>
    <row r="45" spans="2:24" x14ac:dyDescent="0.35">
      <c r="B45" s="30" t="s">
        <v>178</v>
      </c>
      <c r="C45" s="30">
        <v>2011</v>
      </c>
      <c r="E45" s="32"/>
      <c r="F45" s="32"/>
      <c r="G45" s="30"/>
      <c r="H45" s="30"/>
      <c r="I45" s="30"/>
      <c r="J45" s="30"/>
      <c r="K45" s="30"/>
      <c r="L45" s="30"/>
      <c r="M45" s="30"/>
      <c r="N45" s="30"/>
      <c r="O45" s="30"/>
      <c r="P45" s="30"/>
      <c r="Q45" s="30"/>
      <c r="R45" s="30"/>
      <c r="S45" s="30"/>
      <c r="T45" s="30"/>
      <c r="X45" s="48">
        <f t="shared" si="1"/>
        <v>0</v>
      </c>
    </row>
    <row r="46" spans="2:24" x14ac:dyDescent="0.35">
      <c r="B46" s="30" t="s">
        <v>179</v>
      </c>
      <c r="C46" s="30">
        <v>2011</v>
      </c>
      <c r="E46" s="32"/>
      <c r="F46" s="32"/>
      <c r="G46" s="30"/>
      <c r="H46" s="30"/>
      <c r="I46" s="30"/>
      <c r="J46" s="30"/>
      <c r="K46" s="30"/>
      <c r="L46" s="30"/>
      <c r="M46" s="30"/>
      <c r="N46" s="30"/>
      <c r="O46" s="30"/>
      <c r="P46" s="30"/>
      <c r="Q46" s="30"/>
      <c r="R46" s="30"/>
      <c r="S46" s="30"/>
      <c r="T46" s="30"/>
      <c r="X46" s="48">
        <f t="shared" si="1"/>
        <v>0</v>
      </c>
    </row>
    <row r="47" spans="2:24" x14ac:dyDescent="0.35">
      <c r="B47" s="30" t="s">
        <v>180</v>
      </c>
      <c r="C47" s="30">
        <v>2011</v>
      </c>
      <c r="E47" s="32"/>
      <c r="F47" s="32"/>
      <c r="G47" s="30"/>
      <c r="H47" s="30"/>
      <c r="I47" s="30"/>
      <c r="J47" s="30"/>
      <c r="K47" s="30"/>
      <c r="L47" s="30"/>
      <c r="M47" s="30"/>
      <c r="N47" s="30"/>
      <c r="O47" s="30"/>
      <c r="P47" s="30"/>
      <c r="Q47" s="30"/>
      <c r="R47" s="30"/>
      <c r="S47" s="30"/>
      <c r="T47" s="30"/>
      <c r="X47" s="48">
        <f t="shared" si="1"/>
        <v>0</v>
      </c>
    </row>
    <row r="48" spans="2:24" x14ac:dyDescent="0.35">
      <c r="B48" s="30" t="s">
        <v>181</v>
      </c>
      <c r="C48" s="30">
        <v>2011</v>
      </c>
      <c r="E48" s="32"/>
      <c r="F48" s="32"/>
      <c r="G48" s="30"/>
      <c r="H48" s="30"/>
      <c r="I48" s="30"/>
      <c r="J48" s="30"/>
      <c r="K48" s="30"/>
      <c r="L48" s="30"/>
      <c r="M48" s="30"/>
      <c r="N48" s="30"/>
      <c r="O48" s="30"/>
      <c r="P48" s="30"/>
      <c r="Q48" s="30"/>
      <c r="R48" s="30"/>
      <c r="S48" s="30"/>
      <c r="T48" s="30"/>
      <c r="X48" s="48">
        <f t="shared" si="1"/>
        <v>0</v>
      </c>
    </row>
    <row r="49" spans="2:24" x14ac:dyDescent="0.35">
      <c r="B49" s="30" t="s">
        <v>182</v>
      </c>
      <c r="C49" s="30">
        <v>2011</v>
      </c>
      <c r="E49" s="32"/>
      <c r="F49" s="32"/>
      <c r="G49" s="30"/>
      <c r="H49" s="30"/>
      <c r="I49" s="30"/>
      <c r="J49" s="30"/>
      <c r="K49" s="30">
        <v>12.473000000000001</v>
      </c>
      <c r="L49" s="30">
        <v>7.5350000000000001</v>
      </c>
      <c r="M49" s="30">
        <v>25.99</v>
      </c>
      <c r="N49" s="30">
        <v>25.99</v>
      </c>
      <c r="O49" s="30">
        <v>29.501999999999999</v>
      </c>
      <c r="P49" s="30"/>
      <c r="Q49" s="30">
        <v>7.5330000000000004</v>
      </c>
      <c r="R49" s="30">
        <v>22.835000000000001</v>
      </c>
      <c r="S49" s="30">
        <v>177.36</v>
      </c>
      <c r="T49" s="30">
        <v>34706</v>
      </c>
      <c r="U49" s="30">
        <v>6.468</v>
      </c>
      <c r="X49" s="48">
        <f t="shared" si="1"/>
        <v>29.501999999999999</v>
      </c>
    </row>
    <row r="50" spans="2:24" x14ac:dyDescent="0.35">
      <c r="B50" s="30" t="s">
        <v>171</v>
      </c>
      <c r="C50" s="30">
        <v>2012</v>
      </c>
      <c r="E50" s="32"/>
      <c r="F50" s="32"/>
      <c r="G50" s="30"/>
      <c r="H50" s="30"/>
      <c r="I50" s="30"/>
      <c r="J50" s="30"/>
      <c r="K50" s="30"/>
      <c r="L50" s="30"/>
      <c r="M50" s="30"/>
      <c r="N50" s="30"/>
      <c r="O50" s="30"/>
      <c r="P50" s="30"/>
      <c r="Q50" s="30"/>
      <c r="R50" s="30"/>
      <c r="S50" s="30"/>
      <c r="T50" s="30"/>
      <c r="X50" s="48">
        <f t="shared" si="1"/>
        <v>0</v>
      </c>
    </row>
    <row r="51" spans="2:24" x14ac:dyDescent="0.35">
      <c r="B51" s="30" t="s">
        <v>172</v>
      </c>
      <c r="C51" s="30">
        <v>2012</v>
      </c>
      <c r="E51" s="32"/>
      <c r="F51" s="32"/>
      <c r="G51" s="30"/>
      <c r="H51" s="30"/>
      <c r="I51" s="30"/>
      <c r="J51" s="30"/>
      <c r="K51" s="30"/>
      <c r="L51" s="30"/>
      <c r="M51" s="30"/>
      <c r="N51" s="30"/>
      <c r="O51" s="30"/>
      <c r="P51" s="30"/>
      <c r="Q51" s="30"/>
      <c r="R51" s="30"/>
      <c r="S51" s="30"/>
      <c r="T51" s="30"/>
      <c r="X51" s="48">
        <f t="shared" si="1"/>
        <v>0</v>
      </c>
    </row>
    <row r="52" spans="2:24" x14ac:dyDescent="0.35">
      <c r="B52" s="30" t="s">
        <v>173</v>
      </c>
      <c r="C52" s="30">
        <v>2012</v>
      </c>
      <c r="E52" s="32"/>
      <c r="F52" s="32"/>
      <c r="G52" s="30"/>
      <c r="H52" s="30"/>
      <c r="I52" s="30"/>
      <c r="J52" s="30"/>
      <c r="K52" s="30"/>
      <c r="L52" s="30"/>
      <c r="M52" s="30"/>
      <c r="N52" s="30"/>
      <c r="O52" s="30"/>
      <c r="P52" s="30"/>
      <c r="Q52" s="30"/>
      <c r="R52" s="30"/>
      <c r="S52" s="30"/>
      <c r="T52" s="30"/>
      <c r="X52" s="48">
        <f t="shared" si="1"/>
        <v>0</v>
      </c>
    </row>
    <row r="53" spans="2:24" x14ac:dyDescent="0.35">
      <c r="B53" s="30" t="s">
        <v>174</v>
      </c>
      <c r="C53" s="30">
        <v>2012</v>
      </c>
      <c r="E53" s="32"/>
      <c r="F53" s="32"/>
      <c r="G53" s="30"/>
      <c r="H53" s="30"/>
      <c r="I53" s="30"/>
      <c r="J53" s="30"/>
      <c r="K53" s="30"/>
      <c r="L53" s="30"/>
      <c r="M53" s="30"/>
      <c r="N53" s="30"/>
      <c r="O53" s="30"/>
      <c r="P53" s="30"/>
      <c r="Q53" s="30"/>
      <c r="R53" s="30"/>
      <c r="S53" s="30"/>
      <c r="T53" s="30"/>
      <c r="X53" s="48">
        <f t="shared" si="1"/>
        <v>0</v>
      </c>
    </row>
    <row r="54" spans="2:24" x14ac:dyDescent="0.35">
      <c r="B54" s="30" t="s">
        <v>175</v>
      </c>
      <c r="C54" s="30">
        <v>2012</v>
      </c>
      <c r="E54" s="32"/>
      <c r="F54" s="32"/>
      <c r="G54" s="30"/>
      <c r="H54" s="30"/>
      <c r="I54" s="30"/>
      <c r="J54" s="30"/>
      <c r="K54" s="30"/>
      <c r="L54" s="30"/>
      <c r="M54" s="30"/>
      <c r="N54" s="30"/>
      <c r="O54" s="30"/>
      <c r="P54" s="30"/>
      <c r="Q54" s="30"/>
      <c r="R54" s="30"/>
      <c r="S54" s="30"/>
      <c r="T54" s="30"/>
      <c r="X54" s="48">
        <f t="shared" si="1"/>
        <v>0</v>
      </c>
    </row>
    <row r="55" spans="2:24" x14ac:dyDescent="0.35">
      <c r="B55" s="30" t="s">
        <v>176</v>
      </c>
      <c r="C55" s="30">
        <v>2012</v>
      </c>
      <c r="E55" s="32"/>
      <c r="F55" s="32"/>
      <c r="G55" s="30"/>
      <c r="H55" s="30"/>
      <c r="I55" s="30"/>
      <c r="J55" s="30"/>
      <c r="K55" s="30"/>
      <c r="L55" s="30"/>
      <c r="M55" s="30"/>
      <c r="N55" s="30"/>
      <c r="O55" s="30"/>
      <c r="P55" s="30"/>
      <c r="Q55" s="30"/>
      <c r="R55" s="30"/>
      <c r="S55" s="30"/>
      <c r="T55" s="30"/>
      <c r="X55" s="48">
        <f t="shared" si="1"/>
        <v>0</v>
      </c>
    </row>
    <row r="56" spans="2:24" x14ac:dyDescent="0.35">
      <c r="B56" s="30" t="s">
        <v>177</v>
      </c>
      <c r="C56" s="30">
        <v>2012</v>
      </c>
      <c r="E56" s="32"/>
      <c r="F56" s="32"/>
      <c r="G56" s="30"/>
      <c r="H56" s="30"/>
      <c r="I56" s="30"/>
      <c r="J56" s="30"/>
      <c r="K56" s="30"/>
      <c r="L56" s="30"/>
      <c r="M56" s="30"/>
      <c r="N56" s="30"/>
      <c r="O56" s="30"/>
      <c r="P56" s="30"/>
      <c r="Q56" s="30"/>
      <c r="R56" s="30"/>
      <c r="S56" s="30"/>
      <c r="T56" s="30"/>
      <c r="X56" s="48">
        <f t="shared" si="1"/>
        <v>0</v>
      </c>
    </row>
    <row r="57" spans="2:24" x14ac:dyDescent="0.35">
      <c r="B57" s="30" t="s">
        <v>178</v>
      </c>
      <c r="C57" s="30">
        <v>2012</v>
      </c>
      <c r="E57" s="32"/>
      <c r="F57" s="32"/>
      <c r="G57" s="30"/>
      <c r="H57" s="30"/>
      <c r="I57" s="30"/>
      <c r="J57" s="30"/>
      <c r="K57" s="30"/>
      <c r="L57" s="30"/>
      <c r="M57" s="30"/>
      <c r="N57" s="30"/>
      <c r="O57" s="30"/>
      <c r="P57" s="30"/>
      <c r="Q57" s="30"/>
      <c r="R57" s="30"/>
      <c r="S57" s="30"/>
      <c r="T57" s="30"/>
      <c r="X57" s="48">
        <f t="shared" si="1"/>
        <v>0</v>
      </c>
    </row>
    <row r="58" spans="2:24" x14ac:dyDescent="0.35">
      <c r="B58" s="30" t="s">
        <v>179</v>
      </c>
      <c r="C58" s="30">
        <v>2012</v>
      </c>
      <c r="E58" s="32"/>
      <c r="F58" s="32"/>
      <c r="G58" s="30"/>
      <c r="H58" s="30"/>
      <c r="I58" s="30"/>
      <c r="J58" s="30"/>
      <c r="K58" s="30"/>
      <c r="L58" s="30"/>
      <c r="M58" s="30"/>
      <c r="N58" s="30"/>
      <c r="O58" s="30"/>
      <c r="P58" s="30"/>
      <c r="Q58" s="30"/>
      <c r="R58" s="30"/>
      <c r="S58" s="30"/>
      <c r="T58" s="30"/>
      <c r="X58" s="48">
        <f t="shared" si="1"/>
        <v>0</v>
      </c>
    </row>
    <row r="59" spans="2:24" x14ac:dyDescent="0.35">
      <c r="B59" s="30" t="s">
        <v>180</v>
      </c>
      <c r="C59" s="30">
        <v>2012</v>
      </c>
      <c r="E59" s="32"/>
      <c r="F59" s="32"/>
      <c r="G59" s="30"/>
      <c r="H59" s="30"/>
      <c r="I59" s="30"/>
      <c r="J59" s="30"/>
      <c r="K59" s="30"/>
      <c r="L59" s="30"/>
      <c r="M59" s="30"/>
      <c r="N59" s="30"/>
      <c r="O59" s="30"/>
      <c r="P59" s="30"/>
      <c r="Q59" s="30"/>
      <c r="R59" s="30"/>
      <c r="S59" s="30"/>
      <c r="T59" s="30"/>
      <c r="X59" s="48">
        <f t="shared" si="1"/>
        <v>0</v>
      </c>
    </row>
    <row r="60" spans="2:24" x14ac:dyDescent="0.35">
      <c r="B60" s="30" t="s">
        <v>181</v>
      </c>
      <c r="C60" s="30">
        <v>2012</v>
      </c>
      <c r="E60" s="32"/>
      <c r="F60" s="32"/>
      <c r="G60" s="30"/>
      <c r="H60" s="30"/>
      <c r="I60" s="30"/>
      <c r="J60" s="30"/>
      <c r="K60" s="30"/>
      <c r="L60" s="30"/>
      <c r="M60" s="30"/>
      <c r="N60" s="30"/>
      <c r="O60" s="30"/>
      <c r="P60" s="30"/>
      <c r="Q60" s="30"/>
      <c r="R60" s="30"/>
      <c r="S60" s="30"/>
      <c r="T60" s="30"/>
      <c r="X60" s="48">
        <f t="shared" si="1"/>
        <v>0</v>
      </c>
    </row>
    <row r="61" spans="2:24" x14ac:dyDescent="0.35">
      <c r="B61" s="30" t="s">
        <v>182</v>
      </c>
      <c r="C61" s="30">
        <v>2012</v>
      </c>
      <c r="E61" s="32"/>
      <c r="F61" s="32"/>
      <c r="G61" s="30"/>
      <c r="H61" s="30"/>
      <c r="I61" s="30"/>
      <c r="J61" s="30"/>
      <c r="K61" s="30">
        <v>10.484</v>
      </c>
      <c r="L61" s="30">
        <v>10.553000000000001</v>
      </c>
      <c r="M61" s="30">
        <v>31.731000000000002</v>
      </c>
      <c r="N61" s="30">
        <v>31.731000000000002</v>
      </c>
      <c r="O61" s="30">
        <v>21.646000000000001</v>
      </c>
      <c r="P61" s="30"/>
      <c r="Q61" s="30">
        <v>6.2140000000000004</v>
      </c>
      <c r="R61" s="30">
        <v>117.023</v>
      </c>
      <c r="S61" s="30">
        <v>170.42400000000001</v>
      </c>
      <c r="T61" s="30">
        <v>40885</v>
      </c>
      <c r="U61" s="30">
        <v>29.173999999999999</v>
      </c>
      <c r="X61" s="48">
        <f t="shared" si="1"/>
        <v>21.646000000000001</v>
      </c>
    </row>
    <row r="62" spans="2:24" x14ac:dyDescent="0.35">
      <c r="B62" s="30" t="s">
        <v>171</v>
      </c>
      <c r="C62" s="30">
        <v>2013</v>
      </c>
      <c r="E62" s="32"/>
      <c r="F62" s="32"/>
      <c r="G62" s="30"/>
      <c r="H62" s="30"/>
      <c r="I62" s="30"/>
      <c r="J62" s="30"/>
      <c r="K62" s="30"/>
      <c r="L62" s="30"/>
      <c r="M62" s="30"/>
      <c r="N62" s="30"/>
      <c r="O62" s="30"/>
      <c r="P62" s="30"/>
      <c r="Q62" s="30"/>
      <c r="R62" s="30"/>
      <c r="S62" s="30"/>
      <c r="T62" s="30"/>
      <c r="X62" s="48">
        <f t="shared" si="1"/>
        <v>0</v>
      </c>
    </row>
    <row r="63" spans="2:24" x14ac:dyDescent="0.35">
      <c r="B63" s="30" t="s">
        <v>172</v>
      </c>
      <c r="C63" s="30">
        <v>2013</v>
      </c>
      <c r="E63" s="32"/>
      <c r="F63" s="32"/>
      <c r="G63" s="30"/>
      <c r="H63" s="30"/>
      <c r="I63" s="30"/>
      <c r="J63" s="30"/>
      <c r="K63" s="30"/>
      <c r="L63" s="30"/>
      <c r="M63" s="30"/>
      <c r="N63" s="30"/>
      <c r="O63" s="30"/>
      <c r="P63" s="30"/>
      <c r="Q63" s="30"/>
      <c r="R63" s="30"/>
      <c r="S63" s="30"/>
      <c r="T63" s="30"/>
      <c r="X63" s="48">
        <f t="shared" si="1"/>
        <v>0</v>
      </c>
    </row>
    <row r="64" spans="2:24" x14ac:dyDescent="0.35">
      <c r="B64" s="30" t="s">
        <v>173</v>
      </c>
      <c r="C64" s="30">
        <v>2013</v>
      </c>
      <c r="E64" s="32"/>
      <c r="F64" s="32"/>
      <c r="G64" s="30"/>
      <c r="H64" s="30"/>
      <c r="I64" s="30"/>
      <c r="J64" s="30"/>
      <c r="K64" s="30"/>
      <c r="L64" s="30"/>
      <c r="M64" s="30"/>
      <c r="N64" s="30"/>
      <c r="O64" s="30"/>
      <c r="P64" s="30"/>
      <c r="Q64" s="30"/>
      <c r="R64" s="30"/>
      <c r="S64" s="30"/>
      <c r="T64" s="30"/>
      <c r="X64" s="48">
        <f t="shared" si="1"/>
        <v>0</v>
      </c>
    </row>
    <row r="65" spans="2:24" x14ac:dyDescent="0.35">
      <c r="B65" s="30" t="s">
        <v>174</v>
      </c>
      <c r="C65" s="30">
        <v>2013</v>
      </c>
      <c r="E65" s="32"/>
      <c r="F65" s="32"/>
      <c r="G65" s="30"/>
      <c r="H65" s="30"/>
      <c r="I65" s="30"/>
      <c r="J65" s="30"/>
      <c r="K65" s="30"/>
      <c r="L65" s="30"/>
      <c r="M65" s="30"/>
      <c r="N65" s="30"/>
      <c r="O65" s="30"/>
      <c r="P65" s="30"/>
      <c r="Q65" s="30"/>
      <c r="R65" s="30"/>
      <c r="S65" s="30"/>
      <c r="T65" s="30"/>
      <c r="X65" s="48">
        <f t="shared" si="1"/>
        <v>0</v>
      </c>
    </row>
    <row r="66" spans="2:24" x14ac:dyDescent="0.35">
      <c r="B66" s="30" t="s">
        <v>175</v>
      </c>
      <c r="C66" s="30">
        <v>2013</v>
      </c>
      <c r="E66" s="32"/>
      <c r="F66" s="32"/>
      <c r="G66" s="30"/>
      <c r="H66" s="30"/>
      <c r="I66" s="30"/>
      <c r="J66" s="30"/>
      <c r="K66" s="30"/>
      <c r="L66" s="30"/>
      <c r="M66" s="30"/>
      <c r="N66" s="30"/>
      <c r="O66" s="30"/>
      <c r="P66" s="30"/>
      <c r="Q66" s="30"/>
      <c r="R66" s="30"/>
      <c r="S66" s="30"/>
      <c r="T66" s="30"/>
      <c r="X66" s="48">
        <f t="shared" si="1"/>
        <v>0</v>
      </c>
    </row>
    <row r="67" spans="2:24" x14ac:dyDescent="0.35">
      <c r="B67" s="30" t="s">
        <v>176</v>
      </c>
      <c r="C67" s="30">
        <v>2013</v>
      </c>
      <c r="E67" s="32"/>
      <c r="F67" s="32"/>
      <c r="G67" s="30"/>
      <c r="H67" s="30"/>
      <c r="I67" s="30"/>
      <c r="J67" s="30"/>
      <c r="K67" s="30"/>
      <c r="L67" s="30"/>
      <c r="M67" s="30"/>
      <c r="N67" s="30"/>
      <c r="O67" s="30"/>
      <c r="P67" s="30"/>
      <c r="Q67" s="30"/>
      <c r="R67" s="30"/>
      <c r="S67" s="30"/>
      <c r="T67" s="30"/>
      <c r="X67" s="48">
        <f t="shared" ref="X67:X98" si="2">O67+H67</f>
        <v>0</v>
      </c>
    </row>
    <row r="68" spans="2:24" x14ac:dyDescent="0.35">
      <c r="B68" s="30" t="s">
        <v>177</v>
      </c>
      <c r="C68" s="30">
        <v>2013</v>
      </c>
      <c r="E68" s="32"/>
      <c r="F68" s="32"/>
      <c r="G68" s="30"/>
      <c r="H68" s="30"/>
      <c r="I68" s="30"/>
      <c r="J68" s="30"/>
      <c r="K68" s="30"/>
      <c r="L68" s="30"/>
      <c r="M68" s="30"/>
      <c r="N68" s="30"/>
      <c r="O68" s="30"/>
      <c r="P68" s="30"/>
      <c r="Q68" s="30"/>
      <c r="R68" s="30"/>
      <c r="S68" s="30"/>
      <c r="T68" s="30"/>
      <c r="X68" s="48">
        <f t="shared" si="2"/>
        <v>0</v>
      </c>
    </row>
    <row r="69" spans="2:24" x14ac:dyDescent="0.35">
      <c r="B69" s="30" t="s">
        <v>178</v>
      </c>
      <c r="C69" s="30">
        <v>2013</v>
      </c>
      <c r="E69" s="32"/>
      <c r="F69" s="32"/>
      <c r="G69" s="30"/>
      <c r="H69" s="30"/>
      <c r="I69" s="30"/>
      <c r="J69" s="30"/>
      <c r="K69" s="30"/>
      <c r="L69" s="30"/>
      <c r="M69" s="30"/>
      <c r="N69" s="30"/>
      <c r="O69" s="30"/>
      <c r="P69" s="30"/>
      <c r="Q69" s="30"/>
      <c r="R69" s="30"/>
      <c r="S69" s="30"/>
      <c r="T69" s="30"/>
      <c r="X69" s="48">
        <f t="shared" si="2"/>
        <v>0</v>
      </c>
    </row>
    <row r="70" spans="2:24" x14ac:dyDescent="0.35">
      <c r="B70" s="30" t="s">
        <v>179</v>
      </c>
      <c r="C70" s="30">
        <v>2013</v>
      </c>
      <c r="E70" s="32"/>
      <c r="F70" s="32"/>
      <c r="G70" s="30"/>
      <c r="H70" s="30"/>
      <c r="I70" s="30"/>
      <c r="J70" s="30"/>
      <c r="K70" s="30"/>
      <c r="L70" s="30"/>
      <c r="M70" s="30"/>
      <c r="N70" s="30"/>
      <c r="O70" s="30"/>
      <c r="P70" s="30"/>
      <c r="Q70" s="30"/>
      <c r="R70" s="30"/>
      <c r="S70" s="30"/>
      <c r="T70" s="30"/>
      <c r="X70" s="48">
        <f t="shared" si="2"/>
        <v>0</v>
      </c>
    </row>
    <row r="71" spans="2:24" x14ac:dyDescent="0.35">
      <c r="B71" s="30" t="s">
        <v>180</v>
      </c>
      <c r="C71" s="30">
        <v>2013</v>
      </c>
      <c r="E71" s="32"/>
      <c r="F71" s="32"/>
      <c r="G71" s="30"/>
      <c r="H71" s="30"/>
      <c r="I71" s="30"/>
      <c r="J71" s="30"/>
      <c r="K71" s="30"/>
      <c r="L71" s="30"/>
      <c r="M71" s="30"/>
      <c r="N71" s="30"/>
      <c r="O71" s="30"/>
      <c r="P71" s="30"/>
      <c r="Q71" s="30"/>
      <c r="R71" s="30"/>
      <c r="S71" s="30"/>
      <c r="T71" s="30"/>
      <c r="X71" s="48">
        <f t="shared" si="2"/>
        <v>0</v>
      </c>
    </row>
    <row r="72" spans="2:24" x14ac:dyDescent="0.35">
      <c r="B72" s="30" t="s">
        <v>181</v>
      </c>
      <c r="C72" s="30">
        <v>2013</v>
      </c>
      <c r="E72" s="32"/>
      <c r="F72" s="32"/>
      <c r="G72" s="30"/>
      <c r="H72" s="30"/>
      <c r="I72" s="30"/>
      <c r="J72" s="30"/>
      <c r="K72" s="30"/>
      <c r="L72" s="30"/>
      <c r="M72" s="30"/>
      <c r="N72" s="30"/>
      <c r="O72" s="30"/>
      <c r="P72" s="30"/>
      <c r="Q72" s="30"/>
      <c r="R72" s="30"/>
      <c r="S72" s="30"/>
      <c r="T72" s="30"/>
      <c r="X72" s="48">
        <f t="shared" si="2"/>
        <v>0</v>
      </c>
    </row>
    <row r="73" spans="2:24" x14ac:dyDescent="0.35">
      <c r="B73" s="30" t="s">
        <v>182</v>
      </c>
      <c r="C73" s="30">
        <v>2013</v>
      </c>
      <c r="E73" s="32"/>
      <c r="F73" s="32"/>
      <c r="G73" s="30"/>
      <c r="H73" s="30"/>
      <c r="I73" s="30"/>
      <c r="J73" s="30"/>
      <c r="K73" s="30">
        <v>2.109</v>
      </c>
      <c r="L73" s="30">
        <v>8.2330000000000005</v>
      </c>
      <c r="M73" s="30">
        <v>30.001999999999999</v>
      </c>
      <c r="N73" s="30">
        <v>30.001999999999999</v>
      </c>
      <c r="O73" s="30">
        <v>15.672000000000001</v>
      </c>
      <c r="P73" s="30"/>
      <c r="Q73" s="30">
        <v>4.1779999999999999</v>
      </c>
      <c r="R73" s="30">
        <v>109.652</v>
      </c>
      <c r="S73" s="30">
        <v>163.79300000000001</v>
      </c>
      <c r="T73" s="30">
        <v>30931</v>
      </c>
      <c r="U73" s="30">
        <v>43.134</v>
      </c>
      <c r="V73" s="31"/>
      <c r="X73" s="48">
        <f t="shared" si="2"/>
        <v>15.672000000000001</v>
      </c>
    </row>
    <row r="74" spans="2:24" x14ac:dyDescent="0.35">
      <c r="B74" s="30" t="s">
        <v>171</v>
      </c>
      <c r="C74" s="30">
        <v>2014</v>
      </c>
      <c r="E74" s="32"/>
      <c r="F74" s="32"/>
      <c r="G74" s="30"/>
      <c r="H74" s="30"/>
      <c r="I74" s="30"/>
      <c r="J74" s="30"/>
      <c r="K74" s="30"/>
      <c r="L74" s="30"/>
      <c r="M74" s="30"/>
      <c r="N74" s="30"/>
      <c r="O74" s="30"/>
      <c r="P74" s="30"/>
      <c r="Q74" s="30"/>
      <c r="R74" s="30"/>
      <c r="S74" s="30"/>
      <c r="T74" s="30"/>
      <c r="V74" s="31"/>
      <c r="X74" s="48">
        <f t="shared" si="2"/>
        <v>0</v>
      </c>
    </row>
    <row r="75" spans="2:24" x14ac:dyDescent="0.35">
      <c r="B75" s="30" t="s">
        <v>172</v>
      </c>
      <c r="C75" s="30">
        <v>2014</v>
      </c>
      <c r="E75" s="32"/>
      <c r="F75" s="32"/>
      <c r="G75" s="30"/>
      <c r="H75" s="30"/>
      <c r="I75" s="30"/>
      <c r="J75" s="30"/>
      <c r="K75" s="30"/>
      <c r="L75" s="30"/>
      <c r="M75" s="30"/>
      <c r="N75" s="30"/>
      <c r="O75" s="30"/>
      <c r="P75" s="30"/>
      <c r="Q75" s="30"/>
      <c r="R75" s="30"/>
      <c r="S75" s="30"/>
      <c r="T75" s="30"/>
      <c r="V75" s="31"/>
      <c r="X75" s="48">
        <f t="shared" si="2"/>
        <v>0</v>
      </c>
    </row>
    <row r="76" spans="2:24" x14ac:dyDescent="0.35">
      <c r="B76" s="30" t="s">
        <v>173</v>
      </c>
      <c r="C76" s="30">
        <v>2014</v>
      </c>
      <c r="E76" s="32"/>
      <c r="F76" s="32"/>
      <c r="G76" s="30"/>
      <c r="H76" s="30"/>
      <c r="I76" s="30"/>
      <c r="J76" s="30"/>
      <c r="K76" s="30"/>
      <c r="L76" s="30"/>
      <c r="M76" s="30"/>
      <c r="N76" s="30"/>
      <c r="O76" s="30"/>
      <c r="P76" s="30"/>
      <c r="Q76" s="30"/>
      <c r="R76" s="30"/>
      <c r="S76" s="30"/>
      <c r="T76" s="30"/>
      <c r="X76" s="48">
        <f t="shared" si="2"/>
        <v>0</v>
      </c>
    </row>
    <row r="77" spans="2:24" x14ac:dyDescent="0.35">
      <c r="B77" s="30" t="s">
        <v>174</v>
      </c>
      <c r="C77" s="30">
        <v>2014</v>
      </c>
      <c r="E77" s="32"/>
      <c r="F77" s="32"/>
      <c r="G77" s="30"/>
      <c r="H77" s="30"/>
      <c r="I77" s="30"/>
      <c r="J77" s="30"/>
      <c r="K77" s="30"/>
      <c r="L77" s="30"/>
      <c r="M77" s="30"/>
      <c r="N77" s="30"/>
      <c r="O77" s="30"/>
      <c r="P77" s="30"/>
      <c r="Q77" s="30"/>
      <c r="R77" s="30"/>
      <c r="S77" s="30"/>
      <c r="T77" s="30"/>
      <c r="X77" s="48">
        <f t="shared" si="2"/>
        <v>0</v>
      </c>
    </row>
    <row r="78" spans="2:24" x14ac:dyDescent="0.35">
      <c r="B78" s="30" t="s">
        <v>175</v>
      </c>
      <c r="C78" s="30">
        <v>2014</v>
      </c>
      <c r="E78" s="32"/>
      <c r="F78" s="32"/>
      <c r="G78" s="30"/>
      <c r="H78" s="30"/>
      <c r="I78" s="30"/>
      <c r="J78" s="30"/>
      <c r="K78" s="30"/>
      <c r="L78" s="30"/>
      <c r="M78" s="30"/>
      <c r="N78" s="30"/>
      <c r="O78" s="30"/>
      <c r="P78" s="30"/>
      <c r="Q78" s="30"/>
      <c r="R78" s="30"/>
      <c r="S78" s="30"/>
      <c r="T78" s="30"/>
      <c r="X78" s="48">
        <f t="shared" si="2"/>
        <v>0</v>
      </c>
    </row>
    <row r="79" spans="2:24" x14ac:dyDescent="0.35">
      <c r="B79" s="30" t="s">
        <v>176</v>
      </c>
      <c r="C79" s="30">
        <v>2014</v>
      </c>
      <c r="E79" s="32"/>
      <c r="F79" s="32"/>
      <c r="G79" s="30"/>
      <c r="H79" s="30"/>
      <c r="I79" s="30"/>
      <c r="J79" s="30"/>
      <c r="K79" s="30"/>
      <c r="L79" s="30"/>
      <c r="M79" s="30"/>
      <c r="N79" s="30"/>
      <c r="O79" s="30"/>
      <c r="P79" s="30"/>
      <c r="Q79" s="30"/>
      <c r="R79" s="30"/>
      <c r="S79" s="30"/>
      <c r="T79" s="30"/>
      <c r="X79" s="48">
        <f t="shared" si="2"/>
        <v>0</v>
      </c>
    </row>
    <row r="80" spans="2:24" x14ac:dyDescent="0.35">
      <c r="B80" s="30" t="s">
        <v>177</v>
      </c>
      <c r="C80" s="30">
        <v>2014</v>
      </c>
      <c r="E80" s="32"/>
      <c r="F80" s="32"/>
      <c r="G80" s="30"/>
      <c r="H80" s="30"/>
      <c r="I80" s="30"/>
      <c r="J80" s="30"/>
      <c r="K80" s="30"/>
      <c r="L80" s="30"/>
      <c r="M80" s="30"/>
      <c r="N80" s="30"/>
      <c r="O80" s="30"/>
      <c r="P80" s="30"/>
      <c r="Q80" s="30"/>
      <c r="R80" s="30"/>
      <c r="S80" s="30"/>
      <c r="T80" s="30"/>
      <c r="X80" s="48">
        <f t="shared" si="2"/>
        <v>0</v>
      </c>
    </row>
    <row r="81" spans="2:24" x14ac:dyDescent="0.35">
      <c r="B81" s="30" t="s">
        <v>178</v>
      </c>
      <c r="C81" s="30">
        <v>2014</v>
      </c>
      <c r="E81" s="32"/>
      <c r="F81" s="32"/>
      <c r="G81" s="30"/>
      <c r="H81" s="30"/>
      <c r="I81" s="30"/>
      <c r="J81" s="30"/>
      <c r="K81" s="30"/>
      <c r="L81" s="30"/>
      <c r="M81" s="30"/>
      <c r="N81" s="30"/>
      <c r="O81" s="30"/>
      <c r="P81" s="30"/>
      <c r="Q81" s="30"/>
      <c r="R81" s="30"/>
      <c r="S81" s="30"/>
      <c r="T81" s="30"/>
      <c r="X81" s="48">
        <f t="shared" si="2"/>
        <v>0</v>
      </c>
    </row>
    <row r="82" spans="2:24" x14ac:dyDescent="0.35">
      <c r="B82" s="30" t="s">
        <v>179</v>
      </c>
      <c r="C82" s="30">
        <v>2014</v>
      </c>
      <c r="E82" s="32"/>
      <c r="F82" s="32"/>
      <c r="G82" s="30"/>
      <c r="H82" s="30"/>
      <c r="I82" s="30"/>
      <c r="J82" s="30"/>
      <c r="K82" s="30"/>
      <c r="L82" s="30"/>
      <c r="M82" s="30"/>
      <c r="N82" s="30"/>
      <c r="O82" s="30"/>
      <c r="P82" s="30"/>
      <c r="Q82" s="30"/>
      <c r="R82" s="30"/>
      <c r="S82" s="30"/>
      <c r="T82" s="30"/>
      <c r="X82" s="48">
        <f t="shared" si="2"/>
        <v>0</v>
      </c>
    </row>
    <row r="83" spans="2:24" x14ac:dyDescent="0.35">
      <c r="B83" s="30" t="s">
        <v>180</v>
      </c>
      <c r="C83" s="30">
        <v>2014</v>
      </c>
      <c r="E83" s="32"/>
      <c r="F83" s="32"/>
      <c r="G83" s="30"/>
      <c r="H83" s="30"/>
      <c r="I83" s="30"/>
      <c r="J83" s="30"/>
      <c r="K83" s="30"/>
      <c r="L83" s="30"/>
      <c r="M83" s="30"/>
      <c r="N83" s="30"/>
      <c r="O83" s="30"/>
      <c r="P83" s="30"/>
      <c r="Q83" s="30"/>
      <c r="R83" s="30"/>
      <c r="S83" s="30"/>
      <c r="T83" s="30"/>
      <c r="X83" s="48">
        <f t="shared" si="2"/>
        <v>0</v>
      </c>
    </row>
    <row r="84" spans="2:24" x14ac:dyDescent="0.35">
      <c r="B84" s="30" t="s">
        <v>181</v>
      </c>
      <c r="C84" s="30">
        <v>2014</v>
      </c>
      <c r="E84" s="32"/>
      <c r="F84" s="32"/>
      <c r="G84" s="30"/>
      <c r="H84" s="30"/>
      <c r="I84" s="30"/>
      <c r="J84" s="30"/>
      <c r="K84" s="30"/>
      <c r="L84" s="30"/>
      <c r="M84" s="30"/>
      <c r="N84" s="30"/>
      <c r="O84" s="30"/>
      <c r="P84" s="30"/>
      <c r="Q84" s="30"/>
      <c r="R84" s="30"/>
      <c r="S84" s="30"/>
      <c r="T84" s="30"/>
      <c r="X84" s="48">
        <f t="shared" si="2"/>
        <v>0</v>
      </c>
    </row>
    <row r="85" spans="2:24" x14ac:dyDescent="0.35">
      <c r="B85" s="30" t="s">
        <v>182</v>
      </c>
      <c r="C85" s="30">
        <v>2014</v>
      </c>
      <c r="E85" s="32"/>
      <c r="F85" s="32"/>
      <c r="G85" s="30"/>
      <c r="H85" s="30"/>
      <c r="I85" s="30"/>
      <c r="J85" s="30"/>
      <c r="K85" s="30">
        <v>1.103</v>
      </c>
      <c r="L85" s="30">
        <v>6.9610000000000003</v>
      </c>
      <c r="M85" s="30">
        <v>25.120999999999999</v>
      </c>
      <c r="N85" s="30">
        <v>25.120999999999999</v>
      </c>
      <c r="O85" s="30">
        <v>9.9949999999999992</v>
      </c>
      <c r="P85" s="30"/>
      <c r="Q85" s="30">
        <v>3.411</v>
      </c>
      <c r="R85" s="30">
        <v>96.649000000000001</v>
      </c>
      <c r="S85" s="30">
        <v>160.87299999999999</v>
      </c>
      <c r="T85" s="30">
        <v>33675</v>
      </c>
      <c r="U85" s="30">
        <v>29182</v>
      </c>
      <c r="X85" s="48">
        <f t="shared" si="2"/>
        <v>9.9949999999999992</v>
      </c>
    </row>
    <row r="86" spans="2:24" x14ac:dyDescent="0.35">
      <c r="B86" s="30" t="s">
        <v>171</v>
      </c>
      <c r="C86" s="30">
        <v>2015</v>
      </c>
      <c r="E86" s="32"/>
      <c r="F86" s="32"/>
      <c r="G86" s="30"/>
      <c r="H86" s="30"/>
      <c r="I86" s="30"/>
      <c r="J86" s="30"/>
      <c r="K86" s="30"/>
      <c r="L86" s="30"/>
      <c r="M86" s="30"/>
      <c r="N86" s="30"/>
      <c r="O86" s="30"/>
      <c r="P86" s="30"/>
      <c r="Q86" s="30"/>
      <c r="R86" s="30"/>
      <c r="S86" s="30"/>
      <c r="T86" s="30"/>
      <c r="X86" s="48">
        <f t="shared" si="2"/>
        <v>0</v>
      </c>
    </row>
    <row r="87" spans="2:24" x14ac:dyDescent="0.35">
      <c r="B87" s="30" t="s">
        <v>172</v>
      </c>
      <c r="C87" s="30">
        <v>2015</v>
      </c>
      <c r="E87" s="32"/>
      <c r="F87" s="32"/>
      <c r="G87" s="30"/>
      <c r="H87" s="30"/>
      <c r="I87" s="30"/>
      <c r="J87" s="30"/>
      <c r="K87" s="30"/>
      <c r="L87" s="30"/>
      <c r="M87" s="30"/>
      <c r="N87" s="30"/>
      <c r="O87" s="30"/>
      <c r="P87" s="30"/>
      <c r="Q87" s="30"/>
      <c r="R87" s="30"/>
      <c r="S87" s="30"/>
      <c r="T87" s="30"/>
      <c r="X87" s="48">
        <f t="shared" si="2"/>
        <v>0</v>
      </c>
    </row>
    <row r="88" spans="2:24" x14ac:dyDescent="0.35">
      <c r="B88" s="30" t="s">
        <v>173</v>
      </c>
      <c r="C88" s="30">
        <v>2015</v>
      </c>
      <c r="E88" s="32"/>
      <c r="F88" s="32"/>
      <c r="G88" s="30"/>
      <c r="H88" s="30"/>
      <c r="I88" s="30"/>
      <c r="J88" s="30"/>
      <c r="K88" s="30"/>
      <c r="L88" s="30"/>
      <c r="M88" s="30"/>
      <c r="N88" s="30"/>
      <c r="O88" s="30"/>
      <c r="P88" s="30"/>
      <c r="Q88" s="30"/>
      <c r="R88" s="30"/>
      <c r="S88" s="30"/>
      <c r="T88" s="30"/>
      <c r="X88" s="48">
        <f t="shared" si="2"/>
        <v>0</v>
      </c>
    </row>
    <row r="89" spans="2:24" x14ac:dyDescent="0.35">
      <c r="B89" s="30" t="s">
        <v>174</v>
      </c>
      <c r="C89" s="30">
        <v>2015</v>
      </c>
      <c r="E89" s="32"/>
      <c r="F89" s="32"/>
      <c r="G89" s="30"/>
      <c r="H89" s="30"/>
      <c r="I89" s="30"/>
      <c r="J89" s="30"/>
      <c r="K89" s="30"/>
      <c r="L89" s="30"/>
      <c r="M89" s="30"/>
      <c r="N89" s="30"/>
      <c r="O89" s="30"/>
      <c r="P89" s="30"/>
      <c r="Q89" s="30"/>
      <c r="R89" s="30"/>
      <c r="S89" s="30"/>
      <c r="T89" s="30"/>
      <c r="X89" s="48">
        <f t="shared" si="2"/>
        <v>0</v>
      </c>
    </row>
    <row r="90" spans="2:24" x14ac:dyDescent="0.35">
      <c r="B90" s="30" t="s">
        <v>175</v>
      </c>
      <c r="C90" s="30">
        <v>2015</v>
      </c>
      <c r="E90" s="32"/>
      <c r="F90" s="32"/>
      <c r="G90" s="30"/>
      <c r="H90" s="30"/>
      <c r="I90" s="30"/>
      <c r="J90" s="30"/>
      <c r="K90" s="30"/>
      <c r="L90" s="30"/>
      <c r="M90" s="30"/>
      <c r="N90" s="30"/>
      <c r="O90" s="30"/>
      <c r="P90" s="30"/>
      <c r="Q90" s="30"/>
      <c r="R90" s="30"/>
      <c r="S90" s="30"/>
      <c r="T90" s="30"/>
      <c r="X90" s="48">
        <f t="shared" si="2"/>
        <v>0</v>
      </c>
    </row>
    <row r="91" spans="2:24" x14ac:dyDescent="0.35">
      <c r="B91" s="30" t="s">
        <v>176</v>
      </c>
      <c r="C91" s="30">
        <v>2015</v>
      </c>
      <c r="E91" s="32"/>
      <c r="F91" s="32"/>
      <c r="G91" s="30"/>
      <c r="H91" s="30"/>
      <c r="I91" s="30"/>
      <c r="J91" s="30"/>
      <c r="K91" s="30"/>
      <c r="L91" s="30"/>
      <c r="M91" s="30"/>
      <c r="N91" s="30"/>
      <c r="O91" s="30"/>
      <c r="P91" s="30"/>
      <c r="Q91" s="30"/>
      <c r="R91" s="30"/>
      <c r="S91" s="30"/>
      <c r="T91" s="30"/>
      <c r="X91" s="48">
        <f t="shared" si="2"/>
        <v>0</v>
      </c>
    </row>
    <row r="92" spans="2:24" x14ac:dyDescent="0.35">
      <c r="B92" s="30" t="s">
        <v>177</v>
      </c>
      <c r="C92" s="30">
        <v>2015</v>
      </c>
      <c r="E92" s="32"/>
      <c r="F92" s="32"/>
      <c r="G92" s="30"/>
      <c r="H92" s="30"/>
      <c r="I92" s="30"/>
      <c r="J92" s="30"/>
      <c r="K92" s="30"/>
      <c r="L92" s="30"/>
      <c r="M92" s="30"/>
      <c r="N92" s="30"/>
      <c r="O92" s="30"/>
      <c r="P92" s="30"/>
      <c r="Q92" s="30"/>
      <c r="R92" s="30"/>
      <c r="S92" s="30"/>
      <c r="T92" s="30"/>
      <c r="X92" s="48">
        <f t="shared" si="2"/>
        <v>0</v>
      </c>
    </row>
    <row r="93" spans="2:24" x14ac:dyDescent="0.35">
      <c r="B93" s="30" t="s">
        <v>178</v>
      </c>
      <c r="C93" s="30">
        <v>2015</v>
      </c>
      <c r="E93" s="32"/>
      <c r="F93" s="32"/>
      <c r="G93" s="30"/>
      <c r="H93" s="30"/>
      <c r="I93" s="30"/>
      <c r="J93" s="30"/>
      <c r="K93" s="30"/>
      <c r="L93" s="30"/>
      <c r="M93" s="30"/>
      <c r="N93" s="30"/>
      <c r="O93" s="30"/>
      <c r="P93" s="30"/>
      <c r="Q93" s="30"/>
      <c r="R93" s="30"/>
      <c r="S93" s="30"/>
      <c r="T93" s="30"/>
      <c r="X93" s="48">
        <f t="shared" si="2"/>
        <v>0</v>
      </c>
    </row>
    <row r="94" spans="2:24" x14ac:dyDescent="0.35">
      <c r="B94" s="30" t="s">
        <v>179</v>
      </c>
      <c r="C94" s="30">
        <v>2015</v>
      </c>
      <c r="E94" s="32"/>
      <c r="F94" s="32"/>
      <c r="G94" s="30"/>
      <c r="H94" s="30"/>
      <c r="I94" s="30"/>
      <c r="J94" s="30"/>
      <c r="K94" s="30"/>
      <c r="L94" s="30"/>
      <c r="M94" s="30"/>
      <c r="N94" s="30"/>
      <c r="O94" s="30"/>
      <c r="P94" s="30"/>
      <c r="Q94" s="30"/>
      <c r="R94" s="30"/>
      <c r="S94" s="30"/>
      <c r="T94" s="30"/>
      <c r="X94" s="48">
        <f t="shared" si="2"/>
        <v>0</v>
      </c>
    </row>
    <row r="95" spans="2:24" x14ac:dyDescent="0.35">
      <c r="B95" s="30" t="s">
        <v>180</v>
      </c>
      <c r="C95" s="30">
        <v>2015</v>
      </c>
      <c r="E95" s="32"/>
      <c r="F95" s="32"/>
      <c r="G95" s="30"/>
      <c r="H95" s="30"/>
      <c r="I95" s="30"/>
      <c r="J95" s="30"/>
      <c r="K95" s="30"/>
      <c r="L95" s="30"/>
      <c r="M95" s="30"/>
      <c r="N95" s="30"/>
      <c r="O95" s="30"/>
      <c r="P95" s="30"/>
      <c r="Q95" s="30"/>
      <c r="R95" s="30"/>
      <c r="S95" s="30"/>
      <c r="T95" s="30"/>
      <c r="X95" s="48">
        <f t="shared" si="2"/>
        <v>0</v>
      </c>
    </row>
    <row r="96" spans="2:24" x14ac:dyDescent="0.35">
      <c r="B96" s="30" t="s">
        <v>181</v>
      </c>
      <c r="C96" s="30">
        <v>2015</v>
      </c>
      <c r="E96" s="32"/>
      <c r="F96" s="32"/>
      <c r="G96" s="30"/>
      <c r="H96" s="30"/>
      <c r="I96" s="30"/>
      <c r="J96" s="30"/>
      <c r="K96" s="30"/>
      <c r="L96" s="30"/>
      <c r="M96" s="30"/>
      <c r="N96" s="30"/>
      <c r="O96" s="30"/>
      <c r="P96" s="30"/>
      <c r="Q96" s="30"/>
      <c r="R96" s="30"/>
      <c r="S96" s="30"/>
      <c r="T96" s="30"/>
      <c r="X96" s="48">
        <f t="shared" si="2"/>
        <v>0</v>
      </c>
    </row>
    <row r="97" spans="2:24" x14ac:dyDescent="0.35">
      <c r="B97" s="30" t="s">
        <v>182</v>
      </c>
      <c r="C97" s="30">
        <v>2015</v>
      </c>
      <c r="E97" s="32"/>
      <c r="F97" s="32"/>
      <c r="G97" s="30"/>
      <c r="H97" s="30"/>
      <c r="I97" s="30"/>
      <c r="J97" s="30"/>
      <c r="K97" s="30"/>
      <c r="L97" s="30"/>
      <c r="M97" s="30">
        <v>35.843000000000004</v>
      </c>
      <c r="N97" s="30">
        <v>35.843000000000004</v>
      </c>
      <c r="O97" s="30">
        <v>6.2759999999999998</v>
      </c>
      <c r="P97" s="30"/>
      <c r="Q97" s="30">
        <v>2.9929999999999999</v>
      </c>
      <c r="R97" s="30">
        <v>78.206999999999994</v>
      </c>
      <c r="S97" s="30"/>
      <c r="T97" s="30">
        <v>65308</v>
      </c>
      <c r="X97" s="48">
        <f t="shared" si="2"/>
        <v>6.2759999999999998</v>
      </c>
    </row>
    <row r="98" spans="2:24" x14ac:dyDescent="0.35">
      <c r="B98" s="30" t="s">
        <v>171</v>
      </c>
      <c r="C98" s="30">
        <v>2016</v>
      </c>
      <c r="E98" s="32"/>
      <c r="F98" s="32"/>
      <c r="G98" s="30"/>
      <c r="H98" s="30"/>
      <c r="I98" s="30"/>
      <c r="J98" s="30"/>
      <c r="K98" s="30"/>
      <c r="L98" s="30">
        <v>354</v>
      </c>
      <c r="M98" s="30">
        <v>2.528</v>
      </c>
      <c r="N98" s="30">
        <v>2.528</v>
      </c>
      <c r="O98" s="30">
        <v>379</v>
      </c>
      <c r="P98" s="30"/>
      <c r="Q98" s="30"/>
      <c r="R98" s="30">
        <v>3.5859999999999999</v>
      </c>
      <c r="S98" s="30">
        <v>8.1769999999999996</v>
      </c>
      <c r="T98" s="30">
        <v>3.9929999999999999</v>
      </c>
      <c r="U98" s="30">
        <v>939</v>
      </c>
      <c r="X98" s="48">
        <f t="shared" si="2"/>
        <v>379</v>
      </c>
    </row>
    <row r="99" spans="2:24" x14ac:dyDescent="0.35">
      <c r="B99" s="30" t="s">
        <v>172</v>
      </c>
      <c r="C99" s="30">
        <v>2016</v>
      </c>
      <c r="E99" s="32"/>
      <c r="F99" s="32"/>
      <c r="G99" s="30"/>
      <c r="H99" s="30"/>
      <c r="I99" s="30"/>
      <c r="J99" s="30"/>
      <c r="K99" s="30"/>
      <c r="L99" s="30">
        <v>403</v>
      </c>
      <c r="M99" s="30">
        <v>3.2450000000000001</v>
      </c>
      <c r="N99" s="30">
        <v>3.2450000000000001</v>
      </c>
      <c r="O99" s="30">
        <v>251</v>
      </c>
      <c r="P99" s="30"/>
      <c r="Q99" s="30"/>
      <c r="R99" s="30">
        <v>4.38</v>
      </c>
      <c r="S99" s="30">
        <v>9.375</v>
      </c>
      <c r="T99" s="30">
        <v>3.645</v>
      </c>
      <c r="U99" s="30">
        <v>912</v>
      </c>
      <c r="X99" s="48">
        <f t="shared" ref="X99:X130" si="3">O99+H99</f>
        <v>251</v>
      </c>
    </row>
    <row r="100" spans="2:24" x14ac:dyDescent="0.35">
      <c r="B100" s="30" t="s">
        <v>173</v>
      </c>
      <c r="C100" s="30">
        <v>2016</v>
      </c>
      <c r="E100" s="32"/>
      <c r="F100" s="32"/>
      <c r="G100" s="30"/>
      <c r="H100" s="30"/>
      <c r="I100" s="30"/>
      <c r="J100" s="30"/>
      <c r="K100" s="30"/>
      <c r="L100" s="30">
        <v>394</v>
      </c>
      <c r="M100" s="30">
        <v>3.5190000000000001</v>
      </c>
      <c r="N100" s="30">
        <v>3.5190000000000001</v>
      </c>
      <c r="O100" s="30">
        <v>361</v>
      </c>
      <c r="P100" s="30"/>
      <c r="Q100" s="30"/>
      <c r="R100" s="30">
        <v>6.0970000000000004</v>
      </c>
      <c r="S100" s="30">
        <v>10.471</v>
      </c>
      <c r="T100" s="30">
        <v>4.4950000000000001</v>
      </c>
      <c r="U100" s="30">
        <v>1.468</v>
      </c>
      <c r="X100" s="48">
        <f t="shared" si="3"/>
        <v>361</v>
      </c>
    </row>
    <row r="101" spans="2:24" x14ac:dyDescent="0.35">
      <c r="B101" s="30" t="s">
        <v>174</v>
      </c>
      <c r="C101" s="30">
        <v>2016</v>
      </c>
      <c r="E101" s="32"/>
      <c r="F101" s="32"/>
      <c r="G101" s="30"/>
      <c r="H101" s="30"/>
      <c r="I101" s="30"/>
      <c r="J101" s="30"/>
      <c r="K101" s="30"/>
      <c r="L101" s="30">
        <v>437</v>
      </c>
      <c r="M101" s="30">
        <v>3.8039999999999998</v>
      </c>
      <c r="N101" s="30">
        <v>3.8039999999999998</v>
      </c>
      <c r="O101" s="30">
        <v>230</v>
      </c>
      <c r="P101" s="30"/>
      <c r="Q101" s="30"/>
      <c r="R101" s="30">
        <v>5.6289999999999996</v>
      </c>
      <c r="S101" s="30">
        <v>10.694000000000001</v>
      </c>
      <c r="T101" s="30">
        <v>5.1079999999999997</v>
      </c>
      <c r="U101" s="30">
        <v>1.171</v>
      </c>
      <c r="X101" s="48">
        <f t="shared" si="3"/>
        <v>230</v>
      </c>
    </row>
    <row r="102" spans="2:24" x14ac:dyDescent="0.35">
      <c r="B102" s="30" t="s">
        <v>175</v>
      </c>
      <c r="C102" s="30">
        <v>2016</v>
      </c>
      <c r="E102" s="32"/>
      <c r="F102" s="32"/>
      <c r="G102" s="30"/>
      <c r="H102" s="30"/>
      <c r="I102" s="30"/>
      <c r="J102" s="30"/>
      <c r="K102" s="30"/>
      <c r="L102" s="30">
        <v>360</v>
      </c>
      <c r="M102" s="30">
        <v>4.3940000000000001</v>
      </c>
      <c r="N102" s="30">
        <v>4.3940000000000001</v>
      </c>
      <c r="O102" s="30">
        <v>292</v>
      </c>
      <c r="P102" s="30"/>
      <c r="Q102" s="30"/>
      <c r="R102" s="30">
        <v>7.1289999999999996</v>
      </c>
      <c r="S102" s="30">
        <v>10.945</v>
      </c>
      <c r="T102" s="30">
        <v>4.4749999999999996</v>
      </c>
      <c r="U102" s="30">
        <v>1.1779999999999999</v>
      </c>
      <c r="X102" s="48">
        <f t="shared" si="3"/>
        <v>292</v>
      </c>
    </row>
    <row r="103" spans="2:24" x14ac:dyDescent="0.35">
      <c r="B103" s="30" t="s">
        <v>176</v>
      </c>
      <c r="C103" s="30">
        <v>2016</v>
      </c>
      <c r="E103" s="32"/>
      <c r="F103" s="32"/>
      <c r="G103" s="30"/>
      <c r="H103" s="30"/>
      <c r="I103" s="30"/>
      <c r="J103" s="30"/>
      <c r="K103" s="30"/>
      <c r="L103" s="30">
        <v>255</v>
      </c>
      <c r="M103" s="30">
        <v>3.0659999999999998</v>
      </c>
      <c r="N103" s="30">
        <v>3.0659999999999998</v>
      </c>
      <c r="O103" s="30">
        <v>168</v>
      </c>
      <c r="P103" s="30"/>
      <c r="Q103" s="30"/>
      <c r="R103" s="30">
        <v>5.992</v>
      </c>
      <c r="S103" s="30">
        <v>8.6170000000000009</v>
      </c>
      <c r="T103" s="30">
        <v>4.6059999999999999</v>
      </c>
      <c r="U103" s="30">
        <v>1.105</v>
      </c>
      <c r="X103" s="48">
        <f t="shared" si="3"/>
        <v>168</v>
      </c>
    </row>
    <row r="104" spans="2:24" x14ac:dyDescent="0.35">
      <c r="B104" s="30" t="s">
        <v>177</v>
      </c>
      <c r="C104" s="30">
        <v>2016</v>
      </c>
      <c r="E104" s="32"/>
      <c r="F104" s="32"/>
      <c r="G104" s="30"/>
      <c r="H104" s="30"/>
      <c r="I104" s="30"/>
      <c r="J104" s="30"/>
      <c r="K104" s="30"/>
      <c r="L104" s="30">
        <v>308</v>
      </c>
      <c r="M104" s="30">
        <v>3.379</v>
      </c>
      <c r="N104" s="30">
        <v>3.379</v>
      </c>
      <c r="O104" s="30">
        <v>193</v>
      </c>
      <c r="P104" s="30"/>
      <c r="Q104" s="30"/>
      <c r="R104" s="30">
        <v>6.5490000000000004</v>
      </c>
      <c r="S104" s="30">
        <v>11.45</v>
      </c>
      <c r="T104" s="30">
        <v>5.351</v>
      </c>
      <c r="U104" s="30">
        <v>1.528</v>
      </c>
      <c r="X104" s="48">
        <f t="shared" si="3"/>
        <v>193</v>
      </c>
    </row>
    <row r="105" spans="2:24" x14ac:dyDescent="0.35">
      <c r="B105" s="30" t="s">
        <v>178</v>
      </c>
      <c r="C105" s="30">
        <v>2016</v>
      </c>
      <c r="E105" s="32"/>
      <c r="F105" s="32"/>
      <c r="G105" s="30"/>
      <c r="H105" s="30"/>
      <c r="I105" s="30"/>
      <c r="J105" s="30"/>
      <c r="K105" s="30"/>
      <c r="L105" s="30">
        <v>367</v>
      </c>
      <c r="M105" s="30">
        <v>3.302</v>
      </c>
      <c r="N105" s="30">
        <v>3.302</v>
      </c>
      <c r="O105" s="30">
        <v>247</v>
      </c>
      <c r="P105" s="30"/>
      <c r="Q105" s="30"/>
      <c r="R105" s="30">
        <v>7.3890000000000002</v>
      </c>
      <c r="S105" s="30">
        <v>11.72</v>
      </c>
      <c r="T105" s="30">
        <v>4.84</v>
      </c>
      <c r="U105" s="30">
        <v>1.5189999999999999</v>
      </c>
      <c r="X105" s="48">
        <f t="shared" si="3"/>
        <v>247</v>
      </c>
    </row>
    <row r="106" spans="2:24" x14ac:dyDescent="0.35">
      <c r="B106" s="30" t="s">
        <v>179</v>
      </c>
      <c r="C106" s="30">
        <v>2016</v>
      </c>
      <c r="E106" s="32"/>
      <c r="F106" s="32"/>
      <c r="G106" s="30"/>
      <c r="H106" s="30"/>
      <c r="I106" s="30"/>
      <c r="J106" s="30"/>
      <c r="K106" s="30"/>
      <c r="L106" s="30">
        <v>330</v>
      </c>
      <c r="M106" s="30">
        <v>2.988</v>
      </c>
      <c r="N106" s="30">
        <v>2.988</v>
      </c>
      <c r="O106" s="30">
        <v>234</v>
      </c>
      <c r="P106" s="30"/>
      <c r="Q106" s="30"/>
      <c r="R106" s="30">
        <v>6.335</v>
      </c>
      <c r="S106" s="30">
        <v>8.2989999999999995</v>
      </c>
      <c r="T106" s="30">
        <v>4.585</v>
      </c>
      <c r="U106" s="30">
        <v>1.341</v>
      </c>
      <c r="X106" s="48">
        <f t="shared" si="3"/>
        <v>234</v>
      </c>
    </row>
    <row r="107" spans="2:24" x14ac:dyDescent="0.35">
      <c r="B107" s="30" t="s">
        <v>180</v>
      </c>
      <c r="C107" s="30">
        <v>2016</v>
      </c>
      <c r="E107" s="32"/>
      <c r="F107" s="32"/>
      <c r="G107" s="30"/>
      <c r="H107" s="30"/>
      <c r="I107" s="30"/>
      <c r="J107" s="30"/>
      <c r="K107" s="30"/>
      <c r="L107" s="30">
        <v>271</v>
      </c>
      <c r="M107" s="30">
        <v>3.3220000000000001</v>
      </c>
      <c r="N107" s="30">
        <v>3.3220000000000001</v>
      </c>
      <c r="O107" s="30">
        <v>240</v>
      </c>
      <c r="P107" s="30"/>
      <c r="Q107" s="30"/>
      <c r="R107" s="30">
        <v>6.234</v>
      </c>
      <c r="S107" s="30">
        <v>8.0679999999999996</v>
      </c>
      <c r="T107" s="30">
        <v>5.1369999999999996</v>
      </c>
      <c r="U107" s="30">
        <v>1.5069999999999999</v>
      </c>
      <c r="X107" s="48">
        <f t="shared" si="3"/>
        <v>240</v>
      </c>
    </row>
    <row r="108" spans="2:24" x14ac:dyDescent="0.35">
      <c r="B108" s="30" t="s">
        <v>181</v>
      </c>
      <c r="C108" s="30">
        <v>2016</v>
      </c>
      <c r="E108" s="32"/>
      <c r="F108" s="32"/>
      <c r="G108" s="30"/>
      <c r="H108" s="30"/>
      <c r="I108" s="30"/>
      <c r="J108" s="30"/>
      <c r="K108" s="30"/>
      <c r="L108" s="30">
        <v>348</v>
      </c>
      <c r="M108" s="30">
        <v>4.516</v>
      </c>
      <c r="N108" s="30">
        <v>4.516</v>
      </c>
      <c r="O108" s="30">
        <v>268</v>
      </c>
      <c r="P108" s="30"/>
      <c r="Q108" s="30"/>
      <c r="R108" s="30">
        <v>6.4409999999999998</v>
      </c>
      <c r="S108" s="30">
        <v>10.212</v>
      </c>
      <c r="T108" s="30">
        <v>6.484</v>
      </c>
      <c r="U108" s="30">
        <v>1.403</v>
      </c>
      <c r="X108" s="48">
        <f t="shared" si="3"/>
        <v>268</v>
      </c>
    </row>
    <row r="109" spans="2:24" x14ac:dyDescent="0.35">
      <c r="B109" s="30" t="s">
        <v>182</v>
      </c>
      <c r="C109" s="30">
        <v>2016</v>
      </c>
      <c r="E109" s="32"/>
      <c r="F109" s="32"/>
      <c r="G109" s="30"/>
      <c r="H109" s="30"/>
      <c r="I109" s="30"/>
      <c r="J109" s="30"/>
      <c r="K109" s="30"/>
      <c r="L109" s="30">
        <v>396</v>
      </c>
      <c r="M109" s="30">
        <v>5.5750000000000002</v>
      </c>
      <c r="N109" s="30">
        <v>5.5750000000000002</v>
      </c>
      <c r="O109" s="30">
        <v>374</v>
      </c>
      <c r="P109" s="30"/>
      <c r="Q109" s="30">
        <v>387</v>
      </c>
      <c r="R109" s="30">
        <v>7.2409999999999997</v>
      </c>
      <c r="S109" s="30">
        <v>13.079000000000001</v>
      </c>
      <c r="T109" s="30">
        <v>8.968</v>
      </c>
      <c r="U109" s="30">
        <v>1.5960000000000001</v>
      </c>
      <c r="X109" s="48">
        <f t="shared" si="3"/>
        <v>374</v>
      </c>
    </row>
    <row r="110" spans="2:24" x14ac:dyDescent="0.35">
      <c r="B110" s="30" t="s">
        <v>171</v>
      </c>
      <c r="C110" s="30">
        <v>2017</v>
      </c>
      <c r="E110" s="32"/>
      <c r="F110" s="32"/>
      <c r="G110" s="30"/>
      <c r="H110" s="30"/>
      <c r="I110" s="30"/>
      <c r="J110" s="30"/>
      <c r="K110" s="30"/>
      <c r="L110" s="30">
        <v>247</v>
      </c>
      <c r="M110" s="30">
        <v>3.516</v>
      </c>
      <c r="N110" s="30">
        <v>3.516</v>
      </c>
      <c r="O110" s="30">
        <v>167</v>
      </c>
      <c r="P110" s="30"/>
      <c r="Q110" s="32"/>
      <c r="R110" s="30">
        <v>5.8869999999999996</v>
      </c>
      <c r="S110" s="30">
        <v>6.8460000000000001</v>
      </c>
      <c r="T110" s="30">
        <v>5.766</v>
      </c>
      <c r="U110" s="30">
        <v>1.081</v>
      </c>
      <c r="X110" s="48">
        <f t="shared" si="3"/>
        <v>167</v>
      </c>
    </row>
    <row r="111" spans="2:24" x14ac:dyDescent="0.35">
      <c r="B111" s="30" t="s">
        <v>172</v>
      </c>
      <c r="C111" s="30">
        <v>2017</v>
      </c>
      <c r="E111" s="32"/>
      <c r="F111" s="32"/>
      <c r="G111" s="30"/>
      <c r="H111" s="30"/>
      <c r="I111" s="30"/>
      <c r="J111" s="30"/>
      <c r="K111" s="30"/>
      <c r="L111" s="30">
        <v>238</v>
      </c>
      <c r="M111" s="30">
        <v>3.4249999999999998</v>
      </c>
      <c r="N111" s="30">
        <v>3.4249999999999998</v>
      </c>
      <c r="O111" s="30">
        <v>179</v>
      </c>
      <c r="P111" s="30"/>
      <c r="Q111" s="32" t="s">
        <v>304</v>
      </c>
      <c r="R111" s="30">
        <v>6.1139999999999999</v>
      </c>
      <c r="S111" s="30">
        <v>8.0169999999999995</v>
      </c>
      <c r="T111" s="30">
        <v>5.8419999999999996</v>
      </c>
      <c r="U111" s="30">
        <v>1.33</v>
      </c>
      <c r="X111" s="48">
        <f t="shared" si="3"/>
        <v>179</v>
      </c>
    </row>
    <row r="112" spans="2:24" x14ac:dyDescent="0.35">
      <c r="B112" s="30" t="s">
        <v>173</v>
      </c>
      <c r="C112" s="30">
        <v>2017</v>
      </c>
      <c r="E112" s="32"/>
      <c r="F112" s="32"/>
      <c r="G112" s="30"/>
      <c r="H112" s="30"/>
      <c r="I112" s="30"/>
      <c r="J112" s="30"/>
      <c r="K112" s="30"/>
      <c r="L112" s="30">
        <v>317</v>
      </c>
      <c r="M112" s="30">
        <v>3.27</v>
      </c>
      <c r="N112" s="30">
        <v>3.27</v>
      </c>
      <c r="O112" s="30">
        <v>216</v>
      </c>
      <c r="P112" s="30"/>
      <c r="Q112" s="32"/>
      <c r="R112" s="30">
        <v>6.266</v>
      </c>
      <c r="S112" s="30">
        <v>9.6999999999999993</v>
      </c>
      <c r="T112" s="30">
        <v>6.3689999999999998</v>
      </c>
      <c r="U112" s="30">
        <v>1.4970000000000001</v>
      </c>
      <c r="X112" s="48">
        <f t="shared" si="3"/>
        <v>216</v>
      </c>
    </row>
    <row r="113" spans="2:24" x14ac:dyDescent="0.35">
      <c r="B113" s="30" t="s">
        <v>174</v>
      </c>
      <c r="C113" s="30">
        <v>2017</v>
      </c>
      <c r="E113" s="32"/>
      <c r="F113" s="32"/>
      <c r="G113" s="30"/>
      <c r="H113" s="30"/>
      <c r="I113" s="30"/>
      <c r="J113" s="30"/>
      <c r="K113" s="30"/>
      <c r="L113" s="30">
        <v>238</v>
      </c>
      <c r="M113" s="30">
        <v>2.9390000000000001</v>
      </c>
      <c r="N113" s="30">
        <v>2.9390000000000001</v>
      </c>
      <c r="O113" s="30">
        <v>150</v>
      </c>
      <c r="P113" s="30"/>
      <c r="Q113" s="32"/>
      <c r="R113" s="30">
        <v>6.1479999999999997</v>
      </c>
      <c r="S113" s="30">
        <v>9.3979999999999997</v>
      </c>
      <c r="T113" s="30">
        <v>7.1870000000000003</v>
      </c>
      <c r="U113" s="30">
        <v>1.4970000000000001</v>
      </c>
      <c r="X113" s="48">
        <f t="shared" si="3"/>
        <v>150</v>
      </c>
    </row>
    <row r="114" spans="2:24" x14ac:dyDescent="0.35">
      <c r="B114" s="30" t="s">
        <v>175</v>
      </c>
      <c r="C114" s="30">
        <v>2017</v>
      </c>
      <c r="E114" s="32"/>
      <c r="F114" s="32"/>
      <c r="G114" s="30"/>
      <c r="H114" s="30"/>
      <c r="I114" s="30"/>
      <c r="J114" s="30">
        <v>1.61</v>
      </c>
      <c r="K114" s="30"/>
      <c r="L114" s="30">
        <v>204</v>
      </c>
      <c r="M114" s="30">
        <v>2.0680000000000001</v>
      </c>
      <c r="N114" s="30">
        <v>2.0680000000000001</v>
      </c>
      <c r="O114" s="30">
        <v>109</v>
      </c>
      <c r="P114" s="30"/>
      <c r="Q114" s="32"/>
      <c r="R114" s="30">
        <v>5.4550000000000001</v>
      </c>
      <c r="S114" s="30">
        <v>11.535</v>
      </c>
      <c r="T114" s="30">
        <v>7.2030000000000003</v>
      </c>
      <c r="U114" s="30">
        <v>1.829</v>
      </c>
      <c r="X114" s="48">
        <f t="shared" si="3"/>
        <v>109</v>
      </c>
    </row>
    <row r="115" spans="2:24" x14ac:dyDescent="0.35">
      <c r="B115" s="30" t="s">
        <v>176</v>
      </c>
      <c r="C115" s="30">
        <v>2017</v>
      </c>
      <c r="E115" s="32"/>
      <c r="F115" s="32"/>
      <c r="G115" s="30"/>
      <c r="H115" s="30"/>
      <c r="I115" s="30"/>
      <c r="J115" s="30">
        <v>2.4129999999999998</v>
      </c>
      <c r="K115" s="30"/>
      <c r="L115" s="30">
        <v>386</v>
      </c>
      <c r="M115" s="30">
        <v>1.7470000000000001</v>
      </c>
      <c r="N115" s="30">
        <v>1.7470000000000001</v>
      </c>
      <c r="O115" s="30">
        <v>98</v>
      </c>
      <c r="P115" s="30"/>
      <c r="Q115" s="32"/>
      <c r="R115" s="30">
        <v>5.2670000000000003</v>
      </c>
      <c r="S115" s="30">
        <v>9.9990000000000006</v>
      </c>
      <c r="T115" s="30">
        <v>5.88</v>
      </c>
      <c r="U115" s="30">
        <v>1.587</v>
      </c>
      <c r="X115" s="48">
        <f t="shared" si="3"/>
        <v>98</v>
      </c>
    </row>
    <row r="116" spans="2:24" x14ac:dyDescent="0.35">
      <c r="B116" s="30" t="s">
        <v>177</v>
      </c>
      <c r="C116" s="30">
        <v>2017</v>
      </c>
      <c r="E116" s="32"/>
      <c r="F116" s="32"/>
      <c r="G116" s="30"/>
      <c r="H116" s="30"/>
      <c r="I116" s="30">
        <v>593</v>
      </c>
      <c r="J116" s="30">
        <v>1.306</v>
      </c>
      <c r="K116" s="30"/>
      <c r="L116" s="30">
        <v>475</v>
      </c>
      <c r="M116" s="30">
        <v>1.484</v>
      </c>
      <c r="N116" s="30">
        <v>1.484</v>
      </c>
      <c r="O116" s="30">
        <v>95</v>
      </c>
      <c r="P116" s="30"/>
      <c r="Q116" s="32"/>
      <c r="R116" s="30">
        <v>5.1429999999999998</v>
      </c>
      <c r="S116" s="30">
        <v>11.053000000000001</v>
      </c>
      <c r="T116" s="30">
        <v>5.5830000000000002</v>
      </c>
      <c r="U116" s="30">
        <v>1.359</v>
      </c>
      <c r="X116" s="48">
        <f t="shared" si="3"/>
        <v>95</v>
      </c>
    </row>
    <row r="117" spans="2:24" x14ac:dyDescent="0.35">
      <c r="B117" s="30" t="s">
        <v>178</v>
      </c>
      <c r="C117" s="30">
        <v>2017</v>
      </c>
      <c r="E117" s="32"/>
      <c r="F117" s="32"/>
      <c r="G117" s="30"/>
      <c r="H117" s="30"/>
      <c r="I117" s="30">
        <v>2.516</v>
      </c>
      <c r="J117" s="30">
        <v>2.8069999999999999</v>
      </c>
      <c r="K117" s="30"/>
      <c r="L117" s="30">
        <v>282</v>
      </c>
      <c r="M117" s="30">
        <v>1.0049999999999999</v>
      </c>
      <c r="N117" s="30">
        <v>1.0049999999999999</v>
      </c>
      <c r="O117" s="30">
        <v>97</v>
      </c>
      <c r="P117" s="30"/>
      <c r="Q117" s="32"/>
      <c r="R117" s="30">
        <v>5.7140000000000004</v>
      </c>
      <c r="S117" s="30">
        <v>12.409000000000001</v>
      </c>
      <c r="T117" s="30">
        <v>5.9610000000000003</v>
      </c>
      <c r="U117" s="30">
        <v>1.224</v>
      </c>
      <c r="X117" s="48">
        <f t="shared" si="3"/>
        <v>97</v>
      </c>
    </row>
    <row r="118" spans="2:24" x14ac:dyDescent="0.35">
      <c r="B118" s="30" t="s">
        <v>179</v>
      </c>
      <c r="C118" s="30">
        <v>2017</v>
      </c>
      <c r="E118" s="32"/>
      <c r="F118" s="32"/>
      <c r="G118" s="30"/>
      <c r="H118" s="30"/>
      <c r="I118" s="30">
        <v>3.0750000000000002</v>
      </c>
      <c r="J118" s="30">
        <v>4.0949999999999998</v>
      </c>
      <c r="K118" s="30"/>
      <c r="L118" s="30">
        <v>221</v>
      </c>
      <c r="M118" s="30">
        <v>1.226</v>
      </c>
      <c r="N118" s="30">
        <v>1.226</v>
      </c>
      <c r="O118" s="30">
        <v>71</v>
      </c>
      <c r="P118" s="30"/>
      <c r="Q118" s="32"/>
      <c r="R118" s="30">
        <v>4.6360000000000001</v>
      </c>
      <c r="S118" s="30">
        <v>12.038</v>
      </c>
      <c r="T118" s="30">
        <v>5.6849999999999996</v>
      </c>
      <c r="U118" s="30">
        <v>1.0649999999999999</v>
      </c>
      <c r="X118" s="48">
        <f t="shared" si="3"/>
        <v>71</v>
      </c>
    </row>
    <row r="119" spans="2:24" x14ac:dyDescent="0.35">
      <c r="B119" s="30" t="s">
        <v>180</v>
      </c>
      <c r="C119" s="30">
        <v>2017</v>
      </c>
      <c r="E119" s="32"/>
      <c r="F119" s="32"/>
      <c r="G119" s="30"/>
      <c r="H119" s="30"/>
      <c r="I119" s="30">
        <v>3.8479999999999999</v>
      </c>
      <c r="J119" s="30">
        <v>3.6640000000000001</v>
      </c>
      <c r="K119" s="30"/>
      <c r="L119" s="30">
        <v>252</v>
      </c>
      <c r="M119" s="30">
        <v>1.2629999999999999</v>
      </c>
      <c r="N119" s="30">
        <v>1.2629999999999999</v>
      </c>
      <c r="O119" s="30">
        <v>58</v>
      </c>
      <c r="P119" s="30"/>
      <c r="Q119" s="32"/>
      <c r="R119" s="30">
        <v>3.9369999999999998</v>
      </c>
      <c r="S119" s="30">
        <v>9.2170000000000005</v>
      </c>
      <c r="T119" s="30">
        <v>4.6970000000000001</v>
      </c>
      <c r="U119" s="30">
        <v>796</v>
      </c>
      <c r="X119" s="48">
        <f t="shared" si="3"/>
        <v>58</v>
      </c>
    </row>
    <row r="120" spans="2:24" x14ac:dyDescent="0.35">
      <c r="B120" s="30" t="s">
        <v>181</v>
      </c>
      <c r="C120" s="30">
        <v>2017</v>
      </c>
      <c r="E120" s="32"/>
      <c r="F120" s="32"/>
      <c r="G120" s="30"/>
      <c r="H120" s="30"/>
      <c r="I120" s="30">
        <v>5.2210000000000001</v>
      </c>
      <c r="J120" s="30">
        <v>5.1539999999999999</v>
      </c>
      <c r="K120" s="30"/>
      <c r="L120" s="30">
        <v>201</v>
      </c>
      <c r="M120" s="30">
        <v>1.726</v>
      </c>
      <c r="N120" s="30">
        <v>1.726</v>
      </c>
      <c r="O120" s="30">
        <v>61</v>
      </c>
      <c r="P120" s="30"/>
      <c r="Q120" s="32"/>
      <c r="R120" s="30">
        <v>3.14</v>
      </c>
      <c r="S120" s="30">
        <v>8.3620000000000001</v>
      </c>
      <c r="T120" s="30">
        <v>4.2759999999999998</v>
      </c>
      <c r="U120" s="30">
        <v>1.0660000000000001</v>
      </c>
      <c r="X120" s="48">
        <f t="shared" si="3"/>
        <v>61</v>
      </c>
    </row>
    <row r="121" spans="2:24" x14ac:dyDescent="0.35">
      <c r="B121" s="30" t="s">
        <v>182</v>
      </c>
      <c r="C121" s="30">
        <v>2017</v>
      </c>
      <c r="E121" s="32"/>
      <c r="F121" s="32"/>
      <c r="G121" s="30"/>
      <c r="H121" s="30"/>
      <c r="I121" s="30">
        <v>5.77</v>
      </c>
      <c r="J121" s="30">
        <v>6.07</v>
      </c>
      <c r="K121" s="30"/>
      <c r="L121" s="30">
        <v>484</v>
      </c>
      <c r="M121" s="30">
        <v>2.2909999999999999</v>
      </c>
      <c r="N121" s="30">
        <v>2.2909999999999999</v>
      </c>
      <c r="O121" s="30">
        <v>54</v>
      </c>
      <c r="P121" s="30"/>
      <c r="Q121" s="32"/>
      <c r="R121" s="30">
        <v>3.0150000000000001</v>
      </c>
      <c r="S121" s="30">
        <v>7.2329999999999997</v>
      </c>
      <c r="T121" s="30">
        <v>4.5289999999999999</v>
      </c>
      <c r="U121" s="30">
        <v>835</v>
      </c>
      <c r="X121" s="48">
        <f t="shared" si="3"/>
        <v>54</v>
      </c>
    </row>
    <row r="122" spans="2:24" x14ac:dyDescent="0.35">
      <c r="B122" s="30" t="s">
        <v>171</v>
      </c>
      <c r="C122" s="30">
        <v>2018</v>
      </c>
      <c r="E122" s="32"/>
      <c r="F122" s="32"/>
      <c r="G122" s="30"/>
      <c r="H122" s="30"/>
      <c r="I122" s="30">
        <v>6.3360000000000003</v>
      </c>
      <c r="J122" s="30">
        <v>4.3029999999999999</v>
      </c>
      <c r="K122" s="30"/>
      <c r="L122" s="30">
        <v>404</v>
      </c>
      <c r="M122" s="30">
        <v>2.0339999999999998</v>
      </c>
      <c r="N122" s="30"/>
      <c r="O122" s="30">
        <v>49</v>
      </c>
      <c r="P122" s="30"/>
      <c r="Q122" s="32"/>
      <c r="R122" s="30">
        <v>2.4340000000000002</v>
      </c>
      <c r="S122" s="30">
        <v>4.5309999999999997</v>
      </c>
      <c r="T122" s="30">
        <v>3.5409999999999999</v>
      </c>
      <c r="U122" s="30">
        <v>1.1120000000000001</v>
      </c>
      <c r="X122" s="48">
        <f t="shared" si="3"/>
        <v>49</v>
      </c>
    </row>
    <row r="123" spans="2:24" x14ac:dyDescent="0.35">
      <c r="B123" s="30" t="s">
        <v>172</v>
      </c>
      <c r="C123" s="30">
        <v>2018</v>
      </c>
      <c r="E123" s="32"/>
      <c r="F123" s="32"/>
      <c r="G123" s="30"/>
      <c r="H123" s="30"/>
      <c r="I123" s="30">
        <v>7.4859999999999998</v>
      </c>
      <c r="J123" s="30">
        <v>4.766</v>
      </c>
      <c r="K123" s="30"/>
      <c r="L123" s="30">
        <v>271</v>
      </c>
      <c r="M123" s="30">
        <v>1.855</v>
      </c>
      <c r="N123" s="30"/>
      <c r="O123" s="30">
        <v>46</v>
      </c>
      <c r="P123" s="30"/>
      <c r="Q123" s="32"/>
      <c r="R123" s="30">
        <v>3.036</v>
      </c>
      <c r="S123" s="30">
        <v>4.5919999999999996</v>
      </c>
      <c r="T123" s="30">
        <v>3.601</v>
      </c>
      <c r="U123" s="30">
        <v>1.0069999999999999</v>
      </c>
      <c r="X123" s="48">
        <f t="shared" si="3"/>
        <v>46</v>
      </c>
    </row>
    <row r="124" spans="2:24" x14ac:dyDescent="0.35">
      <c r="B124" s="30" t="s">
        <v>173</v>
      </c>
      <c r="C124" s="30">
        <v>2018</v>
      </c>
      <c r="E124" s="32"/>
      <c r="F124" s="32"/>
      <c r="G124" s="30"/>
      <c r="H124" s="30"/>
      <c r="I124" s="30">
        <v>8.2759999999999998</v>
      </c>
      <c r="J124" s="30">
        <v>6.0629999999999997</v>
      </c>
      <c r="K124" s="30"/>
      <c r="L124" s="30">
        <v>263</v>
      </c>
      <c r="M124" s="30">
        <v>1.4410000000000001</v>
      </c>
      <c r="N124" s="30"/>
      <c r="O124" s="30">
        <v>57</v>
      </c>
      <c r="P124" s="30"/>
      <c r="Q124" s="32"/>
      <c r="R124" s="30">
        <v>4.2919999999999998</v>
      </c>
      <c r="S124" s="30">
        <v>5.5270000000000001</v>
      </c>
      <c r="T124" s="30">
        <v>4.87</v>
      </c>
      <c r="U124" s="30">
        <v>1.7589999999999999</v>
      </c>
      <c r="X124" s="48">
        <f t="shared" si="3"/>
        <v>57</v>
      </c>
    </row>
    <row r="125" spans="2:24" x14ac:dyDescent="0.35">
      <c r="B125" s="30" t="s">
        <v>174</v>
      </c>
      <c r="C125" s="30">
        <v>2018</v>
      </c>
      <c r="E125" s="32"/>
      <c r="F125" s="32"/>
      <c r="G125" s="30"/>
      <c r="H125" s="30"/>
      <c r="I125" s="30">
        <v>7.6369999999999996</v>
      </c>
      <c r="J125" s="30">
        <v>5.4039999999999999</v>
      </c>
      <c r="K125" s="30"/>
      <c r="L125" s="30">
        <v>170</v>
      </c>
      <c r="M125" s="30">
        <v>1.0469999999999999</v>
      </c>
      <c r="N125" s="30"/>
      <c r="O125" s="30">
        <v>44</v>
      </c>
      <c r="P125" s="30"/>
      <c r="Q125" s="32"/>
      <c r="R125" s="30">
        <v>4.0439999999999996</v>
      </c>
      <c r="S125" s="30">
        <v>4.3129999999999997</v>
      </c>
      <c r="T125" s="30">
        <v>4.6660000000000004</v>
      </c>
      <c r="U125" s="30">
        <v>1.4690000000000001</v>
      </c>
      <c r="X125" s="48">
        <f t="shared" si="3"/>
        <v>44</v>
      </c>
    </row>
    <row r="126" spans="2:24" x14ac:dyDescent="0.35">
      <c r="B126" s="30" t="s">
        <v>175</v>
      </c>
      <c r="C126" s="30">
        <v>2018</v>
      </c>
      <c r="E126" s="32"/>
      <c r="F126" s="32"/>
      <c r="G126" s="30"/>
      <c r="H126" s="30"/>
      <c r="I126" s="30">
        <v>8.5790000000000006</v>
      </c>
      <c r="J126" s="30">
        <v>3.923</v>
      </c>
      <c r="K126" s="30"/>
      <c r="L126" s="30">
        <v>190</v>
      </c>
      <c r="M126" s="30">
        <v>1.355</v>
      </c>
      <c r="N126" s="30"/>
      <c r="O126" s="30">
        <v>67</v>
      </c>
      <c r="P126" s="30"/>
      <c r="Q126" s="32"/>
      <c r="R126" s="30">
        <v>4.7569999999999997</v>
      </c>
      <c r="S126" s="30">
        <v>6.8209999999999997</v>
      </c>
      <c r="T126" s="30">
        <v>4.0270000000000001</v>
      </c>
      <c r="U126" s="30">
        <v>1.492</v>
      </c>
      <c r="X126" s="48">
        <f t="shared" si="3"/>
        <v>67</v>
      </c>
    </row>
    <row r="127" spans="2:24" x14ac:dyDescent="0.35">
      <c r="B127" s="30" t="s">
        <v>176</v>
      </c>
      <c r="C127" s="30">
        <v>2018</v>
      </c>
      <c r="E127" s="32"/>
      <c r="F127" s="32"/>
      <c r="G127" s="30"/>
      <c r="H127" s="30"/>
      <c r="I127" s="30">
        <v>7.7880000000000003</v>
      </c>
      <c r="J127" s="30">
        <v>3.6989999999999998</v>
      </c>
      <c r="K127" s="30"/>
      <c r="L127" s="30">
        <v>150</v>
      </c>
      <c r="M127" s="30">
        <v>1.5609999999999999</v>
      </c>
      <c r="N127" s="30"/>
      <c r="O127" s="30">
        <v>31</v>
      </c>
      <c r="P127" s="30"/>
      <c r="Q127" s="32"/>
      <c r="R127" s="30">
        <v>3.7930000000000001</v>
      </c>
      <c r="S127" s="30">
        <v>7.2389999999999999</v>
      </c>
      <c r="T127" s="30">
        <v>3.552</v>
      </c>
      <c r="U127" s="30">
        <v>1.1279999999999999</v>
      </c>
      <c r="X127" s="48">
        <f t="shared" si="3"/>
        <v>31</v>
      </c>
    </row>
    <row r="128" spans="2:24" x14ac:dyDescent="0.35">
      <c r="B128" s="30" t="s">
        <v>177</v>
      </c>
      <c r="C128" s="30">
        <v>2018</v>
      </c>
      <c r="E128" s="32"/>
      <c r="F128" s="32"/>
      <c r="G128" s="30"/>
      <c r="H128" s="30"/>
      <c r="I128" s="30">
        <v>6.6360000000000001</v>
      </c>
      <c r="J128" s="30">
        <v>6.4989999999999997</v>
      </c>
      <c r="K128" s="30"/>
      <c r="L128" s="30">
        <v>136</v>
      </c>
      <c r="M128" s="30">
        <v>1.321</v>
      </c>
      <c r="N128" s="30"/>
      <c r="O128" s="30">
        <v>32</v>
      </c>
      <c r="P128" s="30"/>
      <c r="Q128" s="32"/>
      <c r="R128" s="30">
        <v>4.0030000000000001</v>
      </c>
      <c r="S128" s="30">
        <v>6.9379999999999997</v>
      </c>
      <c r="T128" s="30">
        <v>3.17</v>
      </c>
      <c r="U128" s="30">
        <v>1.7849999999999999</v>
      </c>
      <c r="X128" s="48">
        <f t="shared" si="3"/>
        <v>32</v>
      </c>
    </row>
    <row r="129" spans="2:24" x14ac:dyDescent="0.35">
      <c r="B129" s="30" t="s">
        <v>178</v>
      </c>
      <c r="C129" s="30">
        <v>2018</v>
      </c>
      <c r="E129" s="32"/>
      <c r="F129" s="32"/>
      <c r="G129" s="30"/>
      <c r="H129" s="30"/>
      <c r="I129" s="30">
        <v>7.2809999999999997</v>
      </c>
      <c r="J129" s="30">
        <v>4.0540000000000003</v>
      </c>
      <c r="K129" s="30"/>
      <c r="L129" s="30">
        <v>120</v>
      </c>
      <c r="M129" s="30">
        <v>1.276</v>
      </c>
      <c r="N129" s="30"/>
      <c r="O129" s="30">
        <v>62</v>
      </c>
      <c r="P129" s="30"/>
      <c r="Q129" s="32"/>
      <c r="R129" s="30">
        <v>3.8730000000000002</v>
      </c>
      <c r="S129" s="30">
        <v>10.597</v>
      </c>
      <c r="T129" s="30">
        <v>3.593</v>
      </c>
      <c r="U129" s="30">
        <v>1.399</v>
      </c>
      <c r="X129" s="48">
        <f t="shared" si="3"/>
        <v>62</v>
      </c>
    </row>
    <row r="130" spans="2:24" x14ac:dyDescent="0.35">
      <c r="B130" s="30" t="s">
        <v>179</v>
      </c>
      <c r="C130" s="30">
        <v>2018</v>
      </c>
      <c r="E130" s="32"/>
      <c r="F130" s="32"/>
      <c r="G130" s="30"/>
      <c r="H130" s="30"/>
      <c r="I130" s="30">
        <v>7.2130000000000001</v>
      </c>
      <c r="J130" s="30">
        <v>4.2910000000000004</v>
      </c>
      <c r="K130" s="30"/>
      <c r="L130" s="30">
        <v>67</v>
      </c>
      <c r="M130" s="30">
        <v>705</v>
      </c>
      <c r="N130" s="30"/>
      <c r="O130" s="30">
        <v>21</v>
      </c>
      <c r="P130" s="30"/>
      <c r="Q130" s="32"/>
      <c r="R130" s="30">
        <v>3.2949999999999999</v>
      </c>
      <c r="S130" s="30">
        <v>10.631</v>
      </c>
      <c r="T130" s="30">
        <v>3.3330000000000002</v>
      </c>
      <c r="U130" s="30">
        <v>999</v>
      </c>
      <c r="X130" s="48">
        <f t="shared" si="3"/>
        <v>21</v>
      </c>
    </row>
    <row r="131" spans="2:24" x14ac:dyDescent="0.35">
      <c r="B131" s="30" t="s">
        <v>180</v>
      </c>
      <c r="C131" s="30">
        <v>2018</v>
      </c>
      <c r="E131" s="32"/>
      <c r="F131" s="32"/>
      <c r="G131" s="30"/>
      <c r="H131" s="30"/>
      <c r="I131" s="30">
        <v>7.0970000000000004</v>
      </c>
      <c r="J131" s="30">
        <v>4.7249999999999996</v>
      </c>
      <c r="K131" s="30"/>
      <c r="L131" s="30">
        <v>108</v>
      </c>
      <c r="M131" s="30">
        <v>489</v>
      </c>
      <c r="N131" s="30"/>
      <c r="O131" s="30">
        <v>30</v>
      </c>
      <c r="P131" s="30"/>
      <c r="Q131" s="32"/>
      <c r="R131" s="30">
        <v>2.6019999999999999</v>
      </c>
      <c r="S131" s="30">
        <v>10.148</v>
      </c>
      <c r="T131" s="30">
        <v>3.0049999999999999</v>
      </c>
      <c r="U131" s="30">
        <v>796</v>
      </c>
      <c r="X131" s="48">
        <f t="shared" ref="X131:X162" si="4">O131+H131</f>
        <v>30</v>
      </c>
    </row>
    <row r="132" spans="2:24" x14ac:dyDescent="0.35">
      <c r="B132" s="30" t="s">
        <v>181</v>
      </c>
      <c r="C132" s="30">
        <v>2018</v>
      </c>
      <c r="E132" s="32"/>
      <c r="F132" s="32"/>
      <c r="G132" s="30"/>
      <c r="H132" s="30"/>
      <c r="I132" s="30">
        <v>6.7939999999999996</v>
      </c>
      <c r="J132" s="30">
        <v>5.2329999999999997</v>
      </c>
      <c r="K132" s="30"/>
      <c r="L132" s="30">
        <v>85</v>
      </c>
      <c r="M132" s="30">
        <v>273</v>
      </c>
      <c r="N132" s="30"/>
      <c r="O132" s="30">
        <v>5</v>
      </c>
      <c r="P132" s="30"/>
      <c r="Q132" s="32"/>
      <c r="R132" s="30">
        <v>2.1560000000000001</v>
      </c>
      <c r="S132" s="30">
        <v>9.2070000000000007</v>
      </c>
      <c r="T132" s="30">
        <v>2.488</v>
      </c>
      <c r="U132" s="30">
        <v>548</v>
      </c>
      <c r="X132" s="48">
        <f t="shared" si="4"/>
        <v>5</v>
      </c>
    </row>
    <row r="133" spans="2:24" x14ac:dyDescent="0.35">
      <c r="B133" s="30" t="s">
        <v>182</v>
      </c>
      <c r="C133" s="30">
        <v>2018</v>
      </c>
      <c r="E133" s="32"/>
      <c r="F133" s="32"/>
      <c r="G133" s="30"/>
      <c r="H133" s="30"/>
      <c r="I133" s="30">
        <v>8.3529999999999998</v>
      </c>
      <c r="J133" s="30">
        <v>6.7169999999999996</v>
      </c>
      <c r="K133" s="30"/>
      <c r="L133" s="30">
        <v>58</v>
      </c>
      <c r="M133" s="30">
        <v>189</v>
      </c>
      <c r="N133" s="30">
        <f>89476</f>
        <v>89476</v>
      </c>
      <c r="O133" s="30">
        <v>11</v>
      </c>
      <c r="P133" s="30"/>
      <c r="Q133" s="32"/>
      <c r="R133" s="30">
        <v>3.1160000000000001</v>
      </c>
      <c r="S133" s="30">
        <v>10.260999999999999</v>
      </c>
      <c r="T133" s="30">
        <v>2.4249999999999998</v>
      </c>
      <c r="U133" s="30">
        <v>917</v>
      </c>
      <c r="X133" s="48">
        <f t="shared" si="4"/>
        <v>11</v>
      </c>
    </row>
    <row r="134" spans="2:24" x14ac:dyDescent="0.35">
      <c r="B134" s="30" t="s">
        <v>171</v>
      </c>
      <c r="C134" s="30">
        <v>2019</v>
      </c>
      <c r="E134" s="32"/>
      <c r="F134" s="32"/>
      <c r="G134" s="30"/>
      <c r="H134" s="30"/>
      <c r="I134" s="30">
        <v>6.649</v>
      </c>
      <c r="J134" s="30">
        <v>3.8029999999999999</v>
      </c>
      <c r="K134" s="30"/>
      <c r="L134" s="30">
        <v>38</v>
      </c>
      <c r="M134" s="30">
        <v>56</v>
      </c>
      <c r="N134" s="30"/>
      <c r="O134" s="30">
        <v>9</v>
      </c>
      <c r="P134" s="30"/>
      <c r="Q134" s="32"/>
      <c r="R134" s="30">
        <v>2.899</v>
      </c>
      <c r="S134" s="30">
        <v>6.875</v>
      </c>
      <c r="T134" s="30">
        <v>1.774</v>
      </c>
      <c r="U134" s="30">
        <v>971</v>
      </c>
      <c r="X134" s="48">
        <f t="shared" si="4"/>
        <v>9</v>
      </c>
    </row>
    <row r="135" spans="2:24" x14ac:dyDescent="0.35">
      <c r="B135" s="30" t="s">
        <v>172</v>
      </c>
      <c r="C135" s="30">
        <v>2019</v>
      </c>
      <c r="E135" s="32"/>
      <c r="F135" s="32"/>
      <c r="G135" s="30"/>
      <c r="H135" s="30"/>
      <c r="I135" s="30">
        <v>8.0790000000000006</v>
      </c>
      <c r="J135" s="30">
        <v>4.7949999999999999</v>
      </c>
      <c r="K135" s="30"/>
      <c r="L135" s="30">
        <v>29</v>
      </c>
      <c r="M135" s="30">
        <v>66</v>
      </c>
      <c r="N135" s="30"/>
      <c r="O135" s="30">
        <v>4</v>
      </c>
      <c r="P135" s="30"/>
      <c r="Q135" s="32"/>
      <c r="R135" s="30">
        <v>2.097</v>
      </c>
      <c r="S135" s="30">
        <v>7.109</v>
      </c>
      <c r="T135" s="30">
        <v>2.0699999999999998</v>
      </c>
      <c r="U135" s="30">
        <v>1.4570000000000001</v>
      </c>
      <c r="X135" s="48">
        <f t="shared" si="4"/>
        <v>4</v>
      </c>
    </row>
    <row r="136" spans="2:24" x14ac:dyDescent="0.35">
      <c r="B136" s="30" t="s">
        <v>173</v>
      </c>
      <c r="C136" s="30">
        <v>2019</v>
      </c>
      <c r="E136" s="32"/>
      <c r="F136" s="32"/>
      <c r="G136" s="30"/>
      <c r="H136" s="30"/>
      <c r="I136" s="30">
        <v>11.805</v>
      </c>
      <c r="J136" s="30">
        <v>7.3810000000000002</v>
      </c>
      <c r="K136" s="30"/>
      <c r="L136" s="30">
        <v>19</v>
      </c>
      <c r="M136" s="30">
        <v>42</v>
      </c>
      <c r="N136" s="30"/>
      <c r="O136" s="30">
        <v>9</v>
      </c>
      <c r="P136" s="30"/>
      <c r="Q136" s="32"/>
      <c r="R136" s="30">
        <v>2.762</v>
      </c>
      <c r="S136" s="30">
        <v>9.1050000000000004</v>
      </c>
      <c r="T136" s="30">
        <v>3.9420000000000002</v>
      </c>
      <c r="U136" s="30">
        <v>2.0270000000000001</v>
      </c>
      <c r="X136" s="48">
        <f t="shared" si="4"/>
        <v>9</v>
      </c>
    </row>
    <row r="137" spans="2:24" x14ac:dyDescent="0.35">
      <c r="B137" s="30" t="s">
        <v>174</v>
      </c>
      <c r="C137" s="30">
        <v>2019</v>
      </c>
      <c r="E137" s="32"/>
      <c r="F137" s="32"/>
      <c r="G137" s="30"/>
      <c r="H137" s="30">
        <v>78</v>
      </c>
      <c r="I137" s="30">
        <v>10.539</v>
      </c>
      <c r="J137" s="30">
        <v>6.05</v>
      </c>
      <c r="K137" s="30"/>
      <c r="L137" s="30">
        <v>12</v>
      </c>
      <c r="M137" s="30">
        <v>25</v>
      </c>
      <c r="N137" s="30"/>
      <c r="O137" s="30">
        <v>5</v>
      </c>
      <c r="P137" s="30"/>
      <c r="Q137" s="32"/>
      <c r="R137" s="30">
        <v>1.607</v>
      </c>
      <c r="S137" s="30">
        <v>7.7450000000000001</v>
      </c>
      <c r="T137" s="30">
        <v>3.6819999999999999</v>
      </c>
      <c r="U137" s="30">
        <v>1.5660000000000001</v>
      </c>
      <c r="X137" s="48">
        <f t="shared" si="4"/>
        <v>83</v>
      </c>
    </row>
    <row r="138" spans="2:24" x14ac:dyDescent="0.35">
      <c r="B138" s="30" t="s">
        <v>175</v>
      </c>
      <c r="C138" s="30">
        <v>2019</v>
      </c>
      <c r="E138" s="32"/>
      <c r="F138" s="32"/>
      <c r="G138" s="30"/>
      <c r="H138" s="30">
        <v>245</v>
      </c>
      <c r="I138" s="30">
        <v>10.686999999999999</v>
      </c>
      <c r="J138" s="30">
        <v>8.2729999999999997</v>
      </c>
      <c r="K138" s="30"/>
      <c r="L138" s="30">
        <v>14</v>
      </c>
      <c r="M138" s="30">
        <v>5</v>
      </c>
      <c r="N138" s="30"/>
      <c r="O138" s="30">
        <v>6</v>
      </c>
      <c r="P138" s="30"/>
      <c r="Q138" s="32"/>
      <c r="R138" s="30">
        <v>1.294</v>
      </c>
      <c r="S138" s="30">
        <v>9.6530000000000005</v>
      </c>
      <c r="T138" s="30">
        <v>3.8340000000000001</v>
      </c>
      <c r="U138" s="30">
        <v>1.6910000000000001</v>
      </c>
      <c r="X138" s="48">
        <f t="shared" si="4"/>
        <v>251</v>
      </c>
    </row>
    <row r="139" spans="2:24" x14ac:dyDescent="0.35">
      <c r="B139" s="30" t="s">
        <v>176</v>
      </c>
      <c r="C139" s="30">
        <v>2019</v>
      </c>
      <c r="E139" s="32"/>
      <c r="F139" s="32"/>
      <c r="G139" s="30"/>
      <c r="H139" s="30">
        <v>275</v>
      </c>
      <c r="I139" s="30">
        <v>9.25</v>
      </c>
      <c r="J139" s="30">
        <v>7.4240000000000004</v>
      </c>
      <c r="K139" s="30"/>
      <c r="L139" s="30">
        <v>18</v>
      </c>
      <c r="M139" s="30">
        <v>128</v>
      </c>
      <c r="N139" s="30"/>
      <c r="O139" s="30">
        <v>5</v>
      </c>
      <c r="P139" s="30"/>
      <c r="Q139" s="32"/>
      <c r="R139" s="30">
        <v>797</v>
      </c>
      <c r="S139" s="30">
        <v>8.4860000000000007</v>
      </c>
      <c r="T139" s="30">
        <v>3.6560000000000001</v>
      </c>
      <c r="U139" s="30">
        <v>1.6859999999999999</v>
      </c>
      <c r="X139" s="48">
        <f t="shared" si="4"/>
        <v>280</v>
      </c>
    </row>
    <row r="140" spans="2:24" x14ac:dyDescent="0.35">
      <c r="B140" s="30" t="s">
        <v>177</v>
      </c>
      <c r="C140" s="30">
        <v>2019</v>
      </c>
      <c r="E140" s="32"/>
      <c r="F140" s="32"/>
      <c r="G140" s="30"/>
      <c r="H140" s="30">
        <v>252</v>
      </c>
      <c r="I140" s="30">
        <v>8.9629999999999992</v>
      </c>
      <c r="J140" s="30">
        <v>7.6879999999999997</v>
      </c>
      <c r="K140" s="30"/>
      <c r="L140" s="30">
        <v>6</v>
      </c>
      <c r="M140" s="30">
        <v>5</v>
      </c>
      <c r="N140" s="30"/>
      <c r="O140" s="30">
        <v>6</v>
      </c>
      <c r="P140" s="30"/>
      <c r="Q140" s="32"/>
      <c r="R140" s="30">
        <v>628</v>
      </c>
      <c r="S140" s="30">
        <v>8.0860000000000003</v>
      </c>
      <c r="T140" s="30">
        <v>3.33</v>
      </c>
      <c r="U140" s="30">
        <v>2.2240000000000002</v>
      </c>
      <c r="X140" s="48">
        <f t="shared" si="4"/>
        <v>258</v>
      </c>
    </row>
    <row r="141" spans="2:24" x14ac:dyDescent="0.35">
      <c r="B141" s="30" t="s">
        <v>178</v>
      </c>
      <c r="C141" s="30">
        <v>2019</v>
      </c>
      <c r="E141" s="32"/>
      <c r="F141" s="32"/>
      <c r="G141" s="30"/>
      <c r="H141" s="30">
        <v>329</v>
      </c>
      <c r="I141" s="30">
        <v>10.955</v>
      </c>
      <c r="J141" s="30">
        <v>8.2270000000000003</v>
      </c>
      <c r="K141" s="30"/>
      <c r="L141" s="30">
        <v>7</v>
      </c>
      <c r="M141" s="30">
        <v>3</v>
      </c>
      <c r="N141" s="30"/>
      <c r="O141" s="30">
        <v>3</v>
      </c>
      <c r="P141" s="30"/>
      <c r="Q141" s="32"/>
      <c r="R141" s="30">
        <v>572</v>
      </c>
      <c r="S141" s="30">
        <v>9.5920000000000005</v>
      </c>
      <c r="T141" s="30">
        <v>3.8079999999999998</v>
      </c>
      <c r="U141" s="30">
        <v>1.9159999999999999</v>
      </c>
      <c r="X141" s="48">
        <f t="shared" si="4"/>
        <v>332</v>
      </c>
    </row>
    <row r="142" spans="2:24" x14ac:dyDescent="0.35">
      <c r="B142" s="30" t="s">
        <v>179</v>
      </c>
      <c r="C142" s="30">
        <v>2019</v>
      </c>
      <c r="E142" s="32"/>
      <c r="F142" s="32"/>
      <c r="G142" s="30"/>
      <c r="H142" s="30">
        <v>304</v>
      </c>
      <c r="I142" s="30">
        <v>7.9909999999999997</v>
      </c>
      <c r="J142" s="30">
        <v>6.0640000000000001</v>
      </c>
      <c r="K142" s="30"/>
      <c r="L142" s="30">
        <v>8</v>
      </c>
      <c r="M142" s="30">
        <v>48</v>
      </c>
      <c r="N142" s="30"/>
      <c r="O142" s="30">
        <v>3</v>
      </c>
      <c r="P142" s="30"/>
      <c r="Q142" s="32"/>
      <c r="R142" s="30">
        <v>314</v>
      </c>
      <c r="S142" s="30">
        <v>8.09</v>
      </c>
      <c r="T142" s="30">
        <v>2.9169999999999998</v>
      </c>
      <c r="U142" s="30">
        <v>1.208</v>
      </c>
      <c r="X142" s="48">
        <f t="shared" si="4"/>
        <v>307</v>
      </c>
    </row>
    <row r="143" spans="2:24" x14ac:dyDescent="0.35">
      <c r="B143" s="30" t="s">
        <v>180</v>
      </c>
      <c r="C143" s="30">
        <v>2019</v>
      </c>
      <c r="E143" s="32"/>
      <c r="F143" s="32"/>
      <c r="G143" s="30"/>
      <c r="H143" s="30">
        <v>366</v>
      </c>
      <c r="I143" s="30">
        <v>8.3219999999999992</v>
      </c>
      <c r="J143" s="30">
        <v>6.6470000000000002</v>
      </c>
      <c r="K143" s="30"/>
      <c r="L143" s="30">
        <v>1</v>
      </c>
      <c r="M143" s="30">
        <v>11</v>
      </c>
      <c r="N143" s="30"/>
      <c r="O143" s="30">
        <v>2</v>
      </c>
      <c r="P143" s="30"/>
      <c r="Q143" s="32"/>
      <c r="R143" s="30">
        <v>211</v>
      </c>
      <c r="S143" s="30">
        <v>8.5820000000000007</v>
      </c>
      <c r="T143" s="30">
        <v>2.9630000000000001</v>
      </c>
      <c r="U143" s="30">
        <v>967</v>
      </c>
      <c r="X143" s="48">
        <f t="shared" si="4"/>
        <v>368</v>
      </c>
    </row>
    <row r="144" spans="2:24" x14ac:dyDescent="0.35">
      <c r="B144" s="30" t="s">
        <v>181</v>
      </c>
      <c r="C144" s="30">
        <v>2019</v>
      </c>
      <c r="E144" s="32" t="s">
        <v>303</v>
      </c>
      <c r="F144" s="32"/>
      <c r="G144" s="30"/>
      <c r="H144" s="30">
        <v>317</v>
      </c>
      <c r="I144" s="30">
        <v>8.4019999999999992</v>
      </c>
      <c r="J144" s="30">
        <v>7.7560000000000002</v>
      </c>
      <c r="K144" s="30"/>
      <c r="L144" s="30">
        <v>1</v>
      </c>
      <c r="M144" s="30">
        <v>1</v>
      </c>
      <c r="N144" s="30"/>
      <c r="O144" s="30">
        <v>4</v>
      </c>
      <c r="P144" s="30"/>
      <c r="Q144" s="32"/>
      <c r="R144" s="30">
        <v>228</v>
      </c>
      <c r="S144" s="30">
        <v>8.9659999999999993</v>
      </c>
      <c r="T144" s="30">
        <v>2.7530000000000001</v>
      </c>
      <c r="U144" s="30">
        <v>790</v>
      </c>
      <c r="X144" s="48">
        <f t="shared" si="4"/>
        <v>321</v>
      </c>
    </row>
    <row r="145" spans="2:24" x14ac:dyDescent="0.35">
      <c r="B145" s="30" t="s">
        <v>182</v>
      </c>
      <c r="C145" s="30">
        <v>2019</v>
      </c>
      <c r="E145" s="32"/>
      <c r="F145" s="32"/>
      <c r="G145" s="30"/>
      <c r="H145" s="30">
        <v>283</v>
      </c>
      <c r="I145" s="30">
        <v>7.93</v>
      </c>
      <c r="J145" s="30">
        <v>7.4</v>
      </c>
      <c r="K145" s="30"/>
      <c r="L145" s="30">
        <v>7</v>
      </c>
      <c r="M145" s="30">
        <v>1</v>
      </c>
      <c r="N145" s="30">
        <v>109572</v>
      </c>
      <c r="O145" s="30">
        <v>2</v>
      </c>
      <c r="P145" s="30"/>
      <c r="Q145" s="32"/>
      <c r="R145" s="30">
        <v>714</v>
      </c>
      <c r="S145" s="30">
        <v>8.1639999999999997</v>
      </c>
      <c r="T145" s="30">
        <v>2.6640000000000001</v>
      </c>
      <c r="U145" s="30">
        <v>712</v>
      </c>
      <c r="X145" s="48">
        <f t="shared" si="4"/>
        <v>285</v>
      </c>
    </row>
    <row r="146" spans="2:24" x14ac:dyDescent="0.35">
      <c r="B146" s="30" t="s">
        <v>171</v>
      </c>
      <c r="C146" s="30">
        <v>2020</v>
      </c>
      <c r="E146" s="32"/>
      <c r="F146" s="32"/>
      <c r="G146" s="30"/>
      <c r="H146" s="30"/>
      <c r="I146" s="30"/>
      <c r="J146" s="30"/>
      <c r="K146" s="30"/>
      <c r="L146" s="30"/>
      <c r="M146" s="30"/>
      <c r="N146" s="30"/>
      <c r="O146" s="30"/>
      <c r="P146" s="30"/>
      <c r="Q146" s="32"/>
      <c r="R146" s="30"/>
      <c r="S146" s="30"/>
      <c r="T146" s="30"/>
      <c r="X146" s="48">
        <f t="shared" si="4"/>
        <v>0</v>
      </c>
    </row>
    <row r="147" spans="2:24" x14ac:dyDescent="0.35">
      <c r="B147" s="30" t="s">
        <v>172</v>
      </c>
      <c r="C147" s="30">
        <v>2020</v>
      </c>
      <c r="E147" s="32"/>
      <c r="F147" s="32"/>
      <c r="G147" s="30"/>
      <c r="H147" s="30"/>
      <c r="I147" s="30"/>
      <c r="J147" s="30"/>
      <c r="K147" s="30"/>
      <c r="L147" s="30"/>
      <c r="M147" s="30"/>
      <c r="N147" s="30"/>
      <c r="O147" s="30"/>
      <c r="P147" s="30"/>
      <c r="Q147" s="32"/>
      <c r="R147" s="30"/>
      <c r="S147" s="30"/>
      <c r="T147" s="30"/>
      <c r="X147" s="48">
        <f t="shared" si="4"/>
        <v>0</v>
      </c>
    </row>
    <row r="148" spans="2:24" x14ac:dyDescent="0.35">
      <c r="B148" s="30" t="s">
        <v>173</v>
      </c>
      <c r="C148" s="30">
        <v>2020</v>
      </c>
      <c r="E148" s="32"/>
      <c r="F148" s="32"/>
      <c r="G148" s="30">
        <v>1.129</v>
      </c>
      <c r="H148" s="30">
        <v>788</v>
      </c>
      <c r="I148" s="30">
        <v>22.175999999999998</v>
      </c>
      <c r="J148" s="30">
        <v>15.407</v>
      </c>
      <c r="K148" s="30"/>
      <c r="L148" s="30"/>
      <c r="M148" s="30"/>
      <c r="N148" s="30"/>
      <c r="O148" s="30">
        <v>17</v>
      </c>
      <c r="P148" s="30"/>
      <c r="Q148" s="32"/>
      <c r="R148" s="30">
        <v>5.9809999999999999</v>
      </c>
      <c r="S148" s="30">
        <v>21.393000000000001</v>
      </c>
      <c r="T148" s="30">
        <v>7.7</v>
      </c>
      <c r="U148" s="30">
        <v>1.61</v>
      </c>
      <c r="X148" s="48">
        <f t="shared" si="4"/>
        <v>805</v>
      </c>
    </row>
    <row r="149" spans="2:24" x14ac:dyDescent="0.35">
      <c r="B149" s="30" t="s">
        <v>174</v>
      </c>
      <c r="C149" s="30">
        <v>2020</v>
      </c>
      <c r="E149" s="32"/>
      <c r="F149" s="32"/>
      <c r="G149" s="30"/>
      <c r="H149" s="30"/>
      <c r="I149" s="30"/>
      <c r="J149" s="30"/>
      <c r="K149" s="30"/>
      <c r="L149" s="30"/>
      <c r="M149" s="30"/>
      <c r="N149" s="30"/>
      <c r="O149" s="30"/>
      <c r="P149" s="30"/>
      <c r="Q149" s="32"/>
      <c r="R149" s="30"/>
      <c r="S149" s="30"/>
      <c r="T149" s="30"/>
      <c r="X149" s="48">
        <f t="shared" si="4"/>
        <v>0</v>
      </c>
    </row>
    <row r="150" spans="2:24" x14ac:dyDescent="0.35">
      <c r="B150" s="30" t="s">
        <v>175</v>
      </c>
      <c r="C150" s="30">
        <v>2020</v>
      </c>
      <c r="E150" s="32"/>
      <c r="F150" s="32"/>
      <c r="G150" s="30"/>
      <c r="H150" s="30"/>
      <c r="I150" s="30"/>
      <c r="J150" s="30"/>
      <c r="K150" s="30"/>
      <c r="L150" s="30"/>
      <c r="M150" s="30"/>
      <c r="N150" s="30"/>
      <c r="O150" s="30"/>
      <c r="P150" s="30"/>
      <c r="Q150" s="32"/>
      <c r="R150" s="30"/>
      <c r="S150" s="30"/>
      <c r="T150" s="30"/>
      <c r="X150" s="48">
        <f t="shared" si="4"/>
        <v>0</v>
      </c>
    </row>
    <row r="151" spans="2:24" x14ac:dyDescent="0.35">
      <c r="B151" s="30" t="s">
        <v>176</v>
      </c>
      <c r="C151" s="30">
        <v>2020</v>
      </c>
      <c r="E151" s="32"/>
      <c r="F151" s="32"/>
      <c r="G151" s="30">
        <v>6.7560000000000002</v>
      </c>
      <c r="H151" s="30">
        <v>797</v>
      </c>
      <c r="I151" s="30">
        <v>25.318000000000001</v>
      </c>
      <c r="J151" s="30">
        <v>9.5649999999999995</v>
      </c>
      <c r="K151" s="30"/>
      <c r="L151" s="30"/>
      <c r="M151" s="30"/>
      <c r="N151" s="30"/>
      <c r="O151" s="30">
        <v>3</v>
      </c>
      <c r="P151" s="30"/>
      <c r="Q151" s="32"/>
      <c r="R151" s="30">
        <v>4.12</v>
      </c>
      <c r="S151" s="30">
        <v>15.971</v>
      </c>
      <c r="T151" s="30">
        <v>6.6769999999999996</v>
      </c>
      <c r="U151" s="30">
        <v>722</v>
      </c>
      <c r="X151" s="48">
        <f t="shared" si="4"/>
        <v>800</v>
      </c>
    </row>
    <row r="152" spans="2:24" x14ac:dyDescent="0.35">
      <c r="B152" s="30" t="s">
        <v>177</v>
      </c>
      <c r="C152" s="30">
        <v>2020</v>
      </c>
      <c r="E152" s="32"/>
      <c r="F152" s="32"/>
      <c r="G152" s="30"/>
      <c r="H152" s="30"/>
      <c r="I152" s="30"/>
      <c r="J152" s="30"/>
      <c r="K152" s="30"/>
      <c r="L152" s="30"/>
      <c r="M152" s="30"/>
      <c r="N152" s="30"/>
      <c r="O152" s="30"/>
      <c r="P152" s="30"/>
      <c r="Q152" s="32"/>
      <c r="R152" s="30"/>
      <c r="S152" s="30"/>
      <c r="T152" s="30"/>
      <c r="X152" s="48">
        <f t="shared" si="4"/>
        <v>0</v>
      </c>
    </row>
    <row r="153" spans="2:24" x14ac:dyDescent="0.35">
      <c r="B153" s="30" t="s">
        <v>178</v>
      </c>
      <c r="C153" s="30">
        <v>2020</v>
      </c>
      <c r="E153" s="32"/>
      <c r="F153" s="32"/>
      <c r="G153" s="30"/>
      <c r="H153" s="30"/>
      <c r="I153" s="30"/>
      <c r="J153" s="30"/>
      <c r="K153" s="30"/>
      <c r="L153" s="30"/>
      <c r="M153" s="30"/>
      <c r="N153" s="30"/>
      <c r="O153" s="30"/>
      <c r="P153" s="30"/>
      <c r="Q153" s="32"/>
      <c r="R153" s="30"/>
      <c r="S153" s="30"/>
      <c r="T153" s="30"/>
      <c r="X153" s="48">
        <f t="shared" si="4"/>
        <v>0</v>
      </c>
    </row>
    <row r="154" spans="2:24" x14ac:dyDescent="0.35">
      <c r="B154" s="30" t="s">
        <v>179</v>
      </c>
      <c r="C154" s="30">
        <v>2020</v>
      </c>
      <c r="E154" s="32"/>
      <c r="F154" s="32"/>
      <c r="G154" s="30">
        <v>10.105</v>
      </c>
      <c r="H154" s="30">
        <v>1.056</v>
      </c>
      <c r="I154" s="30">
        <v>28.068999999999999</v>
      </c>
      <c r="J154" s="30">
        <v>14.084</v>
      </c>
      <c r="K154" s="30"/>
      <c r="L154" s="30">
        <v>34</v>
      </c>
      <c r="M154" s="30"/>
      <c r="N154" s="30"/>
      <c r="O154" s="30">
        <v>70</v>
      </c>
      <c r="P154" s="30"/>
      <c r="Q154" s="32"/>
      <c r="R154" s="30">
        <v>6.0890000000000004</v>
      </c>
      <c r="S154" s="30">
        <v>20.116</v>
      </c>
      <c r="T154" s="30">
        <v>6.6790000000000003</v>
      </c>
      <c r="U154" s="30">
        <v>129</v>
      </c>
      <c r="X154" s="48">
        <f t="shared" si="4"/>
        <v>71.055999999999997</v>
      </c>
    </row>
    <row r="155" spans="2:24" x14ac:dyDescent="0.35">
      <c r="B155" s="30" t="s">
        <v>180</v>
      </c>
      <c r="C155" s="30">
        <v>2020</v>
      </c>
      <c r="E155" s="32"/>
      <c r="F155" s="30"/>
      <c r="G155" s="30"/>
      <c r="H155" s="30"/>
      <c r="I155" s="30"/>
      <c r="J155" s="30"/>
      <c r="K155" s="30"/>
      <c r="L155" s="30"/>
      <c r="M155" s="30"/>
      <c r="N155" s="30"/>
      <c r="O155" s="30"/>
      <c r="P155" s="30"/>
      <c r="Q155" s="32"/>
      <c r="R155" s="30"/>
      <c r="S155" s="30"/>
      <c r="T155" s="30"/>
      <c r="X155" s="48">
        <f t="shared" si="4"/>
        <v>0</v>
      </c>
    </row>
    <row r="156" spans="2:24" x14ac:dyDescent="0.35">
      <c r="B156" s="30" t="s">
        <v>181</v>
      </c>
      <c r="C156" s="30">
        <v>2020</v>
      </c>
      <c r="E156" s="32"/>
      <c r="F156" s="30"/>
      <c r="G156" s="30"/>
      <c r="H156" s="30"/>
      <c r="I156" s="30"/>
      <c r="J156" s="30"/>
      <c r="K156" s="30"/>
      <c r="L156" s="30"/>
      <c r="M156" s="30"/>
      <c r="N156" s="30"/>
      <c r="O156" s="30"/>
      <c r="P156" s="30"/>
      <c r="Q156" s="32"/>
      <c r="R156" s="30"/>
      <c r="S156" s="30"/>
      <c r="T156" s="30"/>
      <c r="X156" s="48">
        <f t="shared" si="4"/>
        <v>0</v>
      </c>
    </row>
    <row r="157" spans="2:24" x14ac:dyDescent="0.35">
      <c r="B157" s="30" t="s">
        <v>182</v>
      </c>
      <c r="C157" s="30">
        <v>2020</v>
      </c>
      <c r="E157" s="32"/>
      <c r="F157" s="30"/>
      <c r="G157" s="30">
        <v>11.079000000000001</v>
      </c>
      <c r="H157" s="30">
        <v>961</v>
      </c>
      <c r="I157" s="30">
        <v>25.123999999999999</v>
      </c>
      <c r="J157" s="30">
        <v>20.366</v>
      </c>
      <c r="K157" s="30"/>
      <c r="L157" s="30">
        <v>14</v>
      </c>
      <c r="M157" s="30">
        <v>20</v>
      </c>
      <c r="N157" s="30">
        <v>100687</v>
      </c>
      <c r="O157" s="30">
        <v>6</v>
      </c>
      <c r="P157" s="30"/>
      <c r="Q157" s="32"/>
      <c r="R157" s="30">
        <v>6.774</v>
      </c>
      <c r="S157" s="30">
        <v>25.181999999999999</v>
      </c>
      <c r="T157" s="30">
        <v>4.8019999999999996</v>
      </c>
      <c r="U157" s="30">
        <v>20</v>
      </c>
      <c r="X157" s="48">
        <f t="shared" si="4"/>
        <v>967</v>
      </c>
    </row>
    <row r="158" spans="2:24" x14ac:dyDescent="0.35">
      <c r="B158" s="30" t="s">
        <v>171</v>
      </c>
      <c r="C158" s="30">
        <v>2021</v>
      </c>
      <c r="E158" s="30"/>
      <c r="F158" s="30"/>
      <c r="G158" s="30"/>
      <c r="H158" s="30"/>
      <c r="I158" s="30"/>
      <c r="J158" s="30"/>
      <c r="K158" s="30"/>
      <c r="L158" s="30"/>
      <c r="M158" s="30"/>
      <c r="N158" s="30"/>
      <c r="O158" s="30"/>
      <c r="P158" s="30"/>
      <c r="Q158" s="32"/>
      <c r="R158" s="30"/>
      <c r="S158" s="30"/>
      <c r="T158" s="30"/>
      <c r="X158" s="48">
        <f t="shared" si="4"/>
        <v>0</v>
      </c>
    </row>
    <row r="159" spans="2:24" x14ac:dyDescent="0.35">
      <c r="B159" s="30" t="s">
        <v>172</v>
      </c>
      <c r="C159" s="30">
        <v>2021</v>
      </c>
      <c r="E159" s="30"/>
      <c r="F159" s="30"/>
      <c r="G159" s="30"/>
      <c r="H159" s="30"/>
      <c r="I159" s="30"/>
      <c r="J159" s="30"/>
      <c r="K159" s="30"/>
      <c r="L159" s="30"/>
      <c r="M159" s="30"/>
      <c r="N159" s="30"/>
      <c r="O159" s="30"/>
      <c r="P159" s="30"/>
      <c r="Q159" s="32"/>
      <c r="R159" s="30"/>
      <c r="S159" s="30"/>
      <c r="T159" s="30"/>
      <c r="X159" s="48">
        <f t="shared" si="4"/>
        <v>0</v>
      </c>
    </row>
    <row r="160" spans="2:24" x14ac:dyDescent="0.35">
      <c r="B160" s="30" t="s">
        <v>173</v>
      </c>
      <c r="C160" s="30">
        <v>2021</v>
      </c>
      <c r="E160" s="30">
        <v>474</v>
      </c>
      <c r="F160" s="30"/>
      <c r="G160" s="30">
        <v>11.302</v>
      </c>
      <c r="H160" s="30">
        <v>1.099</v>
      </c>
      <c r="I160" s="30">
        <v>27.265000000000001</v>
      </c>
      <c r="J160" s="30">
        <v>19.218</v>
      </c>
      <c r="K160" s="30"/>
      <c r="L160" s="30"/>
      <c r="M160" s="30"/>
      <c r="N160" s="30"/>
      <c r="O160" s="30">
        <v>1</v>
      </c>
      <c r="P160" s="30"/>
      <c r="Q160" s="32"/>
      <c r="R160" s="30">
        <v>4.5350000000000001</v>
      </c>
      <c r="S160" s="30">
        <v>22.713999999999999</v>
      </c>
      <c r="T160" s="30">
        <v>4243</v>
      </c>
      <c r="U160" s="30">
        <v>2</v>
      </c>
      <c r="X160" s="48">
        <f t="shared" si="4"/>
        <v>2.0990000000000002</v>
      </c>
    </row>
    <row r="161" spans="2:24" x14ac:dyDescent="0.35">
      <c r="B161" s="30" t="s">
        <v>174</v>
      </c>
      <c r="C161" s="30">
        <v>2021</v>
      </c>
      <c r="E161" s="30"/>
      <c r="F161" s="30"/>
      <c r="G161" s="30"/>
      <c r="H161" s="30"/>
      <c r="I161" s="30"/>
      <c r="J161" s="30"/>
      <c r="K161" s="30"/>
      <c r="L161" s="30"/>
      <c r="M161" s="30"/>
      <c r="N161" s="30"/>
      <c r="O161" s="30"/>
      <c r="P161" s="30"/>
      <c r="Q161" s="32"/>
      <c r="R161" s="30"/>
      <c r="S161" s="30"/>
      <c r="T161" s="30"/>
      <c r="X161" s="48">
        <f t="shared" si="4"/>
        <v>0</v>
      </c>
    </row>
    <row r="162" spans="2:24" x14ac:dyDescent="0.35">
      <c r="B162" s="30" t="s">
        <v>175</v>
      </c>
      <c r="C162" s="30">
        <v>2021</v>
      </c>
      <c r="E162" s="30"/>
      <c r="F162" s="30"/>
      <c r="G162" s="30"/>
      <c r="H162" s="30"/>
      <c r="I162" s="30"/>
      <c r="J162" s="30"/>
      <c r="K162" s="30"/>
      <c r="L162" s="30"/>
      <c r="M162" s="30"/>
      <c r="N162" s="30"/>
      <c r="O162" s="30"/>
      <c r="P162" s="30"/>
      <c r="Q162" s="32"/>
      <c r="R162" s="30"/>
      <c r="S162" s="30"/>
      <c r="T162" s="30"/>
      <c r="X162" s="48">
        <f t="shared" si="4"/>
        <v>0</v>
      </c>
    </row>
    <row r="163" spans="2:24" x14ac:dyDescent="0.35">
      <c r="B163" s="30" t="s">
        <v>176</v>
      </c>
      <c r="C163" s="30">
        <v>2021</v>
      </c>
      <c r="E163" s="30">
        <v>5749</v>
      </c>
      <c r="F163" s="30">
        <v>4.9390000000000001</v>
      </c>
      <c r="G163" s="30">
        <v>14526</v>
      </c>
      <c r="H163" s="30">
        <v>1.6819999999999999</v>
      </c>
      <c r="I163" s="30">
        <v>37.887999999999998</v>
      </c>
      <c r="J163" s="30">
        <v>24.850999999999999</v>
      </c>
      <c r="K163" s="30"/>
      <c r="L163" s="30">
        <v>4</v>
      </c>
      <c r="M163" s="30"/>
      <c r="N163" s="30"/>
      <c r="O163" s="30">
        <v>2</v>
      </c>
      <c r="P163" s="30"/>
      <c r="Q163" s="32"/>
      <c r="R163" s="30">
        <v>6.8319999999999999</v>
      </c>
      <c r="S163" s="30">
        <v>20.295000000000002</v>
      </c>
      <c r="T163" s="30">
        <v>3735</v>
      </c>
      <c r="U163" s="30">
        <v>7</v>
      </c>
      <c r="X163" s="48">
        <f t="shared" ref="X163:X181" si="5">O163+H163</f>
        <v>3.6819999999999999</v>
      </c>
    </row>
    <row r="164" spans="2:24" x14ac:dyDescent="0.35">
      <c r="B164" s="30" t="s">
        <v>177</v>
      </c>
      <c r="C164" s="30">
        <v>2021</v>
      </c>
      <c r="E164" s="30"/>
      <c r="F164" s="30"/>
      <c r="G164" s="30"/>
      <c r="H164" s="30"/>
      <c r="I164" s="30"/>
      <c r="J164" s="30"/>
      <c r="K164" s="30"/>
      <c r="L164" s="30"/>
      <c r="M164" s="30"/>
      <c r="N164" s="30"/>
      <c r="O164" s="30"/>
      <c r="P164" s="30"/>
      <c r="Q164" s="32"/>
      <c r="R164" s="30"/>
      <c r="S164" s="30"/>
      <c r="T164" s="30"/>
      <c r="X164" s="48">
        <f t="shared" si="5"/>
        <v>0</v>
      </c>
    </row>
    <row r="165" spans="2:24" x14ac:dyDescent="0.35">
      <c r="B165" s="30" t="s">
        <v>178</v>
      </c>
      <c r="C165" s="30">
        <v>2021</v>
      </c>
      <c r="E165" s="30"/>
      <c r="F165" s="30"/>
      <c r="G165" s="30"/>
      <c r="H165" s="30"/>
      <c r="I165" s="30"/>
      <c r="J165" s="30"/>
      <c r="K165" s="30"/>
      <c r="L165" s="30"/>
      <c r="M165" s="30"/>
      <c r="N165" s="30"/>
      <c r="O165" s="30"/>
      <c r="P165" s="30"/>
      <c r="Q165" s="32"/>
      <c r="R165" s="30"/>
      <c r="S165" s="30"/>
      <c r="T165" s="30"/>
      <c r="X165" s="48">
        <f t="shared" si="5"/>
        <v>0</v>
      </c>
    </row>
    <row r="166" spans="2:24" x14ac:dyDescent="0.35">
      <c r="B166" s="30" t="s">
        <v>179</v>
      </c>
      <c r="C166" s="30">
        <v>2021</v>
      </c>
      <c r="E166" s="30">
        <v>6049</v>
      </c>
      <c r="F166" s="30">
        <v>13104</v>
      </c>
      <c r="G166" s="30">
        <v>9259</v>
      </c>
      <c r="H166" s="30">
        <v>2.0840000000000001</v>
      </c>
      <c r="I166" s="30">
        <v>19.847000000000001</v>
      </c>
      <c r="J166" s="30">
        <v>13.659000000000001</v>
      </c>
      <c r="K166" s="30"/>
      <c r="L166" s="30">
        <v>2</v>
      </c>
      <c r="M166" s="30"/>
      <c r="N166" s="30"/>
      <c r="O166" s="30"/>
      <c r="P166" s="30"/>
      <c r="Q166" s="32"/>
      <c r="R166" s="30">
        <v>5.1369999999999996</v>
      </c>
      <c r="S166" s="30">
        <v>9.7119999999999997</v>
      </c>
      <c r="T166" s="30">
        <v>466</v>
      </c>
      <c r="U166" s="30">
        <v>1</v>
      </c>
      <c r="X166" s="48">
        <f t="shared" si="5"/>
        <v>2.0840000000000001</v>
      </c>
    </row>
    <row r="167" spans="2:24" x14ac:dyDescent="0.35">
      <c r="B167" s="30" t="s">
        <v>180</v>
      </c>
      <c r="C167" s="30">
        <v>2021</v>
      </c>
      <c r="E167" s="30"/>
      <c r="F167" s="30"/>
      <c r="G167" s="30"/>
      <c r="H167" s="30"/>
      <c r="I167" s="30"/>
      <c r="J167" s="30"/>
      <c r="K167" s="30"/>
      <c r="L167" s="30"/>
      <c r="M167" s="30"/>
      <c r="N167" s="30"/>
      <c r="O167" s="30"/>
      <c r="P167" s="30"/>
      <c r="Q167" s="32"/>
      <c r="R167" s="30"/>
      <c r="S167" s="30"/>
      <c r="T167" s="30"/>
      <c r="X167" s="48">
        <f t="shared" si="5"/>
        <v>0</v>
      </c>
    </row>
    <row r="168" spans="2:24" x14ac:dyDescent="0.35">
      <c r="B168" s="30" t="s">
        <v>181</v>
      </c>
      <c r="C168" s="30">
        <v>2021</v>
      </c>
      <c r="E168" s="30"/>
      <c r="F168" s="30"/>
      <c r="G168" s="30"/>
      <c r="H168" s="30"/>
      <c r="I168" s="30"/>
      <c r="J168" s="30"/>
      <c r="K168" s="30"/>
      <c r="L168" s="30"/>
      <c r="M168" s="30"/>
      <c r="N168" s="30"/>
      <c r="O168" s="30"/>
      <c r="P168" s="30"/>
      <c r="Q168" s="32"/>
      <c r="R168" s="30"/>
      <c r="S168" s="30"/>
      <c r="T168" s="30"/>
      <c r="X168" s="48">
        <f t="shared" si="5"/>
        <v>0</v>
      </c>
    </row>
    <row r="169" spans="2:24" x14ac:dyDescent="0.35">
      <c r="B169" s="30" t="s">
        <v>182</v>
      </c>
      <c r="C169" s="30">
        <v>2021</v>
      </c>
      <c r="E169" s="30">
        <v>4463</v>
      </c>
      <c r="F169" s="30">
        <v>13639</v>
      </c>
      <c r="G169" s="30">
        <v>8216</v>
      </c>
      <c r="H169" s="30">
        <v>672</v>
      </c>
      <c r="I169" s="30">
        <v>24.742999999999999</v>
      </c>
      <c r="J169" s="30">
        <v>14.656000000000001</v>
      </c>
      <c r="K169" s="30"/>
      <c r="L169" s="30"/>
      <c r="M169" s="30">
        <v>4</v>
      </c>
      <c r="N169" s="30">
        <v>109743</v>
      </c>
      <c r="O169" s="30"/>
      <c r="P169" s="30"/>
      <c r="Q169" s="32"/>
      <c r="R169" s="30">
        <v>7.8920000000000003</v>
      </c>
      <c r="S169" s="30">
        <v>9.2460000000000004</v>
      </c>
      <c r="T169" s="30">
        <v>809</v>
      </c>
      <c r="X169" s="48">
        <f t="shared" si="5"/>
        <v>672</v>
      </c>
    </row>
    <row r="170" spans="2:24" x14ac:dyDescent="0.35">
      <c r="B170" s="30" t="s">
        <v>171</v>
      </c>
      <c r="C170" s="30">
        <v>2022</v>
      </c>
      <c r="E170" s="30"/>
      <c r="F170" s="30"/>
      <c r="G170" s="30"/>
      <c r="H170" s="30"/>
      <c r="I170" s="30"/>
      <c r="J170" s="30"/>
      <c r="K170" s="30"/>
      <c r="L170" s="30"/>
      <c r="M170" s="30"/>
      <c r="N170" s="30"/>
      <c r="O170" s="30"/>
      <c r="P170" s="30"/>
      <c r="Q170" s="32"/>
      <c r="R170" s="30"/>
      <c r="S170" s="30"/>
      <c r="T170" s="30"/>
      <c r="X170" s="48">
        <f t="shared" si="5"/>
        <v>0</v>
      </c>
    </row>
    <row r="171" spans="2:24" x14ac:dyDescent="0.35">
      <c r="B171" s="30" t="s">
        <v>172</v>
      </c>
      <c r="C171" s="30">
        <v>2022</v>
      </c>
      <c r="E171" s="30"/>
      <c r="F171" s="30"/>
      <c r="G171" s="30"/>
      <c r="H171" s="30"/>
      <c r="I171" s="30"/>
      <c r="J171" s="30"/>
      <c r="K171" s="30"/>
      <c r="L171" s="30"/>
      <c r="M171" s="30"/>
      <c r="N171" s="30"/>
      <c r="O171" s="30"/>
      <c r="P171" s="30"/>
      <c r="Q171" s="32"/>
      <c r="R171" s="30"/>
      <c r="S171" s="30"/>
      <c r="T171" s="30"/>
      <c r="X171" s="48">
        <f t="shared" si="5"/>
        <v>0</v>
      </c>
    </row>
    <row r="172" spans="2:24" x14ac:dyDescent="0.35">
      <c r="B172" s="30" t="s">
        <v>173</v>
      </c>
      <c r="C172" s="30">
        <v>2022</v>
      </c>
      <c r="E172" s="30">
        <v>2755</v>
      </c>
      <c r="F172" s="30">
        <v>13674</v>
      </c>
      <c r="G172" s="30">
        <v>5688</v>
      </c>
      <c r="H172" s="30">
        <v>47</v>
      </c>
      <c r="I172" s="30">
        <v>18.233000000000001</v>
      </c>
      <c r="J172" s="30">
        <v>9.0459999999999994</v>
      </c>
      <c r="K172" s="30"/>
      <c r="L172" s="30"/>
      <c r="M172" s="30"/>
      <c r="N172" s="30"/>
      <c r="O172" s="30">
        <v>1</v>
      </c>
      <c r="P172" s="30"/>
      <c r="Q172" s="32"/>
      <c r="R172" s="30">
        <v>2.3450000000000002</v>
      </c>
      <c r="S172" s="30">
        <v>10.878</v>
      </c>
      <c r="T172" s="30">
        <v>2325</v>
      </c>
      <c r="U172" s="30">
        <v>1</v>
      </c>
      <c r="X172" s="48">
        <f t="shared" si="5"/>
        <v>48</v>
      </c>
    </row>
    <row r="173" spans="2:24" x14ac:dyDescent="0.35">
      <c r="B173" s="30" t="s">
        <v>174</v>
      </c>
      <c r="C173" s="30">
        <v>2022</v>
      </c>
      <c r="E173" s="30"/>
      <c r="F173" s="30"/>
      <c r="G173" s="30"/>
      <c r="H173" s="30"/>
      <c r="I173" s="30"/>
      <c r="J173" s="30"/>
      <c r="K173" s="30"/>
      <c r="L173" s="30"/>
      <c r="M173" s="30"/>
      <c r="N173" s="30"/>
      <c r="O173" s="30"/>
      <c r="P173" s="30"/>
      <c r="Q173" s="32"/>
      <c r="R173" s="30"/>
      <c r="S173" s="30"/>
      <c r="T173" s="30"/>
      <c r="X173" s="48">
        <f t="shared" si="5"/>
        <v>0</v>
      </c>
    </row>
    <row r="174" spans="2:24" x14ac:dyDescent="0.35">
      <c r="B174" s="30" t="s">
        <v>175</v>
      </c>
      <c r="C174" s="30">
        <v>2022</v>
      </c>
      <c r="E174" s="30"/>
      <c r="F174" s="30"/>
      <c r="G174" s="30"/>
      <c r="H174" s="30"/>
      <c r="I174" s="30"/>
      <c r="J174" s="30"/>
      <c r="K174" s="30"/>
      <c r="L174" s="30"/>
      <c r="M174" s="30"/>
      <c r="N174" s="30"/>
      <c r="O174" s="30"/>
      <c r="P174" s="30"/>
      <c r="Q174" s="32"/>
      <c r="R174" s="30"/>
      <c r="S174" s="30"/>
      <c r="T174" s="30"/>
      <c r="X174" s="48">
        <f t="shared" si="5"/>
        <v>0</v>
      </c>
    </row>
    <row r="175" spans="2:24" x14ac:dyDescent="0.35">
      <c r="B175" s="30" t="s">
        <v>176</v>
      </c>
      <c r="C175" s="30">
        <v>2022</v>
      </c>
      <c r="E175" s="30">
        <v>166</v>
      </c>
      <c r="F175" s="30">
        <v>14281</v>
      </c>
      <c r="G175" s="30">
        <v>8083</v>
      </c>
      <c r="H175" s="30">
        <v>123</v>
      </c>
      <c r="I175" s="30">
        <v>20.495000000000001</v>
      </c>
      <c r="J175" s="30">
        <v>17.594999999999999</v>
      </c>
      <c r="K175" s="30"/>
      <c r="L175" s="30"/>
      <c r="M175" s="30"/>
      <c r="N175" s="30"/>
      <c r="O175" s="30"/>
      <c r="P175" s="30"/>
      <c r="Q175" s="32"/>
      <c r="R175" s="30">
        <v>63</v>
      </c>
      <c r="S175" s="30">
        <v>12.913</v>
      </c>
      <c r="T175" s="30">
        <v>3068</v>
      </c>
      <c r="X175" s="48">
        <f t="shared" si="5"/>
        <v>123</v>
      </c>
    </row>
    <row r="176" spans="2:24" x14ac:dyDescent="0.35">
      <c r="B176" s="30" t="s">
        <v>177</v>
      </c>
      <c r="C176" s="30">
        <v>2022</v>
      </c>
      <c r="E176" s="30"/>
      <c r="F176" s="30"/>
      <c r="G176" s="30"/>
      <c r="H176" s="30"/>
      <c r="I176" s="30"/>
      <c r="J176" s="30"/>
      <c r="K176" s="30"/>
      <c r="L176" s="30"/>
      <c r="M176" s="30"/>
      <c r="N176" s="30"/>
      <c r="O176" s="30"/>
      <c r="P176" s="30"/>
      <c r="Q176" s="32"/>
      <c r="R176" s="30"/>
      <c r="S176" s="30"/>
      <c r="T176" s="30"/>
      <c r="X176" s="48">
        <f t="shared" si="5"/>
        <v>0</v>
      </c>
    </row>
    <row r="177" spans="2:24" x14ac:dyDescent="0.35">
      <c r="B177" s="30" t="s">
        <v>178</v>
      </c>
      <c r="C177" s="30">
        <v>2022</v>
      </c>
      <c r="E177" s="30"/>
      <c r="F177" s="30"/>
      <c r="G177" s="30"/>
      <c r="H177" s="30"/>
      <c r="I177" s="30"/>
      <c r="J177" s="30"/>
      <c r="K177" s="30"/>
      <c r="L177" s="30"/>
      <c r="M177" s="30"/>
      <c r="N177" s="30"/>
      <c r="O177" s="30"/>
      <c r="P177" s="30"/>
      <c r="Q177" s="32"/>
      <c r="R177" s="30"/>
      <c r="S177" s="30"/>
      <c r="T177" s="30"/>
      <c r="X177" s="48">
        <f t="shared" si="5"/>
        <v>0</v>
      </c>
    </row>
    <row r="178" spans="2:24" x14ac:dyDescent="0.35">
      <c r="B178" s="30" t="s">
        <v>179</v>
      </c>
      <c r="C178" s="30">
        <v>2022</v>
      </c>
      <c r="E178" s="30">
        <v>6657</v>
      </c>
      <c r="F178" s="30">
        <v>18880</v>
      </c>
      <c r="G178" s="30">
        <v>8903</v>
      </c>
      <c r="H178" s="30">
        <v>771</v>
      </c>
      <c r="I178" s="30">
        <v>25.608000000000001</v>
      </c>
      <c r="J178" s="30">
        <v>16.884</v>
      </c>
      <c r="K178" s="30"/>
      <c r="L178" s="30"/>
      <c r="M178" s="30"/>
      <c r="N178" s="30"/>
      <c r="O178" s="30"/>
      <c r="P178" s="30"/>
      <c r="Q178" s="32"/>
      <c r="R178" s="30"/>
      <c r="S178" s="30">
        <v>9.1929999999999996</v>
      </c>
      <c r="T178" s="30">
        <v>2181</v>
      </c>
      <c r="X178" s="48">
        <f t="shared" si="5"/>
        <v>771</v>
      </c>
    </row>
    <row r="179" spans="2:24" x14ac:dyDescent="0.35">
      <c r="B179" s="30" t="s">
        <v>180</v>
      </c>
      <c r="C179" s="30">
        <v>2022</v>
      </c>
      <c r="E179" s="30"/>
      <c r="F179" s="30"/>
      <c r="G179" s="30"/>
      <c r="H179" s="30"/>
      <c r="I179" s="30"/>
      <c r="J179" s="30"/>
      <c r="K179" s="30"/>
      <c r="L179" s="30"/>
      <c r="M179" s="30"/>
      <c r="N179" s="30"/>
      <c r="O179" s="30"/>
      <c r="P179" s="30"/>
      <c r="Q179" s="32"/>
      <c r="R179" s="30"/>
      <c r="S179" s="30"/>
      <c r="T179" s="30"/>
      <c r="X179" s="48">
        <f t="shared" si="5"/>
        <v>0</v>
      </c>
    </row>
    <row r="180" spans="2:24" x14ac:dyDescent="0.35">
      <c r="B180" s="30" t="s">
        <v>181</v>
      </c>
      <c r="C180" s="30">
        <v>2022</v>
      </c>
      <c r="E180" s="30"/>
      <c r="F180" s="30"/>
      <c r="G180" s="30"/>
      <c r="H180" s="30"/>
      <c r="I180" s="30"/>
      <c r="J180" s="30"/>
      <c r="K180" s="30"/>
      <c r="L180" s="30"/>
      <c r="M180" s="30"/>
      <c r="N180" s="30"/>
      <c r="O180" s="30"/>
      <c r="P180" s="30"/>
      <c r="Q180" s="32"/>
      <c r="R180" s="30"/>
      <c r="S180" s="30"/>
      <c r="T180" s="30"/>
      <c r="X180" s="48">
        <f t="shared" si="5"/>
        <v>0</v>
      </c>
    </row>
    <row r="181" spans="2:24" x14ac:dyDescent="0.35">
      <c r="B181" s="30" t="s">
        <v>182</v>
      </c>
      <c r="C181" s="30">
        <v>2022</v>
      </c>
      <c r="E181" s="30"/>
      <c r="F181" s="30"/>
      <c r="G181" s="30"/>
      <c r="H181" s="30"/>
      <c r="I181" s="30"/>
      <c r="J181" s="30"/>
      <c r="K181" s="30"/>
      <c r="L181" s="30"/>
      <c r="M181" s="30"/>
      <c r="N181" s="30"/>
      <c r="O181" s="30"/>
      <c r="P181" s="30"/>
      <c r="Q181" s="32"/>
      <c r="R181" s="32" t="s">
        <v>304</v>
      </c>
      <c r="S181" s="30"/>
      <c r="T181" s="30"/>
      <c r="X181" s="48">
        <f t="shared" si="5"/>
        <v>0</v>
      </c>
    </row>
    <row r="182" spans="2:24" x14ac:dyDescent="0.35">
      <c r="E182" s="30" t="s">
        <v>295</v>
      </c>
      <c r="F182" s="30" t="s">
        <v>297</v>
      </c>
      <c r="G182" s="30" t="s">
        <v>296</v>
      </c>
      <c r="H182" s="30" t="s">
        <v>125</v>
      </c>
      <c r="I182" s="30" t="s">
        <v>128</v>
      </c>
      <c r="J182" s="30" t="s">
        <v>129</v>
      </c>
      <c r="K182" s="30" t="s">
        <v>245</v>
      </c>
      <c r="L182" s="30" t="s">
        <v>254</v>
      </c>
      <c r="M182" s="30" t="s">
        <v>305</v>
      </c>
      <c r="N182" s="30" t="s">
        <v>128</v>
      </c>
      <c r="O182" s="30" t="s">
        <v>264</v>
      </c>
      <c r="P182" s="30"/>
      <c r="Q182" s="30" t="s">
        <v>298</v>
      </c>
      <c r="R182" s="30" t="s">
        <v>271</v>
      </c>
      <c r="S182" s="30" t="s">
        <v>277</v>
      </c>
      <c r="T182" s="30" t="s">
        <v>289</v>
      </c>
      <c r="U182" s="30" t="s">
        <v>293</v>
      </c>
      <c r="X182" s="48" t="s">
        <v>300</v>
      </c>
    </row>
    <row r="185" spans="2:24" x14ac:dyDescent="0.35">
      <c r="X185" s="48" t="s">
        <v>302</v>
      </c>
    </row>
    <row r="188" spans="2:24" x14ac:dyDescent="0.35">
      <c r="K188" s="45" t="s">
        <v>299</v>
      </c>
    </row>
    <row r="189" spans="2:24" x14ac:dyDescent="0.35">
      <c r="K189" s="45" t="s">
        <v>216</v>
      </c>
    </row>
    <row r="199" spans="11:11" x14ac:dyDescent="0.35">
      <c r="K199" s="45" t="s">
        <v>301</v>
      </c>
    </row>
  </sheetData>
  <hyperlinks>
    <hyperlink ref="AF23" r:id="rId1" display="https://carsalesbase.com/us-car-sales-data/volkswagen/volkswagen-cc/" xr:uid="{99CF9E15-03CC-491E-921A-37F08BE3B061}"/>
    <hyperlink ref="AH67" r:id="rId2" display="https://carsalesbase.com/us-car-sales-data/volkswagen/volkswagen-scirocco/" xr:uid="{808FB609-67D0-4314-9404-396D3075BF6C}"/>
    <hyperlink ref="AH71" r:id="rId3" display="https://carsalesbase.com/us-car-sales-data/volkswagen/volkswagen-golf/" xr:uid="{71D84712-80BE-4E1B-BF99-B638F7B1ABAD}"/>
    <hyperlink ref="AH75" r:id="rId4" display="https://carsalesbase.com/us-car-sales-data/volkswagen/volkswagen-eurovan/" xr:uid="{1CAA6BAC-CCE5-4907-A76F-25EA4C2814E8}"/>
    <hyperlink ref="AH83" r:id="rId5" display="https://carsalesbase.com/european-car-sales-data/volkswagen/volkswagen-phaeton/" xr:uid="{121365ED-BB2B-4F84-8D3D-EA2E7E8301DE}"/>
    <hyperlink ref="AH95" r:id="rId6" display="https://carsalesbase.com/us-car-sales-data/volkswagen/volkswagen-tiguan-l/" xr:uid="{21987C0B-A321-4746-9DAE-5D86D5BD80F1}"/>
    <hyperlink ref="AH104" r:id="rId7" display="https://carsalesbase.com/us-car-sales-data/volkswagen/volkswagen-arteon/" xr:uid="{8D25EA2C-36A8-4DCD-A64A-6FBBA9961C7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Sheet3</vt:lpstr>
      <vt:lpstr>Sheet2</vt:lpstr>
      <vt:lpstr>raw data VW cars (don't edit)</vt:lpstr>
      <vt:lpstr>RAW DATA VW</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Itachi</dc:creator>
  <cp:lastModifiedBy>Itachi</cp:lastModifiedBy>
  <dcterms:created xsi:type="dcterms:W3CDTF">2023-07-01T01:23:12Z</dcterms:created>
  <dcterms:modified xsi:type="dcterms:W3CDTF">2023-07-02T01:46:26Z</dcterms:modified>
</cp:coreProperties>
</file>